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633C5C52-2D60-DE4E-8949-58E74A609A57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19" i="6"/>
  <c r="B19" i="6"/>
  <c r="A19" i="6"/>
  <c r="D8" i="6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<sst xmlns="http://schemas.openxmlformats.org/spreadsheetml/2006/main" count="347" uniqueCount="242">
  <si>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</si>
  <si>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</si>
  <si>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</si>
  <si>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</si>
  <si>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</si>
  <si>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</si>
  <si>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</si>
  <si>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</si>
  <si>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</si>
  <si>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</si>
  <si>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</si>
  <si>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</si>
  <si>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</si>
  <si>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</si>
  <si>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</si>
  <si>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</si>
  <si>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</si>
  <si>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</si>
  <si>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</si>
  <si>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</si>
  <si>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</si>
  <si>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</si>
  <si>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</si>
  <si>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</si>
  <si>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</si>
  <si>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</si>
  <si>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</si>
  <si>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</si>
  <si>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</si>
  <si>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</si>
  <si>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</si>
  <si>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</si>
  <si>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</si>
  <si>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</si>
  <si>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</si>
  <si>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</si>
  <si>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</si>
  <si>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</si>
  <si>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</si>
  <si>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</si>
  <si>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</si>
  <si>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</si>
  <si>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</si>
  <si>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</si>
  <si>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</si>
  <si>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</si>
  <si>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</si>
  <si>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</si>
  <si>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</si>
  <si>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</si>
  <si>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</si>
  <si>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</si>
  <si>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</si>
  <si>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</si>
  <si>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</si>
  <si>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</si>
  <si>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</si>
  <si>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</si>
  <si>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</si>
  <si>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</si>
  <si>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</si>
  <si>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</si>
  <si>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</si>
  <si>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</si>
  <si>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</si>
  <si>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</si>
  <si>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</si>
  <si>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</si>
  <si>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</si>
  <si>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</si>
  <si>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</si>
  <si>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</si>
  <si>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</si>
  <si>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</si>
  <si>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</si>
  <si>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</si>
  <si>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</si>
  <si>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</si>
  <si>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</si>
  <si>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</si>
  <si>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</si>
  <si>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</si>
  <si>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</si>
  <si>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</si>
  <si>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</si>
  <si>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</si>
  <si>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</si>
  <si>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</si>
  <si>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</si>
  <si>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</si>
  <si>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</si>
  <si>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</si>
  <si>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</si>
  <si>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</si>
  <si>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</si>
  <si>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</si>
  <si>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</si>
  <si>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</si>
  <si>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</si>
  <si>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</si>
  <si>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</si>
  <si>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</si>
  <si>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</si>
  <si>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</si>
  <si>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</si>
  <si>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</si>
  <si>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</si>
  <si>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</si>
  <si>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</si>
  <si>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</si>
  <si>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</si>
  <si>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</si>
  <si>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</si>
  <si>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</si>
  <si>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</si>
  <si>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</si>
  <si>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</si>
  <si>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</si>
  <si>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</si>
  <si>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</si>
  <si>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</si>
  <si>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</si>
  <si>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</si>
  <si>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</si>
  <si>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</si>
  <si>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</si>
  <si>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</si>
  <si>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</si>
  <si>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</si>
  <si>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</si>
  <si>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</si>
  <si>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</si>
  <si>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</si>
  <si>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</si>
  <si>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</si>
  <si>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</si>
  <si>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</si>
  <si>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</si>
  <si>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</si>
  <si>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</si>
  <si>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</si>
  <si>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</si>
  <si>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</si>
  <si>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</si>
  <si>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</si>
  <si>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</si>
  <si>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</si>
  <si>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</si>
  <si>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</si>
  <si>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</si>
  <si>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</si>
  <si>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</si>
  <si>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</si>
  <si>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</si>
  <si>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</si>
  <si>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</si>
  <si>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</si>
  <si>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</si>
  <si>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</si>
  <si>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</si>
  <si>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</si>
  <si>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</si>
  <si>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</si>
  <si>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</si>
  <si>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</si>
  <si>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</si>
  <si>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</si>
  <si>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</si>
  <si>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</si>
  <si>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</si>
  <si>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</si>
  <si>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</si>
  <si>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</si>
  <si>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</si>
  <si>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</si>
  <si>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</si>
  <si>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</si>
  <si>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</si>
  <si>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</si>
  <si>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</si>
  <si>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</si>
  <si>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</si>
  <si>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</si>
  <si>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</si>
  <si>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</si>
  <si>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</si>
  <si>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</si>
  <si>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</si>
  <si>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</si>
  <si>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</si>
  <si>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</si>
  <si>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</si>
  <si>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</si>
  <si>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</si>
  <si>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</si>
  <si>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</si>
  <si>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</si>
  <si>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</si>
  <si>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</si>
  <si>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</si>
  <si>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</si>
  <si>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</si>
  <si>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</si>
  <si>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</si>
  <si>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</si>
  <si>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</si>
  <si>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</si>
  <si>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</si>
  <si>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</si>
  <si>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</si>
  <si>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</si>
  <si>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</si>
  <si>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</si>
  <si>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</si>
  <si>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</si>
  <si>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</si>
  <si>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</si>
  <si>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</si>
  <si>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</si>
  <si>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</si>
  <si>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</si>
  <si>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</si>
  <si>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</si>
  <si>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</si>
  <si>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</si>
  <si>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</si>
  <si>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</si>
  <si>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</si>
  <si>
    <t>Capture except everything BUT surrounding…</t>
  </si>
  <si>
    <t>Gas</t>
  </si>
  <si>
    <t>Grocery</t>
  </si>
  <si>
    <t>Etc</t>
  </si>
  <si>
    <t>지영/강대상</t>
  </si>
  <si>
    <t>상우</t>
  </si>
  <si>
    <t>경아</t>
  </si>
  <si>
    <t>수연</t>
  </si>
  <si>
    <t>유진</t>
  </si>
  <si>
    <t>수현</t>
  </si>
  <si>
    <t>베이스</t>
  </si>
  <si>
    <t>바이올린</t>
  </si>
  <si>
    <t>피아노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</si>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</sst>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9"/>
  <sheetViews>
    <sheetView tabSelected="1" topLeftCell="A85" zoomScale="120" zoomScaleNormal="120" workbookViewId="0">
      <selection activeCell="L101" sqref="L101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70</v>
      </c>
      <c r="F1" s="1" t="s">
        <v>0</v>
      </c>
      <c r="G1" s="1">
        <f>COUNTA(G2:I192)</f>
        <v>165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50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51</v>
      </c>
    </row>
    <row r="7" spans="1:9" x14ac:dyDescent="0.2">
      <c r="A7">
        <v>121</v>
      </c>
      <c r="B7" s="2" t="s">
        <v>127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128</v>
      </c>
      <c r="C8" t="s">
        <v>12</v>
      </c>
      <c r="F8" t="s">
        <v>129</v>
      </c>
      <c r="G8" s="6">
        <v>38078</v>
      </c>
    </row>
    <row r="9" spans="1:9" x14ac:dyDescent="0.2">
      <c r="A9">
        <v>52</v>
      </c>
      <c r="B9" s="7" t="s">
        <v>187</v>
      </c>
      <c r="C9" t="s">
        <v>12</v>
      </c>
      <c r="F9" t="s">
        <v>186</v>
      </c>
      <c r="G9" s="6">
        <v>42461</v>
      </c>
    </row>
    <row r="10" spans="1:9" x14ac:dyDescent="0.2">
      <c r="A10">
        <v>47</v>
      </c>
      <c r="B10" s="7" t="s">
        <v>188</v>
      </c>
      <c r="C10" t="s">
        <v>12</v>
      </c>
      <c r="F10" t="s">
        <v>189</v>
      </c>
      <c r="G10" s="6">
        <v>42461</v>
      </c>
    </row>
    <row r="11" spans="1:9" x14ac:dyDescent="0.2">
      <c r="A11">
        <v>274</v>
      </c>
      <c r="B11" s="7" t="s">
        <v>191</v>
      </c>
      <c r="C11" t="s">
        <v>12</v>
      </c>
      <c r="F11" t="s">
        <v>192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52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130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53</v>
      </c>
      <c r="C23" t="s">
        <v>12</v>
      </c>
      <c r="F23" t="s">
        <v>54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58</v>
      </c>
      <c r="C27" t="s">
        <v>12</v>
      </c>
      <c r="D27">
        <v>1</v>
      </c>
      <c r="F27" t="s">
        <v>132</v>
      </c>
      <c r="G27" s="6">
        <v>46082</v>
      </c>
      <c r="H27" s="6">
        <v>38078</v>
      </c>
    </row>
    <row r="28" spans="1:9" x14ac:dyDescent="0.2">
      <c r="A28">
        <v>48</v>
      </c>
      <c r="B28" t="s">
        <v>131</v>
      </c>
      <c r="C28" t="s">
        <v>12</v>
      </c>
      <c r="F28" t="s">
        <v>133</v>
      </c>
      <c r="G28" s="6">
        <v>38078</v>
      </c>
    </row>
    <row r="29" spans="1:9" x14ac:dyDescent="0.2">
      <c r="A29">
        <v>73</v>
      </c>
      <c r="B29" t="s">
        <v>220</v>
      </c>
      <c r="C29" t="s">
        <v>12</v>
      </c>
      <c r="D29">
        <v>1</v>
      </c>
      <c r="F29" t="s">
        <v>221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222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223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134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135</v>
      </c>
      <c r="G38" s="6">
        <v>44621</v>
      </c>
    </row>
    <row r="39" spans="1:9" x14ac:dyDescent="0.2">
      <c r="A39">
        <v>56</v>
      </c>
      <c r="B39" t="s">
        <v>56</v>
      </c>
      <c r="C39" t="s">
        <v>12</v>
      </c>
      <c r="F39" t="s">
        <v>57</v>
      </c>
      <c r="G39" s="6">
        <v>44621</v>
      </c>
      <c r="H39" s="6">
        <v>39904</v>
      </c>
    </row>
    <row r="40" spans="1:9" x14ac:dyDescent="0.2">
      <c r="A40">
        <v>57</v>
      </c>
      <c r="B40" t="s">
        <v>55</v>
      </c>
      <c r="C40" t="s">
        <v>12</v>
      </c>
      <c r="F40" t="s">
        <v>57</v>
      </c>
      <c r="G40" s="6">
        <v>46082</v>
      </c>
    </row>
    <row r="41" spans="1:9" x14ac:dyDescent="0.2">
      <c r="A41">
        <v>452</v>
      </c>
      <c r="B41" t="s">
        <v>136</v>
      </c>
      <c r="C41" t="s">
        <v>12</v>
      </c>
      <c r="D41">
        <v>1</v>
      </c>
      <c r="F41" t="s">
        <v>137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59</v>
      </c>
      <c r="C46" t="s">
        <v>12</v>
      </c>
      <c r="F46" t="s">
        <v>224</v>
      </c>
      <c r="G46" s="6">
        <v>46082</v>
      </c>
      <c r="H46" s="6">
        <v>44317</v>
      </c>
    </row>
    <row r="47" spans="1:9" x14ac:dyDescent="0.2">
      <c r="A47">
        <v>150</v>
      </c>
      <c r="B47" t="s">
        <v>60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138</v>
      </c>
      <c r="G53" s="6">
        <v>44986</v>
      </c>
      <c r="H53" s="6">
        <v>38443</v>
      </c>
    </row>
    <row r="54" spans="1:9" x14ac:dyDescent="0.2">
      <c r="A54">
        <v>92</v>
      </c>
      <c r="B54" t="s">
        <v>61</v>
      </c>
      <c r="C54" t="s">
        <v>12</v>
      </c>
      <c r="D54">
        <v>1</v>
      </c>
      <c r="F54" t="s">
        <v>62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63</v>
      </c>
      <c r="C55" t="s">
        <v>12</v>
      </c>
      <c r="F55" t="s">
        <v>64</v>
      </c>
      <c r="G55" s="6">
        <v>46082</v>
      </c>
    </row>
    <row r="56" spans="1:9" x14ac:dyDescent="0.2">
      <c r="A56">
        <v>206</v>
      </c>
      <c r="B56" t="s">
        <v>139</v>
      </c>
      <c r="C56" t="s">
        <v>8</v>
      </c>
      <c r="F56" t="s">
        <v>140</v>
      </c>
      <c r="G56" s="6">
        <v>38443</v>
      </c>
    </row>
    <row r="57" spans="1:9" x14ac:dyDescent="0.2">
      <c r="A57">
        <v>83</v>
      </c>
      <c r="B57" t="s">
        <v>142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141</v>
      </c>
      <c r="C58" t="s">
        <v>12</v>
      </c>
      <c r="D58">
        <v>1</v>
      </c>
      <c r="F58" t="s">
        <v>143</v>
      </c>
      <c r="G58" s="6">
        <v>38443</v>
      </c>
    </row>
    <row r="59" spans="1:9" x14ac:dyDescent="0.2">
      <c r="A59">
        <v>21</v>
      </c>
      <c r="B59" t="s">
        <v>225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226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65</v>
      </c>
      <c r="C66" t="s">
        <v>8</v>
      </c>
      <c r="E66">
        <v>1</v>
      </c>
      <c r="F66" t="s">
        <v>66</v>
      </c>
      <c r="G66" s="6">
        <v>46082</v>
      </c>
      <c r="H66" s="6">
        <v>38443</v>
      </c>
    </row>
    <row r="67" spans="1:9" x14ac:dyDescent="0.2">
      <c r="A67">
        <v>117</v>
      </c>
      <c r="B67" t="s">
        <v>71</v>
      </c>
      <c r="C67" t="s">
        <v>12</v>
      </c>
      <c r="D67">
        <v>1</v>
      </c>
      <c r="F67" t="s">
        <v>72</v>
      </c>
      <c r="G67" s="6">
        <v>46447</v>
      </c>
      <c r="H67" s="6">
        <v>44317</v>
      </c>
    </row>
    <row r="68" spans="1:9" x14ac:dyDescent="0.2">
      <c r="A68">
        <v>102</v>
      </c>
      <c r="B68" t="s">
        <v>73</v>
      </c>
      <c r="C68" t="s">
        <v>12</v>
      </c>
      <c r="D68">
        <v>1</v>
      </c>
      <c r="F68" t="s">
        <v>74</v>
      </c>
      <c r="G68" s="6">
        <v>46447</v>
      </c>
      <c r="H68" s="6">
        <v>44317</v>
      </c>
    </row>
    <row r="69" spans="1:9" x14ac:dyDescent="0.2">
      <c r="A69">
        <v>103</v>
      </c>
      <c r="B69" t="s">
        <v>81</v>
      </c>
      <c r="C69" t="s">
        <v>12</v>
      </c>
      <c r="D69">
        <v>1</v>
      </c>
      <c r="F69" t="s">
        <v>82</v>
      </c>
      <c r="G69" s="6">
        <v>46447</v>
      </c>
      <c r="H69" s="6">
        <v>11079</v>
      </c>
    </row>
    <row r="70" spans="1:9" x14ac:dyDescent="0.2">
      <c r="A70">
        <v>114</v>
      </c>
      <c r="B70" t="s">
        <v>144</v>
      </c>
      <c r="C70" t="s">
        <v>12</v>
      </c>
      <c r="F70" t="s">
        <v>145</v>
      </c>
      <c r="G70" s="6">
        <v>38808</v>
      </c>
    </row>
    <row r="71" spans="1:9" x14ac:dyDescent="0.2">
      <c r="A71">
        <v>199</v>
      </c>
      <c r="B71" t="s">
        <v>146</v>
      </c>
      <c r="C71" t="s">
        <v>12</v>
      </c>
      <c r="F71" t="s">
        <v>147</v>
      </c>
      <c r="G71" s="6">
        <v>38808</v>
      </c>
    </row>
    <row r="72" spans="1:9" x14ac:dyDescent="0.2">
      <c r="A72">
        <v>637</v>
      </c>
      <c r="B72" s="7" t="s">
        <v>148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173</v>
      </c>
      <c r="C73" t="s">
        <v>12</v>
      </c>
      <c r="D73">
        <v>1</v>
      </c>
      <c r="F73" t="s">
        <v>174</v>
      </c>
      <c r="G73" s="6">
        <v>39904</v>
      </c>
    </row>
    <row r="74" spans="1:9" x14ac:dyDescent="0.2">
      <c r="A74">
        <v>94</v>
      </c>
      <c r="B74" s="7" t="s">
        <v>200</v>
      </c>
      <c r="C74" t="s">
        <v>8</v>
      </c>
      <c r="F74" t="s">
        <v>201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76</v>
      </c>
      <c r="C79" t="s">
        <v>12</v>
      </c>
      <c r="F79" t="s">
        <v>80</v>
      </c>
      <c r="G79" s="6">
        <v>46447</v>
      </c>
      <c r="H79" s="6">
        <v>38808</v>
      </c>
    </row>
    <row r="80" spans="1:9" x14ac:dyDescent="0.2">
      <c r="A80">
        <v>173</v>
      </c>
      <c r="B80" t="s">
        <v>199</v>
      </c>
      <c r="C80" t="s">
        <v>12</v>
      </c>
      <c r="E80">
        <v>1</v>
      </c>
      <c r="F80" t="s">
        <v>227</v>
      </c>
      <c r="G80" s="6">
        <v>43922</v>
      </c>
      <c r="H80" s="6">
        <v>11079</v>
      </c>
    </row>
    <row r="81" spans="1:9" x14ac:dyDescent="0.2">
      <c r="A81">
        <v>783</v>
      </c>
      <c r="B81" t="s">
        <v>214</v>
      </c>
      <c r="C81" t="s">
        <v>8</v>
      </c>
      <c r="F81" t="s">
        <v>215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228</v>
      </c>
      <c r="G85" s="6">
        <v>45717</v>
      </c>
      <c r="H85" s="6">
        <v>11444</v>
      </c>
    </row>
    <row r="86" spans="1:9" x14ac:dyDescent="0.2">
      <c r="A86">
        <v>133</v>
      </c>
      <c r="B86" t="s">
        <v>48</v>
      </c>
      <c r="C86" t="s">
        <v>12</v>
      </c>
      <c r="F86" t="s">
        <v>49</v>
      </c>
      <c r="G86" s="6">
        <v>45717</v>
      </c>
      <c r="H86" s="6">
        <v>38808</v>
      </c>
    </row>
    <row r="87" spans="1:9" x14ac:dyDescent="0.2">
      <c r="A87">
        <v>909</v>
      </c>
      <c r="B87" t="s">
        <v>67</v>
      </c>
      <c r="C87" t="s">
        <v>12</v>
      </c>
      <c r="F87" t="s">
        <v>152</v>
      </c>
      <c r="G87" s="6">
        <v>46447</v>
      </c>
      <c r="H87" s="6">
        <v>39173</v>
      </c>
    </row>
    <row r="88" spans="1:9" x14ac:dyDescent="0.2">
      <c r="A88">
        <v>399</v>
      </c>
      <c r="B88" t="s">
        <v>68</v>
      </c>
      <c r="C88" t="s">
        <v>12</v>
      </c>
      <c r="E88">
        <v>1</v>
      </c>
      <c r="F88" t="s">
        <v>69</v>
      </c>
      <c r="G88" s="6">
        <v>46447</v>
      </c>
    </row>
    <row r="89" spans="1:9" x14ac:dyDescent="0.2">
      <c r="A89">
        <v>207</v>
      </c>
      <c r="B89" t="s">
        <v>75</v>
      </c>
      <c r="C89" t="s">
        <v>12</v>
      </c>
      <c r="E89">
        <v>1</v>
      </c>
      <c r="F89" t="s">
        <v>149</v>
      </c>
      <c r="G89" s="6">
        <v>46447</v>
      </c>
      <c r="H89" s="6">
        <v>38808</v>
      </c>
      <c r="I89" s="6">
        <v>38139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150</v>
      </c>
      <c r="C91" t="s">
        <v>12</v>
      </c>
      <c r="E91">
        <v>1</v>
      </c>
      <c r="F91" t="s">
        <v>151</v>
      </c>
      <c r="G91" s="6">
        <v>39173</v>
      </c>
      <c r="H91" s="6">
        <v>38139</v>
      </c>
    </row>
    <row r="92" spans="1:9" x14ac:dyDescent="0.2">
      <c r="A92">
        <v>433</v>
      </c>
      <c r="B92" t="s">
        <v>153</v>
      </c>
      <c r="C92" t="s">
        <v>12</v>
      </c>
      <c r="F92" t="s">
        <v>154</v>
      </c>
      <c r="G92" s="6">
        <v>39539</v>
      </c>
      <c r="H92" s="6"/>
    </row>
    <row r="93" spans="1:9" x14ac:dyDescent="0.2">
      <c r="A93">
        <v>743</v>
      </c>
      <c r="B93" t="s">
        <v>217</v>
      </c>
      <c r="C93" t="s">
        <v>12</v>
      </c>
      <c r="E93">
        <v>1</v>
      </c>
      <c r="F93" t="s">
        <v>216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155</v>
      </c>
      <c r="C96" t="s">
        <v>12</v>
      </c>
      <c r="E96">
        <v>1</v>
      </c>
      <c r="F96" t="s">
        <v>157</v>
      </c>
      <c r="G96" s="6">
        <v>39539</v>
      </c>
    </row>
    <row r="98" spans="1:9" x14ac:dyDescent="0.2">
      <c r="A98" s="1"/>
      <c r="B98" s="1" t="s">
        <v>83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84</v>
      </c>
      <c r="C99" t="s">
        <v>12</v>
      </c>
      <c r="E99">
        <v>1</v>
      </c>
      <c r="F99" t="s">
        <v>85</v>
      </c>
      <c r="G99" s="6">
        <v>46447</v>
      </c>
      <c r="H99" s="6">
        <v>39539</v>
      </c>
      <c r="I99" s="6">
        <v>38504</v>
      </c>
    </row>
    <row r="100" spans="1:9" x14ac:dyDescent="0.2">
      <c r="A100">
        <v>77</v>
      </c>
      <c r="B100" t="s">
        <v>86</v>
      </c>
      <c r="C100" t="s">
        <v>12</v>
      </c>
      <c r="F100" t="s">
        <v>85</v>
      </c>
      <c r="G100" s="6">
        <v>46447</v>
      </c>
      <c r="H100" s="6">
        <v>38504</v>
      </c>
    </row>
    <row r="101" spans="1:9" x14ac:dyDescent="0.2">
      <c r="A101">
        <v>46</v>
      </c>
      <c r="B101" t="s">
        <v>87</v>
      </c>
      <c r="C101" t="s">
        <v>12</v>
      </c>
      <c r="E101">
        <v>1</v>
      </c>
      <c r="F101" t="s">
        <v>158</v>
      </c>
      <c r="G101" s="6">
        <v>46813</v>
      </c>
      <c r="H101" s="6">
        <v>39539</v>
      </c>
      <c r="I101" s="6">
        <v>38504</v>
      </c>
    </row>
    <row r="102" spans="1:9" x14ac:dyDescent="0.2">
      <c r="A102">
        <v>39</v>
      </c>
      <c r="B102" t="s">
        <v>88</v>
      </c>
      <c r="C102" t="s">
        <v>12</v>
      </c>
      <c r="E102">
        <v>1</v>
      </c>
      <c r="F102" t="s">
        <v>159</v>
      </c>
      <c r="G102" s="6">
        <v>46813</v>
      </c>
      <c r="H102" s="6">
        <v>39539</v>
      </c>
    </row>
    <row r="104" spans="1:9" x14ac:dyDescent="0.2">
      <c r="A104" s="1"/>
      <c r="B104" s="1" t="s">
        <v>90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91</v>
      </c>
      <c r="C105" t="s">
        <v>8</v>
      </c>
      <c r="F105" t="s">
        <v>89</v>
      </c>
      <c r="G105" s="6">
        <v>46813</v>
      </c>
    </row>
    <row r="107" spans="1:9" x14ac:dyDescent="0.2">
      <c r="A107" s="1"/>
      <c r="B107" s="1" t="s">
        <v>92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35</v>
      </c>
      <c r="B108" t="s">
        <v>93</v>
      </c>
      <c r="C108" t="s">
        <v>8</v>
      </c>
      <c r="F108" t="s">
        <v>94</v>
      </c>
      <c r="G108" s="6">
        <v>46813</v>
      </c>
      <c r="H108" s="6">
        <v>39539</v>
      </c>
    </row>
    <row r="109" spans="1:9" x14ac:dyDescent="0.2">
      <c r="A109">
        <v>74</v>
      </c>
      <c r="B109" t="s">
        <v>95</v>
      </c>
      <c r="C109" t="s">
        <v>12</v>
      </c>
      <c r="D109">
        <v>1</v>
      </c>
      <c r="F109" t="s">
        <v>96</v>
      </c>
      <c r="G109" s="6">
        <v>46813</v>
      </c>
      <c r="H109" s="6">
        <v>39539</v>
      </c>
    </row>
    <row r="110" spans="1:9" x14ac:dyDescent="0.2">
      <c r="A110">
        <v>162</v>
      </c>
      <c r="B110" t="s">
        <v>97</v>
      </c>
      <c r="C110" t="s">
        <v>12</v>
      </c>
      <c r="F110" t="s">
        <v>98</v>
      </c>
      <c r="G110" s="6">
        <v>46813</v>
      </c>
      <c r="H110" s="6">
        <v>39539</v>
      </c>
    </row>
    <row r="111" spans="1:9" x14ac:dyDescent="0.2">
      <c r="A111">
        <v>33</v>
      </c>
      <c r="B111" t="s">
        <v>99</v>
      </c>
      <c r="C111" t="s">
        <v>12</v>
      </c>
      <c r="F111" t="s">
        <v>100</v>
      </c>
      <c r="G111" s="6">
        <v>46813</v>
      </c>
      <c r="H111" s="6">
        <v>43191</v>
      </c>
    </row>
    <row r="112" spans="1:9" x14ac:dyDescent="0.2">
      <c r="A112">
        <v>34</v>
      </c>
      <c r="B112" t="s">
        <v>101</v>
      </c>
      <c r="C112" t="s">
        <v>12</v>
      </c>
      <c r="F112" t="s">
        <v>102</v>
      </c>
      <c r="G112" s="6">
        <v>47178</v>
      </c>
      <c r="H112" s="6">
        <v>43191</v>
      </c>
    </row>
    <row r="113" spans="1:9" x14ac:dyDescent="0.2">
      <c r="A113">
        <v>540</v>
      </c>
      <c r="B113" t="s">
        <v>203</v>
      </c>
      <c r="C113" t="s">
        <v>12</v>
      </c>
      <c r="F113" t="s">
        <v>204</v>
      </c>
      <c r="G113" s="6">
        <v>45383</v>
      </c>
      <c r="H113" s="6"/>
    </row>
    <row r="115" spans="1:9" x14ac:dyDescent="0.2">
      <c r="A115" s="1"/>
      <c r="B115" s="1" t="s">
        <v>103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215</v>
      </c>
      <c r="B116" t="s">
        <v>104</v>
      </c>
      <c r="C116" t="s">
        <v>12</v>
      </c>
      <c r="F116" t="s">
        <v>105</v>
      </c>
      <c r="G116" s="6">
        <v>47178</v>
      </c>
      <c r="H116" s="6">
        <v>39539</v>
      </c>
    </row>
    <row r="117" spans="1:9" x14ac:dyDescent="0.2">
      <c r="A117">
        <v>373</v>
      </c>
      <c r="B117" t="s">
        <v>106</v>
      </c>
      <c r="C117" t="s">
        <v>12</v>
      </c>
      <c r="E117">
        <v>1</v>
      </c>
      <c r="F117" t="s">
        <v>163</v>
      </c>
      <c r="G117" s="6">
        <v>47178</v>
      </c>
      <c r="H117" s="6">
        <v>39539</v>
      </c>
    </row>
    <row r="118" spans="1:9" x14ac:dyDescent="0.2">
      <c r="A118">
        <v>502</v>
      </c>
      <c r="B118" t="s">
        <v>164</v>
      </c>
      <c r="C118" t="s">
        <v>165</v>
      </c>
      <c r="E118">
        <v>1</v>
      </c>
      <c r="F118" t="s">
        <v>166</v>
      </c>
      <c r="G118" s="6">
        <v>39539</v>
      </c>
      <c r="H118" s="6"/>
    </row>
    <row r="120" spans="1:9" x14ac:dyDescent="0.2">
      <c r="A120" s="1"/>
      <c r="B120" s="1" t="s">
        <v>107</v>
      </c>
      <c r="C120" s="1"/>
      <c r="D120" s="1"/>
      <c r="E120" s="1"/>
      <c r="F120" s="1"/>
      <c r="G120" s="5"/>
      <c r="H120" s="1"/>
      <c r="I120" s="1"/>
    </row>
    <row r="121" spans="1:9" x14ac:dyDescent="0.2">
      <c r="A121">
        <v>67</v>
      </c>
      <c r="B121" t="s">
        <v>108</v>
      </c>
      <c r="C121" t="s">
        <v>8</v>
      </c>
      <c r="F121" t="s">
        <v>167</v>
      </c>
      <c r="G121" s="6">
        <v>47178</v>
      </c>
      <c r="H121" s="6">
        <v>39904</v>
      </c>
    </row>
    <row r="122" spans="1:9" x14ac:dyDescent="0.2">
      <c r="A122">
        <v>190</v>
      </c>
      <c r="B122" t="s">
        <v>109</v>
      </c>
      <c r="C122" t="s">
        <v>8</v>
      </c>
      <c r="F122" t="s">
        <v>110</v>
      </c>
      <c r="G122" s="6">
        <v>11018</v>
      </c>
      <c r="H122" s="6">
        <v>39904</v>
      </c>
    </row>
    <row r="123" spans="1:9" x14ac:dyDescent="0.2">
      <c r="A123">
        <v>136</v>
      </c>
      <c r="B123" t="s">
        <v>111</v>
      </c>
      <c r="C123" t="s">
        <v>8</v>
      </c>
      <c r="F123" t="s">
        <v>112</v>
      </c>
      <c r="G123" s="6">
        <v>11018</v>
      </c>
      <c r="H123" s="6">
        <v>39904</v>
      </c>
    </row>
    <row r="124" spans="1:9" x14ac:dyDescent="0.2">
      <c r="A124">
        <v>191</v>
      </c>
      <c r="B124" t="s">
        <v>168</v>
      </c>
      <c r="C124" t="s">
        <v>8</v>
      </c>
      <c r="F124" t="s">
        <v>170</v>
      </c>
      <c r="G124" s="6">
        <v>39904</v>
      </c>
    </row>
    <row r="125" spans="1:9" x14ac:dyDescent="0.2">
      <c r="A125">
        <v>137</v>
      </c>
      <c r="B125" t="s">
        <v>169</v>
      </c>
      <c r="C125" t="s">
        <v>12</v>
      </c>
      <c r="E125">
        <v>1</v>
      </c>
      <c r="F125" t="s">
        <v>171</v>
      </c>
      <c r="G125" s="6">
        <v>39904</v>
      </c>
    </row>
    <row r="127" spans="1:9" x14ac:dyDescent="0.2">
      <c r="A127" s="1"/>
      <c r="B127" s="1" t="s">
        <v>113</v>
      </c>
      <c r="C127" s="1"/>
      <c r="D127" s="1"/>
      <c r="E127" s="1"/>
      <c r="F127" s="1"/>
      <c r="G127" s="5"/>
      <c r="H127" s="1"/>
      <c r="I127" s="1"/>
    </row>
    <row r="128" spans="1:9" x14ac:dyDescent="0.2">
      <c r="A128">
        <v>70</v>
      </c>
      <c r="B128" t="s">
        <v>114</v>
      </c>
      <c r="C128" t="s">
        <v>8</v>
      </c>
      <c r="G128" s="6">
        <v>11018</v>
      </c>
      <c r="H128" s="6">
        <v>39904</v>
      </c>
    </row>
    <row r="129" spans="1:9" x14ac:dyDescent="0.2">
      <c r="A129">
        <v>198</v>
      </c>
      <c r="B129" t="s">
        <v>115</v>
      </c>
      <c r="C129" t="s">
        <v>12</v>
      </c>
      <c r="F129" t="s">
        <v>116</v>
      </c>
      <c r="G129" s="6">
        <v>11018</v>
      </c>
      <c r="H129" s="6">
        <v>39904</v>
      </c>
    </row>
    <row r="130" spans="1:9" x14ac:dyDescent="0.2">
      <c r="A130">
        <v>139</v>
      </c>
      <c r="B130" t="s">
        <v>117</v>
      </c>
      <c r="C130" t="s">
        <v>12</v>
      </c>
      <c r="E130">
        <v>1</v>
      </c>
      <c r="F130" t="s">
        <v>172</v>
      </c>
      <c r="G130" s="6">
        <v>11383</v>
      </c>
      <c r="H130" s="6">
        <v>39904</v>
      </c>
    </row>
    <row r="131" spans="1:9" x14ac:dyDescent="0.2">
      <c r="A131">
        <v>322</v>
      </c>
      <c r="B131" t="s">
        <v>118</v>
      </c>
      <c r="C131" t="s">
        <v>12</v>
      </c>
      <c r="F131" t="s">
        <v>119</v>
      </c>
      <c r="G131" s="6">
        <v>37347</v>
      </c>
      <c r="H131" s="6">
        <v>39904</v>
      </c>
    </row>
    <row r="132" spans="1:9" x14ac:dyDescent="0.2">
      <c r="A132">
        <v>300</v>
      </c>
      <c r="B132" t="s">
        <v>120</v>
      </c>
      <c r="C132" t="s">
        <v>12</v>
      </c>
      <c r="G132" s="6">
        <v>37347</v>
      </c>
      <c r="H132" s="6">
        <v>43191</v>
      </c>
    </row>
    <row r="133" spans="1:9" x14ac:dyDescent="0.2">
      <c r="A133">
        <v>120</v>
      </c>
      <c r="B133" t="s">
        <v>121</v>
      </c>
      <c r="C133" t="s">
        <v>12</v>
      </c>
      <c r="F133" t="s">
        <v>122</v>
      </c>
      <c r="G133" s="6">
        <v>37712</v>
      </c>
      <c r="H133" s="6">
        <v>38078</v>
      </c>
      <c r="I133" s="8" t="s">
        <v>190</v>
      </c>
    </row>
    <row r="134" spans="1:9" x14ac:dyDescent="0.2">
      <c r="A134">
        <v>63</v>
      </c>
      <c r="B134" t="s">
        <v>123</v>
      </c>
      <c r="C134" t="s">
        <v>12</v>
      </c>
      <c r="F134" t="s">
        <v>124</v>
      </c>
      <c r="G134" s="6">
        <v>37712</v>
      </c>
      <c r="H134" s="6">
        <v>38078</v>
      </c>
    </row>
    <row r="135" spans="1:9" x14ac:dyDescent="0.2">
      <c r="A135">
        <v>97</v>
      </c>
      <c r="B135" t="s">
        <v>125</v>
      </c>
      <c r="C135" t="s">
        <v>12</v>
      </c>
      <c r="F135" t="s">
        <v>126</v>
      </c>
      <c r="G135" s="6">
        <v>38078</v>
      </c>
    </row>
    <row r="136" spans="1:9" x14ac:dyDescent="0.2">
      <c r="A136">
        <v>1143</v>
      </c>
      <c r="B136" t="s">
        <v>193</v>
      </c>
      <c r="C136" t="s">
        <v>12</v>
      </c>
      <c r="E136">
        <v>1</v>
      </c>
      <c r="F136" t="s">
        <v>196</v>
      </c>
      <c r="G136" s="6">
        <v>43556</v>
      </c>
    </row>
    <row r="137" spans="1:9" x14ac:dyDescent="0.2">
      <c r="A137">
        <v>72</v>
      </c>
      <c r="B137" t="s">
        <v>194</v>
      </c>
      <c r="C137" t="s">
        <v>12</v>
      </c>
      <c r="E137">
        <v>1</v>
      </c>
      <c r="F137" t="s">
        <v>195</v>
      </c>
      <c r="G137" s="6">
        <v>43556</v>
      </c>
      <c r="H137" s="6">
        <v>44652</v>
      </c>
    </row>
    <row r="138" spans="1:9" x14ac:dyDescent="0.2">
      <c r="A138">
        <v>221</v>
      </c>
      <c r="B138" t="s">
        <v>197</v>
      </c>
      <c r="C138" t="s">
        <v>12</v>
      </c>
      <c r="F138" t="s">
        <v>198</v>
      </c>
      <c r="G138" s="6">
        <v>43922</v>
      </c>
    </row>
    <row r="139" spans="1:9" x14ac:dyDescent="0.2">
      <c r="A139">
        <v>64</v>
      </c>
      <c r="B139" t="s">
        <v>218</v>
      </c>
      <c r="C139" t="s">
        <v>12</v>
      </c>
      <c r="F139" t="s">
        <v>219</v>
      </c>
      <c r="G139" s="6">
        <v>44317</v>
      </c>
    </row>
    <row r="141" spans="1:9" x14ac:dyDescent="0.2">
      <c r="A141" s="1"/>
      <c r="B141" s="1" t="s">
        <v>177</v>
      </c>
      <c r="C141" s="1"/>
      <c r="D141" s="1"/>
      <c r="E141" s="1"/>
      <c r="F141" s="1"/>
      <c r="G141" s="5"/>
      <c r="H141" s="1"/>
      <c r="I141" s="1"/>
    </row>
    <row r="142" spans="1:9" x14ac:dyDescent="0.2">
      <c r="B142" t="s">
        <v>175</v>
      </c>
      <c r="C142" t="s">
        <v>12</v>
      </c>
      <c r="F142" t="s">
        <v>176</v>
      </c>
      <c r="G142" s="6">
        <v>41365</v>
      </c>
    </row>
    <row r="143" spans="1:9" x14ac:dyDescent="0.2">
      <c r="B143" t="s">
        <v>178</v>
      </c>
      <c r="C143" t="s">
        <v>12</v>
      </c>
      <c r="F143" t="s">
        <v>179</v>
      </c>
      <c r="G143" s="6">
        <v>41365</v>
      </c>
    </row>
    <row r="144" spans="1:9" x14ac:dyDescent="0.2">
      <c r="B144" t="s">
        <v>180</v>
      </c>
      <c r="C144" t="s">
        <v>8</v>
      </c>
      <c r="F144" t="s">
        <v>181</v>
      </c>
      <c r="G144" s="6">
        <v>41365</v>
      </c>
    </row>
    <row r="145" spans="1:9" x14ac:dyDescent="0.2">
      <c r="B145" t="s">
        <v>182</v>
      </c>
      <c r="C145" t="s">
        <v>8</v>
      </c>
      <c r="F145" t="s">
        <v>183</v>
      </c>
      <c r="G145" s="6">
        <v>41365</v>
      </c>
    </row>
    <row r="146" spans="1:9" x14ac:dyDescent="0.2">
      <c r="B146" t="s">
        <v>184</v>
      </c>
      <c r="G146" s="6">
        <v>41365</v>
      </c>
    </row>
    <row r="147" spans="1:9" x14ac:dyDescent="0.2">
      <c r="B147" t="s">
        <v>185</v>
      </c>
      <c r="G147" s="6">
        <v>41365</v>
      </c>
    </row>
    <row r="149" spans="1:9" x14ac:dyDescent="0.2">
      <c r="A149" s="1"/>
      <c r="B149" s="1" t="s">
        <v>202</v>
      </c>
      <c r="C149" s="1"/>
      <c r="D149" s="1"/>
      <c r="E149" s="1"/>
      <c r="F149" s="1"/>
      <c r="G149" s="5"/>
      <c r="H149" s="1"/>
      <c r="I149" s="1"/>
    </row>
  </sheetData>
  <conditionalFormatting sqref="C1:C1048576">
    <cfRule type="cellIs" dxfId="29" priority="55" operator="equal">
      <formula>"Easy"</formula>
    </cfRule>
    <cfRule type="cellIs" dxfId="28" priority="54" operator="equal">
      <formula>"Medium"</formula>
    </cfRule>
    <cfRule type="cellIs" dxfId="27" priority="53" operator="equal">
      <formula>"Hard"</formula>
    </cfRule>
  </conditionalFormatting>
  <conditionalFormatting sqref="F1:F45 D1:E74 F49:F74 D71:F1048576">
    <cfRule type="cellIs" dxfId="26" priority="52" operator="equal">
      <formula>1</formula>
    </cfRule>
  </conditionalFormatting>
  <conditionalFormatting sqref="G2:G48 G50:G1048576">
    <cfRule type="cellIs" dxfId="25" priority="56" stopIfTrue="1" operator="greaterThan">
      <formula>1</formula>
    </cfRule>
  </conditionalFormatting>
  <conditionalFormatting sqref="H27">
    <cfRule type="cellIs" dxfId="24" priority="51" stopIfTrue="1" operator="greaterThan">
      <formula>1</formula>
    </cfRule>
  </conditionalFormatting>
  <conditionalFormatting sqref="H32:H34">
    <cfRule type="cellIs" dxfId="23" priority="16" stopIfTrue="1" operator="greaterThan">
      <formula>1</formula>
    </cfRule>
  </conditionalFormatting>
  <conditionalFormatting sqref="H39">
    <cfRule type="cellIs" dxfId="22" priority="21" stopIfTrue="1" operator="greaterThan">
      <formula>1</formula>
    </cfRule>
  </conditionalFormatting>
  <conditionalFormatting sqref="H44:H46">
    <cfRule type="cellIs" dxfId="21" priority="13" stopIfTrue="1" operator="greaterThan">
      <formula>1</formula>
    </cfRule>
  </conditionalFormatting>
  <conditionalFormatting sqref="H51:H54">
    <cfRule type="cellIs" dxfId="20" priority="12" stopIfTrue="1" operator="greaterThan">
      <formula>1</formula>
    </cfRule>
  </conditionalFormatting>
  <conditionalFormatting sqref="H62">
    <cfRule type="cellIs" dxfId="19" priority="10" stopIfTrue="1" operator="greaterThan">
      <formula>1</formula>
    </cfRule>
  </conditionalFormatting>
  <conditionalFormatting sqref="H64:H69">
    <cfRule type="cellIs" dxfId="18" priority="9" stopIfTrue="1" operator="greaterThan">
      <formula>1</formula>
    </cfRule>
  </conditionalFormatting>
  <conditionalFormatting sqref="H77:H81">
    <cfRule type="cellIs" dxfId="17" priority="7" stopIfTrue="1" operator="greaterThan">
      <formula>1</formula>
    </cfRule>
  </conditionalFormatting>
  <conditionalFormatting sqref="H84:H87">
    <cfRule type="cellIs" dxfId="16" priority="5" stopIfTrue="1" operator="greaterThan">
      <formula>1</formula>
    </cfRule>
  </conditionalFormatting>
  <conditionalFormatting sqref="H89:H94">
    <cfRule type="cellIs" dxfId="15" priority="3" stopIfTrue="1" operator="greaterThan">
      <formula>1</formula>
    </cfRule>
  </conditionalFormatting>
  <conditionalFormatting sqref="H99:I99">
    <cfRule type="cellIs" dxfId="14" priority="35" stopIfTrue="1" operator="greaterThan">
      <formula>1</formula>
    </cfRule>
  </conditionalFormatting>
  <conditionalFormatting sqref="H101:H102">
    <cfRule type="cellIs" dxfId="13" priority="34" stopIfTrue="1" operator="greaterThan">
      <formula>1</formula>
    </cfRule>
  </conditionalFormatting>
  <conditionalFormatting sqref="H108:H113">
    <cfRule type="cellIs" dxfId="12" priority="18" stopIfTrue="1" operator="greaterThan">
      <formula>1</formula>
    </cfRule>
  </conditionalFormatting>
  <conditionalFormatting sqref="H116:H118">
    <cfRule type="cellIs" dxfId="11" priority="31" stopIfTrue="1" operator="greaterThan">
      <formula>1</formula>
    </cfRule>
  </conditionalFormatting>
  <conditionalFormatting sqref="H121:H123">
    <cfRule type="cellIs" dxfId="10" priority="28" stopIfTrue="1" operator="greaterThan">
      <formula>1</formula>
    </cfRule>
  </conditionalFormatting>
  <conditionalFormatting sqref="H128:H134">
    <cfRule type="cellIs" dxfId="9" priority="25" stopIfTrue="1" operator="greaterThan">
      <formula>1</formula>
    </cfRule>
  </conditionalFormatting>
  <conditionalFormatting sqref="H137">
    <cfRule type="cellIs" dxfId="8" priority="19" stopIfTrue="1" operator="greaterThan">
      <formula>1</formula>
    </cfRule>
  </conditionalFormatting>
  <conditionalFormatting sqref="H15:I15">
    <cfRule type="cellIs" dxfId="7" priority="23" stopIfTrue="1" operator="greaterThan">
      <formula>1</formula>
    </cfRule>
  </conditionalFormatting>
  <conditionalFormatting sqref="I45">
    <cfRule type="cellIs" dxfId="6" priority="14" stopIfTrue="1" operator="greaterThan">
      <formula>1</formula>
    </cfRule>
  </conditionalFormatting>
  <conditionalFormatting sqref="I54">
    <cfRule type="cellIs" dxfId="5" priority="11" stopIfTrue="1" operator="greaterThan">
      <formula>1</formula>
    </cfRule>
  </conditionalFormatting>
  <conditionalFormatting sqref="I78">
    <cfRule type="cellIs" dxfId="4" priority="8" stopIfTrue="1" operator="greaterThan">
      <formula>1</formula>
    </cfRule>
  </conditionalFormatting>
  <conditionalFormatting sqref="I84">
    <cfRule type="cellIs" dxfId="3" priority="6" stopIfTrue="1" operator="greaterThan">
      <formula>1</formula>
    </cfRule>
  </conditionalFormatting>
  <conditionalFormatting sqref="I89">
    <cfRule type="cellIs" dxfId="2" priority="4" stopIfTrue="1" operator="greaterThan">
      <formula>1</formula>
    </cfRule>
  </conditionalFormatting>
  <conditionalFormatting sqref="H100">
    <cfRule type="cellIs" dxfId="1" priority="2" stopIfTrue="1" operator="greaterThan">
      <formula>1</formula>
    </cfRule>
  </conditionalFormatting>
  <conditionalFormatting sqref="I101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160</v>
      </c>
    </row>
    <row r="6" spans="1:1" x14ac:dyDescent="0.2">
      <c r="A6" t="s">
        <v>161</v>
      </c>
    </row>
    <row r="7" spans="1:1" x14ac:dyDescent="0.2">
      <c r="A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V27"/>
  <sheetViews>
    <sheetView zoomScaleNormal="100" workbookViewId="0">
      <selection activeCell="P7" sqref="P7"/>
    </sheetView>
  </sheetViews>
  <sheetFormatPr baseColWidth="10" defaultRowHeight="16" x14ac:dyDescent="0.2"/>
  <sheetData>
    <row r="2" spans="1:22" x14ac:dyDescent="0.2">
      <c r="B2" t="s">
        <v>211</v>
      </c>
      <c r="C2" t="s">
        <v>212</v>
      </c>
      <c r="D2" t="s">
        <v>213</v>
      </c>
    </row>
    <row r="3" spans="1:22" x14ac:dyDescent="0.2">
      <c r="A3" t="s">
        <v>206</v>
      </c>
      <c r="B3">
        <v>94</v>
      </c>
      <c r="D3">
        <f>B3</f>
        <v>94</v>
      </c>
    </row>
    <row r="4" spans="1:22" x14ac:dyDescent="0.2">
      <c r="A4" t="s">
        <v>207</v>
      </c>
      <c r="B4">
        <v>98</v>
      </c>
      <c r="D4">
        <f>B4</f>
        <v>98</v>
      </c>
    </row>
    <row r="5" spans="1:22" x14ac:dyDescent="0.2">
      <c r="A5" t="s">
        <v>205</v>
      </c>
      <c r="B5">
        <v>71.33</v>
      </c>
      <c r="C5">
        <v>60</v>
      </c>
      <c r="D5">
        <f>B5*0.5+C5*0.5</f>
        <v>65.664999999999992</v>
      </c>
    </row>
    <row r="6" spans="1:22" x14ac:dyDescent="0.2">
      <c r="A6" t="s">
        <v>208</v>
      </c>
      <c r="B6">
        <v>92.08</v>
      </c>
      <c r="C6">
        <v>60</v>
      </c>
      <c r="D6">
        <f>B6*0.2+C6*0.8</f>
        <v>66.415999999999997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</row>
    <row r="7" spans="1:22" x14ac:dyDescent="0.2">
      <c r="A7" t="s">
        <v>210</v>
      </c>
      <c r="B7">
        <v>80</v>
      </c>
      <c r="C7">
        <v>30</v>
      </c>
      <c r="D7">
        <f>B7*0.2+C7*0.8</f>
        <v>40</v>
      </c>
      <c r="G7" t="s">
        <v>232</v>
      </c>
      <c r="H7" t="s">
        <v>233</v>
      </c>
      <c r="I7" t="s">
        <v>234</v>
      </c>
      <c r="J7" t="s">
        <v>235</v>
      </c>
      <c r="K7" t="s">
        <v>236</v>
      </c>
      <c r="L7" t="s">
        <v>237</v>
      </c>
      <c r="M7" t="s">
        <v>238</v>
      </c>
      <c r="N7" t="s">
        <v>239</v>
      </c>
      <c r="O7" t="s">
        <v>240</v>
      </c>
      <c r="P7" t="s">
        <v>241</v>
      </c>
    </row>
    <row r="8" spans="1:22" x14ac:dyDescent="0.2">
      <c r="A8" t="s">
        <v>209</v>
      </c>
      <c r="B8">
        <v>79.5</v>
      </c>
      <c r="D8">
        <f>B8</f>
        <v>79.5</v>
      </c>
    </row>
    <row r="9" spans="1:22" x14ac:dyDescent="0.2">
      <c r="D9">
        <f>SUM(D3:D8)/6</f>
        <v>73.930166666666665</v>
      </c>
    </row>
    <row r="14" spans="1:22" x14ac:dyDescent="0.2">
      <c r="A14">
        <v>5.5</v>
      </c>
      <c r="B14">
        <v>2.7</v>
      </c>
    </row>
    <row r="15" spans="1:22" x14ac:dyDescent="0.2">
      <c r="A15">
        <v>11</v>
      </c>
      <c r="B15">
        <v>7.35</v>
      </c>
    </row>
    <row r="16" spans="1:22" x14ac:dyDescent="0.2">
      <c r="A16">
        <v>9.48</v>
      </c>
      <c r="B16">
        <v>13.8</v>
      </c>
    </row>
    <row r="17" spans="1:3" x14ac:dyDescent="0.2">
      <c r="A17">
        <v>50</v>
      </c>
      <c r="B17">
        <v>2.7</v>
      </c>
    </row>
    <row r="18" spans="1:3" x14ac:dyDescent="0.2">
      <c r="A18">
        <v>5.9</v>
      </c>
      <c r="B18">
        <v>1.1000000000000001</v>
      </c>
    </row>
    <row r="19" spans="1:3" x14ac:dyDescent="0.2">
      <c r="A19">
        <f>SUM(A14:A18)</f>
        <v>81.88000000000001</v>
      </c>
      <c r="B19">
        <f>SUM(B14:B18)</f>
        <v>27.650000000000002</v>
      </c>
      <c r="C19">
        <f>A19+B19</f>
        <v>109.53000000000002</v>
      </c>
    </row>
    <row r="20" spans="1:3" x14ac:dyDescent="0.2">
      <c r="C20">
        <f>C19-250</f>
        <v>-140.46999999999997</v>
      </c>
    </row>
    <row r="24" spans="1:3" x14ac:dyDescent="0.2">
      <c r="A24">
        <v>225</v>
      </c>
    </row>
    <row r="25" spans="1:3" x14ac:dyDescent="0.2">
      <c r="A25" t="s">
        <v>229</v>
      </c>
      <c r="B25">
        <v>30</v>
      </c>
    </row>
    <row r="26" spans="1:3" x14ac:dyDescent="0.2">
      <c r="A26" t="s">
        <v>230</v>
      </c>
      <c r="B26">
        <v>70</v>
      </c>
    </row>
    <row r="27" spans="1:3" x14ac:dyDescent="0.2">
      <c r="A27" t="s">
        <v>231</v>
      </c>
      <c r="B27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2024-06-05T10:33:00Z</dcterms:modified>
</cp:coreProperties>
</file>