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<sst xmlns="http://schemas.openxmlformats.org/spreadsheetml/2006/main" count="235" uniqueCount="135">
  <si>
    <t>name</t>
  </si>
  <si>
    <t>ring</t>
  </si>
  <si>
    <t>quadrant</t>
  </si>
  <si>
    <t>isNew</t>
  </si>
  <si>
    <t>Goal</t>
  </si>
  <si>
    <t>status</t>
  </si>
  <si>
    <t>Beneficio</t>
  </si>
  <si>
    <t>Impacto</t>
  </si>
  <si>
    <t>Spring boot y webflux</t>
  </si>
  <si>
    <t>Adopt</t>
  </si>
  <si>
    <t>languages-and-frameworks</t>
  </si>
  <si>
    <t>moved in</t>
  </si>
  <si>
    <t>GraphQL como alternativa a REST</t>
  </si>
  <si>
    <t>Trial</t>
  </si>
  <si>
    <t>new</t>
  </si>
  <si>
    <t>Virtual Threads (Project Loom)</t>
  </si>
  <si>
    <t>Simplificar concurrencia y mejorar performance.</t>
  </si>
  <si>
    <t>Mejor escalabilidad en microservicios.</t>
  </si>
  <si>
    <t>Micronaut o Quarkus</t>
  </si>
  <si>
    <t>Assess</t>
  </si>
  <si>
    <t>Comparar frameworks modernos de Java frente a Spring Boot.</t>
  </si>
  <si>
    <t>Menor consumo de memoria, arranques más rápidos.</t>
  </si>
  <si>
    <t>Frameworks y librerias SNAPSHOT u obsoletos</t>
  </si>
  <si>
    <t>Hold</t>
  </si>
  <si>
    <t>Arquitectura en capas rígida sin separación de dominios</t>
  </si>
  <si>
    <t>no change</t>
  </si>
  <si>
    <t>IA en el equipo de arquitectura</t>
  </si>
  <si>
    <t>Platforms</t>
  </si>
  <si>
    <t>Asistir revisiones, documentación y análisis.</t>
  </si>
  <si>
    <t>Productividad, decisiones más rápidas. proactividad, autogestión</t>
  </si>
  <si>
    <t>Metodología y alineación</t>
  </si>
  <si>
    <t>Publicar lineamientos y mejores practicas en la wiki</t>
  </si>
  <si>
    <t>Centralizar lineamientos, librerías y mejores prácticas.</t>
  </si>
  <si>
    <t>Ambientes GCP listos para desplegar laboratorios internos</t>
  </si>
  <si>
    <t>Realizar pruebas internas</t>
  </si>
  <si>
    <t>estructura base sólida, Consistencia, aprendizaje, ambiente propio</t>
  </si>
  <si>
    <t>Plataforma y herramientas</t>
  </si>
  <si>
    <t>K6 (pruebas de carga)</t>
  </si>
  <si>
    <t>Techniques</t>
  </si>
  <si>
    <t>Validar performance antes de producción.</t>
  </si>
  <si>
    <t>Prevención de incidentes, experiencia de usuario estable. calidad y prevención de riesgos</t>
  </si>
  <si>
    <t>Procesos y lineamientos</t>
  </si>
  <si>
    <t>Incorporar IA como apoyo de desarrollo</t>
  </si>
  <si>
    <t>Aprovechar IA para acelerar la codifizacion</t>
  </si>
  <si>
    <t>Mayor productividad, feedback inmediato.</t>
  </si>
  <si>
    <t>Innovación cultural</t>
  </si>
  <si>
    <t>Chaos Engineering en Pub/Sub y Redis</t>
  </si>
  <si>
    <t>Validar resiliencia ante fallos.</t>
  </si>
  <si>
    <t>Preparación real para escenarios críticos.</t>
  </si>
  <si>
    <t>Bootcamps técnicos</t>
  </si>
  <si>
    <t>Subir el nivel técnico del equipo con prácticas guiadas.</t>
  </si>
  <si>
    <t>Alineación, aprendizaje práctico, cultura de mejora continua.</t>
  </si>
  <si>
    <t>Capacitación y cultura</t>
  </si>
  <si>
    <t xml:space="preserve">Definición de lineamientos de codigo seguro </t>
  </si>
  <si>
    <t>Tener un estandar a nivel empresa de codigo seguro</t>
  </si>
  <si>
    <t>Alineacion y base tecnica solida</t>
  </si>
  <si>
    <t>Encuestas de cultura técnica (por qué LT’s no llevan temas al comité, madurez de equipo)</t>
  </si>
  <si>
    <t>Detectar brechas de motivación, autogestión y colaboración.</t>
  </si>
  <si>
    <t>Mejor entendimiento de la realidad cultural. claridad de responsabilidades y proactividad.</t>
  </si>
  <si>
    <t>Programas de mentoría cruzada (arquitectos ↔ líderes técnicos ↔ devs)</t>
  </si>
  <si>
    <t>Reducir brechas de conocimiento entre niveles.</t>
  </si>
  <si>
    <t>Liderazgo técnico fortalecido, equipos más autónomos. responsabilidad compartida y crecimiento colectivo.</t>
  </si>
  <si>
    <t>Cultura</t>
  </si>
  <si>
    <t>Revisión de código con checklist estándar</t>
  </si>
  <si>
    <t>Asegurar que todos los MR cumplan estándares de calidad y seguridad</t>
  </si>
  <si>
    <t>Homogeneidad en el código, menos bugs en producción.</t>
  </si>
  <si>
    <t>Mantenibilidad</t>
  </si>
  <si>
    <t>Mutation Testing para validar efectividad de unit tests</t>
  </si>
  <si>
    <t>Evitar pruebas unitarias sin asserts reales.</t>
  </si>
  <si>
    <t>Aumenta la calidad de las pruebas y confianza en el código.</t>
  </si>
  <si>
    <t>Cursos específicos en University</t>
  </si>
  <si>
    <t>Mejorar el conocimiento de los equipos.</t>
  </si>
  <si>
    <t>Ampliar perspectiva, mejores prácticas. actualización continua</t>
  </si>
  <si>
    <t>Cultura técnica</t>
  </si>
  <si>
    <t>Formación en arquitectura a lideres tecnicos</t>
  </si>
  <si>
    <t>Ampliar el conocimiento de los LT</t>
  </si>
  <si>
    <t>Preparación para próximos retos de clientes.</t>
  </si>
  <si>
    <t>Investigación y vigilancia tecnológica</t>
  </si>
  <si>
    <t>Charlas internas</t>
  </si>
  <si>
    <t>Compartir conocimiento entre equipos.</t>
  </si>
  <si>
    <t>Fortalecimiento de comunidad técnica.</t>
  </si>
  <si>
    <t>Cultura de colaboración</t>
  </si>
  <si>
    <t>Chaos Engineering (Litmus/Gremlin)</t>
  </si>
  <si>
    <t>Validar resiliencia bajo fallas simuladas.</t>
  </si>
  <si>
    <t>Arquitecturas más confiables</t>
  </si>
  <si>
    <t>Performance-Driven Development</t>
  </si>
  <si>
    <t>Integrar performance como criterio de diseño desde el inicio.</t>
  </si>
  <si>
    <t>Aplicaciones más rápidas y eficientes.</t>
  </si>
  <si>
    <t>Menos reprocesos por problemas de escalabilidad.</t>
  </si>
  <si>
    <t>Capacitaciones genéricas y teóricas sin aplicación práctica</t>
  </si>
  <si>
    <t>Reemplazar teoría pura por práctica aplicada.</t>
  </si>
  <si>
    <t>Formación más efectiva, resultados visibles. foco en impacto real</t>
  </si>
  <si>
    <t>Monitoreo manual con logs dispersos</t>
  </si>
  <si>
    <t>Migrar a pruebas automatizadas.</t>
  </si>
  <si>
    <t>Resultados repetibles y confiables.</t>
  </si>
  <si>
    <t>Falta de documentación de aprendizajes</t>
  </si>
  <si>
    <t>Retener el conocimiento en la empresa.</t>
  </si>
  <si>
    <t>Historial técnico, onboarding más fácil.</t>
  </si>
  <si>
    <t>Revisiones manuales extensas sin checklist</t>
  </si>
  <si>
    <t>Eliminar una practica obsoleta</t>
  </si>
  <si>
    <t>Evita el riesgo de errores y subjetividad.</t>
  </si>
  <si>
    <t>Prometheus y Grafana</t>
  </si>
  <si>
    <t>Tools</t>
  </si>
  <si>
    <t>Centralizar métricas de microservicios.</t>
  </si>
  <si>
    <t>Diagnóstico rápido, mas metricas e indicadores. confiabilidad y visibilidad</t>
  </si>
  <si>
    <t>Digma (observabilidad en desarrollo)</t>
  </si>
  <si>
    <t>Detectar problemas de performance en fase dev. Prevenir de fallas</t>
  </si>
  <si>
    <t>Bugs corregidos antes de llegar a producción.</t>
  </si>
  <si>
    <t>Renovate Bot</t>
  </si>
  <si>
    <t>Automatizar actualizaciones de dependencias.</t>
  </si>
  <si>
    <t>Menos vulnerabilidades, librerías al día. seguridad y sostenibilidad.</t>
  </si>
  <si>
    <t>Fitness functions con ArchUnit</t>
  </si>
  <si>
    <t>Automatizar validaciones de arquitectura y lineamientos tecnicos</t>
  </si>
  <si>
    <t>Garantiza consistencia en toda la base de código.</t>
  </si>
  <si>
    <t>GitLab Dependency Scanning</t>
  </si>
  <si>
    <t>Detectar vulnerabilidades conocidas (CVEs) en dependencias.</t>
  </si>
  <si>
    <t>Seguridad proactiva en el pipeline.</t>
  </si>
  <si>
    <t>AI Code Review Assistants</t>
  </si>
  <si>
    <t>Aumentar proactividad en revisiones técnicas.</t>
  </si>
  <si>
    <t>Detección temprana de malas prácticas y errores.</t>
  </si>
  <si>
    <t>OpenRewrite (refactor automatizado en Java)</t>
  </si>
  <si>
    <t>Apoyar migraciones de versiones y reducción de deuda técnica.</t>
  </si>
  <si>
    <t>Agilidad en upgrades (Java 21, 25).</t>
  </si>
  <si>
    <t>OpenTelemetry + Grafana Tempo</t>
  </si>
  <si>
    <t>Observabilidad de requests end-to-end.</t>
  </si>
  <si>
    <t>Diagnóstico de microservicios distribuido. confiabilidad técnica.</t>
  </si>
  <si>
    <t>Snyk</t>
  </si>
  <si>
    <t>Detectar y sugerir remediaciones en dependencias vulnerables.</t>
  </si>
  <si>
    <t>Corrección automática en algunos casos.</t>
  </si>
  <si>
    <t>Semgrep</t>
  </si>
  <si>
    <t>Definir reglas de seguridad personalizadas.</t>
  </si>
  <si>
    <t>Detecta malas prácticas específicas de la empresa.</t>
  </si>
  <si>
    <t>Checklists manuales en Word/Excel</t>
  </si>
  <si>
    <t>Migrar a checklists automatizados (Sonar, ArchUnit).</t>
  </si>
  <si>
    <t>Menos dependencia de revisiones subjetivas.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</si>
</sst>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"/>
  </numFmts>
  <fonts count="7">
    <font>
      <sz val="10.0"/>
      <color rgb="FF000000"/>
      <name val="Arial"/>
      <scheme val="minor"/>
    </font>
    <font>
      <b/>
      <i/>
      <sz val="12.0"/>
      <color theme="1"/>
      <name val="Open Sans"/>
    </font>
    <font>
      <color theme="1"/>
      <name val="Arial"/>
    </font>
    <font>
      <color rgb="FF1155CC"/>
      <name val="Arial"/>
    </font>
    <font>
      <color rgb="FF000000"/>
      <name val="Arial"/>
    </font>
    <font>
      <color rgb="FF000000"/>
      <name val="Roboto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  <fill>
      <patternFill patternType="solid">
        <fgColor rgb="FFFF0000"/>
        <bgColor rgb="FFFF0000"/>
      </patternFill>
    </fill>
  </fills>
  <borders count="2">
    <border/>
    <border>
      <top style="thin">
        <color rgb="FFE1E3E1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4" numFmtId="0" xfId="0" applyAlignment="1" applyFill="1" applyFont="1">
      <alignment horizontal="left" readingOrder="0" shrinkToFit="0" vertical="bottom" wrapText="1"/>
    </xf>
    <xf borderId="1" fillId="4" fontId="5" numFmtId="0" xfId="0" applyAlignment="1" applyBorder="1" applyFill="1" applyFont="1">
      <alignment shrinkToFit="0" vertical="top" wrapText="0"/>
    </xf>
    <xf borderId="1" fillId="4" fontId="5" numFmtId="0" xfId="0" applyAlignment="1" applyBorder="1" applyFont="1">
      <alignment readingOrder="0" shrinkToFit="0" vertical="bottom" wrapText="0"/>
    </xf>
    <xf borderId="1" fillId="4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readingOrder="0" shrinkToFit="0" vertical="top" wrapText="0"/>
    </xf>
    <xf borderId="0" fillId="0" fontId="6" numFmtId="0" xfId="0" applyAlignment="1" applyFont="1">
      <alignment readingOrder="0"/>
    </xf>
    <xf borderId="0" fillId="5" fontId="6" numFmtId="0" xfId="0" applyAlignment="1" applyFill="1" applyFont="1">
      <alignment readingOrder="0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6.25"/>
    <col customWidth="1" min="2" max="2" width="12.63"/>
    <col customWidth="1" min="3" max="3" width="17.13"/>
    <col customWidth="1" min="4" max="6" width="12.63"/>
    <col customWidth="1" min="7" max="7" width="26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7" t="s">
        <v>8</v>
      </c>
      <c r="B2" s="6" t="s">
        <v>9</v>
      </c>
      <c r="C2" s="8" t="s">
        <v>10</v>
      </c>
      <c r="D2" s="9" t="b">
        <f t="shared" ref="D2:D7" si="1">IF(F2 = "new", TRUE, FALSE)</f>
        <v>0</v>
      </c>
      <c r="E2" s="6"/>
      <c r="F2" s="6" t="s">
        <v>11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7" t="s">
        <v>12</v>
      </c>
      <c r="B3" s="6" t="s">
        <v>13</v>
      </c>
      <c r="C3" s="8" t="s">
        <v>10</v>
      </c>
      <c r="D3" s="9" t="b">
        <f t="shared" si="1"/>
        <v>1</v>
      </c>
      <c r="E3" s="6"/>
      <c r="F3" s="6" t="s">
        <v>14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10" t="s">
        <v>15</v>
      </c>
      <c r="B4" s="6" t="s">
        <v>13</v>
      </c>
      <c r="C4" s="8" t="s">
        <v>10</v>
      </c>
      <c r="D4" s="9" t="b">
        <f t="shared" si="1"/>
        <v>1</v>
      </c>
      <c r="E4" s="5" t="s">
        <v>16</v>
      </c>
      <c r="F4" s="6" t="s">
        <v>14</v>
      </c>
      <c r="G4" s="5" t="s">
        <v>17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7" t="s">
        <v>18</v>
      </c>
      <c r="B5" s="6" t="s">
        <v>19</v>
      </c>
      <c r="C5" s="8" t="s">
        <v>10</v>
      </c>
      <c r="D5" s="9" t="b">
        <f t="shared" si="1"/>
        <v>1</v>
      </c>
      <c r="E5" s="5" t="s">
        <v>20</v>
      </c>
      <c r="F5" s="6" t="s">
        <v>14</v>
      </c>
      <c r="G5" s="5" t="s">
        <v>21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7" t="s">
        <v>22</v>
      </c>
      <c r="B6" s="6" t="s">
        <v>23</v>
      </c>
      <c r="C6" s="8" t="s">
        <v>10</v>
      </c>
      <c r="D6" s="9" t="b">
        <f t="shared" si="1"/>
        <v>1</v>
      </c>
      <c r="E6" s="6"/>
      <c r="F6" s="6" t="s">
        <v>14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11" t="s">
        <v>24</v>
      </c>
      <c r="B7" s="6" t="s">
        <v>23</v>
      </c>
      <c r="C7" s="8" t="s">
        <v>10</v>
      </c>
      <c r="D7" s="9" t="b">
        <f t="shared" si="1"/>
        <v>0</v>
      </c>
      <c r="E7" s="6"/>
      <c r="F7" s="6" t="s">
        <v>25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7" t="s">
        <v>26</v>
      </c>
      <c r="B8" s="6" t="s">
        <v>9</v>
      </c>
      <c r="C8" s="12" t="s">
        <v>27</v>
      </c>
      <c r="D8" s="13"/>
      <c r="E8" s="14" t="s">
        <v>28</v>
      </c>
      <c r="F8" s="15"/>
      <c r="G8" s="16" t="s">
        <v>29</v>
      </c>
      <c r="H8" s="17" t="s">
        <v>30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7" t="s">
        <v>31</v>
      </c>
      <c r="B9" s="6" t="s">
        <v>9</v>
      </c>
      <c r="C9" s="12" t="s">
        <v>27</v>
      </c>
      <c r="D9" s="9" t="b">
        <f t="shared" ref="D9:D13" si="2">IF(F9 = "new", TRUE, FALSE)</f>
        <v>0</v>
      </c>
      <c r="E9" s="5" t="s">
        <v>32</v>
      </c>
      <c r="F9" s="6" t="s">
        <v>11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7" t="s">
        <v>33</v>
      </c>
      <c r="B10" s="6" t="s">
        <v>13</v>
      </c>
      <c r="C10" s="12" t="s">
        <v>27</v>
      </c>
      <c r="D10" s="9" t="b">
        <f t="shared" si="2"/>
        <v>1</v>
      </c>
      <c r="E10" s="5" t="s">
        <v>34</v>
      </c>
      <c r="F10" s="6" t="s">
        <v>14</v>
      </c>
      <c r="G10" s="5" t="s">
        <v>35</v>
      </c>
      <c r="H10" s="17" t="s">
        <v>36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7" t="s">
        <v>37</v>
      </c>
      <c r="B11" s="6" t="s">
        <v>13</v>
      </c>
      <c r="C11" s="12" t="s">
        <v>38</v>
      </c>
      <c r="D11" s="9" t="b">
        <f t="shared" si="2"/>
        <v>1</v>
      </c>
      <c r="E11" s="5" t="s">
        <v>39</v>
      </c>
      <c r="F11" s="6" t="s">
        <v>14</v>
      </c>
      <c r="G11" s="5" t="s">
        <v>40</v>
      </c>
      <c r="H11" s="5" t="s">
        <v>41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17" t="s">
        <v>42</v>
      </c>
      <c r="B12" s="6" t="s">
        <v>19</v>
      </c>
      <c r="C12" s="12" t="s">
        <v>27</v>
      </c>
      <c r="D12" s="9" t="b">
        <f t="shared" si="2"/>
        <v>1</v>
      </c>
      <c r="E12" s="5" t="s">
        <v>43</v>
      </c>
      <c r="F12" s="6" t="s">
        <v>14</v>
      </c>
      <c r="G12" s="5" t="s">
        <v>44</v>
      </c>
      <c r="H12" s="17" t="s">
        <v>45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7" t="s">
        <v>46</v>
      </c>
      <c r="B13" s="6" t="s">
        <v>19</v>
      </c>
      <c r="C13" s="12" t="s">
        <v>27</v>
      </c>
      <c r="D13" s="9" t="b">
        <f t="shared" si="2"/>
        <v>1</v>
      </c>
      <c r="E13" s="5" t="s">
        <v>47</v>
      </c>
      <c r="F13" s="6" t="s">
        <v>14</v>
      </c>
      <c r="G13" s="5" t="s">
        <v>48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17" t="s">
        <v>49</v>
      </c>
      <c r="B14" s="6" t="s">
        <v>9</v>
      </c>
      <c r="C14" s="12" t="s">
        <v>38</v>
      </c>
      <c r="D14" s="9" t="b">
        <f>IF(F29 = "new", TRUE, FALSE)</f>
        <v>1</v>
      </c>
      <c r="E14" s="17" t="s">
        <v>50</v>
      </c>
      <c r="G14" s="17" t="s">
        <v>51</v>
      </c>
      <c r="H14" s="17" t="s">
        <v>52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17" t="s">
        <v>53</v>
      </c>
      <c r="B15" s="6" t="s">
        <v>9</v>
      </c>
      <c r="C15" s="12" t="s">
        <v>38</v>
      </c>
      <c r="D15" s="13"/>
      <c r="E15" s="17" t="s">
        <v>54</v>
      </c>
      <c r="G15" s="17" t="s">
        <v>55</v>
      </c>
      <c r="H15" s="17" t="s">
        <v>41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7" t="s">
        <v>56</v>
      </c>
      <c r="B16" s="6" t="s">
        <v>9</v>
      </c>
      <c r="C16" s="12" t="s">
        <v>38</v>
      </c>
      <c r="D16" s="9" t="b">
        <f t="shared" ref="D16:D19" si="3">IF(F16 = "new", TRUE, FALSE)</f>
        <v>0</v>
      </c>
      <c r="E16" s="5" t="s">
        <v>57</v>
      </c>
      <c r="F16" s="6" t="s">
        <v>11</v>
      </c>
      <c r="G16" s="5" t="s">
        <v>58</v>
      </c>
      <c r="H16" s="5" t="s">
        <v>30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17" t="s">
        <v>59</v>
      </c>
      <c r="B17" s="6" t="s">
        <v>9</v>
      </c>
      <c r="C17" s="12" t="s">
        <v>38</v>
      </c>
      <c r="D17" s="9" t="b">
        <f t="shared" si="3"/>
        <v>0</v>
      </c>
      <c r="E17" s="17" t="s">
        <v>60</v>
      </c>
      <c r="G17" s="17" t="s">
        <v>61</v>
      </c>
      <c r="H17" s="17" t="s">
        <v>62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7" t="s">
        <v>63</v>
      </c>
      <c r="B18" s="6" t="s">
        <v>9</v>
      </c>
      <c r="C18" s="12" t="s">
        <v>38</v>
      </c>
      <c r="D18" s="9" t="b">
        <f t="shared" si="3"/>
        <v>0</v>
      </c>
      <c r="E18" s="17" t="s">
        <v>64</v>
      </c>
      <c r="G18" s="17" t="s">
        <v>65</v>
      </c>
      <c r="H18" s="17" t="s">
        <v>66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7" t="s">
        <v>67</v>
      </c>
      <c r="B19" s="6" t="s">
        <v>9</v>
      </c>
      <c r="C19" s="12" t="s">
        <v>38</v>
      </c>
      <c r="D19" s="9" t="b">
        <f t="shared" si="3"/>
        <v>0</v>
      </c>
      <c r="E19" s="17" t="s">
        <v>68</v>
      </c>
      <c r="G19" s="17" t="s">
        <v>69</v>
      </c>
      <c r="H19" s="1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17" t="s">
        <v>70</v>
      </c>
      <c r="B20" s="6" t="s">
        <v>13</v>
      </c>
      <c r="C20" s="12" t="s">
        <v>38</v>
      </c>
      <c r="D20" s="9" t="str">
        <f>IF(#REF! = "new", TRUE, FALSE)</f>
        <v>#REF!</v>
      </c>
      <c r="E20" s="17" t="s">
        <v>71</v>
      </c>
      <c r="G20" s="17" t="s">
        <v>72</v>
      </c>
      <c r="H20" s="17" t="s">
        <v>73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17" t="s">
        <v>74</v>
      </c>
      <c r="B21" s="6" t="s">
        <v>13</v>
      </c>
      <c r="C21" s="12" t="s">
        <v>38</v>
      </c>
      <c r="D21" s="9" t="b">
        <f>IF(F31 = "new", TRUE, FALSE)</f>
        <v>1</v>
      </c>
      <c r="E21" s="17" t="s">
        <v>75</v>
      </c>
      <c r="G21" s="17" t="s">
        <v>76</v>
      </c>
      <c r="H21" s="17" t="s">
        <v>77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7" t="s">
        <v>78</v>
      </c>
      <c r="B22" s="6" t="s">
        <v>13</v>
      </c>
      <c r="C22" s="12" t="s">
        <v>27</v>
      </c>
      <c r="D22" s="9" t="b">
        <f t="shared" ref="D22:D28" si="4">IF(F22 = "new", TRUE, FALSE)</f>
        <v>1</v>
      </c>
      <c r="E22" s="5" t="s">
        <v>79</v>
      </c>
      <c r="F22" s="6" t="s">
        <v>14</v>
      </c>
      <c r="G22" s="5" t="s">
        <v>80</v>
      </c>
      <c r="H22" s="17" t="s">
        <v>81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7" t="s">
        <v>82</v>
      </c>
      <c r="B23" s="6" t="s">
        <v>19</v>
      </c>
      <c r="C23" s="12" t="s">
        <v>38</v>
      </c>
      <c r="D23" s="9" t="b">
        <f t="shared" si="4"/>
        <v>1</v>
      </c>
      <c r="E23" s="5" t="s">
        <v>83</v>
      </c>
      <c r="F23" s="6" t="s">
        <v>14</v>
      </c>
      <c r="G23" s="5" t="s">
        <v>84</v>
      </c>
      <c r="H23" s="5" t="s">
        <v>30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7" t="s">
        <v>85</v>
      </c>
      <c r="B24" s="6" t="s">
        <v>19</v>
      </c>
      <c r="C24" s="12" t="s">
        <v>38</v>
      </c>
      <c r="D24" s="9" t="b">
        <f t="shared" si="4"/>
        <v>1</v>
      </c>
      <c r="E24" s="5" t="s">
        <v>86</v>
      </c>
      <c r="F24" s="6" t="s">
        <v>14</v>
      </c>
      <c r="G24" s="5" t="s">
        <v>87</v>
      </c>
      <c r="H24" s="5" t="s">
        <v>88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7" t="s">
        <v>89</v>
      </c>
      <c r="B25" s="5" t="s">
        <v>23</v>
      </c>
      <c r="C25" s="12" t="s">
        <v>38</v>
      </c>
      <c r="D25" s="9" t="b">
        <f t="shared" si="4"/>
        <v>1</v>
      </c>
      <c r="E25" s="5" t="s">
        <v>90</v>
      </c>
      <c r="F25" s="6" t="s">
        <v>14</v>
      </c>
      <c r="G25" s="5" t="s">
        <v>91</v>
      </c>
      <c r="H25" s="17" t="s">
        <v>62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7" t="s">
        <v>92</v>
      </c>
      <c r="B26" s="5" t="s">
        <v>23</v>
      </c>
      <c r="C26" s="12" t="s">
        <v>38</v>
      </c>
      <c r="D26" s="9" t="b">
        <f t="shared" si="4"/>
        <v>1</v>
      </c>
      <c r="E26" s="18" t="s">
        <v>93</v>
      </c>
      <c r="F26" s="6" t="s">
        <v>14</v>
      </c>
      <c r="G26" s="17" t="s">
        <v>94</v>
      </c>
      <c r="H26" s="17" t="s">
        <v>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11" t="s">
        <v>95</v>
      </c>
      <c r="B27" s="5" t="s">
        <v>23</v>
      </c>
      <c r="C27" s="12" t="s">
        <v>38</v>
      </c>
      <c r="D27" s="9" t="b">
        <f t="shared" si="4"/>
        <v>0</v>
      </c>
      <c r="E27" s="5" t="s">
        <v>96</v>
      </c>
      <c r="F27" s="6"/>
      <c r="G27" s="5" t="s">
        <v>97</v>
      </c>
      <c r="H27" s="17" t="s">
        <v>41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11" t="s">
        <v>98</v>
      </c>
      <c r="B28" s="5" t="s">
        <v>23</v>
      </c>
      <c r="C28" s="12" t="s">
        <v>38</v>
      </c>
      <c r="D28" s="9" t="b">
        <f t="shared" si="4"/>
        <v>0</v>
      </c>
      <c r="E28" s="5" t="s">
        <v>99</v>
      </c>
      <c r="F28" s="6"/>
      <c r="G28" s="5" t="s">
        <v>100</v>
      </c>
      <c r="H28" s="1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11" t="s">
        <v>101</v>
      </c>
      <c r="B29" s="6" t="s">
        <v>9</v>
      </c>
      <c r="C29" s="5" t="s">
        <v>102</v>
      </c>
      <c r="D29" s="9" t="str">
        <f t="shared" ref="D29:D31" si="5">IF(#REF! = "new", TRUE, FALSE)</f>
        <v>#REF!</v>
      </c>
      <c r="E29" s="5" t="s">
        <v>103</v>
      </c>
      <c r="F29" s="6" t="s">
        <v>14</v>
      </c>
      <c r="G29" s="5" t="s">
        <v>104</v>
      </c>
      <c r="H29" s="17" t="s">
        <v>41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11" t="s">
        <v>105</v>
      </c>
      <c r="B30" s="6" t="s">
        <v>9</v>
      </c>
      <c r="C30" s="5" t="s">
        <v>102</v>
      </c>
      <c r="D30" s="9" t="str">
        <f t="shared" si="5"/>
        <v>#REF!</v>
      </c>
      <c r="E30" s="14" t="s">
        <v>106</v>
      </c>
      <c r="F30" s="6" t="s">
        <v>14</v>
      </c>
      <c r="G30" s="16" t="s">
        <v>107</v>
      </c>
      <c r="H30" s="16" t="s">
        <v>41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7" t="s">
        <v>108</v>
      </c>
      <c r="B31" s="6" t="s">
        <v>13</v>
      </c>
      <c r="C31" s="5" t="s">
        <v>102</v>
      </c>
      <c r="D31" s="9" t="str">
        <f t="shared" si="5"/>
        <v>#REF!</v>
      </c>
      <c r="E31" s="5" t="s">
        <v>109</v>
      </c>
      <c r="F31" s="6" t="s">
        <v>14</v>
      </c>
      <c r="G31" s="5" t="s">
        <v>110</v>
      </c>
      <c r="H31" s="17" t="s">
        <v>41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7" t="s">
        <v>111</v>
      </c>
      <c r="B32" s="6" t="s">
        <v>13</v>
      </c>
      <c r="C32" s="5" t="s">
        <v>102</v>
      </c>
      <c r="D32" s="9" t="b">
        <f t="shared" ref="D32:D33" si="6">IF(F32 = "new", TRUE, FALSE)</f>
        <v>1</v>
      </c>
      <c r="E32" s="5" t="s">
        <v>112</v>
      </c>
      <c r="F32" s="6" t="s">
        <v>14</v>
      </c>
      <c r="G32" s="5" t="s">
        <v>113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7" t="s">
        <v>114</v>
      </c>
      <c r="B33" s="6" t="s">
        <v>13</v>
      </c>
      <c r="C33" s="5" t="s">
        <v>102</v>
      </c>
      <c r="D33" s="9" t="b">
        <f t="shared" si="6"/>
        <v>1</v>
      </c>
      <c r="E33" s="5" t="s">
        <v>115</v>
      </c>
      <c r="F33" s="6" t="s">
        <v>14</v>
      </c>
      <c r="G33" s="5" t="s">
        <v>116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10" t="s">
        <v>117</v>
      </c>
      <c r="B34" s="6"/>
      <c r="C34" s="5"/>
      <c r="D34" s="9"/>
      <c r="E34" s="5" t="s">
        <v>118</v>
      </c>
      <c r="F34" s="6"/>
      <c r="G34" s="5" t="s">
        <v>119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10" t="s">
        <v>120</v>
      </c>
      <c r="B35" s="6" t="s">
        <v>13</v>
      </c>
      <c r="C35" s="5" t="s">
        <v>102</v>
      </c>
      <c r="D35" s="9" t="b">
        <f t="shared" ref="D35:D39" si="7">IF(F35 = "new", TRUE, FALSE)</f>
        <v>0</v>
      </c>
      <c r="E35" s="5" t="s">
        <v>121</v>
      </c>
      <c r="F35" s="6" t="s">
        <v>11</v>
      </c>
      <c r="G35" s="5" t="s">
        <v>122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7" t="s">
        <v>123</v>
      </c>
      <c r="B36" s="6" t="s">
        <v>19</v>
      </c>
      <c r="C36" s="5" t="s">
        <v>102</v>
      </c>
      <c r="D36" s="9" t="b">
        <f t="shared" si="7"/>
        <v>1</v>
      </c>
      <c r="E36" s="5" t="s">
        <v>124</v>
      </c>
      <c r="F36" s="6" t="s">
        <v>14</v>
      </c>
      <c r="G36" s="5" t="s">
        <v>125</v>
      </c>
      <c r="H36" s="17" t="s">
        <v>36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10" t="s">
        <v>126</v>
      </c>
      <c r="B37" s="6" t="s">
        <v>19</v>
      </c>
      <c r="C37" s="5" t="s">
        <v>102</v>
      </c>
      <c r="D37" s="9" t="b">
        <f t="shared" si="7"/>
        <v>1</v>
      </c>
      <c r="E37" s="5" t="s">
        <v>127</v>
      </c>
      <c r="F37" s="6" t="s">
        <v>14</v>
      </c>
      <c r="G37" s="5" t="s">
        <v>128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7" t="s">
        <v>129</v>
      </c>
      <c r="B38" s="6" t="s">
        <v>19</v>
      </c>
      <c r="C38" s="5" t="s">
        <v>102</v>
      </c>
      <c r="D38" s="9" t="b">
        <f t="shared" si="7"/>
        <v>1</v>
      </c>
      <c r="E38" s="5" t="s">
        <v>130</v>
      </c>
      <c r="F38" s="6" t="s">
        <v>14</v>
      </c>
      <c r="G38" s="5" t="s">
        <v>131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17" t="s">
        <v>132</v>
      </c>
      <c r="B39" s="6" t="s">
        <v>23</v>
      </c>
      <c r="C39" s="5" t="s">
        <v>102</v>
      </c>
      <c r="D39" s="9" t="b">
        <f t="shared" si="7"/>
        <v>0</v>
      </c>
      <c r="E39" s="5" t="s">
        <v>133</v>
      </c>
      <c r="F39" s="6" t="s">
        <v>25</v>
      </c>
      <c r="G39" s="5" t="s">
        <v>134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1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drawing r:id="rId1"/>
</worksheet>
</file>