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horejs/Desktop/"/>
    </mc:Choice>
  </mc:AlternateContent>
  <xr:revisionPtr revIDLastSave="0" documentId="8_{00C14B45-0CF6-6A4D-A67E-959AD29AB1C0}" xr6:coauthVersionLast="47" xr6:coauthVersionMax="47" xr10:uidLastSave="{00000000-0000-0000-0000-000000000000}"/>
  <bookViews>
    <workbookView xWindow="40" yWindow="500" windowWidth="15420" windowHeight="16940" xr2:uid="{4B302F5D-81DE-D64C-8EA9-C8F73D9AA66C}"/>
  </bookViews>
  <sheets>
    <sheet name="Sheet1" sheetId="1" r:id="rId1"/>
  </sheets>
  <definedNames>
    <definedName name="_xlnm.Print_Area" localSheetId="0">Sheet1!$I$1:$P$29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" i="1" l="1"/>
  <c r="P26" i="1"/>
  <c r="P27" i="1"/>
  <c r="P28" i="1"/>
  <c r="P24" i="1"/>
  <c r="D39" i="1" l="1"/>
  <c r="D44" i="1"/>
  <c r="D40" i="1"/>
</calcChain>
</file>

<file path=xl/sharedStrings.xml><?xml version="1.0" encoding="utf-8"?>
<sst xmlns="http://schemas.openxmlformats.org/spreadsheetml/2006/main" count="69" uniqueCount="58">
  <si>
    <t>Rise time</t>
  </si>
  <si>
    <t>100p</t>
  </si>
  <si>
    <t>fall time</t>
  </si>
  <si>
    <t>9.61p</t>
  </si>
  <si>
    <t>15.9p</t>
  </si>
  <si>
    <t>500p</t>
  </si>
  <si>
    <t>17.3p</t>
  </si>
  <si>
    <t>1n</t>
  </si>
  <si>
    <t>31.21p</t>
  </si>
  <si>
    <t>25.6p</t>
  </si>
  <si>
    <t>23.6p</t>
  </si>
  <si>
    <t>40.3p</t>
  </si>
  <si>
    <t>44.84p</t>
  </si>
  <si>
    <t>Fall time</t>
  </si>
  <si>
    <t>rise</t>
  </si>
  <si>
    <t>Lab 2.1</t>
  </si>
  <si>
    <t>Rise fall time FO4</t>
  </si>
  <si>
    <t>V_Pulse</t>
  </si>
  <si>
    <t>DUT_Input</t>
  </si>
  <si>
    <t>CMOS inverter PMOS and NMOS width variation table</t>
  </si>
  <si>
    <t>Width PMOS</t>
  </si>
  <si>
    <t>Width NMOS</t>
  </si>
  <si>
    <t>Wp</t>
  </si>
  <si>
    <t>Tr</t>
  </si>
  <si>
    <t>Tf</t>
  </si>
  <si>
    <t>Tplh</t>
  </si>
  <si>
    <t>Tphl</t>
  </si>
  <si>
    <t>Wn</t>
  </si>
  <si>
    <t>256 </t>
  </si>
  <si>
    <t>18.2 </t>
  </si>
  <si>
    <t>21.3 </t>
  </si>
  <si>
    <t>27.7 </t>
  </si>
  <si>
    <t>39.1 </t>
  </si>
  <si>
    <t>117 </t>
  </si>
  <si>
    <t>15.2 </t>
  </si>
  <si>
    <t>16.8 </t>
  </si>
  <si>
    <t>19.9 </t>
  </si>
  <si>
    <t>25.3 </t>
  </si>
  <si>
    <t>182.3 </t>
  </si>
  <si>
    <t>19.6 </t>
  </si>
  <si>
    <t>22.8 </t>
  </si>
  <si>
    <t>28.7 </t>
  </si>
  <si>
    <t>38 </t>
  </si>
  <si>
    <t>100.4 </t>
  </si>
  <si>
    <t>7.95 </t>
  </si>
  <si>
    <t>10.6 </t>
  </si>
  <si>
    <t>22.1 </t>
  </si>
  <si>
    <t>Rise time 
 (20% to 80%)</t>
  </si>
  <si>
    <t>Fall time
(80% to 20%)</t>
  </si>
  <si>
    <t>Propagation
 Low to high</t>
  </si>
  <si>
    <t>Propagation 
High to low</t>
  </si>
  <si>
    <t>Transient Analysis</t>
  </si>
  <si>
    <t xml:space="preserve">DUT </t>
  </si>
  <si>
    <t>Transient Analysis (ps)</t>
  </si>
  <si>
    <r>
      <t xml:space="preserve">Rise time 
 </t>
    </r>
    <r>
      <rPr>
        <sz val="8"/>
        <color rgb="FF000000"/>
        <rFont val="Calibri (Body)"/>
      </rPr>
      <t>(20% to 80%)</t>
    </r>
  </si>
  <si>
    <r>
      <t xml:space="preserve">Fall time
</t>
    </r>
    <r>
      <rPr>
        <sz val="8"/>
        <color rgb="FF000000"/>
        <rFont val="Calibri (Body)"/>
      </rPr>
      <t>(80% to 20%)</t>
    </r>
  </si>
  <si>
    <r>
      <t xml:space="preserve">Propagation
</t>
    </r>
    <r>
      <rPr>
        <sz val="8"/>
        <color rgb="FF000000"/>
        <rFont val="Calibri (Body)"/>
      </rPr>
      <t xml:space="preserve"> Low to high</t>
    </r>
  </si>
  <si>
    <r>
      <t xml:space="preserve">Propagation 
</t>
    </r>
    <r>
      <rPr>
        <sz val="8"/>
        <color rgb="FF000000"/>
        <rFont val="Calibri (Body)"/>
      </rPr>
      <t>High to low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</si>
</sst>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E+00"/>
    <numFmt numFmtId="167" formatCode="0.0000E+00"/>
    <numFmt numFmtId="168" formatCode="0.00000E+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Font="1"/>
    <xf numFmtId="167" fontId="0" fillId="2" borderId="3" xfId="0" applyNumberFormat="1" applyFont="1" applyFill="1" applyBorder="1"/>
    <xf numFmtId="167" fontId="0" fillId="3" borderId="4" xfId="0" applyNumberFormat="1" applyFont="1" applyFill="1" applyBorder="1"/>
    <xf numFmtId="167" fontId="0" fillId="2" borderId="4" xfId="0" applyNumberFormat="1" applyFont="1" applyFill="1" applyBorder="1"/>
    <xf numFmtId="167" fontId="0" fillId="3" borderId="5" xfId="0" applyNumberFormat="1" applyFont="1" applyFill="1" applyBorder="1"/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9" xfId="0" applyNumberFormat="1" applyFill="1" applyBorder="1"/>
    <xf numFmtId="0" fontId="0" fillId="3" borderId="10" xfId="0" applyFill="1" applyBorder="1"/>
    <xf numFmtId="0" fontId="0" fillId="0" borderId="11" xfId="0" applyNumberFormat="1" applyBorder="1"/>
    <xf numFmtId="0" fontId="0" fillId="0" borderId="0" xfId="0" applyBorder="1"/>
    <xf numFmtId="0" fontId="0" fillId="0" borderId="12" xfId="0" applyBorder="1"/>
    <xf numFmtId="167" fontId="0" fillId="0" borderId="13" xfId="0" applyNumberFormat="1" applyFill="1" applyBorder="1"/>
    <xf numFmtId="167" fontId="0" fillId="0" borderId="14" xfId="0" applyNumberFormat="1" applyFill="1" applyBorder="1"/>
    <xf numFmtId="11" fontId="0" fillId="0" borderId="14" xfId="0" applyNumberFormat="1" applyFill="1" applyBorder="1"/>
    <xf numFmtId="166" fontId="0" fillId="0" borderId="15" xfId="0" applyNumberFormat="1" applyFill="1" applyBorder="1"/>
    <xf numFmtId="0" fontId="0" fillId="0" borderId="9" xfId="0" applyNumberFormat="1" applyFill="1" applyBorder="1"/>
    <xf numFmtId="0" fontId="0" fillId="0" borderId="1" xfId="0" applyFill="1" applyBorder="1"/>
    <xf numFmtId="0" fontId="0" fillId="0" borderId="10" xfId="0" applyFill="1" applyBorder="1"/>
    <xf numFmtId="11" fontId="0" fillId="0" borderId="1" xfId="0" applyNumberFormat="1" applyFill="1" applyBorder="1"/>
    <xf numFmtId="11" fontId="0" fillId="0" borderId="10" xfId="0" applyNumberFormat="1" applyFill="1" applyBorder="1"/>
    <xf numFmtId="167" fontId="0" fillId="0" borderId="9" xfId="0" applyNumberFormat="1" applyFill="1" applyBorder="1"/>
    <xf numFmtId="168" fontId="0" fillId="0" borderId="1" xfId="0" applyNumberFormat="1" applyFill="1" applyBorder="1"/>
    <xf numFmtId="167" fontId="0" fillId="0" borderId="1" xfId="0" applyNumberFormat="1" applyFill="1" applyBorder="1"/>
    <xf numFmtId="167" fontId="0" fillId="0" borderId="10" xfId="0" applyNumberFormat="1" applyFill="1" applyBorder="1"/>
    <xf numFmtId="166" fontId="0" fillId="0" borderId="1" xfId="0" applyNumberFormat="1" applyFill="1" applyBorder="1"/>
    <xf numFmtId="166" fontId="0" fillId="0" borderId="10" xfId="0" applyNumberForma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0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Transient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Sheet1!$L$35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Sheet1!$K$36:$K$40</c:f>
              <c:numCache>
                <c:formatCode>General</c:formatCode>
                <c:ptCount val="5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</c:numCache>
            </c:numRef>
          </c:cat>
          <c:val>
            <c:numRef>
              <c:f>Sheet1!$L$36:$L$40</c:f>
              <c:numCache>
                <c:formatCode>General</c:formatCode>
                <c:ptCount val="5"/>
                <c:pt idx="0">
                  <c:v>35.4</c:v>
                </c:pt>
                <c:pt idx="1">
                  <c:v>27.7</c:v>
                </c:pt>
                <c:pt idx="2">
                  <c:v>24.2</c:v>
                </c:pt>
                <c:pt idx="3">
                  <c:v>22.2</c:v>
                </c:pt>
                <c:pt idx="4">
                  <c:v>56.7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D-CA4C-BCEB-FA1B0B1AA2C6}"/>
            </c:ext>
          </c:extLst>
        </c:ser>
        <c:ser>
          <c:idx val="1"/>
          <c:order val="1"/>
          <c:tx>
            <c:strRef>
              <c:f>Sheet1!$M$35</c:f>
              <c:strCache>
                <c:ptCount val="1"/>
                <c:pt idx="0">
                  <c:v>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Sheet1!$K$36:$K$40</c:f>
              <c:numCache>
                <c:formatCode>General</c:formatCode>
                <c:ptCount val="5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</c:numCache>
            </c:numRef>
          </c:cat>
          <c:val>
            <c:numRef>
              <c:f>Sheet1!$M$36:$M$40</c:f>
              <c:numCache>
                <c:formatCode>General</c:formatCode>
                <c:ptCount val="5"/>
                <c:pt idx="0">
                  <c:v>19.3</c:v>
                </c:pt>
                <c:pt idx="1">
                  <c:v>19.899999999999999</c:v>
                </c:pt>
                <c:pt idx="2">
                  <c:v>20.2</c:v>
                </c:pt>
                <c:pt idx="3">
                  <c:v>20.2</c:v>
                </c:pt>
                <c:pt idx="4">
                  <c:v>58.72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D-CA4C-BCEB-FA1B0B1AA2C6}"/>
            </c:ext>
          </c:extLst>
        </c:ser>
        <c:ser>
          <c:idx val="2"/>
          <c:order val="2"/>
          <c:tx>
            <c:strRef>
              <c:f>Sheet1!$N$35</c:f>
              <c:strCache>
                <c:ptCount val="1"/>
                <c:pt idx="0">
                  <c:v>Tplh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Sheet1!$K$36:$K$40</c:f>
              <c:numCache>
                <c:formatCode>General</c:formatCode>
                <c:ptCount val="5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</c:numCache>
            </c:numRef>
          </c:cat>
          <c:val>
            <c:numRef>
              <c:f>Sheet1!$N$36:$N$40</c:f>
              <c:numCache>
                <c:formatCode>General</c:formatCode>
                <c:ptCount val="5"/>
                <c:pt idx="0">
                  <c:v>36.1</c:v>
                </c:pt>
                <c:pt idx="1">
                  <c:v>28.7</c:v>
                </c:pt>
                <c:pt idx="2">
                  <c:v>24</c:v>
                </c:pt>
                <c:pt idx="3">
                  <c:v>21.2</c:v>
                </c:pt>
                <c:pt idx="4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D-CA4C-BCEB-FA1B0B1AA2C6}"/>
            </c:ext>
          </c:extLst>
        </c:ser>
        <c:ser>
          <c:idx val="3"/>
          <c:order val="3"/>
          <c:tx>
            <c:strRef>
              <c:f>Sheet1!$O$35</c:f>
              <c:strCache>
                <c:ptCount val="1"/>
                <c:pt idx="0">
                  <c:v>Tphl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Sheet1!$K$36:$K$40</c:f>
              <c:numCache>
                <c:formatCode>General</c:formatCode>
                <c:ptCount val="5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</c:numCache>
            </c:numRef>
          </c:cat>
          <c:val>
            <c:numRef>
              <c:f>Sheet1!$O$36:$O$40</c:f>
              <c:numCache>
                <c:formatCode>General</c:formatCode>
                <c:ptCount val="5"/>
                <c:pt idx="0">
                  <c:v>14.2</c:v>
                </c:pt>
                <c:pt idx="1">
                  <c:v>15.2</c:v>
                </c:pt>
                <c:pt idx="2">
                  <c:v>15.7</c:v>
                </c:pt>
                <c:pt idx="3">
                  <c:v>16.7</c:v>
                </c:pt>
                <c:pt idx="4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D-CA4C-BCEB-FA1B0B1AA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8783423"/>
        <c:axId val="285607023"/>
      </c:barChart>
      <c:catAx>
        <c:axId val="338783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PmoS Width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7023"/>
        <c:crosses val="autoZero"/>
        <c:auto val="1"/>
        <c:lblAlgn val="ctr"/>
        <c:lblOffset val="100"/>
        <c:noMultiLvlLbl val="0"/>
      </c:catAx>
      <c:valAx>
        <c:axId val="28560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8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671612</xdr:colOff>
      <xdr:row>40</xdr:row>
      <xdr:rowOff>195878</xdr:rowOff>
    </xdr:from>
    <xdr:to>
      <xdr:col>15</xdr:col>
      <xdr:colOff>300909</xdr:colOff>
      <xdr:row>54</xdr:row>
      <xdr:rowOff>21510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4C2743-3907-344A-B7A9-C317FA270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8BA1-A512-7F4B-960B-12B31BF179E2}">
  <dimension ref="C1:W44"/>
  <sheetViews>
    <sheetView tabSelected="1" topLeftCell="D22" zoomScale="111" workbookViewId="0">
      <selection activeCell="S30" sqref="S30"/>
    </sheetView>
  </sheetViews>
  <sheetFormatPr baseColWidth="10" defaultRowHeight="16" x14ac:dyDescent="0.2"/>
  <cols>
    <col min="2" max="2" width="5" customWidth="1"/>
    <col min="3" max="3" width="10.83203125" style="5" bestFit="1" customWidth="1"/>
    <col min="4" max="4" width="12" bestFit="1" customWidth="1"/>
    <col min="5" max="6" width="10.83203125" bestFit="1" customWidth="1"/>
  </cols>
  <sheetData>
    <row r="1" spans="3:23" ht="17" thickBot="1" x14ac:dyDescent="0.25">
      <c r="C1" s="6" t="s">
        <v>15</v>
      </c>
      <c r="D1" s="6"/>
      <c r="E1" s="6"/>
      <c r="F1" s="6"/>
      <c r="G1" s="6"/>
      <c r="H1" s="6"/>
    </row>
    <row r="2" spans="3:23" x14ac:dyDescent="0.2">
      <c r="C2" s="12" t="s">
        <v>16</v>
      </c>
      <c r="D2" s="13"/>
      <c r="E2" s="13"/>
      <c r="F2" s="14"/>
    </row>
    <row r="3" spans="3:23" x14ac:dyDescent="0.2">
      <c r="C3" s="15" t="s">
        <v>17</v>
      </c>
      <c r="D3" s="2"/>
      <c r="E3" s="2" t="s">
        <v>18</v>
      </c>
      <c r="F3" s="16"/>
      <c r="J3" s="43"/>
      <c r="K3" s="43"/>
      <c r="L3" s="43"/>
      <c r="M3" s="43"/>
      <c r="N3" s="43"/>
      <c r="O3" s="43"/>
      <c r="Q3" s="39" t="s">
        <v>19</v>
      </c>
      <c r="R3" s="39"/>
      <c r="S3" s="39"/>
      <c r="T3" s="39"/>
      <c r="U3" s="39"/>
      <c r="V3" s="39"/>
      <c r="W3" s="39"/>
    </row>
    <row r="4" spans="3:23" x14ac:dyDescent="0.2">
      <c r="C4" s="17" t="s">
        <v>13</v>
      </c>
      <c r="D4" s="4" t="s">
        <v>0</v>
      </c>
      <c r="E4" s="3" t="s">
        <v>2</v>
      </c>
      <c r="F4" s="18" t="s">
        <v>14</v>
      </c>
      <c r="I4" s="44"/>
      <c r="J4" s="48"/>
      <c r="K4" s="48"/>
      <c r="L4" s="43"/>
      <c r="M4" s="43"/>
      <c r="N4" s="43"/>
      <c r="O4" s="43"/>
      <c r="Q4" s="44"/>
      <c r="R4" s="1"/>
      <c r="S4" s="1"/>
      <c r="T4" s="39" t="s">
        <v>51</v>
      </c>
      <c r="U4" s="39"/>
      <c r="V4" s="39"/>
      <c r="W4" s="39"/>
    </row>
    <row r="5" spans="3:23" ht="16" customHeight="1" x14ac:dyDescent="0.2">
      <c r="C5" s="26"/>
      <c r="D5" s="27" t="s">
        <v>1</v>
      </c>
      <c r="E5" s="27" t="s">
        <v>4</v>
      </c>
      <c r="F5" s="28" t="s">
        <v>3</v>
      </c>
      <c r="I5" s="41"/>
      <c r="J5" s="48"/>
      <c r="K5" s="48"/>
      <c r="L5" s="52"/>
      <c r="M5" s="52"/>
      <c r="N5" s="52"/>
      <c r="O5" s="52"/>
      <c r="Q5" s="38"/>
      <c r="R5" s="45"/>
      <c r="S5" s="45"/>
      <c r="T5" s="40" t="s">
        <v>47</v>
      </c>
      <c r="U5" s="40" t="s">
        <v>48</v>
      </c>
      <c r="V5" s="40" t="s">
        <v>49</v>
      </c>
      <c r="W5" s="40" t="s">
        <v>50</v>
      </c>
    </row>
    <row r="6" spans="3:23" x14ac:dyDescent="0.2">
      <c r="C6" s="26"/>
      <c r="D6" s="27"/>
      <c r="E6" s="27"/>
      <c r="F6" s="28"/>
      <c r="I6" s="41"/>
      <c r="J6" s="42"/>
      <c r="K6" s="42"/>
      <c r="L6" s="43"/>
      <c r="M6" s="52"/>
      <c r="N6" s="52"/>
      <c r="O6" s="52"/>
      <c r="Q6" s="38"/>
      <c r="R6" s="42"/>
      <c r="S6" s="42"/>
      <c r="T6" s="39"/>
      <c r="U6" s="40"/>
      <c r="V6" s="40"/>
      <c r="W6" s="40"/>
    </row>
    <row r="7" spans="3:23" x14ac:dyDescent="0.2">
      <c r="C7" s="26"/>
      <c r="D7" s="27"/>
      <c r="E7" s="27"/>
      <c r="F7" s="28"/>
      <c r="I7" s="44"/>
      <c r="J7" s="42"/>
      <c r="K7" s="42"/>
      <c r="L7" s="42"/>
      <c r="M7" s="42"/>
      <c r="N7" s="42"/>
      <c r="O7" s="42"/>
      <c r="Q7" s="44"/>
      <c r="R7" s="42"/>
      <c r="S7" s="42"/>
      <c r="T7" s="42" t="s">
        <v>23</v>
      </c>
      <c r="U7" s="42" t="s">
        <v>24</v>
      </c>
      <c r="V7" s="42" t="s">
        <v>25</v>
      </c>
      <c r="W7" s="42" t="s">
        <v>26</v>
      </c>
    </row>
    <row r="8" spans="3:23" x14ac:dyDescent="0.2">
      <c r="C8" s="26"/>
      <c r="D8" s="27"/>
      <c r="E8" s="27"/>
      <c r="F8" s="28"/>
      <c r="I8" s="1"/>
      <c r="J8" s="47"/>
      <c r="K8" s="47"/>
      <c r="L8" s="42"/>
      <c r="M8" s="42"/>
      <c r="N8" s="42"/>
      <c r="O8" s="42"/>
      <c r="Q8" s="1"/>
      <c r="R8" s="1"/>
      <c r="S8" s="1"/>
      <c r="T8" s="37" t="s">
        <v>28</v>
      </c>
      <c r="U8" s="37" t="s">
        <v>33</v>
      </c>
      <c r="V8" s="37" t="s">
        <v>38</v>
      </c>
      <c r="W8" s="37" t="s">
        <v>43</v>
      </c>
    </row>
    <row r="9" spans="3:23" x14ac:dyDescent="0.2">
      <c r="C9" s="26"/>
      <c r="D9" s="27"/>
      <c r="E9" s="27"/>
      <c r="F9" s="28"/>
      <c r="I9" s="1"/>
      <c r="J9" s="47"/>
      <c r="K9" s="47"/>
      <c r="L9" s="42"/>
      <c r="M9" s="42"/>
      <c r="N9" s="42"/>
      <c r="O9" s="42"/>
      <c r="Q9" s="1"/>
      <c r="R9" s="1"/>
      <c r="S9" s="1"/>
      <c r="T9" s="37" t="s">
        <v>29</v>
      </c>
      <c r="U9" s="37" t="s">
        <v>34</v>
      </c>
      <c r="V9" s="37" t="s">
        <v>39</v>
      </c>
      <c r="W9" s="37" t="s">
        <v>44</v>
      </c>
    </row>
    <row r="10" spans="3:23" x14ac:dyDescent="0.2">
      <c r="C10" s="26"/>
      <c r="D10" s="27"/>
      <c r="E10" s="27"/>
      <c r="F10" s="28"/>
      <c r="I10" s="1"/>
      <c r="J10" s="47"/>
      <c r="K10" s="47"/>
      <c r="L10" s="46"/>
      <c r="M10" s="46"/>
      <c r="N10" s="42"/>
      <c r="O10" s="42"/>
      <c r="Q10" s="1"/>
      <c r="R10" s="1"/>
      <c r="S10" s="1"/>
      <c r="T10" s="37" t="s">
        <v>30</v>
      </c>
      <c r="U10" s="37" t="s">
        <v>35</v>
      </c>
      <c r="V10" s="37" t="s">
        <v>40</v>
      </c>
      <c r="W10" s="37" t="s">
        <v>45</v>
      </c>
    </row>
    <row r="11" spans="3:23" x14ac:dyDescent="0.2">
      <c r="C11" s="26"/>
      <c r="D11" s="27" t="s">
        <v>5</v>
      </c>
      <c r="E11" s="27" t="s">
        <v>6</v>
      </c>
      <c r="F11" s="28" t="s">
        <v>10</v>
      </c>
      <c r="I11" s="1"/>
      <c r="J11" s="47"/>
      <c r="K11" s="47"/>
      <c r="L11" s="46"/>
      <c r="M11" s="46"/>
      <c r="N11" s="46"/>
      <c r="O11" s="46"/>
      <c r="Q11" s="1"/>
      <c r="R11" s="1"/>
      <c r="S11" s="1"/>
      <c r="T11" s="37" t="s">
        <v>31</v>
      </c>
      <c r="U11" s="37" t="s">
        <v>36</v>
      </c>
      <c r="V11" s="37" t="s">
        <v>41</v>
      </c>
      <c r="W11" s="37" t="s">
        <v>34</v>
      </c>
    </row>
    <row r="12" spans="3:23" x14ac:dyDescent="0.2">
      <c r="C12" s="26"/>
      <c r="D12" s="27"/>
      <c r="E12" s="27"/>
      <c r="F12" s="28"/>
      <c r="I12" s="1"/>
      <c r="J12" s="47"/>
      <c r="K12" s="47"/>
      <c r="L12" s="42"/>
      <c r="M12" s="42"/>
      <c r="N12" s="42"/>
      <c r="O12" s="42"/>
      <c r="Q12" s="1"/>
      <c r="R12" s="1"/>
      <c r="S12" s="1"/>
      <c r="T12" s="37" t="s">
        <v>32</v>
      </c>
      <c r="U12" s="37" t="s">
        <v>37</v>
      </c>
      <c r="V12" s="37" t="s">
        <v>42</v>
      </c>
      <c r="W12" s="37" t="s">
        <v>46</v>
      </c>
    </row>
    <row r="13" spans="3:23" x14ac:dyDescent="0.2">
      <c r="C13" s="26"/>
      <c r="D13" s="27"/>
      <c r="E13" s="27"/>
      <c r="F13" s="28"/>
    </row>
    <row r="14" spans="3:23" x14ac:dyDescent="0.2">
      <c r="C14" s="26"/>
      <c r="D14" s="27"/>
      <c r="E14" s="27"/>
      <c r="F14" s="28"/>
    </row>
    <row r="15" spans="3:23" x14ac:dyDescent="0.2">
      <c r="C15" s="26"/>
      <c r="D15" s="27" t="s">
        <v>7</v>
      </c>
      <c r="E15" s="27" t="s">
        <v>9</v>
      </c>
      <c r="F15" s="28" t="s">
        <v>8</v>
      </c>
    </row>
    <row r="16" spans="3:23" x14ac:dyDescent="0.2">
      <c r="C16" s="26"/>
      <c r="D16" s="27"/>
      <c r="E16" s="27"/>
      <c r="F16" s="28"/>
    </row>
    <row r="17" spans="3:17" x14ac:dyDescent="0.2">
      <c r="C17" s="26"/>
      <c r="D17" s="27"/>
      <c r="E17" s="27"/>
      <c r="F17" s="28"/>
    </row>
    <row r="18" spans="3:17" x14ac:dyDescent="0.2">
      <c r="C18" s="26"/>
      <c r="D18" s="27"/>
      <c r="E18" s="27"/>
      <c r="F18" s="28"/>
    </row>
    <row r="19" spans="3:17" x14ac:dyDescent="0.2">
      <c r="C19" s="26"/>
      <c r="D19" s="29">
        <v>2.0000000000000001E-9</v>
      </c>
      <c r="E19" s="27" t="s">
        <v>11</v>
      </c>
      <c r="F19" s="28" t="s">
        <v>12</v>
      </c>
      <c r="J19" s="55" t="s">
        <v>19</v>
      </c>
      <c r="K19" s="56"/>
      <c r="L19" s="56"/>
      <c r="M19" s="56"/>
      <c r="N19" s="56"/>
      <c r="O19" s="57"/>
    </row>
    <row r="20" spans="3:17" x14ac:dyDescent="0.2">
      <c r="C20" s="26"/>
      <c r="D20" s="29">
        <v>2.1000000000000002E-9</v>
      </c>
      <c r="E20" s="27"/>
      <c r="F20" s="28"/>
      <c r="J20" s="58" t="s">
        <v>52</v>
      </c>
      <c r="K20" s="59"/>
      <c r="L20" s="55" t="s">
        <v>53</v>
      </c>
      <c r="M20" s="56"/>
      <c r="N20" s="56"/>
      <c r="O20" s="57"/>
    </row>
    <row r="21" spans="3:17" ht="16" customHeight="1" x14ac:dyDescent="0.2">
      <c r="C21" s="26"/>
      <c r="D21" s="29">
        <v>2.1999999999999998E-9</v>
      </c>
      <c r="E21" s="27"/>
      <c r="F21" s="28"/>
      <c r="J21" s="60"/>
      <c r="K21" s="61"/>
      <c r="L21" s="53" t="s">
        <v>54</v>
      </c>
      <c r="M21" s="53" t="s">
        <v>55</v>
      </c>
      <c r="N21" s="53" t="s">
        <v>56</v>
      </c>
      <c r="O21" s="53" t="s">
        <v>57</v>
      </c>
    </row>
    <row r="22" spans="3:17" x14ac:dyDescent="0.2">
      <c r="C22" s="26"/>
      <c r="D22" s="29">
        <v>2.2999999999999999E-9</v>
      </c>
      <c r="E22" s="27"/>
      <c r="F22" s="28"/>
      <c r="J22" s="49" t="s">
        <v>21</v>
      </c>
      <c r="K22" s="49" t="s">
        <v>20</v>
      </c>
      <c r="L22" s="54"/>
      <c r="M22" s="54"/>
      <c r="N22" s="54"/>
      <c r="O22" s="54"/>
    </row>
    <row r="23" spans="3:17" x14ac:dyDescent="0.2">
      <c r="C23" s="26"/>
      <c r="D23" s="27"/>
      <c r="E23" s="27"/>
      <c r="F23" s="28"/>
      <c r="J23" s="49" t="s">
        <v>27</v>
      </c>
      <c r="K23" s="49" t="s">
        <v>22</v>
      </c>
      <c r="L23" s="49" t="s">
        <v>23</v>
      </c>
      <c r="M23" s="49" t="s">
        <v>24</v>
      </c>
      <c r="N23" s="49" t="s">
        <v>25</v>
      </c>
      <c r="O23" s="49" t="s">
        <v>26</v>
      </c>
    </row>
    <row r="24" spans="3:17" x14ac:dyDescent="0.2">
      <c r="C24" s="26"/>
      <c r="D24" s="27"/>
      <c r="E24" s="27"/>
      <c r="F24" s="28"/>
      <c r="J24" s="50">
        <v>90</v>
      </c>
      <c r="K24" s="51">
        <v>90</v>
      </c>
      <c r="L24" s="51">
        <v>35.4</v>
      </c>
      <c r="M24" s="51">
        <v>19.3</v>
      </c>
      <c r="N24" s="51">
        <v>36.1</v>
      </c>
      <c r="O24" s="51">
        <v>14.2</v>
      </c>
      <c r="P24">
        <f>AVERAGE(L24:O24)</f>
        <v>26.250000000000004</v>
      </c>
      <c r="Q24" s="20"/>
    </row>
    <row r="25" spans="3:17" x14ac:dyDescent="0.2">
      <c r="C25" s="26">
        <v>2.3499999999999999E-9</v>
      </c>
      <c r="D25" s="29"/>
      <c r="E25" s="29">
        <v>5.0580000000000001E-11</v>
      </c>
      <c r="F25" s="28"/>
      <c r="J25" s="50">
        <v>90</v>
      </c>
      <c r="K25" s="51">
        <v>135</v>
      </c>
      <c r="L25" s="51">
        <v>27.7</v>
      </c>
      <c r="M25" s="51">
        <v>19.899999999999999</v>
      </c>
      <c r="N25" s="51">
        <v>28.7</v>
      </c>
      <c r="O25" s="51">
        <v>15.2</v>
      </c>
      <c r="P25">
        <f t="shared" ref="P25:P28" si="0">AVERAGE(L25:O25)</f>
        <v>22.875</v>
      </c>
    </row>
    <row r="26" spans="3:17" x14ac:dyDescent="0.2">
      <c r="C26" s="26"/>
      <c r="D26" s="29">
        <v>2.4E-9</v>
      </c>
      <c r="E26" s="29">
        <v>4.6739999999999998E-11</v>
      </c>
      <c r="F26" s="30">
        <v>5.0859999999999999E-11</v>
      </c>
      <c r="J26" s="50">
        <v>90</v>
      </c>
      <c r="K26" s="51">
        <v>180</v>
      </c>
      <c r="L26" s="51">
        <v>24.2</v>
      </c>
      <c r="M26" s="51">
        <v>20.2</v>
      </c>
      <c r="N26" s="51">
        <v>24</v>
      </c>
      <c r="O26" s="51">
        <v>15.7</v>
      </c>
      <c r="P26">
        <f t="shared" si="0"/>
        <v>21.025000000000002</v>
      </c>
    </row>
    <row r="27" spans="3:17" x14ac:dyDescent="0.2">
      <c r="C27" s="26"/>
      <c r="D27" s="29">
        <v>2.5000000000000001E-9</v>
      </c>
      <c r="E27" s="29">
        <v>4.7789999999999997E-11</v>
      </c>
      <c r="F27" s="30">
        <v>5.1780000000000001E-11</v>
      </c>
      <c r="J27" s="50">
        <v>90</v>
      </c>
      <c r="K27" s="51">
        <v>225</v>
      </c>
      <c r="L27" s="51">
        <v>22.2</v>
      </c>
      <c r="M27" s="51">
        <v>20.2</v>
      </c>
      <c r="N27" s="51">
        <v>21.2</v>
      </c>
      <c r="O27" s="51">
        <v>16.7</v>
      </c>
      <c r="P27">
        <f t="shared" si="0"/>
        <v>20.074999999999999</v>
      </c>
    </row>
    <row r="28" spans="3:17" x14ac:dyDescent="0.2">
      <c r="C28" s="26"/>
      <c r="D28" s="29">
        <v>2.6000000000000001E-9</v>
      </c>
      <c r="E28" s="29">
        <v>4.9759999999999998E-11</v>
      </c>
      <c r="F28" s="30">
        <v>5.3280000000000002E-11</v>
      </c>
      <c r="J28" s="50">
        <v>90</v>
      </c>
      <c r="K28" s="51">
        <v>270</v>
      </c>
      <c r="L28" s="51">
        <v>56.7</v>
      </c>
      <c r="M28" s="51">
        <v>58.72</v>
      </c>
      <c r="N28" s="51">
        <v>19.2</v>
      </c>
      <c r="O28" s="51">
        <v>17.600000000000001</v>
      </c>
      <c r="P28">
        <f t="shared" si="0"/>
        <v>38.055</v>
      </c>
    </row>
    <row r="29" spans="3:17" x14ac:dyDescent="0.2">
      <c r="C29" s="26"/>
      <c r="D29" s="29">
        <v>2.6500000000000002E-9</v>
      </c>
      <c r="E29" s="27"/>
      <c r="F29" s="30">
        <v>49.85</v>
      </c>
    </row>
    <row r="30" spans="3:17" x14ac:dyDescent="0.2">
      <c r="C30" s="26"/>
      <c r="D30" s="27"/>
      <c r="E30" s="27"/>
      <c r="F30" s="28"/>
    </row>
    <row r="31" spans="3:17" x14ac:dyDescent="0.2">
      <c r="C31" s="26"/>
      <c r="D31" s="29">
        <v>2.7000000000000002E-9</v>
      </c>
      <c r="E31" s="29"/>
      <c r="F31" s="30"/>
    </row>
    <row r="32" spans="3:17" x14ac:dyDescent="0.2">
      <c r="C32" s="26"/>
      <c r="D32" s="29">
        <v>2.7999999999999998E-9</v>
      </c>
      <c r="E32" s="27"/>
      <c r="F32" s="28"/>
    </row>
    <row r="33" spans="3:17" x14ac:dyDescent="0.2">
      <c r="C33" s="26"/>
      <c r="D33" s="29">
        <v>2.8999999999999999E-9</v>
      </c>
      <c r="E33" s="27"/>
      <c r="F33" s="28"/>
    </row>
    <row r="34" spans="3:17" x14ac:dyDescent="0.2">
      <c r="C34" s="26"/>
      <c r="D34" s="29">
        <v>3E-9</v>
      </c>
      <c r="E34" s="29">
        <v>5.4660000000000002E-11</v>
      </c>
      <c r="F34" s="30">
        <v>5.7650000000000003E-11</v>
      </c>
      <c r="P34" s="20"/>
      <c r="Q34" s="20"/>
    </row>
    <row r="35" spans="3:17" x14ac:dyDescent="0.2">
      <c r="C35" s="26"/>
      <c r="D35" s="29"/>
      <c r="E35" s="29"/>
      <c r="F35" s="30"/>
      <c r="K35" s="44" t="s">
        <v>22</v>
      </c>
      <c r="L35" s="44" t="s">
        <v>23</v>
      </c>
      <c r="M35" s="44" t="s">
        <v>24</v>
      </c>
      <c r="N35" s="44" t="s">
        <v>25</v>
      </c>
      <c r="O35" s="44" t="s">
        <v>26</v>
      </c>
    </row>
    <row r="36" spans="3:17" x14ac:dyDescent="0.2">
      <c r="C36" s="31">
        <v>2.3499999999999999E-9</v>
      </c>
      <c r="D36" s="32">
        <v>2.6500000000000002E-9</v>
      </c>
      <c r="E36" s="29">
        <v>5.0580000000000001E-11</v>
      </c>
      <c r="F36" s="30">
        <v>4.9850000000000001E-11</v>
      </c>
      <c r="K36" s="44">
        <v>90</v>
      </c>
      <c r="L36" s="44">
        <v>35.4</v>
      </c>
      <c r="M36" s="44">
        <v>19.3</v>
      </c>
      <c r="N36" s="44">
        <v>36.1</v>
      </c>
      <c r="O36" s="44">
        <v>14.2</v>
      </c>
    </row>
    <row r="37" spans="3:17" x14ac:dyDescent="0.2">
      <c r="C37" s="31">
        <v>2.3499999999999999E-9</v>
      </c>
      <c r="D37" s="32">
        <v>2.6500000000000002E-9</v>
      </c>
      <c r="E37" s="33">
        <v>4.9710000000000002E-11</v>
      </c>
      <c r="F37" s="34">
        <v>4.9799999999999999E-11</v>
      </c>
      <c r="K37" s="44">
        <v>135</v>
      </c>
      <c r="L37" s="44">
        <v>27.7</v>
      </c>
      <c r="M37" s="44">
        <v>19.899999999999999</v>
      </c>
      <c r="N37" s="44">
        <v>28.7</v>
      </c>
      <c r="O37" s="44">
        <v>15.2</v>
      </c>
    </row>
    <row r="38" spans="3:17" x14ac:dyDescent="0.2">
      <c r="C38" s="31">
        <v>2.3469999999999999E-9</v>
      </c>
      <c r="D38" s="32">
        <v>2.655E-9</v>
      </c>
      <c r="E38" s="33">
        <v>5.0580000000000001E-11</v>
      </c>
      <c r="F38" s="34">
        <v>4.9850000000000001E-11</v>
      </c>
      <c r="K38" s="44">
        <v>180</v>
      </c>
      <c r="L38" s="44">
        <v>24.2</v>
      </c>
      <c r="M38" s="44">
        <v>20.2</v>
      </c>
      <c r="N38" s="44">
        <v>24</v>
      </c>
      <c r="O38" s="44">
        <v>15.7</v>
      </c>
    </row>
    <row r="39" spans="3:17" x14ac:dyDescent="0.2">
      <c r="C39" s="31">
        <v>2.3484999999999999E-9</v>
      </c>
      <c r="D39" s="33">
        <f>0.000000005-C39</f>
        <v>2.6515000000000002E-9</v>
      </c>
      <c r="E39" s="35">
        <v>5.0639999999999999E-11</v>
      </c>
      <c r="F39" s="36">
        <v>4.9509999999999999E-11</v>
      </c>
      <c r="K39" s="44">
        <v>225</v>
      </c>
      <c r="L39" s="44">
        <v>22.2</v>
      </c>
      <c r="M39" s="44">
        <v>20.2</v>
      </c>
      <c r="N39" s="44">
        <v>21.2</v>
      </c>
      <c r="O39" s="44">
        <v>16.7</v>
      </c>
    </row>
    <row r="40" spans="3:17" x14ac:dyDescent="0.2">
      <c r="C40" s="31">
        <v>2.3490000000000001E-9</v>
      </c>
      <c r="D40" s="33">
        <f>0.000000005-C40</f>
        <v>2.651E-9</v>
      </c>
      <c r="E40" s="33">
        <v>4.9230000000000001E-11</v>
      </c>
      <c r="F40" s="34">
        <v>4.981E-11</v>
      </c>
      <c r="K40" s="44">
        <v>270</v>
      </c>
      <c r="L40" s="44">
        <v>56.7</v>
      </c>
      <c r="M40" s="44">
        <v>58.72</v>
      </c>
      <c r="N40" s="44">
        <v>19.2</v>
      </c>
      <c r="O40" s="44">
        <v>17.600000000000001</v>
      </c>
    </row>
    <row r="41" spans="3:17" x14ac:dyDescent="0.2">
      <c r="C41" s="19"/>
      <c r="D41" s="20"/>
      <c r="E41" s="20"/>
      <c r="F41" s="21"/>
    </row>
    <row r="42" spans="3:17" ht="17" thickBot="1" x14ac:dyDescent="0.25">
      <c r="C42" s="19"/>
      <c r="D42" s="20"/>
      <c r="E42" s="20"/>
      <c r="F42" s="21"/>
    </row>
    <row r="43" spans="3:17" s="7" customFormat="1" ht="17" thickBot="1" x14ac:dyDescent="0.25">
      <c r="C43" s="8">
        <v>2.3491000000000001E-9</v>
      </c>
      <c r="D43" s="9">
        <v>2.6515000000000002E-9</v>
      </c>
      <c r="E43" s="10">
        <v>4.9509999999999999E-11</v>
      </c>
      <c r="F43" s="11">
        <v>4.9820000000000002E-11</v>
      </c>
    </row>
    <row r="44" spans="3:17" ht="17" thickBot="1" x14ac:dyDescent="0.25">
      <c r="C44" s="22">
        <v>2.3494999999999998E-9</v>
      </c>
      <c r="D44" s="23">
        <f>0.000000005-C44</f>
        <v>2.6505000000000003E-9</v>
      </c>
      <c r="E44" s="24">
        <v>5.0599999999999998E-11</v>
      </c>
      <c r="F44" s="25">
        <v>4.9839999999999999E-11</v>
      </c>
    </row>
  </sheetData>
  <mergeCells count="19">
    <mergeCell ref="J19:O19"/>
    <mergeCell ref="J20:K21"/>
    <mergeCell ref="L20:O20"/>
    <mergeCell ref="L21:L22"/>
    <mergeCell ref="M21:M22"/>
    <mergeCell ref="N21:N22"/>
    <mergeCell ref="O21:O22"/>
    <mergeCell ref="Q3:W3"/>
    <mergeCell ref="T4:W4"/>
    <mergeCell ref="Q5:Q6"/>
    <mergeCell ref="R5:S5"/>
    <mergeCell ref="T5:T6"/>
    <mergeCell ref="U5:U6"/>
    <mergeCell ref="V5:V6"/>
    <mergeCell ref="W5:W6"/>
    <mergeCell ref="E3:F3"/>
    <mergeCell ref="C3:D3"/>
    <mergeCell ref="C1:H1"/>
    <mergeCell ref="C2:F2"/>
  </mergeCells>
  <conditionalFormatting sqref="L8:L12">
    <cfRule type="colorScale" priority="5">
      <colorScale>
        <cfvo type="min"/>
        <cfvo type="max"/>
        <color rgb="FF00B050"/>
        <color rgb="FFFF0000"/>
      </colorScale>
    </cfRule>
  </conditionalFormatting>
  <conditionalFormatting sqref="L24:L28">
    <cfRule type="colorScale" priority="4">
      <colorScale>
        <cfvo type="min"/>
        <cfvo type="max"/>
        <color theme="9" tint="0.59999389629810485"/>
        <color rgb="FFFF606B"/>
      </colorScale>
    </cfRule>
  </conditionalFormatting>
  <conditionalFormatting sqref="M24:M28">
    <cfRule type="colorScale" priority="3">
      <colorScale>
        <cfvo type="min"/>
        <cfvo type="max"/>
        <color theme="9" tint="0.59999389629810485"/>
        <color rgb="FFFF606B"/>
      </colorScale>
    </cfRule>
  </conditionalFormatting>
  <conditionalFormatting sqref="N24:N28">
    <cfRule type="colorScale" priority="2">
      <colorScale>
        <cfvo type="min"/>
        <cfvo type="max"/>
        <color theme="9" tint="0.59999389629810485"/>
        <color rgb="FFFF606B"/>
      </colorScale>
    </cfRule>
  </conditionalFormatting>
  <conditionalFormatting sqref="O24:O28">
    <cfRule type="colorScale" priority="1">
      <colorScale>
        <cfvo type="min"/>
        <cfvo type="max"/>
        <color theme="9" tint="0.59999389629810485"/>
        <color rgb="FFFF606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2021-11-12T00:53:47Z</dcterms:created>
  <dcterms:modified xsi:type="dcterms:W3CDTF">2021-11-20T21:38:05Z</dcterms:modified>
</cp:coreProperties>
</file>