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\Dropbox (Personal)\horowitz\trail-map\data\"/>
    </mc:Choice>
  </mc:AlternateContent>
  <xr:revisionPtr revIDLastSave="0" documentId="13_ncr:1_{603CA6D5-1C4A-43FF-BED6-FA8F849023F1}" xr6:coauthVersionLast="46" xr6:coauthVersionMax="46" xr10:uidLastSave="{00000000-0000-0000-0000-000000000000}"/>
  <bookViews>
    <workbookView xWindow="-110" yWindow="-110" windowWidth="18490" windowHeight="11020" xr2:uid="{697AF5DA-0B0D-4452-9FB5-4382A33458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P4" i="1"/>
  <c r="P5" i="1"/>
  <c r="P7" i="1"/>
  <c r="P8" i="1"/>
  <c r="P10" i="1"/>
  <c r="P11" i="1"/>
  <c r="P13" i="1"/>
  <c r="P14" i="1"/>
  <c r="P15" i="1"/>
  <c r="P16" i="1"/>
  <c r="P17" i="1"/>
  <c r="P18" i="1"/>
  <c r="P19" i="1"/>
  <c r="P21" i="1"/>
  <c r="P22" i="1"/>
  <c r="P25" i="1"/>
  <c r="P26" i="1"/>
  <c r="P28" i="1"/>
  <c r="P29" i="1"/>
  <c r="M31" i="1"/>
  <c r="N31" i="1" s="1"/>
  <c r="O31" i="1" s="1"/>
  <c r="P31" i="1" s="1"/>
  <c r="J31" i="1"/>
  <c r="K31" i="1"/>
  <c r="M30" i="1"/>
  <c r="N30" i="1" s="1"/>
  <c r="O30" i="1" s="1"/>
  <c r="P30" i="1" s="1"/>
  <c r="J30" i="1"/>
  <c r="K30" i="1"/>
  <c r="M27" i="1"/>
  <c r="J27" i="1"/>
  <c r="N27" i="1" s="1"/>
  <c r="O27" i="1" s="1"/>
  <c r="P27" i="1" s="1"/>
  <c r="K27" i="1"/>
  <c r="N24" i="1"/>
  <c r="O24" i="1" s="1"/>
  <c r="P24" i="1" s="1"/>
  <c r="M24" i="1"/>
  <c r="J24" i="1"/>
  <c r="K24" i="1"/>
  <c r="M23" i="1"/>
  <c r="N23" i="1" s="1"/>
  <c r="O23" i="1" s="1"/>
  <c r="P23" i="1" s="1"/>
  <c r="J23" i="1"/>
  <c r="K23" i="1"/>
  <c r="M20" i="1"/>
  <c r="N20" i="1" s="1"/>
  <c r="O20" i="1" s="1"/>
  <c r="P20" i="1" s="1"/>
  <c r="J20" i="1"/>
  <c r="K20" i="1"/>
  <c r="M12" i="1"/>
  <c r="J12" i="1"/>
  <c r="K12" i="1"/>
  <c r="M9" i="1"/>
  <c r="J9" i="1"/>
  <c r="K9" i="1"/>
  <c r="M6" i="1"/>
  <c r="J6" i="1"/>
  <c r="K6" i="1"/>
  <c r="M3" i="1"/>
  <c r="N3" i="1" s="1"/>
  <c r="O3" i="1" s="1"/>
  <c r="P3" i="1" s="1"/>
  <c r="K3" i="1"/>
  <c r="J3" i="1"/>
  <c r="N12" i="1" l="1"/>
  <c r="O12" i="1" s="1"/>
  <c r="P12" i="1" s="1"/>
  <c r="N6" i="1"/>
  <c r="O6" i="1" s="1"/>
  <c r="P6" i="1" s="1"/>
  <c r="N9" i="1"/>
  <c r="O9" i="1" s="1"/>
  <c r="P9" i="1" s="1"/>
</calcChain>
</file>

<file path=xl/sharedStrings.xml><?xml version="1.0" encoding="utf-8"?>
<sst xmlns="http://schemas.openxmlformats.org/spreadsheetml/2006/main" count="71" uniqueCount="42">
  <si>
    <t>FID</t>
  </si>
  <si>
    <t>Point</t>
  </si>
  <si>
    <t>Shape *</t>
  </si>
  <si>
    <t>elevation</t>
  </si>
  <si>
    <t>id</t>
  </si>
  <si>
    <t>length</t>
  </si>
  <si>
    <t>segment</t>
  </si>
  <si>
    <t>sort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</si>
  <si>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</si>
  <si>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</si>
  <si>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</si>
  <si>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</si>
  <si>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</si>
  <si>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</si>
  <si>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</si>
  <si>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</si>
  <si>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</si>
  <si>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</si>
  <si>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</si>
  <si>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24-25</t>
  </si>
  <si>
    <t>25-26</t>
  </si>
  <si>
    <t>26-27</t>
  </si>
  <si>
    <t>27-28</t>
  </si>
  <si>
    <t>28-29</t>
  </si>
  <si>
    <t>29-30</t>
  </si>
  <si>
    <t>30-31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</si>
  <si>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</si>
  <si>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</si>
  <si>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</si>
  <si>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</si>
  <si>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</si>
  <si>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</si>
  <si>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</si>
  <si>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</si>
  <si>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</si>
  <si>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</si>
  <si>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</si>
  <si>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</si>
  <si>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ag_length</t>
  </si>
  <si>
    <t>epoch</t>
  </si>
  <si>
    <t>interp(m)</t>
  </si>
  <si>
    <t>interp(ft)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</si>
</sst>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E970-E994-486F-B52F-2F7DA90082BF}">
  <dimension ref="A1:P32"/>
  <sheetViews>
    <sheetView tabSelected="1" workbookViewId="0">
      <selection activeCell="D2" sqref="D2:D32"/>
    </sheetView>
  </sheetViews>
  <sheetFormatPr defaultRowHeight="14.5" x14ac:dyDescent="0.35"/>
  <cols>
    <col min="7" max="7" width="8.7265625" style="1"/>
    <col min="9" max="9" width="11.81640625" bestFit="1" customWidth="1"/>
    <col min="12" max="12" width="8.7265625" style="2"/>
    <col min="15" max="15" width="11.81640625" style="3" bestFit="1" customWidth="1"/>
  </cols>
  <sheetData>
    <row r="1" spans="1:16" x14ac:dyDescent="0.35">
      <c r="A1" t="s">
        <v>0</v>
      </c>
      <c r="B1" t="s">
        <v>2</v>
      </c>
      <c r="C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38</v>
      </c>
      <c r="L1" s="2" t="s">
        <v>39</v>
      </c>
      <c r="O1" s="3" t="s">
        <v>40</v>
      </c>
      <c r="P1" t="s">
        <v>41</v>
      </c>
    </row>
    <row r="2" spans="1:16" x14ac:dyDescent="0.35">
      <c r="A2">
        <v>0</v>
      </c>
      <c r="B2" t="s">
        <v>1</v>
      </c>
      <c r="C2">
        <v>8</v>
      </c>
      <c r="D2">
        <f>C2*3.2808333</f>
        <v>26.246666399999999</v>
      </c>
      <c r="E2">
        <v>1</v>
      </c>
      <c r="F2">
        <v>437.84656899999999</v>
      </c>
      <c r="G2" s="1" t="s">
        <v>26</v>
      </c>
      <c r="H2">
        <v>1</v>
      </c>
      <c r="I2">
        <v>437.84656899999999</v>
      </c>
      <c r="P2">
        <v>8</v>
      </c>
    </row>
    <row r="3" spans="1:16" x14ac:dyDescent="0.35">
      <c r="A3">
        <v>1</v>
      </c>
      <c r="B3" t="s">
        <v>1</v>
      </c>
      <c r="C3">
        <v>16</v>
      </c>
      <c r="D3">
        <f t="shared" ref="D3:D32" si="0">C3*3.2808333</f>
        <v>52.493332799999997</v>
      </c>
      <c r="E3">
        <v>2</v>
      </c>
      <c r="F3">
        <v>186.70036899999999</v>
      </c>
      <c r="G3" s="1" t="s">
        <v>27</v>
      </c>
      <c r="H3">
        <v>2</v>
      </c>
      <c r="I3">
        <v>624.54693799999995</v>
      </c>
      <c r="J3">
        <f>C3-C2</f>
        <v>8</v>
      </c>
      <c r="K3">
        <f>I3-I2</f>
        <v>186.70036899999997</v>
      </c>
      <c r="L3" s="2">
        <v>500</v>
      </c>
      <c r="M3">
        <f>L3-I2</f>
        <v>62.153431000000012</v>
      </c>
      <c r="N3">
        <f>M3*J3/K3</f>
        <v>2.6632376286305046</v>
      </c>
      <c r="O3" s="3">
        <f>C2+N3</f>
        <v>10.663237628630505</v>
      </c>
      <c r="P3">
        <f>O3*3.2808333</f>
        <v>34.984305097823992</v>
      </c>
    </row>
    <row r="4" spans="1:16" x14ac:dyDescent="0.35">
      <c r="A4">
        <v>2</v>
      </c>
      <c r="B4" t="s">
        <v>1</v>
      </c>
      <c r="C4">
        <v>28</v>
      </c>
      <c r="D4">
        <f t="shared" si="0"/>
        <v>91.86333239999999</v>
      </c>
      <c r="E4">
        <v>3</v>
      </c>
      <c r="F4">
        <v>205.89237299999999</v>
      </c>
      <c r="G4" s="1" t="s">
        <v>28</v>
      </c>
      <c r="H4">
        <v>3</v>
      </c>
      <c r="I4">
        <v>830.43931099999998</v>
      </c>
      <c r="P4">
        <f t="shared" ref="P4:P31" si="1">O4*3.2808333</f>
        <v>0</v>
      </c>
    </row>
    <row r="5" spans="1:16" x14ac:dyDescent="0.35">
      <c r="A5">
        <v>3</v>
      </c>
      <c r="B5" t="s">
        <v>1</v>
      </c>
      <c r="C5">
        <v>34</v>
      </c>
      <c r="D5">
        <f t="shared" si="0"/>
        <v>111.54833219999999</v>
      </c>
      <c r="E5">
        <v>4</v>
      </c>
      <c r="F5">
        <v>160.95363900000001</v>
      </c>
      <c r="G5" s="1" t="s">
        <v>29</v>
      </c>
      <c r="H5">
        <v>4</v>
      </c>
      <c r="I5">
        <v>991.39295000000004</v>
      </c>
      <c r="P5">
        <f t="shared" si="1"/>
        <v>0</v>
      </c>
    </row>
    <row r="6" spans="1:16" x14ac:dyDescent="0.35">
      <c r="A6">
        <v>4</v>
      </c>
      <c r="B6" t="s">
        <v>1</v>
      </c>
      <c r="C6">
        <v>35</v>
      </c>
      <c r="D6">
        <f t="shared" si="0"/>
        <v>114.82916549999999</v>
      </c>
      <c r="E6">
        <v>5</v>
      </c>
      <c r="F6">
        <v>106.847674</v>
      </c>
      <c r="G6" s="1" t="s">
        <v>30</v>
      </c>
      <c r="H6">
        <v>5</v>
      </c>
      <c r="I6">
        <v>1098.240624</v>
      </c>
      <c r="J6">
        <f>C6-C5</f>
        <v>1</v>
      </c>
      <c r="K6">
        <f>I6-I5</f>
        <v>106.84767399999998</v>
      </c>
      <c r="L6" s="2">
        <v>1000</v>
      </c>
      <c r="M6">
        <f>L6-I5</f>
        <v>8.6070499999999583</v>
      </c>
      <c r="N6">
        <f t="shared" ref="N6:N9" si="2">M6*J6/K6</f>
        <v>8.0554397468680136E-2</v>
      </c>
      <c r="O6" s="3">
        <f>C5+N6</f>
        <v>34.080554397468681</v>
      </c>
      <c r="P6">
        <f t="shared" si="1"/>
        <v>111.81261774967668</v>
      </c>
    </row>
    <row r="7" spans="1:16" x14ac:dyDescent="0.35">
      <c r="A7">
        <v>5</v>
      </c>
      <c r="B7" t="s">
        <v>1</v>
      </c>
      <c r="C7">
        <v>37</v>
      </c>
      <c r="D7">
        <f t="shared" si="0"/>
        <v>121.3908321</v>
      </c>
      <c r="E7">
        <v>6</v>
      </c>
      <c r="F7">
        <v>240.26279</v>
      </c>
      <c r="G7" s="1" t="s">
        <v>31</v>
      </c>
      <c r="H7">
        <v>6</v>
      </c>
      <c r="I7">
        <v>1338.503414</v>
      </c>
      <c r="P7">
        <f t="shared" si="1"/>
        <v>0</v>
      </c>
    </row>
    <row r="8" spans="1:16" x14ac:dyDescent="0.35">
      <c r="A8">
        <v>6</v>
      </c>
      <c r="B8" t="s">
        <v>1</v>
      </c>
      <c r="C8">
        <v>44</v>
      </c>
      <c r="D8">
        <f t="shared" si="0"/>
        <v>144.35666519999998</v>
      </c>
      <c r="E8">
        <v>7</v>
      </c>
      <c r="F8">
        <v>113.848597</v>
      </c>
      <c r="G8" s="1" t="s">
        <v>32</v>
      </c>
      <c r="H8">
        <v>7</v>
      </c>
      <c r="I8">
        <v>1452.3520109999999</v>
      </c>
      <c r="P8">
        <f t="shared" si="1"/>
        <v>0</v>
      </c>
    </row>
    <row r="9" spans="1:16" x14ac:dyDescent="0.35">
      <c r="A9">
        <v>7</v>
      </c>
      <c r="B9" t="s">
        <v>1</v>
      </c>
      <c r="C9">
        <v>48</v>
      </c>
      <c r="D9">
        <f t="shared" si="0"/>
        <v>157.4799984</v>
      </c>
      <c r="E9">
        <v>8</v>
      </c>
      <c r="F9">
        <v>179.19273100000001</v>
      </c>
      <c r="G9" s="1" t="s">
        <v>33</v>
      </c>
      <c r="H9">
        <v>8</v>
      </c>
      <c r="I9">
        <v>1631.544742</v>
      </c>
      <c r="J9">
        <f>C9-C8</f>
        <v>4</v>
      </c>
      <c r="K9">
        <f t="shared" ref="K9" si="3">I9-I8</f>
        <v>179.19273100000009</v>
      </c>
      <c r="L9" s="2">
        <v>1500</v>
      </c>
      <c r="M9">
        <f t="shared" ref="M9:M20" si="4">L9-I8</f>
        <v>47.647989000000052</v>
      </c>
      <c r="N9">
        <f t="shared" si="2"/>
        <v>1.0636143270789267</v>
      </c>
      <c r="O9" s="3">
        <f>C8+N9</f>
        <v>45.063614327078923</v>
      </c>
      <c r="P9">
        <f t="shared" si="1"/>
        <v>147.84620650263761</v>
      </c>
    </row>
    <row r="10" spans="1:16" x14ac:dyDescent="0.35">
      <c r="A10">
        <v>8</v>
      </c>
      <c r="B10" t="s">
        <v>1</v>
      </c>
      <c r="C10">
        <v>42</v>
      </c>
      <c r="D10">
        <f t="shared" si="0"/>
        <v>137.79499859999999</v>
      </c>
      <c r="E10">
        <v>9</v>
      </c>
      <c r="F10">
        <v>99.634985</v>
      </c>
      <c r="G10" s="1" t="s">
        <v>34</v>
      </c>
      <c r="H10">
        <v>9</v>
      </c>
      <c r="I10">
        <v>1731.179727</v>
      </c>
      <c r="P10">
        <f t="shared" si="1"/>
        <v>0</v>
      </c>
    </row>
    <row r="11" spans="1:16" x14ac:dyDescent="0.35">
      <c r="A11">
        <v>9</v>
      </c>
      <c r="B11" t="s">
        <v>1</v>
      </c>
      <c r="C11">
        <v>39</v>
      </c>
      <c r="D11">
        <f t="shared" si="0"/>
        <v>127.95249869999999</v>
      </c>
      <c r="E11">
        <v>10</v>
      </c>
      <c r="F11">
        <v>229.029359</v>
      </c>
      <c r="G11" s="1" t="s">
        <v>35</v>
      </c>
      <c r="H11">
        <v>10</v>
      </c>
      <c r="I11">
        <v>1960.2090860000001</v>
      </c>
      <c r="P11">
        <f t="shared" si="1"/>
        <v>0</v>
      </c>
    </row>
    <row r="12" spans="1:16" x14ac:dyDescent="0.35">
      <c r="A12">
        <v>10</v>
      </c>
      <c r="B12" t="s">
        <v>1</v>
      </c>
      <c r="C12">
        <v>36</v>
      </c>
      <c r="D12">
        <f t="shared" si="0"/>
        <v>118.1099988</v>
      </c>
      <c r="E12">
        <v>11</v>
      </c>
      <c r="F12">
        <v>89.804755</v>
      </c>
      <c r="G12" s="1" t="s">
        <v>36</v>
      </c>
      <c r="H12">
        <v>11</v>
      </c>
      <c r="I12">
        <v>2050.013841</v>
      </c>
      <c r="J12">
        <f>C12-C11</f>
        <v>-3</v>
      </c>
      <c r="K12">
        <f>I12-I11</f>
        <v>89.804754999999886</v>
      </c>
      <c r="L12" s="2">
        <v>2000</v>
      </c>
      <c r="M12">
        <f t="shared" si="4"/>
        <v>39.79091399999993</v>
      </c>
      <c r="N12">
        <f>M12*J12/K12</f>
        <v>-1.3292474546587199</v>
      </c>
      <c r="O12" s="3">
        <f>C11+N12</f>
        <v>37.67075254534128</v>
      </c>
      <c r="P12">
        <f t="shared" si="1"/>
        <v>123.59145938681543</v>
      </c>
    </row>
    <row r="13" spans="1:16" x14ac:dyDescent="0.35">
      <c r="A13">
        <v>11</v>
      </c>
      <c r="B13" t="s">
        <v>1</v>
      </c>
      <c r="C13">
        <v>32</v>
      </c>
      <c r="D13">
        <f t="shared" si="0"/>
        <v>104.98666559999999</v>
      </c>
      <c r="E13">
        <v>12</v>
      </c>
      <c r="F13">
        <v>148.26991899999999</v>
      </c>
      <c r="G13" s="1" t="s">
        <v>37</v>
      </c>
      <c r="H13">
        <v>12</v>
      </c>
      <c r="I13">
        <v>2198.2837599999998</v>
      </c>
      <c r="P13">
        <f t="shared" si="1"/>
        <v>0</v>
      </c>
    </row>
    <row r="14" spans="1:16" x14ac:dyDescent="0.35">
      <c r="A14">
        <v>12</v>
      </c>
      <c r="B14" t="s">
        <v>1</v>
      </c>
      <c r="C14">
        <v>27</v>
      </c>
      <c r="D14">
        <f t="shared" si="0"/>
        <v>88.582499099999993</v>
      </c>
      <c r="E14">
        <v>13</v>
      </c>
      <c r="F14">
        <v>152.09481</v>
      </c>
      <c r="G14" s="1" t="s">
        <v>8</v>
      </c>
      <c r="H14">
        <v>13</v>
      </c>
      <c r="I14">
        <v>2350.3785699999999</v>
      </c>
      <c r="P14">
        <f t="shared" si="1"/>
        <v>0</v>
      </c>
    </row>
    <row r="15" spans="1:16" x14ac:dyDescent="0.35">
      <c r="A15">
        <v>13</v>
      </c>
      <c r="B15" t="s">
        <v>1</v>
      </c>
      <c r="C15">
        <v>19</v>
      </c>
      <c r="D15">
        <f t="shared" si="0"/>
        <v>62.335832699999997</v>
      </c>
      <c r="E15">
        <v>14</v>
      </c>
      <c r="F15">
        <v>78.750072000000003</v>
      </c>
      <c r="G15" s="1" t="s">
        <v>9</v>
      </c>
      <c r="H15">
        <v>14</v>
      </c>
      <c r="I15">
        <v>2429.1286420000001</v>
      </c>
      <c r="L15" s="2">
        <v>2500</v>
      </c>
      <c r="O15" s="3">
        <v>19</v>
      </c>
      <c r="P15">
        <f t="shared" si="1"/>
        <v>62.335832699999997</v>
      </c>
    </row>
    <row r="16" spans="1:16" x14ac:dyDescent="0.35">
      <c r="A16">
        <v>14</v>
      </c>
      <c r="B16" t="s">
        <v>1</v>
      </c>
      <c r="C16">
        <v>4</v>
      </c>
      <c r="D16">
        <f t="shared" si="0"/>
        <v>13.123333199999999</v>
      </c>
      <c r="E16">
        <v>15</v>
      </c>
      <c r="F16">
        <v>1079.9838159999999</v>
      </c>
      <c r="G16" s="1" t="s">
        <v>10</v>
      </c>
      <c r="H16">
        <v>15</v>
      </c>
      <c r="I16">
        <v>3509.1124580000001</v>
      </c>
      <c r="L16" s="2">
        <v>3500</v>
      </c>
      <c r="O16" s="3">
        <v>4</v>
      </c>
      <c r="P16">
        <f t="shared" si="1"/>
        <v>13.123333199999999</v>
      </c>
    </row>
    <row r="17" spans="1:16" x14ac:dyDescent="0.35">
      <c r="A17">
        <v>15</v>
      </c>
      <c r="B17" t="s">
        <v>1</v>
      </c>
      <c r="C17">
        <v>53</v>
      </c>
      <c r="D17">
        <f t="shared" si="0"/>
        <v>173.8841649</v>
      </c>
      <c r="E17">
        <v>16</v>
      </c>
      <c r="F17">
        <v>86.349643999999998</v>
      </c>
      <c r="G17" s="1" t="s">
        <v>11</v>
      </c>
      <c r="H17">
        <v>16</v>
      </c>
      <c r="I17">
        <v>3595.462102</v>
      </c>
      <c r="P17">
        <f t="shared" si="1"/>
        <v>0</v>
      </c>
    </row>
    <row r="18" spans="1:16" x14ac:dyDescent="0.35">
      <c r="A18">
        <v>16</v>
      </c>
      <c r="B18" t="s">
        <v>1</v>
      </c>
      <c r="C18">
        <v>55</v>
      </c>
      <c r="D18">
        <f t="shared" si="0"/>
        <v>180.4458315</v>
      </c>
      <c r="E18">
        <v>17</v>
      </c>
      <c r="F18">
        <v>237.570536</v>
      </c>
      <c r="G18" s="1" t="s">
        <v>12</v>
      </c>
      <c r="H18">
        <v>17</v>
      </c>
      <c r="I18">
        <v>3833.0326380000001</v>
      </c>
      <c r="P18">
        <f t="shared" si="1"/>
        <v>0</v>
      </c>
    </row>
    <row r="19" spans="1:16" x14ac:dyDescent="0.35">
      <c r="A19">
        <v>17</v>
      </c>
      <c r="B19" t="s">
        <v>1</v>
      </c>
      <c r="C19">
        <v>63</v>
      </c>
      <c r="D19">
        <f t="shared" si="0"/>
        <v>206.69249789999998</v>
      </c>
      <c r="E19">
        <v>18</v>
      </c>
      <c r="F19">
        <v>159.06803199999999</v>
      </c>
      <c r="G19" s="1" t="s">
        <v>13</v>
      </c>
      <c r="H19">
        <v>18</v>
      </c>
      <c r="I19">
        <v>3992.1006699999998</v>
      </c>
      <c r="P19">
        <f t="shared" si="1"/>
        <v>0</v>
      </c>
    </row>
    <row r="20" spans="1:16" x14ac:dyDescent="0.35">
      <c r="A20">
        <v>18</v>
      </c>
      <c r="B20" t="s">
        <v>1</v>
      </c>
      <c r="C20">
        <v>63</v>
      </c>
      <c r="D20">
        <f t="shared" si="0"/>
        <v>206.69249789999998</v>
      </c>
      <c r="E20">
        <v>19</v>
      </c>
      <c r="F20">
        <v>63.102566000000003</v>
      </c>
      <c r="G20" s="1" t="s">
        <v>14</v>
      </c>
      <c r="H20">
        <v>19</v>
      </c>
      <c r="I20">
        <v>4055.2032359999998</v>
      </c>
      <c r="J20">
        <f>C20-C19</f>
        <v>0</v>
      </c>
      <c r="K20">
        <f t="shared" ref="K20" si="5">I20-I19</f>
        <v>63.102566000000024</v>
      </c>
      <c r="L20" s="2">
        <v>4000</v>
      </c>
      <c r="M20">
        <f t="shared" si="4"/>
        <v>7.8993300000001909</v>
      </c>
      <c r="N20">
        <f t="shared" ref="N20" si="6">M20*J20/K20</f>
        <v>0</v>
      </c>
      <c r="O20" s="3">
        <f t="shared" ref="O20" si="7">C19+N20</f>
        <v>63</v>
      </c>
      <c r="P20">
        <f t="shared" si="1"/>
        <v>206.69249789999998</v>
      </c>
    </row>
    <row r="21" spans="1:16" x14ac:dyDescent="0.35">
      <c r="A21">
        <v>19</v>
      </c>
      <c r="B21" t="s">
        <v>1</v>
      </c>
      <c r="C21">
        <v>63</v>
      </c>
      <c r="D21">
        <f t="shared" si="0"/>
        <v>206.69249789999998</v>
      </c>
      <c r="E21">
        <v>20</v>
      </c>
      <c r="F21">
        <v>52.681370999999999</v>
      </c>
      <c r="G21" s="1" t="s">
        <v>15</v>
      </c>
      <c r="H21">
        <v>20</v>
      </c>
      <c r="I21">
        <v>4107.884607</v>
      </c>
      <c r="P21">
        <f t="shared" si="1"/>
        <v>0</v>
      </c>
    </row>
    <row r="22" spans="1:16" x14ac:dyDescent="0.35">
      <c r="A22">
        <v>20</v>
      </c>
      <c r="B22" t="s">
        <v>1</v>
      </c>
      <c r="C22">
        <v>63</v>
      </c>
      <c r="D22">
        <f t="shared" si="0"/>
        <v>206.69249789999998</v>
      </c>
      <c r="E22">
        <v>21</v>
      </c>
      <c r="F22">
        <v>65.187416999999996</v>
      </c>
      <c r="G22" s="1" t="s">
        <v>16</v>
      </c>
      <c r="H22">
        <v>21</v>
      </c>
      <c r="I22">
        <v>4173.0720240000001</v>
      </c>
      <c r="P22">
        <f t="shared" si="1"/>
        <v>0</v>
      </c>
    </row>
    <row r="23" spans="1:16" x14ac:dyDescent="0.35">
      <c r="A23">
        <v>21</v>
      </c>
      <c r="B23" t="s">
        <v>1</v>
      </c>
      <c r="C23">
        <v>63</v>
      </c>
      <c r="D23">
        <f t="shared" si="0"/>
        <v>206.69249789999998</v>
      </c>
      <c r="E23">
        <v>22</v>
      </c>
      <c r="F23">
        <v>769.06274800000006</v>
      </c>
      <c r="G23" s="1" t="s">
        <v>17</v>
      </c>
      <c r="H23">
        <v>22</v>
      </c>
      <c r="I23">
        <v>4942.1347720000003</v>
      </c>
      <c r="J23">
        <f t="shared" ref="J23:J24" si="8">C23-C22</f>
        <v>0</v>
      </c>
      <c r="K23">
        <f>I23-I22</f>
        <v>769.06274800000028</v>
      </c>
      <c r="L23" s="2">
        <v>4500</v>
      </c>
      <c r="M23">
        <f t="shared" ref="M23:M24" si="9">L23-I22</f>
        <v>326.92797599999994</v>
      </c>
      <c r="N23">
        <f>M23*J23/K23</f>
        <v>0</v>
      </c>
      <c r="O23" s="3">
        <f t="shared" ref="O23:O24" si="10">C22+N23</f>
        <v>63</v>
      </c>
      <c r="P23">
        <f t="shared" si="1"/>
        <v>206.69249789999998</v>
      </c>
    </row>
    <row r="24" spans="1:16" x14ac:dyDescent="0.35">
      <c r="A24">
        <v>22</v>
      </c>
      <c r="B24" t="s">
        <v>1</v>
      </c>
      <c r="C24">
        <v>50</v>
      </c>
      <c r="D24">
        <f t="shared" si="0"/>
        <v>164.04166499999999</v>
      </c>
      <c r="E24">
        <v>23</v>
      </c>
      <c r="F24">
        <v>200.03618299999999</v>
      </c>
      <c r="G24" s="1" t="s">
        <v>18</v>
      </c>
      <c r="H24">
        <v>23</v>
      </c>
      <c r="I24">
        <v>5142.1709549999996</v>
      </c>
      <c r="J24">
        <f t="shared" si="8"/>
        <v>-13</v>
      </c>
      <c r="K24">
        <f>I24-I23</f>
        <v>200.03618299999926</v>
      </c>
      <c r="L24" s="2">
        <v>5000</v>
      </c>
      <c r="M24">
        <f t="shared" si="9"/>
        <v>57.865227999999661</v>
      </c>
      <c r="N24">
        <f>M24*J24/K24</f>
        <v>-3.7605594783819605</v>
      </c>
      <c r="O24" s="3">
        <f t="shared" si="10"/>
        <v>59.239440521618036</v>
      </c>
      <c r="P24">
        <f t="shared" si="1"/>
        <v>194.35472913669381</v>
      </c>
    </row>
    <row r="25" spans="1:16" x14ac:dyDescent="0.35">
      <c r="A25">
        <v>23</v>
      </c>
      <c r="B25" t="s">
        <v>1</v>
      </c>
      <c r="C25">
        <v>51</v>
      </c>
      <c r="D25">
        <f t="shared" si="0"/>
        <v>167.32249829999998</v>
      </c>
      <c r="E25">
        <v>24</v>
      </c>
      <c r="F25">
        <v>104.066828</v>
      </c>
      <c r="G25" s="1" t="s">
        <v>19</v>
      </c>
      <c r="H25">
        <v>24</v>
      </c>
      <c r="I25">
        <v>5246.2377829999996</v>
      </c>
      <c r="P25">
        <f t="shared" si="1"/>
        <v>0</v>
      </c>
    </row>
    <row r="26" spans="1:16" x14ac:dyDescent="0.35">
      <c r="A26">
        <v>24</v>
      </c>
      <c r="B26" t="s">
        <v>1</v>
      </c>
      <c r="C26">
        <v>52</v>
      </c>
      <c r="D26">
        <f t="shared" si="0"/>
        <v>170.60333159999999</v>
      </c>
      <c r="E26">
        <v>25</v>
      </c>
      <c r="F26">
        <v>109.564232</v>
      </c>
      <c r="G26" s="1" t="s">
        <v>20</v>
      </c>
      <c r="H26">
        <v>25</v>
      </c>
      <c r="I26">
        <v>5355.8020150000002</v>
      </c>
      <c r="P26">
        <f t="shared" si="1"/>
        <v>0</v>
      </c>
    </row>
    <row r="27" spans="1:16" x14ac:dyDescent="0.35">
      <c r="A27">
        <v>25</v>
      </c>
      <c r="B27" t="s">
        <v>1</v>
      </c>
      <c r="C27">
        <v>51</v>
      </c>
      <c r="D27">
        <f t="shared" si="0"/>
        <v>167.32249829999998</v>
      </c>
      <c r="E27">
        <v>26</v>
      </c>
      <c r="F27">
        <v>203.525363</v>
      </c>
      <c r="G27" s="1" t="s">
        <v>21</v>
      </c>
      <c r="H27">
        <v>26</v>
      </c>
      <c r="I27">
        <v>5559.327378</v>
      </c>
      <c r="J27">
        <f t="shared" ref="J27" si="11">C27-C26</f>
        <v>-1</v>
      </c>
      <c r="K27">
        <f>I27-I26</f>
        <v>203.52536299999974</v>
      </c>
      <c r="L27" s="2">
        <v>5500</v>
      </c>
      <c r="M27">
        <f t="shared" ref="M27" si="12">L27-I26</f>
        <v>144.19798499999979</v>
      </c>
      <c r="N27">
        <f>M27*J27/K27</f>
        <v>-0.70850130359428454</v>
      </c>
      <c r="O27" s="3">
        <f t="shared" ref="O27" si="13">C26+N27</f>
        <v>51.291498696405718</v>
      </c>
      <c r="P27">
        <f t="shared" si="1"/>
        <v>168.27885693007445</v>
      </c>
    </row>
    <row r="28" spans="1:16" x14ac:dyDescent="0.35">
      <c r="A28">
        <v>26</v>
      </c>
      <c r="B28" t="s">
        <v>1</v>
      </c>
      <c r="C28">
        <v>43</v>
      </c>
      <c r="D28">
        <f t="shared" si="0"/>
        <v>141.0758319</v>
      </c>
      <c r="E28">
        <v>27</v>
      </c>
      <c r="F28">
        <v>129.29340300000001</v>
      </c>
      <c r="G28" s="1" t="s">
        <v>22</v>
      </c>
      <c r="H28">
        <v>27</v>
      </c>
      <c r="I28">
        <v>5688.6207809999996</v>
      </c>
      <c r="P28">
        <f t="shared" si="1"/>
        <v>0</v>
      </c>
    </row>
    <row r="29" spans="1:16" x14ac:dyDescent="0.35">
      <c r="A29">
        <v>27</v>
      </c>
      <c r="B29" t="s">
        <v>1</v>
      </c>
      <c r="C29">
        <v>41</v>
      </c>
      <c r="D29">
        <f t="shared" si="0"/>
        <v>134.5141653</v>
      </c>
      <c r="E29">
        <v>28</v>
      </c>
      <c r="F29">
        <v>108.98617299999999</v>
      </c>
      <c r="G29" s="1" t="s">
        <v>23</v>
      </c>
      <c r="H29">
        <v>28</v>
      </c>
      <c r="I29">
        <v>5797.6069539999999</v>
      </c>
      <c r="P29">
        <f t="shared" si="1"/>
        <v>0</v>
      </c>
    </row>
    <row r="30" spans="1:16" x14ac:dyDescent="0.35">
      <c r="A30">
        <v>28</v>
      </c>
      <c r="B30" t="s">
        <v>1</v>
      </c>
      <c r="C30">
        <v>37</v>
      </c>
      <c r="D30">
        <f t="shared" si="0"/>
        <v>121.3908321</v>
      </c>
      <c r="E30">
        <v>29</v>
      </c>
      <c r="F30">
        <v>251.78404800000001</v>
      </c>
      <c r="G30" s="1" t="s">
        <v>24</v>
      </c>
      <c r="H30">
        <v>29</v>
      </c>
      <c r="I30">
        <v>6049.3910020000003</v>
      </c>
      <c r="J30">
        <f t="shared" ref="J30:J31" si="14">C30-C29</f>
        <v>-4</v>
      </c>
      <c r="K30">
        <f>I30-I29</f>
        <v>251.78404800000044</v>
      </c>
      <c r="L30" s="2">
        <v>6000</v>
      </c>
      <c r="M30">
        <f t="shared" ref="M30:M31" si="15">L30-I29</f>
        <v>202.39304600000014</v>
      </c>
      <c r="N30">
        <f>M30*J30/K30</f>
        <v>-3.2153434279521917</v>
      </c>
      <c r="O30" s="3">
        <f t="shared" ref="O30:O31" si="16">C29+N30</f>
        <v>37.784656572047808</v>
      </c>
      <c r="P30">
        <f t="shared" si="1"/>
        <v>123.96515951063829</v>
      </c>
    </row>
    <row r="31" spans="1:16" x14ac:dyDescent="0.35">
      <c r="A31">
        <v>29</v>
      </c>
      <c r="B31" t="s">
        <v>1</v>
      </c>
      <c r="C31">
        <v>29</v>
      </c>
      <c r="D31">
        <f t="shared" si="0"/>
        <v>95.144165700000002</v>
      </c>
      <c r="E31">
        <v>30</v>
      </c>
      <c r="F31">
        <v>495.75084600000002</v>
      </c>
      <c r="G31" s="1" t="s">
        <v>25</v>
      </c>
      <c r="H31">
        <v>30</v>
      </c>
      <c r="I31">
        <v>6545.1418480000002</v>
      </c>
      <c r="J31">
        <f t="shared" si="14"/>
        <v>-8</v>
      </c>
      <c r="K31">
        <f>I31-I30</f>
        <v>495.75084599999991</v>
      </c>
      <c r="L31" s="2">
        <v>6500</v>
      </c>
      <c r="M31">
        <f t="shared" si="15"/>
        <v>450.6089979999997</v>
      </c>
      <c r="N31">
        <f>M31*J31/K31</f>
        <v>-7.2715397524505656</v>
      </c>
      <c r="O31" s="3">
        <f t="shared" si="16"/>
        <v>29.728460247549435</v>
      </c>
      <c r="P31">
        <f t="shared" si="1"/>
        <v>97.53412233788643</v>
      </c>
    </row>
    <row r="32" spans="1:16" x14ac:dyDescent="0.35">
      <c r="D32">
        <f t="shared" si="0"/>
        <v>0</v>
      </c>
      <c r="I32">
        <v>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</dc:creator>
  <cp:lastModifiedBy>noah</cp:lastModifiedBy>
  <dcterms:created xsi:type="dcterms:W3CDTF">2021-04-26T14:15:21Z</dcterms:created>
  <dcterms:modified xsi:type="dcterms:W3CDTF">2021-04-26T21:55:41Z</dcterms:modified>
</cp:coreProperties>
</file>