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5.xml" ContentType="application/vnd.openxmlformats-officedocument.drawing+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jakehosszu/Desktop/QMBE_1320_Jake_hosszu/"/>
    </mc:Choice>
  </mc:AlternateContent>
  <xr:revisionPtr revIDLastSave="0" documentId="8_{7072772D-8057-2C44-BA31-652A98B91DF2}" xr6:coauthVersionLast="47" xr6:coauthVersionMax="47" xr10:uidLastSave="{00000000-0000-0000-0000-000000000000}"/>
  <bookViews>
    <workbookView xWindow="0" yWindow="720" windowWidth="29400" windowHeight="18400" activeTab="3" xr2:uid="{740FD8DC-7B53-4E78-8E3A-26D1AA96C0C6}"/>
  </bookViews>
  <sheets>
    <sheet name="Question 1" sheetId="2" r:id="rId1"/>
    <sheet name="Question 2" sheetId="3" r:id="rId2"/>
    <sheet name="Question 3" sheetId="4" r:id="rId3"/>
    <sheet name="Question 4" sheetId="5" r:id="rId4"/>
    <sheet name="Sheet16" sheetId="24" r:id="rId5"/>
    <sheet name="Question 5" sheetId="6" r:id="rId6"/>
    <sheet name="Question 6" sheetId="8" r:id="rId7"/>
  </sheets>
  <calcPr calcId="191029"/>
  <pivotCaches>
    <pivotCache cacheId="119"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3" l="1"/>
  <c r="M4" i="3"/>
  <c r="M3" i="3"/>
  <c r="M2" i="3"/>
</calcChain>
</file>

<file path=xl/sharedStrings.xml><?xml version="1.0" encoding="utf-8"?>
<sst xmlns="http://schemas.openxmlformats.org/spreadsheetml/2006/main" count="76" uniqueCount="73">
  <si>
    <t>Question</t>
  </si>
  <si>
    <t>Type</t>
  </si>
  <si>
    <t>What is your age?</t>
  </si>
  <si>
    <t>Are you male or female?</t>
  </si>
  <si>
    <t>When did you first start reading the WSJ? High school, college, early career, midcareer, late career, or retirement?</t>
  </si>
  <si>
    <t>How long have you been in yout present job or position (in years)?</t>
  </si>
  <si>
    <t xml:space="preserve">What type of vehivle are you considering for your next purchase? Nine response categories include sedan, sports car, SUV, minivan, and so on. </t>
  </si>
  <si>
    <t>Data</t>
  </si>
  <si>
    <t xml:space="preserve">Year      </t>
  </si>
  <si>
    <t xml:space="preserve">Stivers ($) </t>
  </si>
  <si>
    <t>Trippi ($)</t>
  </si>
  <si>
    <t>Salesperson</t>
  </si>
  <si>
    <t>Total Sales ($)</t>
  </si>
  <si>
    <t>Average Performance Bonus Previous Years ($)</t>
  </si>
  <si>
    <t>Customer Accounts</t>
  </si>
  <si>
    <t>Years with Company</t>
  </si>
  <si>
    <t>Smith, Michael</t>
  </si>
  <si>
    <t>Yu, Joe</t>
  </si>
  <si>
    <t>Reeves, Bill</t>
  </si>
  <si>
    <t>Hamilton, Joshua</t>
  </si>
  <si>
    <t>Harper, Derek</t>
  </si>
  <si>
    <t>Quinn, Dorothy</t>
  </si>
  <si>
    <t>Graves, Lorrie</t>
  </si>
  <si>
    <t>Sun, Yi</t>
  </si>
  <si>
    <t>Thompson, Nicole</t>
  </si>
  <si>
    <t>Franchise</t>
  </si>
  <si>
    <t># U.S. Locations</t>
  </si>
  <si>
    <t>Hampton Inns</t>
  </si>
  <si>
    <t>ampm</t>
  </si>
  <si>
    <t>McDonald's</t>
  </si>
  <si>
    <t>7-Eleven, Inc.</t>
  </si>
  <si>
    <t>Supercuts</t>
  </si>
  <si>
    <t>Days Inn</t>
  </si>
  <si>
    <t>Vanguard Cleaning Systems</t>
  </si>
  <si>
    <t>Servpro</t>
  </si>
  <si>
    <t>Subway</t>
  </si>
  <si>
    <t>Denny's Inc.</t>
  </si>
  <si>
    <t>Jan-Pro Franchising Intl Inc.</t>
  </si>
  <si>
    <t>Hardee's</t>
  </si>
  <si>
    <t>Pizza Hut Inc.</t>
  </si>
  <si>
    <t>Kumon Math &amp; Reading Centers</t>
  </si>
  <si>
    <t>Dunkin' Donuts</t>
  </si>
  <si>
    <t>KFC Corp.</t>
  </si>
  <si>
    <t>Jazzercise Inc.</t>
  </si>
  <si>
    <t>Anytime Fitness</t>
  </si>
  <si>
    <t>Matco Tools</t>
  </si>
  <si>
    <t>Stratus Building Solutions</t>
  </si>
  <si>
    <t>Observation</t>
  </si>
  <si>
    <t>x</t>
  </si>
  <si>
    <t>y</t>
  </si>
  <si>
    <t>quantitative</t>
  </si>
  <si>
    <t>categorical</t>
  </si>
  <si>
    <t>Bins</t>
  </si>
  <si>
    <t>15-17</t>
  </si>
  <si>
    <t>18-20</t>
  </si>
  <si>
    <t>21-23</t>
  </si>
  <si>
    <t>24-26</t>
  </si>
  <si>
    <t>12-14</t>
  </si>
  <si>
    <t>Grand Total</t>
  </si>
  <si>
    <t>Column Labels</t>
  </si>
  <si>
    <t>Relative Frequency</t>
  </si>
  <si>
    <t>Percent Frequency</t>
  </si>
  <si>
    <t>Percentiles</t>
  </si>
  <si>
    <t>20th</t>
  </si>
  <si>
    <t>25th</t>
  </si>
  <si>
    <t>65th</t>
  </si>
  <si>
    <t>75th</t>
  </si>
  <si>
    <t>Stivers (half)</t>
  </si>
  <si>
    <t>Count of # U.S. Locations</t>
  </si>
  <si>
    <t>0-9999</t>
  </si>
  <si>
    <t>10000-19999</t>
  </si>
  <si>
    <t>20000-29999</t>
  </si>
  <si>
    <t>30000-40000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</si>
</sst>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5" formatCode="_(* #,##0_);_(* \(#,##0\);_(* &quot;-&quot;??_);_(@_)"/>
    <numFmt numFmtId="171" formatCode="&quot;$&quot;#,##0.00"/>
  </numFmts>
  <fonts count="8" x14ac:knownFonts="1">
    <font>
      <sz val="11"/>
      <color theme="1"/>
      <name val="Calibri"/>
      <family val="2"/>
      <scheme val="minor"/>
    </font>
    <font>
      <sz val="11"/>
      <color theme="1"/>
      <name val="Calibri"/>
      <family val="2"/>
      <scheme val="minor"/>
    </font>
    <font>
      <b/>
      <sz val="11"/>
      <color theme="1"/>
      <name val="Calibri"/>
      <family val="2"/>
      <scheme val="minor"/>
    </font>
    <font>
      <b/>
      <sz val="12"/>
      <name val="Times New Roman"/>
      <family val="1"/>
    </font>
    <font>
      <b/>
      <sz val="12"/>
      <color theme="1"/>
      <name val="Times New Roman"/>
      <family val="1"/>
    </font>
    <font>
      <sz val="12"/>
      <color theme="1"/>
      <name val="Times New Roman"/>
      <family val="1"/>
    </font>
    <font>
      <sz val="12"/>
      <name val="Times New Roman"/>
      <family val="1"/>
    </font>
    <font>
      <sz val="8"/>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9">
    <xf numFmtId="0" fontId="0" fillId="0" borderId="0" xfId="0"/>
    <xf numFmtId="0" fontId="2" fillId="0" borderId="1" xfId="0" applyFont="1" applyBorder="1"/>
    <xf numFmtId="0" fontId="0" fillId="0" borderId="1" xfId="0" applyBorder="1" applyAlignment="1">
      <alignment wrapText="1"/>
    </xf>
    <xf numFmtId="0" fontId="0" fillId="0" borderId="1" xfId="0" applyBorder="1"/>
    <xf numFmtId="0" fontId="3" fillId="0" borderId="0" xfId="0" applyFont="1" applyAlignment="1">
      <alignment horizontal="center"/>
    </xf>
    <xf numFmtId="0" fontId="0" fillId="0" borderId="0" xfId="0" applyAlignment="1">
      <alignment horizontal="center"/>
    </xf>
    <xf numFmtId="0" fontId="4" fillId="0" borderId="0" xfId="0" applyFont="1" applyAlignment="1">
      <alignment vertical="center"/>
    </xf>
    <xf numFmtId="0" fontId="4" fillId="0" borderId="0" xfId="0" applyFont="1"/>
    <xf numFmtId="0" fontId="5" fillId="0" borderId="0" xfId="0" applyFont="1" applyAlignment="1">
      <alignment vertical="center"/>
    </xf>
    <xf numFmtId="0" fontId="4" fillId="0" borderId="2" xfId="0" applyFont="1" applyBorder="1"/>
    <xf numFmtId="0" fontId="4" fillId="0" borderId="2" xfId="0" applyFont="1" applyBorder="1" applyAlignment="1">
      <alignment horizontal="right"/>
    </xf>
    <xf numFmtId="165" fontId="0" fillId="0" borderId="0" xfId="1" applyNumberFormat="1" applyFont="1"/>
    <xf numFmtId="0" fontId="6" fillId="0" borderId="0" xfId="0" applyFont="1" applyAlignment="1">
      <alignment horizontal="center"/>
    </xf>
    <xf numFmtId="0" fontId="6" fillId="0" borderId="0" xfId="0" applyFont="1"/>
    <xf numFmtId="2" fontId="0" fillId="0" borderId="0" xfId="0" applyNumberFormat="1"/>
    <xf numFmtId="49" fontId="0" fillId="0" borderId="0" xfId="0" applyNumberFormat="1"/>
    <xf numFmtId="0" fontId="0" fillId="0" borderId="0" xfId="0" pivotButton="1"/>
    <xf numFmtId="0" fontId="0" fillId="0" borderId="0" xfId="0" applyNumberFormat="1"/>
    <xf numFmtId="9" fontId="0" fillId="0" borderId="0" xfId="2" applyFont="1"/>
    <xf numFmtId="2" fontId="0" fillId="0" borderId="0" xfId="2" applyNumberFormat="1" applyFont="1"/>
    <xf numFmtId="1" fontId="0" fillId="0" borderId="0" xfId="0" applyNumberFormat="1"/>
    <xf numFmtId="44" fontId="0" fillId="0" borderId="0" xfId="0" applyNumberFormat="1"/>
    <xf numFmtId="171" fontId="0" fillId="0" borderId="0" xfId="0" applyNumberFormat="1"/>
    <xf numFmtId="0" fontId="5" fillId="0" borderId="1" xfId="0" applyFont="1" applyBorder="1" applyAlignment="1">
      <alignment horizontal="center"/>
    </xf>
    <xf numFmtId="44" fontId="5" fillId="0" borderId="1" xfId="0" applyNumberFormat="1" applyFont="1" applyBorder="1" applyAlignment="1">
      <alignment horizontal="center"/>
    </xf>
    <xf numFmtId="171" fontId="5" fillId="0" borderId="1" xfId="0" applyNumberFormat="1"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0" fontId="4" fillId="0" borderId="5" xfId="0" applyFont="1" applyBorder="1" applyAlignment="1">
      <alignment horizontal="center"/>
    </xf>
    <xf numFmtId="44" fontId="4" fillId="0" borderId="6" xfId="0" applyNumberFormat="1" applyFont="1" applyBorder="1" applyAlignment="1">
      <alignment horizontal="center"/>
    </xf>
    <xf numFmtId="171" fontId="4" fillId="0" borderId="6" xfId="0" applyNumberFormat="1"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5" fillId="0" borderId="8" xfId="0" applyFont="1" applyBorder="1" applyAlignment="1">
      <alignment horizontal="center"/>
    </xf>
    <xf numFmtId="44" fontId="5" fillId="0" borderId="9" xfId="0" applyNumberFormat="1" applyFont="1" applyBorder="1" applyAlignment="1">
      <alignment horizontal="center"/>
    </xf>
    <xf numFmtId="171" fontId="5" fillId="0" borderId="9" xfId="0" applyNumberFormat="1"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165" fontId="0" fillId="0" borderId="0" xfId="0" applyNumberFormat="1"/>
  </cellXfs>
  <cellStyles count="3">
    <cellStyle name="Comma" xfId="1" builtinId="3"/>
    <cellStyle name="Normal" xfId="0" builtinId="0"/>
    <cellStyle name="Percent" xfId="2" builtinId="5"/>
  </cellStyles>
  <dxfs count="9">
    <dxf>
      <font>
        <b/>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numFmt numFmtId="171" formatCode="&quot;$&quot;#,##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numFmt numFmtId="34" formatCode="_(&quot;$&quot;* #,##0.00_);_(&quot;$&quot;* \(#,##0.00\);_(&quot;$&quot;* &quot;-&quot;??_);_(@_)"/>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'Question 2'!$G$1</c:f>
              <c:strCache>
                <c:ptCount val="1"/>
                <c:pt idx="0">
                  <c:v>Relative Frequency</c:v>
                </c:pt>
              </c:strCache>
            </c:strRef>
          </c:tx>
          <c:spPr>
            <a:solidFill>
              <a:schemeClr val="accent1"/>
            </a:solidFill>
            <a:ln>
              <a:noFill/>
            </a:ln>
            <a:effectLst/>
          </c:spPr>
          <c:invertIfNegative val="0"/>
          <c:cat>
            <c:strRef>
              <c:f>'Question 2'!$F$2:$F$6</c:f>
              <c:strCache>
                <c:ptCount val="5"/>
                <c:pt idx="0">
                  <c:v>12-14</c:v>
                </c:pt>
                <c:pt idx="1">
                  <c:v>15-17</c:v>
                </c:pt>
                <c:pt idx="2">
                  <c:v>18-20</c:v>
                </c:pt>
                <c:pt idx="3">
                  <c:v>21-23</c:v>
                </c:pt>
                <c:pt idx="4">
                  <c:v>24-26</c:v>
                </c:pt>
              </c:strCache>
            </c:strRef>
          </c:cat>
          <c:val>
            <c:numRef>
              <c:f>'Question 2'!$G$2:$G$6</c:f>
              <c:numCache>
                <c:formatCode>0</c:formatCode>
                <c:ptCount val="5"/>
                <c:pt idx="0">
                  <c:v>2</c:v>
                </c:pt>
                <c:pt idx="1">
                  <c:v>8</c:v>
                </c:pt>
                <c:pt idx="2">
                  <c:v>11</c:v>
                </c:pt>
                <c:pt idx="3" formatCode="General">
                  <c:v>11</c:v>
                </c:pt>
                <c:pt idx="4" formatCode="General">
                  <c:v>8</c:v>
                </c:pt>
              </c:numCache>
            </c:numRef>
          </c:val>
          <c:extLst>
            <c:ext xmlns:c16="http://schemas.microsoft.com/office/drawing/2014/chart" uri="{C3380CC4-5D6E-409C-BE32-E72D297353CC}">
              <c16:uniqueId val="{00000000-D6BB-BA40-9149-FE78E7E1A922}"/>
            </c:ext>
          </c:extLst>
        </c:ser>
        <c:dLbls>
          <c:showLegendKey val="0"/>
          <c:showVal val="0"/>
          <c:showCatName val="0"/>
          <c:showSerName val="0"/>
          <c:showPercent val="0"/>
          <c:showBubbleSize val="0"/>
        </c:dLbls>
        <c:gapWidth val="219"/>
        <c:overlap val="-27"/>
        <c:axId val="421661360"/>
        <c:axId val="260630112"/>
      </c:barChart>
      <c:catAx>
        <c:axId val="42166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0630112"/>
        <c:crosses val="autoZero"/>
        <c:auto val="1"/>
        <c:lblAlgn val="ctr"/>
        <c:lblOffset val="100"/>
        <c:noMultiLvlLbl val="0"/>
      </c:catAx>
      <c:valAx>
        <c:axId val="2606301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66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 Plot of X and 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 6'!$C$1</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 6'!$B$2:$B$21</c:f>
              <c:numCache>
                <c:formatCode>General</c:formatCode>
                <c:ptCount val="20"/>
                <c:pt idx="0">
                  <c:v>-22</c:v>
                </c:pt>
                <c:pt idx="1">
                  <c:v>-33</c:v>
                </c:pt>
                <c:pt idx="2">
                  <c:v>2</c:v>
                </c:pt>
                <c:pt idx="3">
                  <c:v>29</c:v>
                </c:pt>
                <c:pt idx="4">
                  <c:v>-13</c:v>
                </c:pt>
                <c:pt idx="5">
                  <c:v>21</c:v>
                </c:pt>
                <c:pt idx="6">
                  <c:v>-13</c:v>
                </c:pt>
                <c:pt idx="7">
                  <c:v>-23</c:v>
                </c:pt>
                <c:pt idx="8">
                  <c:v>14</c:v>
                </c:pt>
                <c:pt idx="9">
                  <c:v>3</c:v>
                </c:pt>
                <c:pt idx="10">
                  <c:v>-37</c:v>
                </c:pt>
                <c:pt idx="11">
                  <c:v>34</c:v>
                </c:pt>
                <c:pt idx="12">
                  <c:v>9</c:v>
                </c:pt>
                <c:pt idx="13">
                  <c:v>-33</c:v>
                </c:pt>
                <c:pt idx="14">
                  <c:v>20</c:v>
                </c:pt>
                <c:pt idx="15">
                  <c:v>-3</c:v>
                </c:pt>
                <c:pt idx="16">
                  <c:v>-15</c:v>
                </c:pt>
                <c:pt idx="17">
                  <c:v>12</c:v>
                </c:pt>
                <c:pt idx="18">
                  <c:v>-20</c:v>
                </c:pt>
                <c:pt idx="19">
                  <c:v>-7</c:v>
                </c:pt>
              </c:numCache>
            </c:numRef>
          </c:xVal>
          <c:yVal>
            <c:numRef>
              <c:f>'Question 6'!$C$2:$C$21</c:f>
              <c:numCache>
                <c:formatCode>General</c:formatCode>
                <c:ptCount val="20"/>
                <c:pt idx="0">
                  <c:v>22</c:v>
                </c:pt>
                <c:pt idx="1">
                  <c:v>49</c:v>
                </c:pt>
                <c:pt idx="2">
                  <c:v>8</c:v>
                </c:pt>
                <c:pt idx="3">
                  <c:v>-16</c:v>
                </c:pt>
                <c:pt idx="4">
                  <c:v>10</c:v>
                </c:pt>
                <c:pt idx="5">
                  <c:v>-28</c:v>
                </c:pt>
                <c:pt idx="6">
                  <c:v>27</c:v>
                </c:pt>
                <c:pt idx="7">
                  <c:v>35</c:v>
                </c:pt>
                <c:pt idx="8">
                  <c:v>-5</c:v>
                </c:pt>
                <c:pt idx="9">
                  <c:v>-3</c:v>
                </c:pt>
                <c:pt idx="10">
                  <c:v>48</c:v>
                </c:pt>
                <c:pt idx="11">
                  <c:v>-29</c:v>
                </c:pt>
                <c:pt idx="12">
                  <c:v>-18</c:v>
                </c:pt>
                <c:pt idx="13">
                  <c:v>31</c:v>
                </c:pt>
                <c:pt idx="14">
                  <c:v>-16</c:v>
                </c:pt>
                <c:pt idx="15">
                  <c:v>14</c:v>
                </c:pt>
                <c:pt idx="16">
                  <c:v>18</c:v>
                </c:pt>
                <c:pt idx="17">
                  <c:v>17</c:v>
                </c:pt>
                <c:pt idx="18">
                  <c:v>-11</c:v>
                </c:pt>
                <c:pt idx="19">
                  <c:v>-22</c:v>
                </c:pt>
              </c:numCache>
            </c:numRef>
          </c:yVal>
          <c:smooth val="0"/>
          <c:extLst>
            <c:ext xmlns:c16="http://schemas.microsoft.com/office/drawing/2014/chart" uri="{C3380CC4-5D6E-409C-BE32-E72D297353CC}">
              <c16:uniqueId val="{00000000-A109-9E42-B7F8-238356FA37E3}"/>
            </c:ext>
          </c:extLst>
        </c:ser>
        <c:dLbls>
          <c:showLegendKey val="0"/>
          <c:showVal val="0"/>
          <c:showCatName val="0"/>
          <c:showSerName val="0"/>
          <c:showPercent val="0"/>
          <c:showBubbleSize val="0"/>
        </c:dLbls>
        <c:axId val="277208144"/>
        <c:axId val="277209856"/>
      </c:scatterChart>
      <c:valAx>
        <c:axId val="277208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09856"/>
        <c:crosses val="autoZero"/>
        <c:crossBetween val="midCat"/>
      </c:valAx>
      <c:valAx>
        <c:axId val="277209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08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6</xdr:col>
      <xdr:colOff>257175</xdr:colOff>
      <xdr:row>2</xdr:row>
      <xdr:rowOff>76200</xdr:rowOff>
    </xdr:from>
    <xdr:ext cx="5105400" cy="790575"/>
    <xdr:sp macro="" textlink="">
      <xdr:nvSpPr>
        <xdr:cNvPr id="2" name="Shape 3">
          <a:extLst>
            <a:ext uri="{FF2B5EF4-FFF2-40B4-BE49-F238E27FC236}">
              <a16:creationId xmlns:a16="http://schemas.microsoft.com/office/drawing/2014/main" id="{4F4517BC-5858-43B5-B8D2-18117D684EEE}"/>
            </a:ext>
          </a:extLst>
        </xdr:cNvPr>
        <xdr:cNvSpPr txBox="1"/>
      </xdr:nvSpPr>
      <xdr:spPr>
        <a:xfrm>
          <a:off x="6029325" y="457200"/>
          <a:ext cx="5105400" cy="7905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solidFill>
                <a:schemeClr val="dk1"/>
              </a:solidFill>
              <a:latin typeface="+mn-lt"/>
              <a:ea typeface="Calibri"/>
              <a:cs typeface="Calibri"/>
              <a:sym typeface="Calibri"/>
            </a:rPr>
            <a:t>1. A Wall Street Journal</a:t>
          </a:r>
          <a:r>
            <a:rPr lang="en-US" sz="1200" baseline="0">
              <a:solidFill>
                <a:schemeClr val="dk1"/>
              </a:solidFill>
              <a:latin typeface="+mn-lt"/>
              <a:ea typeface="Calibri"/>
              <a:cs typeface="Calibri"/>
              <a:sym typeface="Calibri"/>
            </a:rPr>
            <a:t> subscriber survey asked 46 questions about subscriber characteristics and interests. State whether each of the questions to the left provides categorical or quantitative data.</a:t>
          </a: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16</xdr:col>
      <xdr:colOff>546100</xdr:colOff>
      <xdr:row>2</xdr:row>
      <xdr:rowOff>34924</xdr:rowOff>
    </xdr:from>
    <xdr:ext cx="5257800" cy="3051176"/>
    <xdr:sp macro="" textlink="">
      <xdr:nvSpPr>
        <xdr:cNvPr id="2" name="Shape 3">
          <a:extLst>
            <a:ext uri="{FF2B5EF4-FFF2-40B4-BE49-F238E27FC236}">
              <a16:creationId xmlns:a16="http://schemas.microsoft.com/office/drawing/2014/main" id="{63E7B589-2F68-4EED-81D4-E6C957F2BFBC}"/>
            </a:ext>
          </a:extLst>
        </xdr:cNvPr>
        <xdr:cNvSpPr txBox="1"/>
      </xdr:nvSpPr>
      <xdr:spPr>
        <a:xfrm>
          <a:off x="11976100" y="428624"/>
          <a:ext cx="5257800" cy="3051176"/>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2.</a:t>
          </a:r>
          <a:r>
            <a:rPr lang="en-US" sz="1200" baseline="0">
              <a:effectLst/>
              <a:latin typeface="+mn-lt"/>
            </a:rPr>
            <a:t> Consider the Following Data.</a:t>
          </a:r>
        </a:p>
        <a:p>
          <a:pPr marL="0" lvl="0" indent="0">
            <a:spcBef>
              <a:spcPts val="0"/>
            </a:spcBef>
            <a:spcAft>
              <a:spcPts val="0"/>
            </a:spcAft>
            <a:buNone/>
          </a:pPr>
          <a:endParaRPr lang="en-US" sz="1200" baseline="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aseline="0">
              <a:effectLst/>
              <a:latin typeface="+mn-lt"/>
            </a:rPr>
            <a:t>A. </a:t>
          </a:r>
          <a:r>
            <a:rPr lang="en-US" sz="1100">
              <a:effectLst/>
              <a:latin typeface="+mn-lt"/>
              <a:ea typeface="+mn-ea"/>
              <a:cs typeface="+mn-cs"/>
            </a:rPr>
            <a:t>Are these data</a:t>
          </a:r>
          <a:r>
            <a:rPr lang="en-US" sz="1100" baseline="0">
              <a:effectLst/>
              <a:latin typeface="+mn-lt"/>
              <a:ea typeface="+mn-ea"/>
              <a:cs typeface="+mn-cs"/>
            </a:rPr>
            <a:t> categorical or quantitative?</a:t>
          </a:r>
        </a:p>
        <a:p>
          <a:pPr marL="0" marR="0" lvl="0" indent="0" defTabSz="914400" eaLnBrk="1" fontAlgn="auto" latinLnBrk="0" hangingPunct="1">
            <a:lnSpc>
              <a:spcPct val="100000"/>
            </a:lnSpc>
            <a:spcBef>
              <a:spcPts val="0"/>
            </a:spcBef>
            <a:spcAft>
              <a:spcPts val="0"/>
            </a:spcAft>
            <a:buClrTx/>
            <a:buSzTx/>
            <a:buFontTx/>
            <a:buNone/>
            <a:tabLst/>
            <a:defRPr/>
          </a:pPr>
          <a:r>
            <a:rPr lang="en-US" sz="1200">
              <a:effectLst/>
            </a:rPr>
            <a:t>The data is Quantative</a:t>
          </a:r>
          <a:r>
            <a:rPr lang="en-US" sz="1200" baseline="0">
              <a:effectLst/>
            </a:rPr>
            <a:t> because it is a bunch of numerical values. You could argue it is categorical because the data only falls between 12 and 26, but there is no indication that all of the data recorded had to f</a:t>
          </a:r>
          <a:endParaRPr lang="en-US" sz="1200">
            <a:effectLs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frequency distribution using classes of 12-14, 15-17, 18-20, 21-23, and 24-26.</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Develop a relative frequency distribution and a percent frequency distribution using the classes in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Create a histogram graph using the bins from part A.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Compute the 20th, 25th, 65th, and 75th percentiles. </a:t>
          </a:r>
          <a:endParaRPr lang="en-US" sz="1200">
            <a:effectLst/>
            <a:latin typeface="+mn-lt"/>
          </a:endParaRPr>
        </a:p>
      </xdr:txBody>
    </xdr:sp>
    <xdr:clientData fLocksWithSheet="0"/>
  </xdr:oneCellAnchor>
  <xdr:twoCellAnchor>
    <xdr:from>
      <xdr:col>2</xdr:col>
      <xdr:colOff>463550</xdr:colOff>
      <xdr:row>9</xdr:row>
      <xdr:rowOff>146050</xdr:rowOff>
    </xdr:from>
    <xdr:to>
      <xdr:col>7</xdr:col>
      <xdr:colOff>1060450</xdr:colOff>
      <xdr:row>24</xdr:row>
      <xdr:rowOff>31750</xdr:rowOff>
    </xdr:to>
    <xdr:graphicFrame macro="">
      <xdr:nvGraphicFramePr>
        <xdr:cNvPr id="11" name="Chart 10">
          <a:extLst>
            <a:ext uri="{FF2B5EF4-FFF2-40B4-BE49-F238E27FC236}">
              <a16:creationId xmlns:a16="http://schemas.microsoft.com/office/drawing/2014/main" id="{62346DA3-239D-EDC7-4AB0-AE7AE9E7D1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oneCellAnchor>
    <xdr:from>
      <xdr:col>7</xdr:col>
      <xdr:colOff>371474</xdr:colOff>
      <xdr:row>1</xdr:row>
      <xdr:rowOff>85725</xdr:rowOff>
    </xdr:from>
    <xdr:ext cx="5495925" cy="1565275"/>
    <xdr:sp macro="" textlink="">
      <xdr:nvSpPr>
        <xdr:cNvPr id="2" name="Shape 3">
          <a:extLst>
            <a:ext uri="{FF2B5EF4-FFF2-40B4-BE49-F238E27FC236}">
              <a16:creationId xmlns:a16="http://schemas.microsoft.com/office/drawing/2014/main" id="{680E4DAA-97F9-4853-BD64-20069591B2F8}"/>
            </a:ext>
          </a:extLst>
        </xdr:cNvPr>
        <xdr:cNvSpPr txBox="1"/>
      </xdr:nvSpPr>
      <xdr:spPr>
        <a:xfrm>
          <a:off x="5083174" y="288925"/>
          <a:ext cx="5495925" cy="15652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3. Suppose that you</a:t>
          </a:r>
          <a:r>
            <a:rPr lang="en-US" sz="1200" baseline="0">
              <a:effectLst/>
              <a:latin typeface="+mn-lt"/>
            </a:rPr>
            <a:t> initially invested $10,000 in the Stivers mutual fund and $5,000 in the Trippi mutual fund. The value of each investment atthe end of each subsequent year is provided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Which of the two mutual funds performed better over this period? Why?</a:t>
          </a:r>
        </a:p>
        <a:p>
          <a:pPr marL="0" lvl="0" indent="0">
            <a:spcBef>
              <a:spcPts val="0"/>
            </a:spcBef>
            <a:spcAft>
              <a:spcPts val="0"/>
            </a:spcAft>
            <a:buNone/>
          </a:pPr>
          <a:r>
            <a:rPr lang="en-US" sz="1200" baseline="0">
              <a:effectLst/>
              <a:latin typeface="+mn-lt"/>
            </a:rPr>
            <a:t>Trippi performed better than Stivers over the same time period and you could tell if you were to compare the two but cut stivers $10,000 in half to $5,000 you can see that the final number of $9,000 is smaller than the final value for Trippi at $10,600.</a:t>
          </a: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190500</xdr:colOff>
      <xdr:row>2</xdr:row>
      <xdr:rowOff>114299</xdr:rowOff>
    </xdr:from>
    <xdr:ext cx="5105400" cy="4181475"/>
    <xdr:sp macro="" textlink="">
      <xdr:nvSpPr>
        <xdr:cNvPr id="2" name="Shape 3">
          <a:extLst>
            <a:ext uri="{FF2B5EF4-FFF2-40B4-BE49-F238E27FC236}">
              <a16:creationId xmlns:a16="http://schemas.microsoft.com/office/drawing/2014/main" id="{C42BA38D-4424-4BED-A9CF-140633837152}"/>
            </a:ext>
          </a:extLst>
        </xdr:cNvPr>
        <xdr:cNvSpPr txBox="1"/>
      </xdr:nvSpPr>
      <xdr:spPr>
        <a:xfrm>
          <a:off x="10191750" y="514349"/>
          <a:ext cx="5105400" cy="4181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a:effectLst/>
              <a:latin typeface="+mn-lt"/>
            </a:rPr>
            <a:t>4. A sales</a:t>
          </a:r>
          <a:r>
            <a:rPr lang="en-US" sz="1200" baseline="0">
              <a:effectLst/>
              <a:latin typeface="+mn-lt"/>
            </a:rPr>
            <a:t> manager is trying to determine appropriate sales performance bonuses for her team this year. The following table contains the data relevant to determining the bonuses, but it is not easy to read and interpret. Reformat the table to improve readability and to help the sales manager maker her decisions about bonuses. List each step you make to refort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1.  Change Column B and C to Currency</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2. Remove Bold Except for titles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3. Format as a chart</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4. Sort by Descending Value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5. Change Color to something easier on the eyes for the titles</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t>
          </a:r>
        </a:p>
        <a:p>
          <a:pPr marL="0" lvl="0" indent="0">
            <a:spcBef>
              <a:spcPts val="0"/>
            </a:spcBef>
            <a:spcAft>
              <a:spcPts val="0"/>
            </a:spcAft>
            <a:buNone/>
          </a:pPr>
          <a:r>
            <a:rPr lang="en-US" sz="1200" baseline="0">
              <a:effectLst/>
              <a:latin typeface="+mn-lt"/>
            </a:rPr>
            <a:t>(Add more if you need them)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10</xdr:col>
      <xdr:colOff>3175</xdr:colOff>
      <xdr:row>2</xdr:row>
      <xdr:rowOff>85725</xdr:rowOff>
    </xdr:from>
    <xdr:ext cx="5105400" cy="3038475"/>
    <xdr:sp macro="" textlink="">
      <xdr:nvSpPr>
        <xdr:cNvPr id="2" name="Shape 3">
          <a:extLst>
            <a:ext uri="{FF2B5EF4-FFF2-40B4-BE49-F238E27FC236}">
              <a16:creationId xmlns:a16="http://schemas.microsoft.com/office/drawing/2014/main" id="{42325283-419D-4F1D-BB71-F6EF144AB3E6}"/>
            </a:ext>
          </a:extLst>
        </xdr:cNvPr>
        <xdr:cNvSpPr txBox="1"/>
      </xdr:nvSpPr>
      <xdr:spPr>
        <a:xfrm>
          <a:off x="10569575" y="479425"/>
          <a:ext cx="5105400" cy="30384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Entrepreneur magazine ranks franchises. Among the factors that the magazine uses in its rankings are growth rate, number of locations, start-up costs, and financial stability. A recent ranking listed the top 20 U.S. franchises and the number of locations as in the 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PivotTable to summarize these data using classes 0-9,999, 10,000-19,999, 20,000-29,999, and 30,000-39,999 to answer the next questions. (Hint: Use Number of U.S. Locations as the COLUMNS, and use Count of Number of U.S. Locations as the VALUES in the PivotTable.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How many franchises have between 0 and 9,999 locations? </a:t>
          </a:r>
        </a:p>
        <a:p>
          <a:pPr marL="0" lvl="0" indent="0">
            <a:spcBef>
              <a:spcPts val="0"/>
            </a:spcBef>
            <a:spcAft>
              <a:spcPts val="0"/>
            </a:spcAft>
            <a:buNone/>
          </a:pPr>
          <a:r>
            <a:rPr lang="en-US" sz="1200" baseline="0">
              <a:effectLst/>
              <a:latin typeface="+mn-lt"/>
            </a:rPr>
            <a:t>13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How many franchises have more than 30,000 locations?</a:t>
          </a:r>
        </a:p>
        <a:p>
          <a:pPr marL="0" lvl="0" indent="0">
            <a:spcBef>
              <a:spcPts val="0"/>
            </a:spcBef>
            <a:spcAft>
              <a:spcPts val="0"/>
            </a:spcAft>
            <a:buNone/>
          </a:pPr>
          <a:r>
            <a:rPr lang="en-US" sz="1200" baseline="0">
              <a:effectLst/>
              <a:latin typeface="+mn-lt"/>
            </a:rPr>
            <a:t> 3</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9</xdr:col>
      <xdr:colOff>552450</xdr:colOff>
      <xdr:row>1</xdr:row>
      <xdr:rowOff>95251</xdr:rowOff>
    </xdr:from>
    <xdr:ext cx="5105400" cy="2381250"/>
    <xdr:sp macro="" textlink="">
      <xdr:nvSpPr>
        <xdr:cNvPr id="2" name="Shape 3">
          <a:extLst>
            <a:ext uri="{FF2B5EF4-FFF2-40B4-BE49-F238E27FC236}">
              <a16:creationId xmlns:a16="http://schemas.microsoft.com/office/drawing/2014/main" id="{5BA7E825-7F9D-44F6-8581-6E8FC51E6523}"/>
            </a:ext>
          </a:extLst>
        </xdr:cNvPr>
        <xdr:cNvSpPr txBox="1"/>
      </xdr:nvSpPr>
      <xdr:spPr>
        <a:xfrm>
          <a:off x="6305550" y="295276"/>
          <a:ext cx="5105400" cy="23812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The following table includes 20 observations for two quantitative variables x, and y.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Create a scatter chart for these 20 observations.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Fit a linear trendline to the 20 observation. What can you say about the relationship between the two quantitative variables?</a:t>
          </a:r>
        </a:p>
        <a:p>
          <a:pPr marL="0" lvl="0" indent="0">
            <a:spcBef>
              <a:spcPts val="0"/>
            </a:spcBef>
            <a:spcAft>
              <a:spcPts val="0"/>
            </a:spcAft>
            <a:buNone/>
          </a:pPr>
          <a:r>
            <a:rPr lang="en-US" sz="1200" baseline="0">
              <a:effectLst/>
              <a:latin typeface="+mn-lt"/>
            </a:rPr>
            <a:t>Variables X and Y have a Negative Linear relationship. This can be seen as the line starts high on the left side and trends downwards as it moves right.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twoCellAnchor>
    <xdr:from>
      <xdr:col>9</xdr:col>
      <xdr:colOff>514350</xdr:colOff>
      <xdr:row>14</xdr:row>
      <xdr:rowOff>82550</xdr:rowOff>
    </xdr:from>
    <xdr:to>
      <xdr:col>16</xdr:col>
      <xdr:colOff>482600</xdr:colOff>
      <xdr:row>29</xdr:row>
      <xdr:rowOff>165100</xdr:rowOff>
    </xdr:to>
    <xdr:graphicFrame macro="">
      <xdr:nvGraphicFramePr>
        <xdr:cNvPr id="3" name="Chart 2">
          <a:extLst>
            <a:ext uri="{FF2B5EF4-FFF2-40B4-BE49-F238E27FC236}">
              <a16:creationId xmlns:a16="http://schemas.microsoft.com/office/drawing/2014/main" id="{0EC5CDC2-95F1-E8E6-14D8-A0348B192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ke hosszu" refreshedDate="45564.837484953707" createdVersion="8" refreshedVersion="8" minRefreshableVersion="3" recordCount="20" xr:uid="{E8CA531C-3E8E-5042-BCEE-86FB1E52F355}">
  <cacheSource type="worksheet">
    <worksheetSource ref="A1:B21" sheet="Question 5"/>
  </cacheSource>
  <cacheFields count="2">
    <cacheField name="Franchise" numFmtId="0">
      <sharedItems count="20">
        <s v="Hampton Inns"/>
        <s v="ampm"/>
        <s v="McDonald's"/>
        <s v="7-Eleven, Inc."/>
        <s v="Supercuts"/>
        <s v="Days Inn"/>
        <s v="Vanguard Cleaning Systems"/>
        <s v="Servpro"/>
        <s v="Subway"/>
        <s v="Denny's Inc."/>
        <s v="Jan-Pro Franchising Intl Inc."/>
        <s v="Hardee's"/>
        <s v="Pizza Hut Inc."/>
        <s v="Kumon Math &amp; Reading Centers"/>
        <s v="Dunkin' Donuts"/>
        <s v="KFC Corp."/>
        <s v="Jazzercise Inc."/>
        <s v="Anytime Fitness"/>
        <s v="Matco Tools"/>
        <s v="Stratus Building Solutions"/>
      </sharedItems>
    </cacheField>
    <cacheField name="# U.S. Locations" numFmtId="165">
      <sharedItems containsSemiMixedTypes="0" containsString="0" containsNumber="1" containsInteger="1" minValue="1431" maxValue="37496" count="20">
        <n v="1864"/>
        <n v="3183"/>
        <n v="32805"/>
        <n v="37496"/>
        <n v="2130"/>
        <n v="1877"/>
        <n v="2155"/>
        <n v="1572"/>
        <n v="34871"/>
        <n v="1668"/>
        <n v="12394"/>
        <n v="1901"/>
        <n v="13281"/>
        <n v="25199"/>
        <n v="9947"/>
        <n v="16224"/>
        <n v="7683"/>
        <n v="1618"/>
        <n v="1431"/>
        <n v="5018"/>
      </sharedItems>
      <fieldGroup base="1">
        <rangePr autoStart="0" autoEnd="0" startNum="0" endNum="40000" groupInterval="10000"/>
        <groupItems count="6">
          <s v="&lt;0"/>
          <s v="0-9999"/>
          <s v="10000-19999"/>
          <s v="20000-29999"/>
          <s v="30000-40000"/>
          <s v="&gt;400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r>
  <r>
    <x v="1"/>
    <x v="1"/>
  </r>
  <r>
    <x v="2"/>
    <x v="2"/>
  </r>
  <r>
    <x v="3"/>
    <x v="3"/>
  </r>
  <r>
    <x v="4"/>
    <x v="4"/>
  </r>
  <r>
    <x v="5"/>
    <x v="5"/>
  </r>
  <r>
    <x v="6"/>
    <x v="6"/>
  </r>
  <r>
    <x v="7"/>
    <x v="7"/>
  </r>
  <r>
    <x v="8"/>
    <x v="8"/>
  </r>
  <r>
    <x v="9"/>
    <x v="9"/>
  </r>
  <r>
    <x v="10"/>
    <x v="10"/>
  </r>
  <r>
    <x v="11"/>
    <x v="11"/>
  </r>
  <r>
    <x v="12"/>
    <x v="12"/>
  </r>
  <r>
    <x v="13"/>
    <x v="13"/>
  </r>
  <r>
    <x v="14"/>
    <x v="14"/>
  </r>
  <r>
    <x v="15"/>
    <x v="15"/>
  </r>
  <r>
    <x v="16"/>
    <x v="16"/>
  </r>
  <r>
    <x v="17"/>
    <x v="17"/>
  </r>
  <r>
    <x v="18"/>
    <x v="18"/>
  </r>
  <r>
    <x v="19"/>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3CD8E7-962F-1C4B-94B6-BD310A4F7483}" name="PivotTable29" cacheId="1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5" firstHeaderRow="1" firstDataRow="2" firstDataCol="1"/>
  <pivotFields count="2">
    <pivotField showAll="0">
      <items count="21">
        <item x="3"/>
        <item x="1"/>
        <item x="17"/>
        <item x="5"/>
        <item x="9"/>
        <item x="14"/>
        <item x="0"/>
        <item x="11"/>
        <item x="10"/>
        <item x="16"/>
        <item x="15"/>
        <item x="13"/>
        <item x="18"/>
        <item x="2"/>
        <item x="12"/>
        <item x="7"/>
        <item x="19"/>
        <item x="8"/>
        <item x="4"/>
        <item x="6"/>
        <item t="default"/>
      </items>
    </pivotField>
    <pivotField axis="axisCol" dataField="1" numFmtId="165" showAll="0">
      <items count="7">
        <item x="0"/>
        <item x="1"/>
        <item x="2"/>
        <item x="3"/>
        <item x="4"/>
        <item x="5"/>
        <item t="default"/>
      </items>
    </pivotField>
  </pivotFields>
  <rowItems count="1">
    <i/>
  </rowItems>
  <colFields count="1">
    <field x="1"/>
  </colFields>
  <colItems count="5">
    <i>
      <x v="1"/>
    </i>
    <i>
      <x v="2"/>
    </i>
    <i>
      <x v="3"/>
    </i>
    <i>
      <x v="4"/>
    </i>
    <i t="grand">
      <x/>
    </i>
  </colItems>
  <dataFields count="1">
    <dataField name="Count of # U.S. Location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B311FC-B98A-6149-A0F5-866A9BBDD903}" name="Table1" displayName="Table1" ref="A1:E10" totalsRowShown="0" headerRowDxfId="0" headerRowBorderDxfId="7" tableBorderDxfId="8" totalsRowBorderDxfId="6">
  <autoFilter ref="A1:E10" xr:uid="{97B311FC-B98A-6149-A0F5-866A9BBDD903}"/>
  <sortState xmlns:xlrd2="http://schemas.microsoft.com/office/spreadsheetml/2017/richdata2" ref="A2:E10">
    <sortCondition descending="1" ref="E6:E10"/>
  </sortState>
  <tableColumns count="5">
    <tableColumn id="1" xr3:uid="{3111FD7A-2AB2-E743-8BA4-4AB8AC75DC79}" name="Salesperson" dataDxfId="5"/>
    <tableColumn id="2" xr3:uid="{8C6726F6-D79F-0C4D-B85A-ACF9BD9DAAE2}" name="Total Sales ($)" dataDxfId="4"/>
    <tableColumn id="3" xr3:uid="{F89FFD0B-1D95-B840-9537-ECBB5FA96DC6}" name="Average Performance Bonus Previous Years ($)" dataDxfId="3"/>
    <tableColumn id="4" xr3:uid="{4BC1C5BB-3B97-864D-BD70-6CF3B1F4F4A3}" name="Customer Accounts" dataDxfId="2"/>
    <tableColumn id="5" xr3:uid="{AB6FB2E3-C7A0-454B-B18A-BDEF41372138}" name="Years with Company" dataDxfId="1"/>
  </tableColumns>
  <tableStyleInfo name="TableStyleMedium1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6A44D-B331-4F4D-8345-6180675E97C8}">
  <dimension ref="A1:B6"/>
  <sheetViews>
    <sheetView workbookViewId="0">
      <selection activeCell="B7" sqref="B7"/>
    </sheetView>
  </sheetViews>
  <sheetFormatPr baseColWidth="10" defaultColWidth="8.83203125" defaultRowHeight="15" x14ac:dyDescent="0.2"/>
  <cols>
    <col min="1" max="1" width="33" customWidth="1"/>
    <col min="2" max="2" width="17" customWidth="1"/>
  </cols>
  <sheetData>
    <row r="1" spans="1:2" x14ac:dyDescent="0.2">
      <c r="A1" s="1" t="s">
        <v>0</v>
      </c>
      <c r="B1" s="1" t="s">
        <v>1</v>
      </c>
    </row>
    <row r="2" spans="1:2" ht="16" x14ac:dyDescent="0.2">
      <c r="A2" s="2" t="s">
        <v>2</v>
      </c>
      <c r="B2" s="3" t="s">
        <v>50</v>
      </c>
    </row>
    <row r="3" spans="1:2" ht="16" x14ac:dyDescent="0.2">
      <c r="A3" s="2" t="s">
        <v>3</v>
      </c>
      <c r="B3" s="3" t="s">
        <v>51</v>
      </c>
    </row>
    <row r="4" spans="1:2" ht="48" x14ac:dyDescent="0.2">
      <c r="A4" s="2" t="s">
        <v>4</v>
      </c>
      <c r="B4" s="3" t="s">
        <v>50</v>
      </c>
    </row>
    <row r="5" spans="1:2" ht="32" x14ac:dyDescent="0.2">
      <c r="A5" s="2" t="s">
        <v>5</v>
      </c>
      <c r="B5" s="3" t="s">
        <v>50</v>
      </c>
    </row>
    <row r="6" spans="1:2" ht="64" x14ac:dyDescent="0.2">
      <c r="A6" s="2" t="s">
        <v>6</v>
      </c>
      <c r="B6" s="3" t="s">
        <v>51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AF060-689A-49B6-A236-351E09228FB9}">
  <dimension ref="A1:M41"/>
  <sheetViews>
    <sheetView workbookViewId="0">
      <selection activeCell="M6" sqref="M6"/>
    </sheetView>
  </sheetViews>
  <sheetFormatPr baseColWidth="10" defaultColWidth="8.83203125" defaultRowHeight="15" x14ac:dyDescent="0.2"/>
  <cols>
    <col min="5" max="5" width="8.83203125" style="14"/>
    <col min="6" max="6" width="9.1640625" style="14" bestFit="1" customWidth="1"/>
    <col min="7" max="7" width="16.5" style="14" customWidth="1"/>
    <col min="8" max="8" width="17.5" style="19" customWidth="1"/>
    <col min="12" max="12" width="10.33203125" customWidth="1"/>
  </cols>
  <sheetData>
    <row r="1" spans="1:13" ht="16" x14ac:dyDescent="0.2">
      <c r="A1" s="4" t="s">
        <v>7</v>
      </c>
      <c r="F1" s="14" t="s">
        <v>52</v>
      </c>
      <c r="G1" s="14" t="s">
        <v>60</v>
      </c>
      <c r="H1" s="19" t="s">
        <v>61</v>
      </c>
      <c r="L1" t="s">
        <v>62</v>
      </c>
    </row>
    <row r="2" spans="1:13" x14ac:dyDescent="0.2">
      <c r="A2" s="5">
        <v>14</v>
      </c>
      <c r="B2" s="15"/>
      <c r="F2" s="15" t="s">
        <v>57</v>
      </c>
      <c r="G2" s="20">
        <v>2</v>
      </c>
      <c r="H2" s="18">
        <v>0.05</v>
      </c>
      <c r="L2" t="s">
        <v>63</v>
      </c>
      <c r="M2">
        <f>_xlfn.PERCENTILE.EXC(A2:A41,0.2)</f>
        <v>16</v>
      </c>
    </row>
    <row r="3" spans="1:13" x14ac:dyDescent="0.2">
      <c r="A3" s="5">
        <v>19</v>
      </c>
      <c r="B3" s="14"/>
      <c r="F3" s="14" t="s">
        <v>53</v>
      </c>
      <c r="G3" s="20">
        <v>8</v>
      </c>
      <c r="H3" s="18">
        <v>0.2</v>
      </c>
      <c r="L3" t="s">
        <v>64</v>
      </c>
      <c r="M3">
        <f>_xlfn.PERCENTILE.EXC(A2:A41,0.25)</f>
        <v>17.25</v>
      </c>
    </row>
    <row r="4" spans="1:13" x14ac:dyDescent="0.2">
      <c r="A4" s="5">
        <v>24</v>
      </c>
      <c r="B4" s="14"/>
      <c r="F4" s="14" t="s">
        <v>54</v>
      </c>
      <c r="G4" s="20">
        <v>11</v>
      </c>
      <c r="H4" s="18">
        <v>0.27500000000000002</v>
      </c>
      <c r="L4" t="s">
        <v>65</v>
      </c>
      <c r="M4">
        <f>_xlfn.PERCENTILE.EXC(A2:A41,0.65)</f>
        <v>22</v>
      </c>
    </row>
    <row r="5" spans="1:13" x14ac:dyDescent="0.2">
      <c r="A5" s="5">
        <v>19</v>
      </c>
      <c r="B5" s="14"/>
      <c r="F5" s="14" t="s">
        <v>55</v>
      </c>
      <c r="G5" s="17">
        <v>11</v>
      </c>
      <c r="H5" s="18">
        <v>0.27500000000000002</v>
      </c>
      <c r="L5" t="s">
        <v>66</v>
      </c>
      <c r="M5">
        <f>_xlfn.PERCENTILE.EXC(A2:A41,0.75)</f>
        <v>23</v>
      </c>
    </row>
    <row r="6" spans="1:13" x14ac:dyDescent="0.2">
      <c r="A6" s="5">
        <v>16</v>
      </c>
      <c r="B6" s="14"/>
      <c r="F6" s="14" t="s">
        <v>56</v>
      </c>
      <c r="G6" s="17">
        <v>8</v>
      </c>
      <c r="H6" s="18">
        <v>0.2</v>
      </c>
    </row>
    <row r="7" spans="1:13" x14ac:dyDescent="0.2">
      <c r="A7" s="5">
        <v>20</v>
      </c>
    </row>
    <row r="8" spans="1:13" x14ac:dyDescent="0.2">
      <c r="A8" s="5">
        <v>24</v>
      </c>
    </row>
    <row r="9" spans="1:13" x14ac:dyDescent="0.2">
      <c r="A9" s="5">
        <v>20</v>
      </c>
    </row>
    <row r="10" spans="1:13" x14ac:dyDescent="0.2">
      <c r="A10" s="5">
        <v>21</v>
      </c>
    </row>
    <row r="11" spans="1:13" x14ac:dyDescent="0.2">
      <c r="A11" s="5">
        <v>22</v>
      </c>
    </row>
    <row r="12" spans="1:13" x14ac:dyDescent="0.2">
      <c r="A12" s="5">
        <v>24</v>
      </c>
    </row>
    <row r="13" spans="1:13" x14ac:dyDescent="0.2">
      <c r="A13" s="5">
        <v>18</v>
      </c>
    </row>
    <row r="14" spans="1:13" x14ac:dyDescent="0.2">
      <c r="A14" s="5">
        <v>17</v>
      </c>
    </row>
    <row r="15" spans="1:13" x14ac:dyDescent="0.2">
      <c r="A15" s="5">
        <v>23</v>
      </c>
    </row>
    <row r="16" spans="1:13" x14ac:dyDescent="0.2">
      <c r="A16" s="5">
        <v>26</v>
      </c>
    </row>
    <row r="17" spans="1:1" x14ac:dyDescent="0.2">
      <c r="A17" s="5">
        <v>22</v>
      </c>
    </row>
    <row r="18" spans="1:1" x14ac:dyDescent="0.2">
      <c r="A18" s="5">
        <v>23</v>
      </c>
    </row>
    <row r="19" spans="1:1" x14ac:dyDescent="0.2">
      <c r="A19" s="5">
        <v>25</v>
      </c>
    </row>
    <row r="20" spans="1:1" x14ac:dyDescent="0.2">
      <c r="A20" s="5">
        <v>25</v>
      </c>
    </row>
    <row r="21" spans="1:1" x14ac:dyDescent="0.2">
      <c r="A21" s="5">
        <v>19</v>
      </c>
    </row>
    <row r="22" spans="1:1" x14ac:dyDescent="0.2">
      <c r="A22" s="5">
        <v>18</v>
      </c>
    </row>
    <row r="23" spans="1:1" x14ac:dyDescent="0.2">
      <c r="A23" s="5">
        <v>16</v>
      </c>
    </row>
    <row r="24" spans="1:1" x14ac:dyDescent="0.2">
      <c r="A24" s="5">
        <v>15</v>
      </c>
    </row>
    <row r="25" spans="1:1" x14ac:dyDescent="0.2">
      <c r="A25" s="5">
        <v>24</v>
      </c>
    </row>
    <row r="26" spans="1:1" x14ac:dyDescent="0.2">
      <c r="A26" s="5">
        <v>21</v>
      </c>
    </row>
    <row r="27" spans="1:1" x14ac:dyDescent="0.2">
      <c r="A27" s="5">
        <v>16</v>
      </c>
    </row>
    <row r="28" spans="1:1" x14ac:dyDescent="0.2">
      <c r="A28" s="5">
        <v>19</v>
      </c>
    </row>
    <row r="29" spans="1:1" x14ac:dyDescent="0.2">
      <c r="A29" s="5">
        <v>21</v>
      </c>
    </row>
    <row r="30" spans="1:1" x14ac:dyDescent="0.2">
      <c r="A30" s="5">
        <v>23</v>
      </c>
    </row>
    <row r="31" spans="1:1" x14ac:dyDescent="0.2">
      <c r="A31" s="5">
        <v>20</v>
      </c>
    </row>
    <row r="32" spans="1:1" x14ac:dyDescent="0.2">
      <c r="A32" s="5">
        <v>22</v>
      </c>
    </row>
    <row r="33" spans="1:1" x14ac:dyDescent="0.2">
      <c r="A33" s="5">
        <v>22</v>
      </c>
    </row>
    <row r="34" spans="1:1" x14ac:dyDescent="0.2">
      <c r="A34" s="5">
        <v>16</v>
      </c>
    </row>
    <row r="35" spans="1:1" x14ac:dyDescent="0.2">
      <c r="A35" s="5">
        <v>16</v>
      </c>
    </row>
    <row r="36" spans="1:1" x14ac:dyDescent="0.2">
      <c r="A36" s="5">
        <v>16</v>
      </c>
    </row>
    <row r="37" spans="1:1" x14ac:dyDescent="0.2">
      <c r="A37" s="5">
        <v>12</v>
      </c>
    </row>
    <row r="38" spans="1:1" x14ac:dyDescent="0.2">
      <c r="A38" s="5">
        <v>25</v>
      </c>
    </row>
    <row r="39" spans="1:1" x14ac:dyDescent="0.2">
      <c r="A39" s="5">
        <v>19</v>
      </c>
    </row>
    <row r="40" spans="1:1" x14ac:dyDescent="0.2">
      <c r="A40" s="5">
        <v>24</v>
      </c>
    </row>
    <row r="41" spans="1:1" x14ac:dyDescent="0.2">
      <c r="A41" s="5">
        <v>20</v>
      </c>
    </row>
  </sheetData>
  <phoneticPr fontId="7"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9814-E0CC-4943-B6FC-EA20EE093F74}">
  <dimension ref="A1:D9"/>
  <sheetViews>
    <sheetView workbookViewId="0">
      <selection activeCell="O13" sqref="O13"/>
    </sheetView>
  </sheetViews>
  <sheetFormatPr baseColWidth="10" defaultColWidth="8.83203125" defaultRowHeight="15" x14ac:dyDescent="0.2"/>
  <sheetData>
    <row r="1" spans="1:4" ht="16" x14ac:dyDescent="0.2">
      <c r="A1" s="6" t="s">
        <v>8</v>
      </c>
      <c r="B1" s="7" t="s">
        <v>9</v>
      </c>
      <c r="C1" s="6" t="s">
        <v>10</v>
      </c>
      <c r="D1" t="s">
        <v>67</v>
      </c>
    </row>
    <row r="2" spans="1:4" ht="16" x14ac:dyDescent="0.2">
      <c r="A2" s="8">
        <v>1</v>
      </c>
      <c r="B2" s="8">
        <v>11000</v>
      </c>
      <c r="C2" s="8">
        <v>5600</v>
      </c>
      <c r="D2" s="8">
        <v>5500</v>
      </c>
    </row>
    <row r="3" spans="1:4" ht="16" x14ac:dyDescent="0.2">
      <c r="A3" s="8">
        <v>2</v>
      </c>
      <c r="B3" s="8">
        <v>12000</v>
      </c>
      <c r="C3" s="8">
        <v>6300</v>
      </c>
      <c r="D3" s="8">
        <v>6000</v>
      </c>
    </row>
    <row r="4" spans="1:4" ht="16" x14ac:dyDescent="0.2">
      <c r="A4" s="8">
        <v>3</v>
      </c>
      <c r="B4" s="8">
        <v>13000</v>
      </c>
      <c r="C4" s="8">
        <v>6900</v>
      </c>
      <c r="D4" s="8">
        <v>6500</v>
      </c>
    </row>
    <row r="5" spans="1:4" ht="16" x14ac:dyDescent="0.2">
      <c r="A5" s="8">
        <v>4</v>
      </c>
      <c r="B5" s="8">
        <v>14000</v>
      </c>
      <c r="C5" s="8">
        <v>7600</v>
      </c>
      <c r="D5" s="8">
        <v>7000</v>
      </c>
    </row>
    <row r="6" spans="1:4" ht="16" x14ac:dyDescent="0.2">
      <c r="A6" s="8">
        <v>5</v>
      </c>
      <c r="B6" s="8">
        <v>15000</v>
      </c>
      <c r="C6" s="8">
        <v>8500</v>
      </c>
      <c r="D6" s="8">
        <v>7500</v>
      </c>
    </row>
    <row r="7" spans="1:4" ht="16" x14ac:dyDescent="0.2">
      <c r="A7" s="8">
        <v>6</v>
      </c>
      <c r="B7" s="8">
        <v>16000</v>
      </c>
      <c r="C7" s="8">
        <v>9200</v>
      </c>
      <c r="D7" s="8">
        <v>8000</v>
      </c>
    </row>
    <row r="8" spans="1:4" ht="16" x14ac:dyDescent="0.2">
      <c r="A8" s="8">
        <v>7</v>
      </c>
      <c r="B8" s="8">
        <v>17000</v>
      </c>
      <c r="C8" s="8">
        <v>9900</v>
      </c>
      <c r="D8" s="8">
        <v>8500</v>
      </c>
    </row>
    <row r="9" spans="1:4" ht="16" x14ac:dyDescent="0.2">
      <c r="A9" s="8">
        <v>8</v>
      </c>
      <c r="B9" s="8">
        <v>18000</v>
      </c>
      <c r="C9" s="8">
        <v>10600</v>
      </c>
      <c r="D9" s="8">
        <v>9000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E55A6-6D91-430E-953E-83F77C249245}">
  <dimension ref="A1:E10"/>
  <sheetViews>
    <sheetView tabSelected="1" workbookViewId="0">
      <selection activeCell="K31" sqref="K31"/>
    </sheetView>
  </sheetViews>
  <sheetFormatPr baseColWidth="10" defaultColWidth="8.83203125" defaultRowHeight="15" x14ac:dyDescent="0.2"/>
  <cols>
    <col min="1" max="1" width="19.5" customWidth="1"/>
    <col min="2" max="2" width="18" style="21" customWidth="1"/>
    <col min="3" max="3" width="47.1640625" style="22" customWidth="1"/>
    <col min="4" max="4" width="23.83203125" customWidth="1"/>
    <col min="5" max="5" width="23.1640625" customWidth="1"/>
  </cols>
  <sheetData>
    <row r="1" spans="1:5" ht="16" x14ac:dyDescent="0.2">
      <c r="A1" s="28" t="s">
        <v>11</v>
      </c>
      <c r="B1" s="29" t="s">
        <v>12</v>
      </c>
      <c r="C1" s="30" t="s">
        <v>13</v>
      </c>
      <c r="D1" s="31" t="s">
        <v>14</v>
      </c>
      <c r="E1" s="32" t="s">
        <v>15</v>
      </c>
    </row>
    <row r="2" spans="1:5" ht="16" x14ac:dyDescent="0.2">
      <c r="A2" s="26" t="s">
        <v>18</v>
      </c>
      <c r="B2" s="24">
        <v>452359.19</v>
      </c>
      <c r="C2" s="25">
        <v>21987.246200000001</v>
      </c>
      <c r="D2" s="23">
        <v>175</v>
      </c>
      <c r="E2" s="27">
        <v>21</v>
      </c>
    </row>
    <row r="3" spans="1:5" ht="16" x14ac:dyDescent="0.2">
      <c r="A3" s="26" t="s">
        <v>16</v>
      </c>
      <c r="B3" s="24">
        <v>325000.78000000003</v>
      </c>
      <c r="C3" s="25">
        <v>12499.3452</v>
      </c>
      <c r="D3" s="23">
        <v>124</v>
      </c>
      <c r="E3" s="27">
        <v>14</v>
      </c>
    </row>
    <row r="4" spans="1:5" ht="16" x14ac:dyDescent="0.2">
      <c r="A4" s="26" t="s">
        <v>22</v>
      </c>
      <c r="B4" s="24">
        <v>379401.94</v>
      </c>
      <c r="C4" s="25">
        <v>27981.443200000002</v>
      </c>
      <c r="D4" s="23">
        <v>121</v>
      </c>
      <c r="E4" s="27">
        <v>12</v>
      </c>
    </row>
    <row r="5" spans="1:5" ht="16" x14ac:dyDescent="0.2">
      <c r="A5" s="26" t="s">
        <v>21</v>
      </c>
      <c r="B5" s="24">
        <v>234091.39</v>
      </c>
      <c r="C5" s="25">
        <v>14567.9833</v>
      </c>
      <c r="D5" s="23">
        <v>48</v>
      </c>
      <c r="E5" s="27">
        <v>9</v>
      </c>
    </row>
    <row r="6" spans="1:5" ht="16" x14ac:dyDescent="0.2">
      <c r="A6" s="26" t="s">
        <v>17</v>
      </c>
      <c r="B6" s="24">
        <v>13678.21</v>
      </c>
      <c r="C6" s="25">
        <v>239.9434</v>
      </c>
      <c r="D6" s="23">
        <v>9</v>
      </c>
      <c r="E6" s="27">
        <v>7</v>
      </c>
    </row>
    <row r="7" spans="1:5" ht="16" x14ac:dyDescent="0.2">
      <c r="A7" s="26" t="s">
        <v>20</v>
      </c>
      <c r="B7" s="24">
        <v>87654.21</v>
      </c>
      <c r="C7" s="25">
        <v>1250.1393</v>
      </c>
      <c r="D7" s="23">
        <v>21</v>
      </c>
      <c r="E7" s="27">
        <v>4</v>
      </c>
    </row>
    <row r="8" spans="1:5" ht="16" x14ac:dyDescent="0.2">
      <c r="A8" s="26" t="s">
        <v>24</v>
      </c>
      <c r="B8" s="24">
        <v>127845.22</v>
      </c>
      <c r="C8" s="25">
        <v>13322.971299999999</v>
      </c>
      <c r="D8" s="23">
        <v>17</v>
      </c>
      <c r="E8" s="27">
        <v>3</v>
      </c>
    </row>
    <row r="9" spans="1:5" ht="16" x14ac:dyDescent="0.2">
      <c r="A9" s="26" t="s">
        <v>19</v>
      </c>
      <c r="B9" s="24">
        <v>87423.91</v>
      </c>
      <c r="C9" s="25">
        <v>7642.9011</v>
      </c>
      <c r="D9" s="23">
        <v>28</v>
      </c>
      <c r="E9" s="27">
        <v>3</v>
      </c>
    </row>
    <row r="10" spans="1:5" ht="16" x14ac:dyDescent="0.2">
      <c r="A10" s="33" t="s">
        <v>23</v>
      </c>
      <c r="B10" s="34">
        <v>31733.59</v>
      </c>
      <c r="C10" s="35">
        <v>672.91110000000003</v>
      </c>
      <c r="D10" s="36">
        <v>7</v>
      </c>
      <c r="E10" s="37">
        <v>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95E1C-B7F6-DD4D-932A-66E21004A914}">
  <dimension ref="A3:F5"/>
  <sheetViews>
    <sheetView workbookViewId="0">
      <selection activeCell="C4" sqref="C4"/>
    </sheetView>
  </sheetViews>
  <sheetFormatPr baseColWidth="10" defaultRowHeight="15" x14ac:dyDescent="0.2"/>
  <cols>
    <col min="1" max="1" width="20" bestFit="1" customWidth="1"/>
    <col min="2" max="2" width="14.83203125" bestFit="1" customWidth="1"/>
    <col min="3" max="5" width="12.6640625" bestFit="1" customWidth="1"/>
    <col min="6" max="6" width="11" bestFit="1" customWidth="1"/>
    <col min="7" max="14" width="6.6640625" bestFit="1" customWidth="1"/>
    <col min="15" max="21" width="7.6640625" bestFit="1" customWidth="1"/>
    <col min="22" max="22" width="11" bestFit="1" customWidth="1"/>
    <col min="23" max="23" width="12.6640625" bestFit="1" customWidth="1"/>
    <col min="24" max="24" width="27.6640625" bestFit="1" customWidth="1"/>
    <col min="25" max="25" width="30.33203125" bestFit="1" customWidth="1"/>
    <col min="26" max="26" width="12.1640625" bestFit="1" customWidth="1"/>
    <col min="27" max="27" width="14.6640625" bestFit="1" customWidth="1"/>
    <col min="28" max="28" width="12" bestFit="1" customWidth="1"/>
    <col min="29" max="29" width="14.5" bestFit="1" customWidth="1"/>
    <col min="30" max="30" width="12.83203125" bestFit="1" customWidth="1"/>
    <col min="31" max="31" width="15.33203125" bestFit="1" customWidth="1"/>
    <col min="32" max="32" width="8.83203125" bestFit="1" customWidth="1"/>
    <col min="33" max="33" width="11.33203125" bestFit="1" customWidth="1"/>
    <col min="34" max="34" width="22.5" bestFit="1" customWidth="1"/>
    <col min="35" max="35" width="25.1640625" bestFit="1" customWidth="1"/>
    <col min="36" max="36" width="8.6640625" bestFit="1" customWidth="1"/>
    <col min="37" max="37" width="11.1640625" bestFit="1" customWidth="1"/>
    <col min="38" max="38" width="10.5" bestFit="1" customWidth="1"/>
    <col min="39" max="39" width="13" bestFit="1" customWidth="1"/>
    <col min="40" max="40" width="24" bestFit="1" customWidth="1"/>
    <col min="41" max="41" width="26.6640625" bestFit="1" customWidth="1"/>
    <col min="42" max="42" width="10" bestFit="1" customWidth="1"/>
  </cols>
  <sheetData>
    <row r="3" spans="1:6" x14ac:dyDescent="0.2">
      <c r="B3" s="16" t="s">
        <v>59</v>
      </c>
    </row>
    <row r="4" spans="1:6" x14ac:dyDescent="0.2">
      <c r="B4" s="38" t="s">
        <v>69</v>
      </c>
      <c r="C4" s="38" t="s">
        <v>70</v>
      </c>
      <c r="D4" s="38" t="s">
        <v>71</v>
      </c>
      <c r="E4" s="38" t="s">
        <v>72</v>
      </c>
      <c r="F4" s="38" t="s">
        <v>58</v>
      </c>
    </row>
    <row r="5" spans="1:6" x14ac:dyDescent="0.2">
      <c r="A5" t="s">
        <v>68</v>
      </c>
      <c r="B5" s="17">
        <v>13</v>
      </c>
      <c r="C5" s="17">
        <v>3</v>
      </c>
      <c r="D5" s="17">
        <v>1</v>
      </c>
      <c r="E5" s="17">
        <v>3</v>
      </c>
      <c r="F5" s="17">
        <v>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13B73-8C33-4723-9912-7A5475C662CD}">
  <dimension ref="A1:B21"/>
  <sheetViews>
    <sheetView workbookViewId="0">
      <selection activeCell="I34" sqref="I34"/>
    </sheetView>
  </sheetViews>
  <sheetFormatPr baseColWidth="10" defaultColWidth="8.83203125" defaultRowHeight="15" x14ac:dyDescent="0.2"/>
  <cols>
    <col min="1" max="1" width="32.5" customWidth="1"/>
    <col min="2" max="2" width="25.5" customWidth="1"/>
    <col min="3" max="3" width="15.33203125" bestFit="1" customWidth="1"/>
    <col min="4" max="4" width="14.83203125" bestFit="1" customWidth="1"/>
    <col min="5" max="16" width="6.6640625" bestFit="1" customWidth="1"/>
    <col min="17" max="23" width="7.6640625" bestFit="1" customWidth="1"/>
    <col min="24" max="24" width="11" bestFit="1" customWidth="1"/>
    <col min="25" max="25" width="27.6640625" bestFit="1" customWidth="1"/>
    <col min="26" max="26" width="30.33203125" bestFit="1" customWidth="1"/>
    <col min="27" max="27" width="12.1640625" bestFit="1" customWidth="1"/>
    <col min="28" max="28" width="14.6640625" bestFit="1" customWidth="1"/>
    <col min="29" max="29" width="12" bestFit="1" customWidth="1"/>
    <col min="30" max="30" width="14.5" bestFit="1" customWidth="1"/>
    <col min="31" max="31" width="12.83203125" bestFit="1" customWidth="1"/>
    <col min="32" max="32" width="15.33203125" bestFit="1" customWidth="1"/>
    <col min="34" max="34" width="11.33203125" bestFit="1" customWidth="1"/>
    <col min="35" max="35" width="22.5" bestFit="1" customWidth="1"/>
    <col min="36" max="36" width="25.1640625" bestFit="1" customWidth="1"/>
    <col min="37" max="37" width="8.6640625" bestFit="1" customWidth="1"/>
    <col min="38" max="38" width="11.1640625" bestFit="1" customWidth="1"/>
    <col min="39" max="39" width="10.5" bestFit="1" customWidth="1"/>
    <col min="40" max="40" width="13" bestFit="1" customWidth="1"/>
    <col min="41" max="41" width="24" bestFit="1" customWidth="1"/>
    <col min="42" max="42" width="26.6640625" bestFit="1" customWidth="1"/>
    <col min="43" max="43" width="10" bestFit="1" customWidth="1"/>
  </cols>
  <sheetData>
    <row r="1" spans="1:2" ht="16" x14ac:dyDescent="0.2">
      <c r="A1" s="9" t="s">
        <v>25</v>
      </c>
      <c r="B1" s="10" t="s">
        <v>26</v>
      </c>
    </row>
    <row r="2" spans="1:2" x14ac:dyDescent="0.2">
      <c r="A2" t="s">
        <v>27</v>
      </c>
      <c r="B2" s="11">
        <v>1864</v>
      </c>
    </row>
    <row r="3" spans="1:2" x14ac:dyDescent="0.2">
      <c r="A3" t="s">
        <v>28</v>
      </c>
      <c r="B3" s="11">
        <v>3183</v>
      </c>
    </row>
    <row r="4" spans="1:2" x14ac:dyDescent="0.2">
      <c r="A4" t="s">
        <v>29</v>
      </c>
      <c r="B4" s="11">
        <v>32805</v>
      </c>
    </row>
    <row r="5" spans="1:2" x14ac:dyDescent="0.2">
      <c r="A5" t="s">
        <v>30</v>
      </c>
      <c r="B5" s="11">
        <v>37496</v>
      </c>
    </row>
    <row r="6" spans="1:2" x14ac:dyDescent="0.2">
      <c r="A6" t="s">
        <v>31</v>
      </c>
      <c r="B6" s="11">
        <v>2130</v>
      </c>
    </row>
    <row r="7" spans="1:2" x14ac:dyDescent="0.2">
      <c r="A7" t="s">
        <v>32</v>
      </c>
      <c r="B7" s="11">
        <v>1877</v>
      </c>
    </row>
    <row r="8" spans="1:2" x14ac:dyDescent="0.2">
      <c r="A8" t="s">
        <v>33</v>
      </c>
      <c r="B8" s="11">
        <v>2155</v>
      </c>
    </row>
    <row r="9" spans="1:2" x14ac:dyDescent="0.2">
      <c r="A9" t="s">
        <v>34</v>
      </c>
      <c r="B9" s="11">
        <v>1572</v>
      </c>
    </row>
    <row r="10" spans="1:2" x14ac:dyDescent="0.2">
      <c r="A10" t="s">
        <v>35</v>
      </c>
      <c r="B10" s="11">
        <v>34871</v>
      </c>
    </row>
    <row r="11" spans="1:2" x14ac:dyDescent="0.2">
      <c r="A11" t="s">
        <v>36</v>
      </c>
      <c r="B11" s="11">
        <v>1668</v>
      </c>
    </row>
    <row r="12" spans="1:2" x14ac:dyDescent="0.2">
      <c r="A12" t="s">
        <v>37</v>
      </c>
      <c r="B12" s="11">
        <v>12394</v>
      </c>
    </row>
    <row r="13" spans="1:2" x14ac:dyDescent="0.2">
      <c r="A13" t="s">
        <v>38</v>
      </c>
      <c r="B13" s="11">
        <v>1901</v>
      </c>
    </row>
    <row r="14" spans="1:2" x14ac:dyDescent="0.2">
      <c r="A14" t="s">
        <v>39</v>
      </c>
      <c r="B14" s="11">
        <v>13281</v>
      </c>
    </row>
    <row r="15" spans="1:2" x14ac:dyDescent="0.2">
      <c r="A15" t="s">
        <v>40</v>
      </c>
      <c r="B15" s="11">
        <v>25199</v>
      </c>
    </row>
    <row r="16" spans="1:2" x14ac:dyDescent="0.2">
      <c r="A16" t="s">
        <v>41</v>
      </c>
      <c r="B16" s="11">
        <v>9947</v>
      </c>
    </row>
    <row r="17" spans="1:2" x14ac:dyDescent="0.2">
      <c r="A17" t="s">
        <v>42</v>
      </c>
      <c r="B17" s="11">
        <v>16224</v>
      </c>
    </row>
    <row r="18" spans="1:2" x14ac:dyDescent="0.2">
      <c r="A18" t="s">
        <v>43</v>
      </c>
      <c r="B18" s="11">
        <v>7683</v>
      </c>
    </row>
    <row r="19" spans="1:2" x14ac:dyDescent="0.2">
      <c r="A19" t="s">
        <v>44</v>
      </c>
      <c r="B19" s="11">
        <v>1618</v>
      </c>
    </row>
    <row r="20" spans="1:2" x14ac:dyDescent="0.2">
      <c r="A20" t="s">
        <v>45</v>
      </c>
      <c r="B20" s="11">
        <v>1431</v>
      </c>
    </row>
    <row r="21" spans="1:2" x14ac:dyDescent="0.2">
      <c r="A21" t="s">
        <v>46</v>
      </c>
      <c r="B21" s="11">
        <v>5018</v>
      </c>
    </row>
  </sheetData>
  <phoneticPr fontId="7"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577E1-C0B9-4DDC-81EC-7AD5D1148C6C}">
  <dimension ref="A1:C21"/>
  <sheetViews>
    <sheetView workbookViewId="0">
      <selection activeCell="I19" sqref="I19"/>
    </sheetView>
  </sheetViews>
  <sheetFormatPr baseColWidth="10" defaultColWidth="8.83203125" defaultRowHeight="15" x14ac:dyDescent="0.2"/>
  <cols>
    <col min="1" max="1" width="13.1640625" customWidth="1"/>
  </cols>
  <sheetData>
    <row r="1" spans="1:3" ht="16" x14ac:dyDescent="0.2">
      <c r="A1" s="4" t="s">
        <v>47</v>
      </c>
      <c r="B1" s="4" t="s">
        <v>48</v>
      </c>
      <c r="C1" s="4" t="s">
        <v>49</v>
      </c>
    </row>
    <row r="2" spans="1:3" ht="16" x14ac:dyDescent="0.2">
      <c r="A2" s="12">
        <v>1</v>
      </c>
      <c r="B2" s="13">
        <v>-22</v>
      </c>
      <c r="C2" s="13">
        <v>22</v>
      </c>
    </row>
    <row r="3" spans="1:3" ht="16" x14ac:dyDescent="0.2">
      <c r="A3" s="12">
        <v>2</v>
      </c>
      <c r="B3" s="13">
        <v>-33</v>
      </c>
      <c r="C3" s="13">
        <v>49</v>
      </c>
    </row>
    <row r="4" spans="1:3" ht="16" x14ac:dyDescent="0.2">
      <c r="A4" s="12">
        <v>3</v>
      </c>
      <c r="B4" s="13">
        <v>2</v>
      </c>
      <c r="C4" s="13">
        <v>8</v>
      </c>
    </row>
    <row r="5" spans="1:3" ht="16" x14ac:dyDescent="0.2">
      <c r="A5" s="12">
        <v>4</v>
      </c>
      <c r="B5" s="13">
        <v>29</v>
      </c>
      <c r="C5" s="13">
        <v>-16</v>
      </c>
    </row>
    <row r="6" spans="1:3" ht="16" x14ac:dyDescent="0.2">
      <c r="A6" s="12">
        <v>5</v>
      </c>
      <c r="B6" s="13">
        <v>-13</v>
      </c>
      <c r="C6" s="13">
        <v>10</v>
      </c>
    </row>
    <row r="7" spans="1:3" ht="16" x14ac:dyDescent="0.2">
      <c r="A7" s="12">
        <v>6</v>
      </c>
      <c r="B7" s="13">
        <v>21</v>
      </c>
      <c r="C7" s="13">
        <v>-28</v>
      </c>
    </row>
    <row r="8" spans="1:3" ht="16" x14ac:dyDescent="0.2">
      <c r="A8" s="12">
        <v>7</v>
      </c>
      <c r="B8" s="13">
        <v>-13</v>
      </c>
      <c r="C8" s="13">
        <v>27</v>
      </c>
    </row>
    <row r="9" spans="1:3" ht="16" x14ac:dyDescent="0.2">
      <c r="A9" s="12">
        <v>8</v>
      </c>
      <c r="B9" s="13">
        <v>-23</v>
      </c>
      <c r="C9" s="13">
        <v>35</v>
      </c>
    </row>
    <row r="10" spans="1:3" ht="16" x14ac:dyDescent="0.2">
      <c r="A10" s="12">
        <v>9</v>
      </c>
      <c r="B10" s="13">
        <v>14</v>
      </c>
      <c r="C10" s="13">
        <v>-5</v>
      </c>
    </row>
    <row r="11" spans="1:3" ht="16" x14ac:dyDescent="0.2">
      <c r="A11" s="12">
        <v>10</v>
      </c>
      <c r="B11" s="13">
        <v>3</v>
      </c>
      <c r="C11" s="13">
        <v>-3</v>
      </c>
    </row>
    <row r="12" spans="1:3" ht="16" x14ac:dyDescent="0.2">
      <c r="A12" s="12">
        <v>11</v>
      </c>
      <c r="B12" s="13">
        <v>-37</v>
      </c>
      <c r="C12" s="13">
        <v>48</v>
      </c>
    </row>
    <row r="13" spans="1:3" ht="16" x14ac:dyDescent="0.2">
      <c r="A13" s="12">
        <v>12</v>
      </c>
      <c r="B13" s="13">
        <v>34</v>
      </c>
      <c r="C13" s="13">
        <v>-29</v>
      </c>
    </row>
    <row r="14" spans="1:3" ht="16" x14ac:dyDescent="0.2">
      <c r="A14" s="12">
        <v>13</v>
      </c>
      <c r="B14" s="13">
        <v>9</v>
      </c>
      <c r="C14" s="13">
        <v>-18</v>
      </c>
    </row>
    <row r="15" spans="1:3" ht="16" x14ac:dyDescent="0.2">
      <c r="A15" s="12">
        <v>14</v>
      </c>
      <c r="B15" s="13">
        <v>-33</v>
      </c>
      <c r="C15" s="13">
        <v>31</v>
      </c>
    </row>
    <row r="16" spans="1:3" ht="16" x14ac:dyDescent="0.2">
      <c r="A16" s="12">
        <v>15</v>
      </c>
      <c r="B16" s="13">
        <v>20</v>
      </c>
      <c r="C16" s="13">
        <v>-16</v>
      </c>
    </row>
    <row r="17" spans="1:3" ht="16" x14ac:dyDescent="0.2">
      <c r="A17" s="12">
        <v>16</v>
      </c>
      <c r="B17" s="13">
        <v>-3</v>
      </c>
      <c r="C17" s="13">
        <v>14</v>
      </c>
    </row>
    <row r="18" spans="1:3" ht="16" x14ac:dyDescent="0.2">
      <c r="A18" s="12">
        <v>17</v>
      </c>
      <c r="B18" s="13">
        <v>-15</v>
      </c>
      <c r="C18" s="13">
        <v>18</v>
      </c>
    </row>
    <row r="19" spans="1:3" ht="16" x14ac:dyDescent="0.2">
      <c r="A19" s="12">
        <v>18</v>
      </c>
      <c r="B19" s="13">
        <v>12</v>
      </c>
      <c r="C19" s="13">
        <v>17</v>
      </c>
    </row>
    <row r="20" spans="1:3" ht="16" x14ac:dyDescent="0.2">
      <c r="A20" s="12">
        <v>19</v>
      </c>
      <c r="B20" s="13">
        <v>-20</v>
      </c>
      <c r="C20" s="13">
        <v>-11</v>
      </c>
    </row>
    <row r="21" spans="1:3" ht="16" x14ac:dyDescent="0.2">
      <c r="A21" s="12">
        <v>20</v>
      </c>
      <c r="B21" s="13">
        <v>-7</v>
      </c>
      <c r="C21" s="13">
        <v>-22</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75DCAE54-27E2-E74A-8BF4-49E0F888D7E3}">
          <x14:colorSeries rgb="FF376092"/>
          <x14:colorNegative rgb="FFD00000"/>
          <x14:colorAxis rgb="FF000000"/>
          <x14:colorMarkers rgb="FFD00000"/>
          <x14:colorFirst rgb="FFD00000"/>
          <x14:colorLast rgb="FFD00000"/>
          <x14:colorHigh rgb="FFD00000"/>
          <x14:colorLow rgb="FFD00000"/>
          <x14:sparklines>
            <x14:sparkline>
              <xm:f>'Question 6'!C2:C21</xm:f>
              <xm:sqref>C23</xm:sqref>
            </x14:sparkline>
          </x14:sparklines>
        </x14:sparklineGroup>
        <x14:sparklineGroup displayEmptyCellsAs="gap" xr2:uid="{C89C258D-A4A4-DB41-845E-725C07C0D722}">
          <x14:colorSeries rgb="FF376092"/>
          <x14:colorNegative rgb="FFD00000"/>
          <x14:colorAxis rgb="FF000000"/>
          <x14:colorMarkers rgb="FFD00000"/>
          <x14:colorFirst rgb="FFD00000"/>
          <x14:colorLast rgb="FFD00000"/>
          <x14:colorHigh rgb="FFD00000"/>
          <x14:colorLow rgb="FFD00000"/>
          <x14:sparklines>
            <x14:sparkline>
              <xm:f>'Question 6'!B2:B21</xm:f>
              <xm:sqref>B23</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Question 1</vt:lpstr>
      <vt:lpstr>Question 2</vt:lpstr>
      <vt:lpstr>Question 3</vt:lpstr>
      <vt:lpstr>Question 4</vt:lpstr>
      <vt:lpstr>Sheet16</vt:lpstr>
      <vt:lpstr>Question 5</vt:lpstr>
      <vt:lpstr>Question 6</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Jake Hosszu</cp:lastModifiedBy>
  <dcterms:created xsi:type="dcterms:W3CDTF">2023-09-18T13:39:57Z</dcterms:created>
  <dcterms:modified xsi:type="dcterms:W3CDTF">2024-09-30T01:19:21Z</dcterms:modified>
</cp:coreProperties>
</file>