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5CBD6CBE-1A7D-8740-A131-92383A5A83AA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Data" sheetId="1" r:id="rId1"/>
    <sheet name="Sheet1" sheetId="4" r:id="rId2"/>
    <sheet name="Frequency Distributions" sheetId="3" r:id="rId3"/>
    <sheet name="Summary Statistics" sheetId="2" r:id="rId4"/>
  </sheets>
  <definedNames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008" i="1" l="1"/>
  <c r="V5007" i="1"/>
  <c r="V5006" i="1"/>
  <c r="V5005" i="1"/>
  <c r="V500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F5005" i="1"/>
  <c r="G5005" i="1"/>
  <c r="H5005" i="1"/>
  <c r="I5005" i="1"/>
  <c r="F5006" i="1"/>
  <c r="G5006" i="1"/>
  <c r="H5006" i="1"/>
  <c r="I5006" i="1"/>
  <c r="G5004" i="1"/>
  <c r="G5007" i="1" s="1"/>
  <c r="H5004" i="1"/>
  <c r="H5007" i="1" s="1"/>
  <c r="I5004" i="1"/>
  <c r="C5006" i="1"/>
  <c r="D5006" i="1"/>
  <c r="E5006" i="1"/>
  <c r="C5007" i="1"/>
  <c r="D5007" i="1"/>
  <c r="E5007" i="1"/>
  <c r="C5008" i="1"/>
  <c r="D5008" i="1"/>
  <c r="E5008" i="1"/>
  <c r="F5008" i="1"/>
  <c r="B5008" i="1"/>
  <c r="B5007" i="1"/>
  <c r="B5006" i="1"/>
  <c r="C5005" i="1"/>
  <c r="D5005" i="1"/>
  <c r="E5005" i="1"/>
  <c r="B5005" i="1"/>
  <c r="C5004" i="1"/>
  <c r="D5004" i="1"/>
  <c r="E5004" i="1"/>
  <c r="F5004" i="1"/>
  <c r="F5007" i="1" s="1"/>
  <c r="B5004" i="1"/>
  <c r="L4" i="3"/>
  <c r="L5" i="3"/>
  <c r="L6" i="3"/>
  <c r="L7" i="3"/>
  <c r="L8" i="3"/>
  <c r="L9" i="3"/>
  <c r="L3" i="3"/>
  <c r="D4" i="3"/>
  <c r="D3" i="3"/>
  <c r="E4" i="3"/>
  <c r="E3" i="3"/>
  <c r="M4" i="3"/>
  <c r="M5" i="3"/>
  <c r="M6" i="3"/>
  <c r="M7" i="3"/>
  <c r="M8" i="3"/>
  <c r="M9" i="3"/>
  <c r="M3" i="3"/>
  <c r="C5" i="3"/>
  <c r="I5008" i="1" l="1"/>
  <c r="I5007" i="1"/>
</calcChain>
</file>

<file path=xl/sharedStrings.xml><?xml version="1.0" encoding="utf-8"?>
<sst xmlns="http://schemas.openxmlformats.org/spreadsheetml/2006/main" count="10072" uniqueCount="44">
  <si>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</si>
  <si>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</si>
  <si>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</si>
  <si>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</si>
  <si>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</si>
  <si>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</si>
  <si>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</si>
  <si>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</si>
  <si>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</si>
  <si>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</si>
  <si>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</si>
  <si>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</si>
  <si>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</si>
  <si>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</si>
  <si>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</si>
  <si>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</si>
  <si>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</si>
  <si>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</si>
  <si>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</si>
  <si>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</si>
  <si>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</si>
  <si>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</si>
  <si>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</si>
  <si>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</si>
  <si>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</si>
  <si>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</si>
  <si>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19-26</t>
  </si>
  <si>
    <t>27-34</t>
  </si>
  <si>
    <t>35-42</t>
  </si>
  <si>
    <t>43-50</t>
  </si>
  <si>
    <t>51-58</t>
  </si>
  <si>
    <t>59-66</t>
  </si>
  <si>
    <t>67-70</t>
  </si>
  <si>
    <t>Row Labels</t>
  </si>
  <si>
    <t>Grand Total</t>
  </si>
  <si>
    <t>Count of Account Number</t>
  </si>
  <si>
    <t xml:space="preserve"> </t>
  </si>
  <si>
    <t>AVERAGE</t>
  </si>
  <si>
    <t>MEDIAN</t>
  </si>
  <si>
    <t>MINIMUM</t>
  </si>
  <si>
    <t>MAXIMUM</t>
  </si>
  <si>
    <t>STANDARD DEVIATION</t>
  </si>
  <si>
    <t>Deviations From Mean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</si>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</sst>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8" formatCode="0.0%"/>
    <numFmt numFmtId="169" formatCode="0.000"/>
    <numFmt numFmtId="170" formatCode="0.000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168" fontId="0" fillId="0" borderId="0" xfId="0" applyNumberFormat="1"/>
    <xf numFmtId="168" fontId="0" fillId="0" borderId="5" xfId="0" applyNumberFormat="1" applyBorder="1"/>
    <xf numFmtId="169" fontId="0" fillId="0" borderId="0" xfId="0" applyNumberFormat="1"/>
    <xf numFmtId="164" fontId="0" fillId="0" borderId="0" xfId="0" applyNumberFormat="1"/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170" fontId="0" fillId="0" borderId="0" xfId="0" applyNumberFormat="1"/>
    <xf numFmtId="44" fontId="2" fillId="0" borderId="0" xfId="1" applyFont="1" applyAlignment="1">
      <alignment horizontal="right" wrapText="1"/>
    </xf>
    <xf numFmtId="0" fontId="5" fillId="2" borderId="0" xfId="0" applyFont="1" applyFill="1" applyBorder="1" applyAlignment="1">
      <alignment horizontal="center" wrapText="1"/>
    </xf>
    <xf numFmtId="2" fontId="2" fillId="0" borderId="10" xfId="0" applyNumberFormat="1" applyFont="1" applyBorder="1" applyAlignment="1">
      <alignment horizontal="right" wrapText="1"/>
    </xf>
    <xf numFmtId="2" fontId="2" fillId="0" borderId="12" xfId="0" applyNumberFormat="1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6772334293951"/>
          <c:y val="2.635914332784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Data!$U$2:$U$5001</c:f>
              <c:numCache>
                <c:formatCode>0.00</c:formatCode>
                <c:ptCount val="468"/>
                <c:pt idx="0">
                  <c:v>12648.13</c:v>
                </c:pt>
                <c:pt idx="1">
                  <c:v>832.47</c:v>
                </c:pt>
                <c:pt idx="2">
                  <c:v>7647.67</c:v>
                </c:pt>
                <c:pt idx="3">
                  <c:v>3660.32</c:v>
                </c:pt>
                <c:pt idx="4">
                  <c:v>3628.27</c:v>
                </c:pt>
                <c:pt idx="5">
                  <c:v>12540.95</c:v>
                </c:pt>
                <c:pt idx="6">
                  <c:v>179.58</c:v>
                </c:pt>
                <c:pt idx="7">
                  <c:v>4264.25</c:v>
                </c:pt>
                <c:pt idx="8">
                  <c:v>8619.8700000000008</c:v>
                </c:pt>
                <c:pt idx="9">
                  <c:v>3727.08</c:v>
                </c:pt>
                <c:pt idx="10">
                  <c:v>4308.3</c:v>
                </c:pt>
                <c:pt idx="11">
                  <c:v>4209.9799999999996</c:v>
                </c:pt>
                <c:pt idx="12">
                  <c:v>4677.17</c:v>
                </c:pt>
                <c:pt idx="13">
                  <c:v>3786.93</c:v>
                </c:pt>
                <c:pt idx="14">
                  <c:v>2213.77</c:v>
                </c:pt>
                <c:pt idx="15">
                  <c:v>11099.78</c:v>
                </c:pt>
                <c:pt idx="16">
                  <c:v>10415.879999999999</c:v>
                </c:pt>
                <c:pt idx="17">
                  <c:v>9679.65</c:v>
                </c:pt>
                <c:pt idx="18">
                  <c:v>0</c:v>
                </c:pt>
                <c:pt idx="19">
                  <c:v>3452.38</c:v>
                </c:pt>
                <c:pt idx="20">
                  <c:v>7303.77</c:v>
                </c:pt>
                <c:pt idx="21">
                  <c:v>15608.31</c:v>
                </c:pt>
                <c:pt idx="22">
                  <c:v>0</c:v>
                </c:pt>
                <c:pt idx="23">
                  <c:v>326.31</c:v>
                </c:pt>
                <c:pt idx="24">
                  <c:v>0</c:v>
                </c:pt>
                <c:pt idx="25">
                  <c:v>10326.61</c:v>
                </c:pt>
                <c:pt idx="26">
                  <c:v>15375.89</c:v>
                </c:pt>
                <c:pt idx="27">
                  <c:v>9841.2199999999993</c:v>
                </c:pt>
                <c:pt idx="28">
                  <c:v>14017.37</c:v>
                </c:pt>
                <c:pt idx="29">
                  <c:v>0</c:v>
                </c:pt>
                <c:pt idx="30">
                  <c:v>8355.67</c:v>
                </c:pt>
                <c:pt idx="31">
                  <c:v>9702.69</c:v>
                </c:pt>
                <c:pt idx="32">
                  <c:v>0</c:v>
                </c:pt>
                <c:pt idx="33">
                  <c:v>5402.48</c:v>
                </c:pt>
                <c:pt idx="34">
                  <c:v>489.99</c:v>
                </c:pt>
                <c:pt idx="35">
                  <c:v>4207.3900000000003</c:v>
                </c:pt>
                <c:pt idx="36">
                  <c:v>11299.67</c:v>
                </c:pt>
                <c:pt idx="37">
                  <c:v>8188.8</c:v>
                </c:pt>
                <c:pt idx="38">
                  <c:v>11736.73</c:v>
                </c:pt>
                <c:pt idx="39">
                  <c:v>3654.73</c:v>
                </c:pt>
                <c:pt idx="40">
                  <c:v>1466.52</c:v>
                </c:pt>
                <c:pt idx="41">
                  <c:v>10622.93</c:v>
                </c:pt>
                <c:pt idx="42">
                  <c:v>7776.01</c:v>
                </c:pt>
                <c:pt idx="43">
                  <c:v>0</c:v>
                </c:pt>
                <c:pt idx="44">
                  <c:v>6508.25</c:v>
                </c:pt>
                <c:pt idx="45">
                  <c:v>862.5</c:v>
                </c:pt>
                <c:pt idx="46">
                  <c:v>8282.93</c:v>
                </c:pt>
                <c:pt idx="47">
                  <c:v>7968.23</c:v>
                </c:pt>
                <c:pt idx="48">
                  <c:v>6887.08</c:v>
                </c:pt>
                <c:pt idx="49">
                  <c:v>3676.19</c:v>
                </c:pt>
                <c:pt idx="50">
                  <c:v>3004.38</c:v>
                </c:pt>
                <c:pt idx="51">
                  <c:v>3586.19</c:v>
                </c:pt>
                <c:pt idx="52">
                  <c:v>16488.61</c:v>
                </c:pt>
                <c:pt idx="53">
                  <c:v>5810.08</c:v>
                </c:pt>
                <c:pt idx="54">
                  <c:v>6963.5</c:v>
                </c:pt>
                <c:pt idx="55">
                  <c:v>890</c:v>
                </c:pt>
                <c:pt idx="56">
                  <c:v>12527.32</c:v>
                </c:pt>
                <c:pt idx="57">
                  <c:v>4723.5600000000004</c:v>
                </c:pt>
                <c:pt idx="58">
                  <c:v>15019.51</c:v>
                </c:pt>
                <c:pt idx="59">
                  <c:v>1877.12</c:v>
                </c:pt>
                <c:pt idx="60">
                  <c:v>117.22</c:v>
                </c:pt>
                <c:pt idx="61">
                  <c:v>2852.21</c:v>
                </c:pt>
                <c:pt idx="62">
                  <c:v>10372</c:v>
                </c:pt>
                <c:pt idx="63">
                  <c:v>14845.42</c:v>
                </c:pt>
                <c:pt idx="64">
                  <c:v>8957.9500000000007</c:v>
                </c:pt>
                <c:pt idx="65">
                  <c:v>7378.23</c:v>
                </c:pt>
                <c:pt idx="66">
                  <c:v>12817.31</c:v>
                </c:pt>
                <c:pt idx="67">
                  <c:v>11692.33</c:v>
                </c:pt>
                <c:pt idx="68">
                  <c:v>8461.89</c:v>
                </c:pt>
                <c:pt idx="69">
                  <c:v>3767.35</c:v>
                </c:pt>
                <c:pt idx="70">
                  <c:v>5210.7</c:v>
                </c:pt>
                <c:pt idx="71">
                  <c:v>7389.73</c:v>
                </c:pt>
                <c:pt idx="72">
                  <c:v>8869.93</c:v>
                </c:pt>
                <c:pt idx="73">
                  <c:v>10120.450000000001</c:v>
                </c:pt>
                <c:pt idx="74">
                  <c:v>0</c:v>
                </c:pt>
                <c:pt idx="75">
                  <c:v>0</c:v>
                </c:pt>
                <c:pt idx="76">
                  <c:v>10180.879999999999</c:v>
                </c:pt>
                <c:pt idx="77">
                  <c:v>7008.41</c:v>
                </c:pt>
                <c:pt idx="78">
                  <c:v>9725.81</c:v>
                </c:pt>
                <c:pt idx="79">
                  <c:v>7667.4</c:v>
                </c:pt>
                <c:pt idx="80">
                  <c:v>15213.28</c:v>
                </c:pt>
                <c:pt idx="81">
                  <c:v>6940.63</c:v>
                </c:pt>
                <c:pt idx="82">
                  <c:v>6654.59</c:v>
                </c:pt>
                <c:pt idx="83">
                  <c:v>3848.72</c:v>
                </c:pt>
                <c:pt idx="84">
                  <c:v>1799.4</c:v>
                </c:pt>
                <c:pt idx="85">
                  <c:v>13777.81</c:v>
                </c:pt>
                <c:pt idx="86">
                  <c:v>2585.17</c:v>
                </c:pt>
                <c:pt idx="87">
                  <c:v>15224.33</c:v>
                </c:pt>
                <c:pt idx="88">
                  <c:v>6160.53</c:v>
                </c:pt>
                <c:pt idx="89">
                  <c:v>526.86</c:v>
                </c:pt>
                <c:pt idx="90">
                  <c:v>15077.73</c:v>
                </c:pt>
                <c:pt idx="91">
                  <c:v>6369.37</c:v>
                </c:pt>
                <c:pt idx="92">
                  <c:v>8218.3799999999992</c:v>
                </c:pt>
                <c:pt idx="93">
                  <c:v>16457.3</c:v>
                </c:pt>
                <c:pt idx="94">
                  <c:v>6659.02</c:v>
                </c:pt>
                <c:pt idx="95">
                  <c:v>4771.26</c:v>
                </c:pt>
                <c:pt idx="96">
                  <c:v>6598.41</c:v>
                </c:pt>
                <c:pt idx="97">
                  <c:v>9970.8700000000008</c:v>
                </c:pt>
                <c:pt idx="98">
                  <c:v>2855.92</c:v>
                </c:pt>
                <c:pt idx="99">
                  <c:v>17355.52</c:v>
                </c:pt>
                <c:pt idx="100">
                  <c:v>539.84</c:v>
                </c:pt>
                <c:pt idx="101">
                  <c:v>10477.870000000001</c:v>
                </c:pt>
                <c:pt idx="102">
                  <c:v>8128.29</c:v>
                </c:pt>
                <c:pt idx="103">
                  <c:v>4075.88</c:v>
                </c:pt>
                <c:pt idx="104">
                  <c:v>6123.75</c:v>
                </c:pt>
                <c:pt idx="105">
                  <c:v>0</c:v>
                </c:pt>
                <c:pt idx="106">
                  <c:v>9812.2000000000007</c:v>
                </c:pt>
                <c:pt idx="107">
                  <c:v>13855.5</c:v>
                </c:pt>
                <c:pt idx="108">
                  <c:v>6895.01</c:v>
                </c:pt>
                <c:pt idx="109">
                  <c:v>5732.33</c:v>
                </c:pt>
                <c:pt idx="110">
                  <c:v>1146.04</c:v>
                </c:pt>
                <c:pt idx="111">
                  <c:v>4531.8</c:v>
                </c:pt>
                <c:pt idx="112">
                  <c:v>7376.71</c:v>
                </c:pt>
                <c:pt idx="113">
                  <c:v>8335.26</c:v>
                </c:pt>
                <c:pt idx="114">
                  <c:v>15452.7</c:v>
                </c:pt>
                <c:pt idx="115">
                  <c:v>15846.65</c:v>
                </c:pt>
                <c:pt idx="116">
                  <c:v>9121.16</c:v>
                </c:pt>
                <c:pt idx="117">
                  <c:v>4646.22</c:v>
                </c:pt>
                <c:pt idx="118">
                  <c:v>2195.54</c:v>
                </c:pt>
                <c:pt idx="119">
                  <c:v>4173.0600000000004</c:v>
                </c:pt>
                <c:pt idx="120">
                  <c:v>234.37</c:v>
                </c:pt>
                <c:pt idx="121">
                  <c:v>12277.37</c:v>
                </c:pt>
                <c:pt idx="122">
                  <c:v>4733.04</c:v>
                </c:pt>
                <c:pt idx="123">
                  <c:v>1898.68</c:v>
                </c:pt>
                <c:pt idx="124">
                  <c:v>11536.64</c:v>
                </c:pt>
                <c:pt idx="125">
                  <c:v>11282.86</c:v>
                </c:pt>
                <c:pt idx="126">
                  <c:v>1637.05</c:v>
                </c:pt>
                <c:pt idx="127">
                  <c:v>12877.06</c:v>
                </c:pt>
                <c:pt idx="128">
                  <c:v>16477.68</c:v>
                </c:pt>
                <c:pt idx="129">
                  <c:v>6474.51</c:v>
                </c:pt>
                <c:pt idx="130">
                  <c:v>2430.9299999999998</c:v>
                </c:pt>
                <c:pt idx="131">
                  <c:v>8046.89</c:v>
                </c:pt>
                <c:pt idx="132">
                  <c:v>10304.32</c:v>
                </c:pt>
                <c:pt idx="133">
                  <c:v>12153.05</c:v>
                </c:pt>
                <c:pt idx="134">
                  <c:v>7427.1</c:v>
                </c:pt>
                <c:pt idx="135">
                  <c:v>4411</c:v>
                </c:pt>
                <c:pt idx="136">
                  <c:v>9121.98</c:v>
                </c:pt>
                <c:pt idx="137">
                  <c:v>9401.2000000000007</c:v>
                </c:pt>
                <c:pt idx="138">
                  <c:v>5111.08</c:v>
                </c:pt>
                <c:pt idx="139">
                  <c:v>2277.0500000000002</c:v>
                </c:pt>
                <c:pt idx="140">
                  <c:v>4673.6400000000003</c:v>
                </c:pt>
                <c:pt idx="141">
                  <c:v>12301.79</c:v>
                </c:pt>
                <c:pt idx="142">
                  <c:v>6359.11</c:v>
                </c:pt>
                <c:pt idx="143">
                  <c:v>6955.15</c:v>
                </c:pt>
                <c:pt idx="144">
                  <c:v>12276.91</c:v>
                </c:pt>
                <c:pt idx="145">
                  <c:v>11708.81</c:v>
                </c:pt>
                <c:pt idx="146">
                  <c:v>0</c:v>
                </c:pt>
                <c:pt idx="147">
                  <c:v>6565.24</c:v>
                </c:pt>
                <c:pt idx="148">
                  <c:v>8012.95</c:v>
                </c:pt>
                <c:pt idx="149">
                  <c:v>11606.51</c:v>
                </c:pt>
                <c:pt idx="150">
                  <c:v>10031.33</c:v>
                </c:pt>
                <c:pt idx="151">
                  <c:v>18976.86</c:v>
                </c:pt>
                <c:pt idx="152">
                  <c:v>11560.1</c:v>
                </c:pt>
                <c:pt idx="153">
                  <c:v>9371.6</c:v>
                </c:pt>
                <c:pt idx="154">
                  <c:v>4318.21</c:v>
                </c:pt>
                <c:pt idx="155">
                  <c:v>16114.18</c:v>
                </c:pt>
                <c:pt idx="156">
                  <c:v>9309.1200000000008</c:v>
                </c:pt>
                <c:pt idx="157">
                  <c:v>14795.85</c:v>
                </c:pt>
                <c:pt idx="158">
                  <c:v>6787.35</c:v>
                </c:pt>
                <c:pt idx="159">
                  <c:v>4088.35</c:v>
                </c:pt>
                <c:pt idx="160">
                  <c:v>11323.98</c:v>
                </c:pt>
                <c:pt idx="161">
                  <c:v>7048.59</c:v>
                </c:pt>
                <c:pt idx="162">
                  <c:v>8781.0499999999993</c:v>
                </c:pt>
                <c:pt idx="163">
                  <c:v>2586.5100000000002</c:v>
                </c:pt>
                <c:pt idx="164">
                  <c:v>16615.75</c:v>
                </c:pt>
                <c:pt idx="165">
                  <c:v>10450.15</c:v>
                </c:pt>
                <c:pt idx="166">
                  <c:v>7904.72</c:v>
                </c:pt>
                <c:pt idx="167">
                  <c:v>14093.3</c:v>
                </c:pt>
                <c:pt idx="168">
                  <c:v>10853.55</c:v>
                </c:pt>
                <c:pt idx="169">
                  <c:v>7237.61</c:v>
                </c:pt>
                <c:pt idx="170">
                  <c:v>3341.49</c:v>
                </c:pt>
                <c:pt idx="171">
                  <c:v>15802.48</c:v>
                </c:pt>
                <c:pt idx="172">
                  <c:v>15377.14</c:v>
                </c:pt>
                <c:pt idx="173">
                  <c:v>1775.8</c:v>
                </c:pt>
                <c:pt idx="174">
                  <c:v>16087.54</c:v>
                </c:pt>
                <c:pt idx="175">
                  <c:v>4549.76</c:v>
                </c:pt>
                <c:pt idx="176">
                  <c:v>3755.45</c:v>
                </c:pt>
                <c:pt idx="177">
                  <c:v>4453.58</c:v>
                </c:pt>
                <c:pt idx="178">
                  <c:v>10206.969999999999</c:v>
                </c:pt>
                <c:pt idx="179">
                  <c:v>9695.93</c:v>
                </c:pt>
                <c:pt idx="180">
                  <c:v>8719.84</c:v>
                </c:pt>
                <c:pt idx="181">
                  <c:v>7349.11</c:v>
                </c:pt>
                <c:pt idx="182">
                  <c:v>10589.7</c:v>
                </c:pt>
                <c:pt idx="183">
                  <c:v>18210.29</c:v>
                </c:pt>
                <c:pt idx="184">
                  <c:v>4574.6099999999997</c:v>
                </c:pt>
                <c:pt idx="185">
                  <c:v>5356.45</c:v>
                </c:pt>
                <c:pt idx="186">
                  <c:v>3837.89</c:v>
                </c:pt>
                <c:pt idx="187">
                  <c:v>14532.57</c:v>
                </c:pt>
                <c:pt idx="188">
                  <c:v>10078.200000000001</c:v>
                </c:pt>
                <c:pt idx="189">
                  <c:v>18414.560000000001</c:v>
                </c:pt>
                <c:pt idx="190">
                  <c:v>14920.15</c:v>
                </c:pt>
                <c:pt idx="191">
                  <c:v>12693.25</c:v>
                </c:pt>
                <c:pt idx="192">
                  <c:v>10642.36</c:v>
                </c:pt>
                <c:pt idx="193">
                  <c:v>9869.85</c:v>
                </c:pt>
                <c:pt idx="194">
                  <c:v>5130.34</c:v>
                </c:pt>
                <c:pt idx="195">
                  <c:v>2128.0100000000002</c:v>
                </c:pt>
                <c:pt idx="196">
                  <c:v>9882.2099999999991</c:v>
                </c:pt>
                <c:pt idx="197">
                  <c:v>2204.58</c:v>
                </c:pt>
                <c:pt idx="198">
                  <c:v>0</c:v>
                </c:pt>
                <c:pt idx="199">
                  <c:v>4487.28</c:v>
                </c:pt>
                <c:pt idx="200">
                  <c:v>12189.83</c:v>
                </c:pt>
                <c:pt idx="201">
                  <c:v>3831.26</c:v>
                </c:pt>
                <c:pt idx="202">
                  <c:v>18067.62</c:v>
                </c:pt>
                <c:pt idx="203">
                  <c:v>12827.12</c:v>
                </c:pt>
                <c:pt idx="204">
                  <c:v>0</c:v>
                </c:pt>
                <c:pt idx="205">
                  <c:v>2154.17</c:v>
                </c:pt>
                <c:pt idx="206">
                  <c:v>2050.2800000000002</c:v>
                </c:pt>
                <c:pt idx="207">
                  <c:v>16864.45</c:v>
                </c:pt>
                <c:pt idx="208">
                  <c:v>13378.76</c:v>
                </c:pt>
                <c:pt idx="209">
                  <c:v>15899.66</c:v>
                </c:pt>
                <c:pt idx="210">
                  <c:v>5599.12</c:v>
                </c:pt>
                <c:pt idx="211">
                  <c:v>9589.2999999999993</c:v>
                </c:pt>
                <c:pt idx="212">
                  <c:v>2251.36</c:v>
                </c:pt>
                <c:pt idx="213">
                  <c:v>18036.419999999998</c:v>
                </c:pt>
                <c:pt idx="214">
                  <c:v>13657.22</c:v>
                </c:pt>
                <c:pt idx="215">
                  <c:v>14726.13</c:v>
                </c:pt>
                <c:pt idx="216">
                  <c:v>3164.25</c:v>
                </c:pt>
                <c:pt idx="217">
                  <c:v>7648.12</c:v>
                </c:pt>
                <c:pt idx="218">
                  <c:v>13624.02</c:v>
                </c:pt>
                <c:pt idx="219">
                  <c:v>3771.11</c:v>
                </c:pt>
                <c:pt idx="220">
                  <c:v>1778.05</c:v>
                </c:pt>
                <c:pt idx="221">
                  <c:v>8502.02</c:v>
                </c:pt>
                <c:pt idx="222">
                  <c:v>4961.96</c:v>
                </c:pt>
                <c:pt idx="223">
                  <c:v>10044.57</c:v>
                </c:pt>
                <c:pt idx="224">
                  <c:v>6660.39</c:v>
                </c:pt>
                <c:pt idx="225">
                  <c:v>6648.79</c:v>
                </c:pt>
                <c:pt idx="226">
                  <c:v>7594.6</c:v>
                </c:pt>
                <c:pt idx="227">
                  <c:v>12419.11</c:v>
                </c:pt>
                <c:pt idx="228">
                  <c:v>5947.78</c:v>
                </c:pt>
                <c:pt idx="229">
                  <c:v>14445.61</c:v>
                </c:pt>
                <c:pt idx="230">
                  <c:v>4764.25</c:v>
                </c:pt>
                <c:pt idx="231">
                  <c:v>4982.38</c:v>
                </c:pt>
                <c:pt idx="232">
                  <c:v>15387.37</c:v>
                </c:pt>
                <c:pt idx="233">
                  <c:v>9599.36</c:v>
                </c:pt>
                <c:pt idx="234">
                  <c:v>10685.2</c:v>
                </c:pt>
                <c:pt idx="235">
                  <c:v>13287.86</c:v>
                </c:pt>
                <c:pt idx="236">
                  <c:v>15289.8</c:v>
                </c:pt>
                <c:pt idx="237">
                  <c:v>17636.150000000001</c:v>
                </c:pt>
                <c:pt idx="238">
                  <c:v>12662.3</c:v>
                </c:pt>
                <c:pt idx="239">
                  <c:v>12579.73</c:v>
                </c:pt>
                <c:pt idx="240">
                  <c:v>21511.59</c:v>
                </c:pt>
                <c:pt idx="241">
                  <c:v>6459.87</c:v>
                </c:pt>
                <c:pt idx="242">
                  <c:v>6733.53</c:v>
                </c:pt>
                <c:pt idx="243">
                  <c:v>17179.62</c:v>
                </c:pt>
                <c:pt idx="244">
                  <c:v>18586.77</c:v>
                </c:pt>
                <c:pt idx="245">
                  <c:v>14549.51</c:v>
                </c:pt>
                <c:pt idx="246">
                  <c:v>19368.86</c:v>
                </c:pt>
                <c:pt idx="247">
                  <c:v>8808.59</c:v>
                </c:pt>
                <c:pt idx="248">
                  <c:v>14340.2</c:v>
                </c:pt>
                <c:pt idx="249">
                  <c:v>10429.36</c:v>
                </c:pt>
                <c:pt idx="250">
                  <c:v>9245.9</c:v>
                </c:pt>
                <c:pt idx="251">
                  <c:v>16739.59</c:v>
                </c:pt>
                <c:pt idx="252">
                  <c:v>10127.790000000001</c:v>
                </c:pt>
                <c:pt idx="253">
                  <c:v>14411.35</c:v>
                </c:pt>
                <c:pt idx="254">
                  <c:v>10286.67</c:v>
                </c:pt>
                <c:pt idx="255">
                  <c:v>15598.63</c:v>
                </c:pt>
                <c:pt idx="256">
                  <c:v>12569.95</c:v>
                </c:pt>
                <c:pt idx="257">
                  <c:v>16981.36</c:v>
                </c:pt>
                <c:pt idx="258">
                  <c:v>14860.56</c:v>
                </c:pt>
                <c:pt idx="259">
                  <c:v>3879.96</c:v>
                </c:pt>
                <c:pt idx="260">
                  <c:v>16207.38</c:v>
                </c:pt>
                <c:pt idx="261">
                  <c:v>9334.73</c:v>
                </c:pt>
                <c:pt idx="262">
                  <c:v>6790.11</c:v>
                </c:pt>
                <c:pt idx="263">
                  <c:v>6893.99</c:v>
                </c:pt>
                <c:pt idx="264">
                  <c:v>17207.52</c:v>
                </c:pt>
                <c:pt idx="265">
                  <c:v>14547.83</c:v>
                </c:pt>
                <c:pt idx="266">
                  <c:v>11984.69</c:v>
                </c:pt>
                <c:pt idx="267">
                  <c:v>18161.23</c:v>
                </c:pt>
                <c:pt idx="268">
                  <c:v>16315.66</c:v>
                </c:pt>
                <c:pt idx="269">
                  <c:v>7715.47</c:v>
                </c:pt>
                <c:pt idx="270">
                  <c:v>3294.35</c:v>
                </c:pt>
                <c:pt idx="271">
                  <c:v>11256.6</c:v>
                </c:pt>
                <c:pt idx="272">
                  <c:v>10095.18</c:v>
                </c:pt>
                <c:pt idx="273">
                  <c:v>9872.6</c:v>
                </c:pt>
                <c:pt idx="274">
                  <c:v>11532.18</c:v>
                </c:pt>
                <c:pt idx="275">
                  <c:v>14328.98</c:v>
                </c:pt>
                <c:pt idx="276">
                  <c:v>16776.86</c:v>
                </c:pt>
                <c:pt idx="277">
                  <c:v>12528.27</c:v>
                </c:pt>
                <c:pt idx="278">
                  <c:v>14610.78</c:v>
                </c:pt>
                <c:pt idx="279">
                  <c:v>12300.63</c:v>
                </c:pt>
                <c:pt idx="280">
                  <c:v>9473.0400000000009</c:v>
                </c:pt>
                <c:pt idx="281">
                  <c:v>14207.93</c:v>
                </c:pt>
                <c:pt idx="282">
                  <c:v>15480.58</c:v>
                </c:pt>
                <c:pt idx="283">
                  <c:v>15327.62</c:v>
                </c:pt>
                <c:pt idx="284">
                  <c:v>8671.7199999999993</c:v>
                </c:pt>
                <c:pt idx="285">
                  <c:v>4893.26</c:v>
                </c:pt>
                <c:pt idx="286">
                  <c:v>13299.55</c:v>
                </c:pt>
                <c:pt idx="287">
                  <c:v>7645.49</c:v>
                </c:pt>
                <c:pt idx="288">
                  <c:v>16778.73</c:v>
                </c:pt>
                <c:pt idx="289">
                  <c:v>8756.43</c:v>
                </c:pt>
                <c:pt idx="290">
                  <c:v>10128.870000000001</c:v>
                </c:pt>
                <c:pt idx="291">
                  <c:v>11898.36</c:v>
                </c:pt>
                <c:pt idx="292">
                  <c:v>7426.98</c:v>
                </c:pt>
                <c:pt idx="293">
                  <c:v>13984.94</c:v>
                </c:pt>
                <c:pt idx="294">
                  <c:v>4541.05</c:v>
                </c:pt>
                <c:pt idx="295">
                  <c:v>8961.74</c:v>
                </c:pt>
                <c:pt idx="296">
                  <c:v>13520.06</c:v>
                </c:pt>
                <c:pt idx="297">
                  <c:v>5964.43</c:v>
                </c:pt>
                <c:pt idx="298">
                  <c:v>14708.26</c:v>
                </c:pt>
                <c:pt idx="299">
                  <c:v>14935.28</c:v>
                </c:pt>
                <c:pt idx="300">
                  <c:v>8801.94</c:v>
                </c:pt>
                <c:pt idx="301">
                  <c:v>21788.32</c:v>
                </c:pt>
                <c:pt idx="302">
                  <c:v>12588.91</c:v>
                </c:pt>
                <c:pt idx="303">
                  <c:v>15867.6</c:v>
                </c:pt>
                <c:pt idx="304">
                  <c:v>10440.049999999999</c:v>
                </c:pt>
                <c:pt idx="305">
                  <c:v>15762.99</c:v>
                </c:pt>
                <c:pt idx="306">
                  <c:v>17378.8</c:v>
                </c:pt>
                <c:pt idx="307">
                  <c:v>9122.93</c:v>
                </c:pt>
                <c:pt idx="308">
                  <c:v>12522.88</c:v>
                </c:pt>
                <c:pt idx="309">
                  <c:v>4696.76</c:v>
                </c:pt>
                <c:pt idx="310">
                  <c:v>15291.28</c:v>
                </c:pt>
                <c:pt idx="311">
                  <c:v>15854.1</c:v>
                </c:pt>
                <c:pt idx="312">
                  <c:v>9240.15</c:v>
                </c:pt>
                <c:pt idx="313">
                  <c:v>10016.99</c:v>
                </c:pt>
                <c:pt idx="314">
                  <c:v>23941.45</c:v>
                </c:pt>
                <c:pt idx="315">
                  <c:v>17157.93</c:v>
                </c:pt>
                <c:pt idx="316">
                  <c:v>10470.36</c:v>
                </c:pt>
                <c:pt idx="317">
                  <c:v>9578.24</c:v>
                </c:pt>
                <c:pt idx="318">
                  <c:v>9209.59</c:v>
                </c:pt>
                <c:pt idx="319">
                  <c:v>12684.24</c:v>
                </c:pt>
                <c:pt idx="320">
                  <c:v>19556.16</c:v>
                </c:pt>
                <c:pt idx="321">
                  <c:v>15384.81</c:v>
                </c:pt>
                <c:pt idx="322">
                  <c:v>17089.7</c:v>
                </c:pt>
                <c:pt idx="323">
                  <c:v>5195.41</c:v>
                </c:pt>
                <c:pt idx="324">
                  <c:v>18592.849999999999</c:v>
                </c:pt>
                <c:pt idx="325">
                  <c:v>18346.2</c:v>
                </c:pt>
                <c:pt idx="326">
                  <c:v>12963.3</c:v>
                </c:pt>
                <c:pt idx="327">
                  <c:v>15383.9</c:v>
                </c:pt>
                <c:pt idx="328">
                  <c:v>13839.96</c:v>
                </c:pt>
                <c:pt idx="329">
                  <c:v>9619.52</c:v>
                </c:pt>
                <c:pt idx="330">
                  <c:v>13626.27</c:v>
                </c:pt>
                <c:pt idx="331">
                  <c:v>13747.44</c:v>
                </c:pt>
                <c:pt idx="332">
                  <c:v>10863.1</c:v>
                </c:pt>
                <c:pt idx="333">
                  <c:v>16494.310000000001</c:v>
                </c:pt>
                <c:pt idx="334">
                  <c:v>17609.099999999999</c:v>
                </c:pt>
                <c:pt idx="335">
                  <c:v>15972.57</c:v>
                </c:pt>
                <c:pt idx="336">
                  <c:v>10513.93</c:v>
                </c:pt>
                <c:pt idx="337">
                  <c:v>18914.62</c:v>
                </c:pt>
                <c:pt idx="338">
                  <c:v>17353.400000000001</c:v>
                </c:pt>
                <c:pt idx="339">
                  <c:v>7783.45</c:v>
                </c:pt>
                <c:pt idx="340">
                  <c:v>19961.63</c:v>
                </c:pt>
                <c:pt idx="341">
                  <c:v>21695.38</c:v>
                </c:pt>
                <c:pt idx="342">
                  <c:v>20354.18</c:v>
                </c:pt>
                <c:pt idx="343">
                  <c:v>24895.27</c:v>
                </c:pt>
                <c:pt idx="344">
                  <c:v>26220.9</c:v>
                </c:pt>
                <c:pt idx="345">
                  <c:v>15264.48</c:v>
                </c:pt>
                <c:pt idx="346">
                  <c:v>10499.87</c:v>
                </c:pt>
                <c:pt idx="347">
                  <c:v>8606.58</c:v>
                </c:pt>
                <c:pt idx="348">
                  <c:v>9703.69</c:v>
                </c:pt>
                <c:pt idx="349">
                  <c:v>6612.6</c:v>
                </c:pt>
                <c:pt idx="350">
                  <c:v>7548.98</c:v>
                </c:pt>
                <c:pt idx="351">
                  <c:v>9532.07</c:v>
                </c:pt>
                <c:pt idx="352">
                  <c:v>12090.6</c:v>
                </c:pt>
                <c:pt idx="353">
                  <c:v>15974.81</c:v>
                </c:pt>
                <c:pt idx="354">
                  <c:v>17582.560000000001</c:v>
                </c:pt>
                <c:pt idx="355">
                  <c:v>6844.59</c:v>
                </c:pt>
                <c:pt idx="356">
                  <c:v>9606.9699999999993</c:v>
                </c:pt>
                <c:pt idx="357">
                  <c:v>14344.62</c:v>
                </c:pt>
                <c:pt idx="358">
                  <c:v>9454.69</c:v>
                </c:pt>
                <c:pt idx="359">
                  <c:v>11616.52</c:v>
                </c:pt>
                <c:pt idx="360">
                  <c:v>14648.98</c:v>
                </c:pt>
                <c:pt idx="361">
                  <c:v>18294.43</c:v>
                </c:pt>
                <c:pt idx="362">
                  <c:v>15480.98</c:v>
                </c:pt>
                <c:pt idx="363">
                  <c:v>17406.37</c:v>
                </c:pt>
                <c:pt idx="364">
                  <c:v>16590.7</c:v>
                </c:pt>
                <c:pt idx="365">
                  <c:v>11029.36</c:v>
                </c:pt>
                <c:pt idx="366">
                  <c:v>12279.08</c:v>
                </c:pt>
                <c:pt idx="367">
                  <c:v>17526.2</c:v>
                </c:pt>
                <c:pt idx="368">
                  <c:v>10233.82</c:v>
                </c:pt>
                <c:pt idx="369">
                  <c:v>24414.16</c:v>
                </c:pt>
                <c:pt idx="370">
                  <c:v>7378.89</c:v>
                </c:pt>
                <c:pt idx="371">
                  <c:v>13079.14</c:v>
                </c:pt>
                <c:pt idx="372">
                  <c:v>8117</c:v>
                </c:pt>
                <c:pt idx="373">
                  <c:v>10377.09</c:v>
                </c:pt>
                <c:pt idx="374">
                  <c:v>19540.7</c:v>
                </c:pt>
                <c:pt idx="375">
                  <c:v>24238.41</c:v>
                </c:pt>
                <c:pt idx="376">
                  <c:v>14459.36</c:v>
                </c:pt>
                <c:pt idx="377">
                  <c:v>8638.83</c:v>
                </c:pt>
                <c:pt idx="378">
                  <c:v>20758.34</c:v>
                </c:pt>
                <c:pt idx="379">
                  <c:v>10560.11</c:v>
                </c:pt>
                <c:pt idx="380">
                  <c:v>15505.66</c:v>
                </c:pt>
                <c:pt idx="381">
                  <c:v>13849.26</c:v>
                </c:pt>
                <c:pt idx="382">
                  <c:v>22054.28</c:v>
                </c:pt>
                <c:pt idx="383">
                  <c:v>9869.5400000000009</c:v>
                </c:pt>
                <c:pt idx="384">
                  <c:v>13912</c:v>
                </c:pt>
                <c:pt idx="385">
                  <c:v>15200.75</c:v>
                </c:pt>
                <c:pt idx="386">
                  <c:v>20067.05</c:v>
                </c:pt>
                <c:pt idx="387">
                  <c:v>15349.45</c:v>
                </c:pt>
                <c:pt idx="388">
                  <c:v>5394.36</c:v>
                </c:pt>
                <c:pt idx="389">
                  <c:v>14336.65</c:v>
                </c:pt>
                <c:pt idx="390">
                  <c:v>9462.7199999999993</c:v>
                </c:pt>
                <c:pt idx="391">
                  <c:v>10521.34</c:v>
                </c:pt>
                <c:pt idx="392">
                  <c:v>12307.03</c:v>
                </c:pt>
                <c:pt idx="393">
                  <c:v>11496.7</c:v>
                </c:pt>
                <c:pt idx="394">
                  <c:v>12152.73</c:v>
                </c:pt>
                <c:pt idx="395">
                  <c:v>16775.97</c:v>
                </c:pt>
                <c:pt idx="396">
                  <c:v>6489.56</c:v>
                </c:pt>
                <c:pt idx="397">
                  <c:v>18351.240000000002</c:v>
                </c:pt>
                <c:pt idx="398">
                  <c:v>16827.830000000002</c:v>
                </c:pt>
                <c:pt idx="399">
                  <c:v>26022.13</c:v>
                </c:pt>
                <c:pt idx="400">
                  <c:v>21412.18</c:v>
                </c:pt>
                <c:pt idx="401">
                  <c:v>20736.38</c:v>
                </c:pt>
                <c:pt idx="402">
                  <c:v>16540.05</c:v>
                </c:pt>
                <c:pt idx="403">
                  <c:v>14019.21</c:v>
                </c:pt>
                <c:pt idx="404">
                  <c:v>11691.6</c:v>
                </c:pt>
                <c:pt idx="405">
                  <c:v>17622.21</c:v>
                </c:pt>
                <c:pt idx="406">
                  <c:v>15020.72</c:v>
                </c:pt>
                <c:pt idx="407">
                  <c:v>13382.44</c:v>
                </c:pt>
                <c:pt idx="408">
                  <c:v>12695.32</c:v>
                </c:pt>
                <c:pt idx="409">
                  <c:v>18697.5</c:v>
                </c:pt>
                <c:pt idx="410">
                  <c:v>19947.72</c:v>
                </c:pt>
                <c:pt idx="411">
                  <c:v>8847.06</c:v>
                </c:pt>
                <c:pt idx="412">
                  <c:v>20213.7</c:v>
                </c:pt>
                <c:pt idx="413">
                  <c:v>9892.0300000000007</c:v>
                </c:pt>
                <c:pt idx="414">
                  <c:v>9601.69</c:v>
                </c:pt>
                <c:pt idx="415">
                  <c:v>13785.76</c:v>
                </c:pt>
                <c:pt idx="416">
                  <c:v>21484.52</c:v>
                </c:pt>
                <c:pt idx="417">
                  <c:v>24434.94</c:v>
                </c:pt>
                <c:pt idx="418">
                  <c:v>18161.86</c:v>
                </c:pt>
                <c:pt idx="419">
                  <c:v>9958.4500000000007</c:v>
                </c:pt>
                <c:pt idx="420">
                  <c:v>15742.73</c:v>
                </c:pt>
                <c:pt idx="421">
                  <c:v>19186.77</c:v>
                </c:pt>
                <c:pt idx="422">
                  <c:v>16986.22</c:v>
                </c:pt>
                <c:pt idx="423">
                  <c:v>16992.259999999998</c:v>
                </c:pt>
                <c:pt idx="424">
                  <c:v>22820.28</c:v>
                </c:pt>
                <c:pt idx="425">
                  <c:v>12156.38</c:v>
                </c:pt>
                <c:pt idx="426">
                  <c:v>8164.33</c:v>
                </c:pt>
                <c:pt idx="427">
                  <c:v>8420.07</c:v>
                </c:pt>
                <c:pt idx="428">
                  <c:v>10994.51</c:v>
                </c:pt>
                <c:pt idx="429">
                  <c:v>18006.57</c:v>
                </c:pt>
                <c:pt idx="430">
                  <c:v>12735.55</c:v>
                </c:pt>
                <c:pt idx="431">
                  <c:v>12563.51</c:v>
                </c:pt>
                <c:pt idx="432">
                  <c:v>15198.83</c:v>
                </c:pt>
                <c:pt idx="433">
                  <c:v>19173.18</c:v>
                </c:pt>
                <c:pt idx="434">
                  <c:v>24519.07</c:v>
                </c:pt>
                <c:pt idx="435">
                  <c:v>8845</c:v>
                </c:pt>
                <c:pt idx="436">
                  <c:v>13206.5</c:v>
                </c:pt>
                <c:pt idx="437">
                  <c:v>10308.64</c:v>
                </c:pt>
                <c:pt idx="438">
                  <c:v>7373.69</c:v>
                </c:pt>
                <c:pt idx="439">
                  <c:v>20518.939999999999</c:v>
                </c:pt>
                <c:pt idx="440">
                  <c:v>23150.14</c:v>
                </c:pt>
                <c:pt idx="441">
                  <c:v>8931.7800000000007</c:v>
                </c:pt>
                <c:pt idx="442">
                  <c:v>21621.73</c:v>
                </c:pt>
                <c:pt idx="443">
                  <c:v>22585.09</c:v>
                </c:pt>
                <c:pt idx="444">
                  <c:v>11123.51</c:v>
                </c:pt>
                <c:pt idx="445">
                  <c:v>14865.27</c:v>
                </c:pt>
                <c:pt idx="446">
                  <c:v>20221.68</c:v>
                </c:pt>
                <c:pt idx="447">
                  <c:v>11371.96</c:v>
                </c:pt>
                <c:pt idx="448">
                  <c:v>14572.45</c:v>
                </c:pt>
                <c:pt idx="449">
                  <c:v>24052.94</c:v>
                </c:pt>
                <c:pt idx="450">
                  <c:v>16301.13</c:v>
                </c:pt>
                <c:pt idx="451">
                  <c:v>11276.2</c:v>
                </c:pt>
                <c:pt idx="452">
                  <c:v>21360.86</c:v>
                </c:pt>
                <c:pt idx="453">
                  <c:v>28854.32</c:v>
                </c:pt>
                <c:pt idx="454">
                  <c:v>18483.68</c:v>
                </c:pt>
                <c:pt idx="455">
                  <c:v>5843.93</c:v>
                </c:pt>
                <c:pt idx="456">
                  <c:v>22607.919999999998</c:v>
                </c:pt>
                <c:pt idx="457">
                  <c:v>12798.63</c:v>
                </c:pt>
                <c:pt idx="458">
                  <c:v>13062.34</c:v>
                </c:pt>
                <c:pt idx="459">
                  <c:v>8887.49</c:v>
                </c:pt>
                <c:pt idx="460">
                  <c:v>10065.81</c:v>
                </c:pt>
                <c:pt idx="461">
                  <c:v>22914.93</c:v>
                </c:pt>
                <c:pt idx="462">
                  <c:v>21267.56</c:v>
                </c:pt>
                <c:pt idx="463">
                  <c:v>13586.09</c:v>
                </c:pt>
                <c:pt idx="464">
                  <c:v>15047.7</c:v>
                </c:pt>
                <c:pt idx="465">
                  <c:v>20679.080000000002</c:v>
                </c:pt>
                <c:pt idx="466">
                  <c:v>13388.28</c:v>
                </c:pt>
                <c:pt idx="467">
                  <c:v>22164.01</c:v>
                </c:pt>
              </c:numCache>
            </c:numRef>
          </c:xVal>
          <c:yVal>
            <c:numRef>
              <c:f>Data!$V$2:$V$5001</c:f>
              <c:numCache>
                <c:formatCode>0.0</c:formatCode>
                <c:ptCount val="468"/>
                <c:pt idx="0">
                  <c:v>9.1</c:v>
                </c:pt>
                <c:pt idx="1">
                  <c:v>9.3000000000000007</c:v>
                </c:pt>
                <c:pt idx="2">
                  <c:v>9.5</c:v>
                </c:pt>
                <c:pt idx="3">
                  <c:v>10.8</c:v>
                </c:pt>
                <c:pt idx="4">
                  <c:v>13.1</c:v>
                </c:pt>
                <c:pt idx="5">
                  <c:v>15</c:v>
                </c:pt>
                <c:pt idx="6">
                  <c:v>17.5</c:v>
                </c:pt>
                <c:pt idx="7">
                  <c:v>18.8</c:v>
                </c:pt>
                <c:pt idx="8">
                  <c:v>19.7</c:v>
                </c:pt>
                <c:pt idx="9">
                  <c:v>20</c:v>
                </c:pt>
                <c:pt idx="10">
                  <c:v>20.2</c:v>
                </c:pt>
                <c:pt idx="11">
                  <c:v>20.3</c:v>
                </c:pt>
                <c:pt idx="12">
                  <c:v>20.7</c:v>
                </c:pt>
                <c:pt idx="13">
                  <c:v>20.8</c:v>
                </c:pt>
                <c:pt idx="14">
                  <c:v>21.6</c:v>
                </c:pt>
                <c:pt idx="15">
                  <c:v>22.4</c:v>
                </c:pt>
                <c:pt idx="16">
                  <c:v>22.4</c:v>
                </c:pt>
                <c:pt idx="17">
                  <c:v>22.5</c:v>
                </c:pt>
                <c:pt idx="18">
                  <c:v>23.4</c:v>
                </c:pt>
                <c:pt idx="19">
                  <c:v>23.8</c:v>
                </c:pt>
                <c:pt idx="20">
                  <c:v>24.4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26.5</c:v>
                </c:pt>
                <c:pt idx="25">
                  <c:v>26.7</c:v>
                </c:pt>
                <c:pt idx="26">
                  <c:v>26.8</c:v>
                </c:pt>
                <c:pt idx="27">
                  <c:v>27</c:v>
                </c:pt>
                <c:pt idx="28">
                  <c:v>27.4</c:v>
                </c:pt>
                <c:pt idx="29">
                  <c:v>27.8</c:v>
                </c:pt>
                <c:pt idx="30">
                  <c:v>27.8</c:v>
                </c:pt>
                <c:pt idx="31">
                  <c:v>28.6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30.2</c:v>
                </c:pt>
                <c:pt idx="37">
                  <c:v>30.2</c:v>
                </c:pt>
                <c:pt idx="38">
                  <c:v>30.5</c:v>
                </c:pt>
                <c:pt idx="39">
                  <c:v>31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33.6</c:v>
                </c:pt>
                <c:pt idx="47">
                  <c:v>33.9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38.799999999999997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41.2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42.4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43.3</c:v>
                </c:pt>
                <c:pt idx="99">
                  <c:v>43.6</c:v>
                </c:pt>
                <c:pt idx="100">
                  <c:v>43.7</c:v>
                </c:pt>
                <c:pt idx="101">
                  <c:v>43.8</c:v>
                </c:pt>
                <c:pt idx="102">
                  <c:v>44.2</c:v>
                </c:pt>
                <c:pt idx="103">
                  <c:v>44.3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45.1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45.5</c:v>
                </c:pt>
                <c:pt idx="114">
                  <c:v>45.7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46.6</c:v>
                </c:pt>
                <c:pt idx="128">
                  <c:v>46.6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48</c:v>
                </c:pt>
                <c:pt idx="137">
                  <c:v>48.3</c:v>
                </c:pt>
                <c:pt idx="138">
                  <c:v>48.5</c:v>
                </c:pt>
                <c:pt idx="139">
                  <c:v>48.8</c:v>
                </c:pt>
                <c:pt idx="140">
                  <c:v>49.3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</c:v>
                </c:pt>
                <c:pt idx="149">
                  <c:v>50.3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51.3</c:v>
                </c:pt>
                <c:pt idx="155">
                  <c:v>51.7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52.1</c:v>
                </c:pt>
                <c:pt idx="160">
                  <c:v>52.3</c:v>
                </c:pt>
                <c:pt idx="161">
                  <c:v>52.5</c:v>
                </c:pt>
                <c:pt idx="162">
                  <c:v>52.6</c:v>
                </c:pt>
                <c:pt idx="163">
                  <c:v>52.7</c:v>
                </c:pt>
                <c:pt idx="164">
                  <c:v>53.1</c:v>
                </c:pt>
                <c:pt idx="165">
                  <c:v>53.2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53.8</c:v>
                </c:pt>
                <c:pt idx="172">
                  <c:v>53.9</c:v>
                </c:pt>
                <c:pt idx="173">
                  <c:v>54.5</c:v>
                </c:pt>
                <c:pt idx="174">
                  <c:v>54.6</c:v>
                </c:pt>
                <c:pt idx="175">
                  <c:v>54.9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55.3</c:v>
                </c:pt>
                <c:pt idx="180">
                  <c:v>55.3</c:v>
                </c:pt>
                <c:pt idx="181">
                  <c:v>55.5</c:v>
                </c:pt>
                <c:pt idx="182">
                  <c:v>55.6</c:v>
                </c:pt>
                <c:pt idx="183">
                  <c:v>55.8</c:v>
                </c:pt>
                <c:pt idx="184">
                  <c:v>55.9</c:v>
                </c:pt>
                <c:pt idx="185">
                  <c:v>56</c:v>
                </c:pt>
                <c:pt idx="186">
                  <c:v>56.2</c:v>
                </c:pt>
                <c:pt idx="187">
                  <c:v>56.6</c:v>
                </c:pt>
                <c:pt idx="188">
                  <c:v>56.9</c:v>
                </c:pt>
                <c:pt idx="189">
                  <c:v>57.1</c:v>
                </c:pt>
                <c:pt idx="190">
                  <c:v>57.3</c:v>
                </c:pt>
                <c:pt idx="191">
                  <c:v>57.5</c:v>
                </c:pt>
                <c:pt idx="192">
                  <c:v>57.6</c:v>
                </c:pt>
                <c:pt idx="193">
                  <c:v>58.2</c:v>
                </c:pt>
                <c:pt idx="194">
                  <c:v>58.3</c:v>
                </c:pt>
                <c:pt idx="195">
                  <c:v>58.8</c:v>
                </c:pt>
                <c:pt idx="196">
                  <c:v>58.9</c:v>
                </c:pt>
                <c:pt idx="197">
                  <c:v>59.1</c:v>
                </c:pt>
                <c:pt idx="198">
                  <c:v>59.5</c:v>
                </c:pt>
                <c:pt idx="199">
                  <c:v>59.5</c:v>
                </c:pt>
                <c:pt idx="200">
                  <c:v>60.1</c:v>
                </c:pt>
                <c:pt idx="201">
                  <c:v>60.3</c:v>
                </c:pt>
                <c:pt idx="202">
                  <c:v>60.9</c:v>
                </c:pt>
                <c:pt idx="203">
                  <c:v>61.1</c:v>
                </c:pt>
                <c:pt idx="204">
                  <c:v>61.1</c:v>
                </c:pt>
                <c:pt idx="205">
                  <c:v>61.2</c:v>
                </c:pt>
                <c:pt idx="206">
                  <c:v>61.3</c:v>
                </c:pt>
                <c:pt idx="207">
                  <c:v>61.3</c:v>
                </c:pt>
                <c:pt idx="208">
                  <c:v>61.5</c:v>
                </c:pt>
                <c:pt idx="209">
                  <c:v>61.6</c:v>
                </c:pt>
                <c:pt idx="210">
                  <c:v>62.1</c:v>
                </c:pt>
                <c:pt idx="211">
                  <c:v>62.2</c:v>
                </c:pt>
                <c:pt idx="212">
                  <c:v>62.3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63.4</c:v>
                </c:pt>
                <c:pt idx="217">
                  <c:v>63.8</c:v>
                </c:pt>
                <c:pt idx="218">
                  <c:v>63.9</c:v>
                </c:pt>
                <c:pt idx="219">
                  <c:v>63.9</c:v>
                </c:pt>
                <c:pt idx="220">
                  <c:v>64.3</c:v>
                </c:pt>
                <c:pt idx="221">
                  <c:v>64.5</c:v>
                </c:pt>
                <c:pt idx="222">
                  <c:v>64.7</c:v>
                </c:pt>
                <c:pt idx="223">
                  <c:v>64.8</c:v>
                </c:pt>
                <c:pt idx="224">
                  <c:v>65.3</c:v>
                </c:pt>
                <c:pt idx="225">
                  <c:v>66.2</c:v>
                </c:pt>
                <c:pt idx="226">
                  <c:v>66.8</c:v>
                </c:pt>
                <c:pt idx="227">
                  <c:v>67</c:v>
                </c:pt>
                <c:pt idx="228">
                  <c:v>67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67.7</c:v>
                </c:pt>
                <c:pt idx="233">
                  <c:v>68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68.2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69.599999999999994</c:v>
                </c:pt>
                <c:pt idx="240">
                  <c:v>69.599999999999994</c:v>
                </c:pt>
                <c:pt idx="241">
                  <c:v>69.900000000000006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70.400000000000006</c:v>
                </c:pt>
                <c:pt idx="246">
                  <c:v>70.900000000000006</c:v>
                </c:pt>
                <c:pt idx="247">
                  <c:v>71.099999999999994</c:v>
                </c:pt>
                <c:pt idx="248">
                  <c:v>71.400000000000006</c:v>
                </c:pt>
                <c:pt idx="249">
                  <c:v>71.7</c:v>
                </c:pt>
                <c:pt idx="250">
                  <c:v>71.8</c:v>
                </c:pt>
                <c:pt idx="251">
                  <c:v>72</c:v>
                </c:pt>
                <c:pt idx="252">
                  <c:v>72</c:v>
                </c:pt>
                <c:pt idx="253">
                  <c:v>72.400000000000006</c:v>
                </c:pt>
                <c:pt idx="254">
                  <c:v>72.599999999999994</c:v>
                </c:pt>
                <c:pt idx="255">
                  <c:v>72.7</c:v>
                </c:pt>
                <c:pt idx="256">
                  <c:v>72.8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73.400000000000006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74</c:v>
                </c:pt>
                <c:pt idx="263">
                  <c:v>74</c:v>
                </c:pt>
                <c:pt idx="264">
                  <c:v>74.3</c:v>
                </c:pt>
                <c:pt idx="265">
                  <c:v>74.3</c:v>
                </c:pt>
                <c:pt idx="266">
                  <c:v>74.400000000000006</c:v>
                </c:pt>
                <c:pt idx="267">
                  <c:v>74.400000000000006</c:v>
                </c:pt>
                <c:pt idx="268">
                  <c:v>74.7</c:v>
                </c:pt>
                <c:pt idx="269">
                  <c:v>74.900000000000006</c:v>
                </c:pt>
                <c:pt idx="270">
                  <c:v>75</c:v>
                </c:pt>
                <c:pt idx="271">
                  <c:v>75.3</c:v>
                </c:pt>
                <c:pt idx="272">
                  <c:v>75.5</c:v>
                </c:pt>
                <c:pt idx="273">
                  <c:v>76.099999999999994</c:v>
                </c:pt>
                <c:pt idx="274">
                  <c:v>76.099999999999994</c:v>
                </c:pt>
                <c:pt idx="275">
                  <c:v>76.2</c:v>
                </c:pt>
                <c:pt idx="276">
                  <c:v>76.3</c:v>
                </c:pt>
                <c:pt idx="277">
                  <c:v>76.400000000000006</c:v>
                </c:pt>
                <c:pt idx="278">
                  <c:v>76.599999999999994</c:v>
                </c:pt>
                <c:pt idx="279">
                  <c:v>76.599999999999994</c:v>
                </c:pt>
                <c:pt idx="280">
                  <c:v>76.7</c:v>
                </c:pt>
                <c:pt idx="281">
                  <c:v>76.8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77.2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77.7</c:v>
                </c:pt>
                <c:pt idx="288">
                  <c:v>78.2</c:v>
                </c:pt>
                <c:pt idx="289">
                  <c:v>78.3</c:v>
                </c:pt>
                <c:pt idx="290">
                  <c:v>78.3</c:v>
                </c:pt>
                <c:pt idx="291">
                  <c:v>78.8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79.2</c:v>
                </c:pt>
                <c:pt idx="295">
                  <c:v>79.3</c:v>
                </c:pt>
                <c:pt idx="296">
                  <c:v>79.7</c:v>
                </c:pt>
                <c:pt idx="297">
                  <c:v>79.8</c:v>
                </c:pt>
                <c:pt idx="298">
                  <c:v>79.8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80.3</c:v>
                </c:pt>
                <c:pt idx="302">
                  <c:v>81.099999999999994</c:v>
                </c:pt>
                <c:pt idx="303">
                  <c:v>81.2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81.8</c:v>
                </c:pt>
                <c:pt idx="307">
                  <c:v>82</c:v>
                </c:pt>
                <c:pt idx="308">
                  <c:v>82.3</c:v>
                </c:pt>
                <c:pt idx="309">
                  <c:v>82.4</c:v>
                </c:pt>
                <c:pt idx="310">
                  <c:v>82.4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82.9</c:v>
                </c:pt>
                <c:pt idx="316">
                  <c:v>83.4</c:v>
                </c:pt>
                <c:pt idx="317">
                  <c:v>83.8</c:v>
                </c:pt>
                <c:pt idx="318">
                  <c:v>84.8</c:v>
                </c:pt>
                <c:pt idx="319">
                  <c:v>84.8</c:v>
                </c:pt>
                <c:pt idx="320">
                  <c:v>84.9</c:v>
                </c:pt>
                <c:pt idx="321">
                  <c:v>85.4</c:v>
                </c:pt>
                <c:pt idx="322">
                  <c:v>85.5</c:v>
                </c:pt>
                <c:pt idx="323">
                  <c:v>85.7</c:v>
                </c:pt>
                <c:pt idx="324">
                  <c:v>85.7</c:v>
                </c:pt>
                <c:pt idx="325">
                  <c:v>85.9</c:v>
                </c:pt>
                <c:pt idx="326">
                  <c:v>86.2</c:v>
                </c:pt>
                <c:pt idx="327">
                  <c:v>86.5</c:v>
                </c:pt>
                <c:pt idx="328">
                  <c:v>86.5</c:v>
                </c:pt>
                <c:pt idx="329">
                  <c:v>86.6</c:v>
                </c:pt>
                <c:pt idx="330">
                  <c:v>86.8</c:v>
                </c:pt>
                <c:pt idx="331">
                  <c:v>87.1</c:v>
                </c:pt>
                <c:pt idx="332">
                  <c:v>87.5</c:v>
                </c:pt>
                <c:pt idx="333">
                  <c:v>87.8</c:v>
                </c:pt>
                <c:pt idx="334">
                  <c:v>87.9</c:v>
                </c:pt>
                <c:pt idx="335">
                  <c:v>88.3</c:v>
                </c:pt>
                <c:pt idx="336">
                  <c:v>88.7</c:v>
                </c:pt>
                <c:pt idx="337">
                  <c:v>88.9</c:v>
                </c:pt>
                <c:pt idx="338">
                  <c:v>89.4</c:v>
                </c:pt>
                <c:pt idx="339">
                  <c:v>89.6</c:v>
                </c:pt>
                <c:pt idx="340">
                  <c:v>89.7</c:v>
                </c:pt>
                <c:pt idx="341">
                  <c:v>90.1</c:v>
                </c:pt>
                <c:pt idx="342">
                  <c:v>90.1</c:v>
                </c:pt>
                <c:pt idx="343">
                  <c:v>90.2</c:v>
                </c:pt>
                <c:pt idx="344">
                  <c:v>90.2</c:v>
                </c:pt>
                <c:pt idx="345">
                  <c:v>90.5</c:v>
                </c:pt>
                <c:pt idx="346">
                  <c:v>90.7</c:v>
                </c:pt>
                <c:pt idx="347">
                  <c:v>90.8</c:v>
                </c:pt>
                <c:pt idx="348">
                  <c:v>91</c:v>
                </c:pt>
                <c:pt idx="349">
                  <c:v>91.5</c:v>
                </c:pt>
                <c:pt idx="350">
                  <c:v>91.9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92.2</c:v>
                </c:pt>
                <c:pt idx="355">
                  <c:v>92.4</c:v>
                </c:pt>
                <c:pt idx="356">
                  <c:v>92.5</c:v>
                </c:pt>
                <c:pt idx="357">
                  <c:v>92.6</c:v>
                </c:pt>
                <c:pt idx="358">
                  <c:v>92.6</c:v>
                </c:pt>
                <c:pt idx="359">
                  <c:v>92.6</c:v>
                </c:pt>
                <c:pt idx="360">
                  <c:v>92.7</c:v>
                </c:pt>
                <c:pt idx="361">
                  <c:v>92.8</c:v>
                </c:pt>
                <c:pt idx="362">
                  <c:v>92.9</c:v>
                </c:pt>
                <c:pt idx="363">
                  <c:v>93</c:v>
                </c:pt>
                <c:pt idx="364">
                  <c:v>93.4</c:v>
                </c:pt>
                <c:pt idx="365">
                  <c:v>93.5</c:v>
                </c:pt>
                <c:pt idx="366">
                  <c:v>93.6</c:v>
                </c:pt>
                <c:pt idx="367">
                  <c:v>93.9</c:v>
                </c:pt>
                <c:pt idx="368">
                  <c:v>94.6</c:v>
                </c:pt>
                <c:pt idx="369">
                  <c:v>94.8</c:v>
                </c:pt>
                <c:pt idx="370">
                  <c:v>94.8</c:v>
                </c:pt>
                <c:pt idx="371">
                  <c:v>95.1</c:v>
                </c:pt>
                <c:pt idx="372">
                  <c:v>95.1</c:v>
                </c:pt>
                <c:pt idx="373">
                  <c:v>95.5</c:v>
                </c:pt>
                <c:pt idx="374">
                  <c:v>95.6</c:v>
                </c:pt>
                <c:pt idx="375">
                  <c:v>95.6</c:v>
                </c:pt>
                <c:pt idx="376">
                  <c:v>95.7</c:v>
                </c:pt>
                <c:pt idx="377">
                  <c:v>95.7</c:v>
                </c:pt>
                <c:pt idx="378">
                  <c:v>95.9</c:v>
                </c:pt>
                <c:pt idx="379">
                  <c:v>96.2</c:v>
                </c:pt>
                <c:pt idx="380">
                  <c:v>96.3</c:v>
                </c:pt>
                <c:pt idx="381">
                  <c:v>96.3</c:v>
                </c:pt>
                <c:pt idx="382">
                  <c:v>96.7</c:v>
                </c:pt>
                <c:pt idx="383">
                  <c:v>96.9</c:v>
                </c:pt>
                <c:pt idx="384">
                  <c:v>97.1</c:v>
                </c:pt>
                <c:pt idx="385">
                  <c:v>97.4</c:v>
                </c:pt>
                <c:pt idx="386">
                  <c:v>97.4</c:v>
                </c:pt>
                <c:pt idx="387">
                  <c:v>97.6</c:v>
                </c:pt>
                <c:pt idx="388">
                  <c:v>98.3</c:v>
                </c:pt>
                <c:pt idx="389">
                  <c:v>98.4</c:v>
                </c:pt>
                <c:pt idx="390">
                  <c:v>98.4</c:v>
                </c:pt>
                <c:pt idx="391">
                  <c:v>98.8</c:v>
                </c:pt>
                <c:pt idx="392">
                  <c:v>99.9</c:v>
                </c:pt>
                <c:pt idx="393">
                  <c:v>100</c:v>
                </c:pt>
                <c:pt idx="394">
                  <c:v>100.1</c:v>
                </c:pt>
                <c:pt idx="395">
                  <c:v>100.4</c:v>
                </c:pt>
                <c:pt idx="396">
                  <c:v>101.1</c:v>
                </c:pt>
                <c:pt idx="397">
                  <c:v>101.1</c:v>
                </c:pt>
                <c:pt idx="398">
                  <c:v>101.2</c:v>
                </c:pt>
                <c:pt idx="399">
                  <c:v>101.6</c:v>
                </c:pt>
                <c:pt idx="400">
                  <c:v>101.7</c:v>
                </c:pt>
                <c:pt idx="401">
                  <c:v>101.8</c:v>
                </c:pt>
                <c:pt idx="402">
                  <c:v>101.8</c:v>
                </c:pt>
                <c:pt idx="403">
                  <c:v>102</c:v>
                </c:pt>
                <c:pt idx="404">
                  <c:v>102</c:v>
                </c:pt>
                <c:pt idx="405">
                  <c:v>102.3</c:v>
                </c:pt>
                <c:pt idx="406">
                  <c:v>102.4</c:v>
                </c:pt>
                <c:pt idx="407">
                  <c:v>102.4</c:v>
                </c:pt>
                <c:pt idx="408">
                  <c:v>102.8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103.1</c:v>
                </c:pt>
                <c:pt idx="413">
                  <c:v>103.3</c:v>
                </c:pt>
                <c:pt idx="414">
                  <c:v>103.7</c:v>
                </c:pt>
                <c:pt idx="415">
                  <c:v>104.1</c:v>
                </c:pt>
                <c:pt idx="416">
                  <c:v>104.3</c:v>
                </c:pt>
                <c:pt idx="417">
                  <c:v>104.4</c:v>
                </c:pt>
                <c:pt idx="418">
                  <c:v>104.6</c:v>
                </c:pt>
                <c:pt idx="419">
                  <c:v>105.3</c:v>
                </c:pt>
                <c:pt idx="420">
                  <c:v>105.7</c:v>
                </c:pt>
                <c:pt idx="421">
                  <c:v>105.8</c:v>
                </c:pt>
                <c:pt idx="422">
                  <c:v>105.8</c:v>
                </c:pt>
                <c:pt idx="423">
                  <c:v>105.9</c:v>
                </c:pt>
                <c:pt idx="424">
                  <c:v>106.1</c:v>
                </c:pt>
                <c:pt idx="425">
                  <c:v>106.3</c:v>
                </c:pt>
                <c:pt idx="426">
                  <c:v>106.4</c:v>
                </c:pt>
                <c:pt idx="427">
                  <c:v>106.4</c:v>
                </c:pt>
                <c:pt idx="428">
                  <c:v>106.4</c:v>
                </c:pt>
                <c:pt idx="429">
                  <c:v>106.6</c:v>
                </c:pt>
                <c:pt idx="430">
                  <c:v>106.9</c:v>
                </c:pt>
                <c:pt idx="431">
                  <c:v>106.9</c:v>
                </c:pt>
                <c:pt idx="432">
                  <c:v>107.2</c:v>
                </c:pt>
                <c:pt idx="433">
                  <c:v>107.3</c:v>
                </c:pt>
                <c:pt idx="434">
                  <c:v>108.6</c:v>
                </c:pt>
                <c:pt idx="435">
                  <c:v>108.9</c:v>
                </c:pt>
                <c:pt idx="436">
                  <c:v>109</c:v>
                </c:pt>
                <c:pt idx="437">
                  <c:v>109</c:v>
                </c:pt>
                <c:pt idx="438">
                  <c:v>109.5</c:v>
                </c:pt>
                <c:pt idx="439">
                  <c:v>109.9</c:v>
                </c:pt>
                <c:pt idx="440">
                  <c:v>110.9</c:v>
                </c:pt>
                <c:pt idx="441">
                  <c:v>111</c:v>
                </c:pt>
                <c:pt idx="442">
                  <c:v>111.2</c:v>
                </c:pt>
                <c:pt idx="443">
                  <c:v>111.8</c:v>
                </c:pt>
                <c:pt idx="444">
                  <c:v>111.9</c:v>
                </c:pt>
                <c:pt idx="445">
                  <c:v>112.5</c:v>
                </c:pt>
                <c:pt idx="446">
                  <c:v>113.7</c:v>
                </c:pt>
                <c:pt idx="447">
                  <c:v>114.4</c:v>
                </c:pt>
                <c:pt idx="448">
                  <c:v>114.4</c:v>
                </c:pt>
                <c:pt idx="449">
                  <c:v>115</c:v>
                </c:pt>
                <c:pt idx="450">
                  <c:v>115.4</c:v>
                </c:pt>
                <c:pt idx="451">
                  <c:v>115.8</c:v>
                </c:pt>
                <c:pt idx="452">
                  <c:v>116.2</c:v>
                </c:pt>
                <c:pt idx="453">
                  <c:v>116.3</c:v>
                </c:pt>
                <c:pt idx="454">
                  <c:v>116.4</c:v>
                </c:pt>
                <c:pt idx="455">
                  <c:v>116.7</c:v>
                </c:pt>
                <c:pt idx="456">
                  <c:v>117.2</c:v>
                </c:pt>
                <c:pt idx="457">
                  <c:v>117.3</c:v>
                </c:pt>
                <c:pt idx="458">
                  <c:v>119.4</c:v>
                </c:pt>
                <c:pt idx="459">
                  <c:v>120</c:v>
                </c:pt>
                <c:pt idx="460">
                  <c:v>121.3</c:v>
                </c:pt>
                <c:pt idx="461">
                  <c:v>121.3</c:v>
                </c:pt>
                <c:pt idx="462">
                  <c:v>122.1</c:v>
                </c:pt>
                <c:pt idx="463">
                  <c:v>122.3</c:v>
                </c:pt>
                <c:pt idx="464">
                  <c:v>122.9</c:v>
                </c:pt>
                <c:pt idx="465">
                  <c:v>123.8</c:v>
                </c:pt>
                <c:pt idx="466">
                  <c:v>124.4</c:v>
                </c:pt>
                <c:pt idx="467">
                  <c:v>134.19999999999999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804C-BEB7-B41AEA9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84800"/>
        <c:axId val="141687471"/>
      </c:scatterChart>
      <c:valAx>
        <c:axId val="20770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471"/>
        <c:crosses val="autoZero"/>
        <c:crossBetween val="midCat"/>
      </c:valAx>
      <c:valAx>
        <c:axId val="141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6772334293951"/>
          <c:y val="2.635914332784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Data!$U$2:$U$5001</c:f>
              <c:numCache>
                <c:formatCode>0.00</c:formatCode>
                <c:ptCount val="468"/>
                <c:pt idx="0">
                  <c:v>12648.13</c:v>
                </c:pt>
                <c:pt idx="1">
                  <c:v>832.47</c:v>
                </c:pt>
                <c:pt idx="2">
                  <c:v>7647.67</c:v>
                </c:pt>
                <c:pt idx="3">
                  <c:v>3660.32</c:v>
                </c:pt>
                <c:pt idx="4">
                  <c:v>3628.27</c:v>
                </c:pt>
                <c:pt idx="5">
                  <c:v>12540.95</c:v>
                </c:pt>
                <c:pt idx="6">
                  <c:v>179.58</c:v>
                </c:pt>
                <c:pt idx="7">
                  <c:v>4264.25</c:v>
                </c:pt>
                <c:pt idx="8">
                  <c:v>8619.8700000000008</c:v>
                </c:pt>
                <c:pt idx="9">
                  <c:v>3727.08</c:v>
                </c:pt>
                <c:pt idx="10">
                  <c:v>4308.3</c:v>
                </c:pt>
                <c:pt idx="11">
                  <c:v>4209.9799999999996</c:v>
                </c:pt>
                <c:pt idx="12">
                  <c:v>4677.17</c:v>
                </c:pt>
                <c:pt idx="13">
                  <c:v>3786.93</c:v>
                </c:pt>
                <c:pt idx="14">
                  <c:v>2213.77</c:v>
                </c:pt>
                <c:pt idx="15">
                  <c:v>11099.78</c:v>
                </c:pt>
                <c:pt idx="16">
                  <c:v>10415.879999999999</c:v>
                </c:pt>
                <c:pt idx="17">
                  <c:v>9679.65</c:v>
                </c:pt>
                <c:pt idx="18">
                  <c:v>0</c:v>
                </c:pt>
                <c:pt idx="19">
                  <c:v>3452.38</c:v>
                </c:pt>
                <c:pt idx="20">
                  <c:v>7303.77</c:v>
                </c:pt>
                <c:pt idx="21">
                  <c:v>15608.31</c:v>
                </c:pt>
                <c:pt idx="22">
                  <c:v>0</c:v>
                </c:pt>
                <c:pt idx="23">
                  <c:v>326.31</c:v>
                </c:pt>
                <c:pt idx="24">
                  <c:v>0</c:v>
                </c:pt>
                <c:pt idx="25">
                  <c:v>10326.61</c:v>
                </c:pt>
                <c:pt idx="26">
                  <c:v>15375.89</c:v>
                </c:pt>
                <c:pt idx="27">
                  <c:v>9841.2199999999993</c:v>
                </c:pt>
                <c:pt idx="28">
                  <c:v>14017.37</c:v>
                </c:pt>
                <c:pt idx="29">
                  <c:v>0</c:v>
                </c:pt>
                <c:pt idx="30">
                  <c:v>8355.67</c:v>
                </c:pt>
                <c:pt idx="31">
                  <c:v>9702.69</c:v>
                </c:pt>
                <c:pt idx="32">
                  <c:v>0</c:v>
                </c:pt>
                <c:pt idx="33">
                  <c:v>5402.48</c:v>
                </c:pt>
                <c:pt idx="34">
                  <c:v>489.99</c:v>
                </c:pt>
                <c:pt idx="35">
                  <c:v>4207.3900000000003</c:v>
                </c:pt>
                <c:pt idx="36">
                  <c:v>11299.67</c:v>
                </c:pt>
                <c:pt idx="37">
                  <c:v>8188.8</c:v>
                </c:pt>
                <c:pt idx="38">
                  <c:v>11736.73</c:v>
                </c:pt>
                <c:pt idx="39">
                  <c:v>3654.73</c:v>
                </c:pt>
                <c:pt idx="40">
                  <c:v>1466.52</c:v>
                </c:pt>
                <c:pt idx="41">
                  <c:v>10622.93</c:v>
                </c:pt>
                <c:pt idx="42">
                  <c:v>7776.01</c:v>
                </c:pt>
                <c:pt idx="43">
                  <c:v>0</c:v>
                </c:pt>
                <c:pt idx="44">
                  <c:v>6508.25</c:v>
                </c:pt>
                <c:pt idx="45">
                  <c:v>862.5</c:v>
                </c:pt>
                <c:pt idx="46">
                  <c:v>8282.93</c:v>
                </c:pt>
                <c:pt idx="47">
                  <c:v>7968.23</c:v>
                </c:pt>
                <c:pt idx="48">
                  <c:v>6887.08</c:v>
                </c:pt>
                <c:pt idx="49">
                  <c:v>3676.19</c:v>
                </c:pt>
                <c:pt idx="50">
                  <c:v>3004.38</c:v>
                </c:pt>
                <c:pt idx="51">
                  <c:v>3586.19</c:v>
                </c:pt>
                <c:pt idx="52">
                  <c:v>16488.61</c:v>
                </c:pt>
                <c:pt idx="53">
                  <c:v>5810.08</c:v>
                </c:pt>
                <c:pt idx="54">
                  <c:v>6963.5</c:v>
                </c:pt>
                <c:pt idx="55">
                  <c:v>890</c:v>
                </c:pt>
                <c:pt idx="56">
                  <c:v>12527.32</c:v>
                </c:pt>
                <c:pt idx="57">
                  <c:v>4723.5600000000004</c:v>
                </c:pt>
                <c:pt idx="58">
                  <c:v>15019.51</c:v>
                </c:pt>
                <c:pt idx="59">
                  <c:v>1877.12</c:v>
                </c:pt>
                <c:pt idx="60">
                  <c:v>117.22</c:v>
                </c:pt>
                <c:pt idx="61">
                  <c:v>2852.21</c:v>
                </c:pt>
                <c:pt idx="62">
                  <c:v>10372</c:v>
                </c:pt>
                <c:pt idx="63">
                  <c:v>14845.42</c:v>
                </c:pt>
                <c:pt idx="64">
                  <c:v>8957.9500000000007</c:v>
                </c:pt>
                <c:pt idx="65">
                  <c:v>7378.23</c:v>
                </c:pt>
                <c:pt idx="66">
                  <c:v>12817.31</c:v>
                </c:pt>
                <c:pt idx="67">
                  <c:v>11692.33</c:v>
                </c:pt>
                <c:pt idx="68">
                  <c:v>8461.89</c:v>
                </c:pt>
                <c:pt idx="69">
                  <c:v>3767.35</c:v>
                </c:pt>
                <c:pt idx="70">
                  <c:v>5210.7</c:v>
                </c:pt>
                <c:pt idx="71">
                  <c:v>7389.73</c:v>
                </c:pt>
                <c:pt idx="72">
                  <c:v>8869.93</c:v>
                </c:pt>
                <c:pt idx="73">
                  <c:v>10120.450000000001</c:v>
                </c:pt>
                <c:pt idx="74">
                  <c:v>0</c:v>
                </c:pt>
                <c:pt idx="75">
                  <c:v>0</c:v>
                </c:pt>
                <c:pt idx="76">
                  <c:v>10180.879999999999</c:v>
                </c:pt>
                <c:pt idx="77">
                  <c:v>7008.41</c:v>
                </c:pt>
                <c:pt idx="78">
                  <c:v>9725.81</c:v>
                </c:pt>
                <c:pt idx="79">
                  <c:v>7667.4</c:v>
                </c:pt>
                <c:pt idx="80">
                  <c:v>15213.28</c:v>
                </c:pt>
                <c:pt idx="81">
                  <c:v>6940.63</c:v>
                </c:pt>
                <c:pt idx="82">
                  <c:v>6654.59</c:v>
                </c:pt>
                <c:pt idx="83">
                  <c:v>3848.72</c:v>
                </c:pt>
                <c:pt idx="84">
                  <c:v>1799.4</c:v>
                </c:pt>
                <c:pt idx="85">
                  <c:v>13777.81</c:v>
                </c:pt>
                <c:pt idx="86">
                  <c:v>2585.17</c:v>
                </c:pt>
                <c:pt idx="87">
                  <c:v>15224.33</c:v>
                </c:pt>
                <c:pt idx="88">
                  <c:v>6160.53</c:v>
                </c:pt>
                <c:pt idx="89">
                  <c:v>526.86</c:v>
                </c:pt>
                <c:pt idx="90">
                  <c:v>15077.73</c:v>
                </c:pt>
                <c:pt idx="91">
                  <c:v>6369.37</c:v>
                </c:pt>
                <c:pt idx="92">
                  <c:v>8218.3799999999992</c:v>
                </c:pt>
                <c:pt idx="93">
                  <c:v>16457.3</c:v>
                </c:pt>
                <c:pt idx="94">
                  <c:v>6659.02</c:v>
                </c:pt>
                <c:pt idx="95">
                  <c:v>4771.26</c:v>
                </c:pt>
                <c:pt idx="96">
                  <c:v>6598.41</c:v>
                </c:pt>
                <c:pt idx="97">
                  <c:v>9970.8700000000008</c:v>
                </c:pt>
                <c:pt idx="98">
                  <c:v>2855.92</c:v>
                </c:pt>
                <c:pt idx="99">
                  <c:v>17355.52</c:v>
                </c:pt>
                <c:pt idx="100">
                  <c:v>539.84</c:v>
                </c:pt>
                <c:pt idx="101">
                  <c:v>10477.870000000001</c:v>
                </c:pt>
                <c:pt idx="102">
                  <c:v>8128.29</c:v>
                </c:pt>
                <c:pt idx="103">
                  <c:v>4075.88</c:v>
                </c:pt>
                <c:pt idx="104">
                  <c:v>6123.75</c:v>
                </c:pt>
                <c:pt idx="105">
                  <c:v>0</c:v>
                </c:pt>
                <c:pt idx="106">
                  <c:v>9812.2000000000007</c:v>
                </c:pt>
                <c:pt idx="107">
                  <c:v>13855.5</c:v>
                </c:pt>
                <c:pt idx="108">
                  <c:v>6895.01</c:v>
                </c:pt>
                <c:pt idx="109">
                  <c:v>5732.33</c:v>
                </c:pt>
                <c:pt idx="110">
                  <c:v>1146.04</c:v>
                </c:pt>
                <c:pt idx="111">
                  <c:v>4531.8</c:v>
                </c:pt>
                <c:pt idx="112">
                  <c:v>7376.71</c:v>
                </c:pt>
                <c:pt idx="113">
                  <c:v>8335.26</c:v>
                </c:pt>
                <c:pt idx="114">
                  <c:v>15452.7</c:v>
                </c:pt>
                <c:pt idx="115">
                  <c:v>15846.65</c:v>
                </c:pt>
                <c:pt idx="116">
                  <c:v>9121.16</c:v>
                </c:pt>
                <c:pt idx="117">
                  <c:v>4646.22</c:v>
                </c:pt>
                <c:pt idx="118">
                  <c:v>2195.54</c:v>
                </c:pt>
                <c:pt idx="119">
                  <c:v>4173.0600000000004</c:v>
                </c:pt>
                <c:pt idx="120">
                  <c:v>234.37</c:v>
                </c:pt>
                <c:pt idx="121">
                  <c:v>12277.37</c:v>
                </c:pt>
                <c:pt idx="122">
                  <c:v>4733.04</c:v>
                </c:pt>
                <c:pt idx="123">
                  <c:v>1898.68</c:v>
                </c:pt>
                <c:pt idx="124">
                  <c:v>11536.64</c:v>
                </c:pt>
                <c:pt idx="125">
                  <c:v>11282.86</c:v>
                </c:pt>
                <c:pt idx="126">
                  <c:v>1637.05</c:v>
                </c:pt>
                <c:pt idx="127">
                  <c:v>12877.06</c:v>
                </c:pt>
                <c:pt idx="128">
                  <c:v>16477.68</c:v>
                </c:pt>
                <c:pt idx="129">
                  <c:v>6474.51</c:v>
                </c:pt>
                <c:pt idx="130">
                  <c:v>2430.9299999999998</c:v>
                </c:pt>
                <c:pt idx="131">
                  <c:v>8046.89</c:v>
                </c:pt>
                <c:pt idx="132">
                  <c:v>10304.32</c:v>
                </c:pt>
                <c:pt idx="133">
                  <c:v>12153.05</c:v>
                </c:pt>
                <c:pt idx="134">
                  <c:v>7427.1</c:v>
                </c:pt>
                <c:pt idx="135">
                  <c:v>4411</c:v>
                </c:pt>
                <c:pt idx="136">
                  <c:v>9121.98</c:v>
                </c:pt>
                <c:pt idx="137">
                  <c:v>9401.2000000000007</c:v>
                </c:pt>
                <c:pt idx="138">
                  <c:v>5111.08</c:v>
                </c:pt>
                <c:pt idx="139">
                  <c:v>2277.0500000000002</c:v>
                </c:pt>
                <c:pt idx="140">
                  <c:v>4673.6400000000003</c:v>
                </c:pt>
                <c:pt idx="141">
                  <c:v>12301.79</c:v>
                </c:pt>
                <c:pt idx="142">
                  <c:v>6359.11</c:v>
                </c:pt>
                <c:pt idx="143">
                  <c:v>6955.15</c:v>
                </c:pt>
                <c:pt idx="144">
                  <c:v>12276.91</c:v>
                </c:pt>
                <c:pt idx="145">
                  <c:v>11708.81</c:v>
                </c:pt>
                <c:pt idx="146">
                  <c:v>0</c:v>
                </c:pt>
                <c:pt idx="147">
                  <c:v>6565.24</c:v>
                </c:pt>
                <c:pt idx="148">
                  <c:v>8012.95</c:v>
                </c:pt>
                <c:pt idx="149">
                  <c:v>11606.51</c:v>
                </c:pt>
                <c:pt idx="150">
                  <c:v>10031.33</c:v>
                </c:pt>
                <c:pt idx="151">
                  <c:v>18976.86</c:v>
                </c:pt>
                <c:pt idx="152">
                  <c:v>11560.1</c:v>
                </c:pt>
                <c:pt idx="153">
                  <c:v>9371.6</c:v>
                </c:pt>
                <c:pt idx="154">
                  <c:v>4318.21</c:v>
                </c:pt>
                <c:pt idx="155">
                  <c:v>16114.18</c:v>
                </c:pt>
                <c:pt idx="156">
                  <c:v>9309.1200000000008</c:v>
                </c:pt>
                <c:pt idx="157">
                  <c:v>14795.85</c:v>
                </c:pt>
                <c:pt idx="158">
                  <c:v>6787.35</c:v>
                </c:pt>
                <c:pt idx="159">
                  <c:v>4088.35</c:v>
                </c:pt>
                <c:pt idx="160">
                  <c:v>11323.98</c:v>
                </c:pt>
                <c:pt idx="161">
                  <c:v>7048.59</c:v>
                </c:pt>
                <c:pt idx="162">
                  <c:v>8781.0499999999993</c:v>
                </c:pt>
                <c:pt idx="163">
                  <c:v>2586.5100000000002</c:v>
                </c:pt>
                <c:pt idx="164">
                  <c:v>16615.75</c:v>
                </c:pt>
                <c:pt idx="165">
                  <c:v>10450.15</c:v>
                </c:pt>
                <c:pt idx="166">
                  <c:v>7904.72</c:v>
                </c:pt>
                <c:pt idx="167">
                  <c:v>14093.3</c:v>
                </c:pt>
                <c:pt idx="168">
                  <c:v>10853.55</c:v>
                </c:pt>
                <c:pt idx="169">
                  <c:v>7237.61</c:v>
                </c:pt>
                <c:pt idx="170">
                  <c:v>3341.49</c:v>
                </c:pt>
                <c:pt idx="171">
                  <c:v>15802.48</c:v>
                </c:pt>
                <c:pt idx="172">
                  <c:v>15377.14</c:v>
                </c:pt>
                <c:pt idx="173">
                  <c:v>1775.8</c:v>
                </c:pt>
                <c:pt idx="174">
                  <c:v>16087.54</c:v>
                </c:pt>
                <c:pt idx="175">
                  <c:v>4549.76</c:v>
                </c:pt>
                <c:pt idx="176">
                  <c:v>3755.45</c:v>
                </c:pt>
                <c:pt idx="177">
                  <c:v>4453.58</c:v>
                </c:pt>
                <c:pt idx="178">
                  <c:v>10206.969999999999</c:v>
                </c:pt>
                <c:pt idx="179">
                  <c:v>9695.93</c:v>
                </c:pt>
                <c:pt idx="180">
                  <c:v>8719.84</c:v>
                </c:pt>
                <c:pt idx="181">
                  <c:v>7349.11</c:v>
                </c:pt>
                <c:pt idx="182">
                  <c:v>10589.7</c:v>
                </c:pt>
                <c:pt idx="183">
                  <c:v>18210.29</c:v>
                </c:pt>
                <c:pt idx="184">
                  <c:v>4574.6099999999997</c:v>
                </c:pt>
                <c:pt idx="185">
                  <c:v>5356.45</c:v>
                </c:pt>
                <c:pt idx="186">
                  <c:v>3837.89</c:v>
                </c:pt>
                <c:pt idx="187">
                  <c:v>14532.57</c:v>
                </c:pt>
                <c:pt idx="188">
                  <c:v>10078.200000000001</c:v>
                </c:pt>
                <c:pt idx="189">
                  <c:v>18414.560000000001</c:v>
                </c:pt>
                <c:pt idx="190">
                  <c:v>14920.15</c:v>
                </c:pt>
                <c:pt idx="191">
                  <c:v>12693.25</c:v>
                </c:pt>
                <c:pt idx="192">
                  <c:v>10642.36</c:v>
                </c:pt>
                <c:pt idx="193">
                  <c:v>9869.85</c:v>
                </c:pt>
                <c:pt idx="194">
                  <c:v>5130.34</c:v>
                </c:pt>
                <c:pt idx="195">
                  <c:v>2128.0100000000002</c:v>
                </c:pt>
                <c:pt idx="196">
                  <c:v>9882.2099999999991</c:v>
                </c:pt>
                <c:pt idx="197">
                  <c:v>2204.58</c:v>
                </c:pt>
                <c:pt idx="198">
                  <c:v>0</c:v>
                </c:pt>
                <c:pt idx="199">
                  <c:v>4487.28</c:v>
                </c:pt>
                <c:pt idx="200">
                  <c:v>12189.83</c:v>
                </c:pt>
                <c:pt idx="201">
                  <c:v>3831.26</c:v>
                </c:pt>
                <c:pt idx="202">
                  <c:v>18067.62</c:v>
                </c:pt>
                <c:pt idx="203">
                  <c:v>12827.12</c:v>
                </c:pt>
                <c:pt idx="204">
                  <c:v>0</c:v>
                </c:pt>
                <c:pt idx="205">
                  <c:v>2154.17</c:v>
                </c:pt>
                <c:pt idx="206">
                  <c:v>2050.2800000000002</c:v>
                </c:pt>
                <c:pt idx="207">
                  <c:v>16864.45</c:v>
                </c:pt>
                <c:pt idx="208">
                  <c:v>13378.76</c:v>
                </c:pt>
                <c:pt idx="209">
                  <c:v>15899.66</c:v>
                </c:pt>
                <c:pt idx="210">
                  <c:v>5599.12</c:v>
                </c:pt>
                <c:pt idx="211">
                  <c:v>9589.2999999999993</c:v>
                </c:pt>
                <c:pt idx="212">
                  <c:v>2251.36</c:v>
                </c:pt>
                <c:pt idx="213">
                  <c:v>18036.419999999998</c:v>
                </c:pt>
                <c:pt idx="214">
                  <c:v>13657.22</c:v>
                </c:pt>
                <c:pt idx="215">
                  <c:v>14726.13</c:v>
                </c:pt>
                <c:pt idx="216">
                  <c:v>3164.25</c:v>
                </c:pt>
                <c:pt idx="217">
                  <c:v>7648.12</c:v>
                </c:pt>
                <c:pt idx="218">
                  <c:v>13624.02</c:v>
                </c:pt>
                <c:pt idx="219">
                  <c:v>3771.11</c:v>
                </c:pt>
                <c:pt idx="220">
                  <c:v>1778.05</c:v>
                </c:pt>
                <c:pt idx="221">
                  <c:v>8502.02</c:v>
                </c:pt>
                <c:pt idx="222">
                  <c:v>4961.96</c:v>
                </c:pt>
                <c:pt idx="223">
                  <c:v>10044.57</c:v>
                </c:pt>
                <c:pt idx="224">
                  <c:v>6660.39</c:v>
                </c:pt>
                <c:pt idx="225">
                  <c:v>6648.79</c:v>
                </c:pt>
                <c:pt idx="226">
                  <c:v>7594.6</c:v>
                </c:pt>
                <c:pt idx="227">
                  <c:v>12419.11</c:v>
                </c:pt>
                <c:pt idx="228">
                  <c:v>5947.78</c:v>
                </c:pt>
                <c:pt idx="229">
                  <c:v>14445.61</c:v>
                </c:pt>
                <c:pt idx="230">
                  <c:v>4764.25</c:v>
                </c:pt>
                <c:pt idx="231">
                  <c:v>4982.38</c:v>
                </c:pt>
                <c:pt idx="232">
                  <c:v>15387.37</c:v>
                </c:pt>
                <c:pt idx="233">
                  <c:v>9599.36</c:v>
                </c:pt>
                <c:pt idx="234">
                  <c:v>10685.2</c:v>
                </c:pt>
                <c:pt idx="235">
                  <c:v>13287.86</c:v>
                </c:pt>
                <c:pt idx="236">
                  <c:v>15289.8</c:v>
                </c:pt>
                <c:pt idx="237">
                  <c:v>17636.150000000001</c:v>
                </c:pt>
                <c:pt idx="238">
                  <c:v>12662.3</c:v>
                </c:pt>
                <c:pt idx="239">
                  <c:v>12579.73</c:v>
                </c:pt>
                <c:pt idx="240">
                  <c:v>21511.59</c:v>
                </c:pt>
                <c:pt idx="241">
                  <c:v>6459.87</c:v>
                </c:pt>
                <c:pt idx="242">
                  <c:v>6733.53</c:v>
                </c:pt>
                <c:pt idx="243">
                  <c:v>17179.62</c:v>
                </c:pt>
                <c:pt idx="244">
                  <c:v>18586.77</c:v>
                </c:pt>
                <c:pt idx="245">
                  <c:v>14549.51</c:v>
                </c:pt>
                <c:pt idx="246">
                  <c:v>19368.86</c:v>
                </c:pt>
                <c:pt idx="247">
                  <c:v>8808.59</c:v>
                </c:pt>
                <c:pt idx="248">
                  <c:v>14340.2</c:v>
                </c:pt>
                <c:pt idx="249">
                  <c:v>10429.36</c:v>
                </c:pt>
                <c:pt idx="250">
                  <c:v>9245.9</c:v>
                </c:pt>
                <c:pt idx="251">
                  <c:v>16739.59</c:v>
                </c:pt>
                <c:pt idx="252">
                  <c:v>10127.790000000001</c:v>
                </c:pt>
                <c:pt idx="253">
                  <c:v>14411.35</c:v>
                </c:pt>
                <c:pt idx="254">
                  <c:v>10286.67</c:v>
                </c:pt>
                <c:pt idx="255">
                  <c:v>15598.63</c:v>
                </c:pt>
                <c:pt idx="256">
                  <c:v>12569.95</c:v>
                </c:pt>
                <c:pt idx="257">
                  <c:v>16981.36</c:v>
                </c:pt>
                <c:pt idx="258">
                  <c:v>14860.56</c:v>
                </c:pt>
                <c:pt idx="259">
                  <c:v>3879.96</c:v>
                </c:pt>
                <c:pt idx="260">
                  <c:v>16207.38</c:v>
                </c:pt>
                <c:pt idx="261">
                  <c:v>9334.73</c:v>
                </c:pt>
                <c:pt idx="262">
                  <c:v>6790.11</c:v>
                </c:pt>
                <c:pt idx="263">
                  <c:v>6893.99</c:v>
                </c:pt>
                <c:pt idx="264">
                  <c:v>17207.52</c:v>
                </c:pt>
                <c:pt idx="265">
                  <c:v>14547.83</c:v>
                </c:pt>
                <c:pt idx="266">
                  <c:v>11984.69</c:v>
                </c:pt>
                <c:pt idx="267">
                  <c:v>18161.23</c:v>
                </c:pt>
                <c:pt idx="268">
                  <c:v>16315.66</c:v>
                </c:pt>
                <c:pt idx="269">
                  <c:v>7715.47</c:v>
                </c:pt>
                <c:pt idx="270">
                  <c:v>3294.35</c:v>
                </c:pt>
                <c:pt idx="271">
                  <c:v>11256.6</c:v>
                </c:pt>
                <c:pt idx="272">
                  <c:v>10095.18</c:v>
                </c:pt>
                <c:pt idx="273">
                  <c:v>9872.6</c:v>
                </c:pt>
                <c:pt idx="274">
                  <c:v>11532.18</c:v>
                </c:pt>
                <c:pt idx="275">
                  <c:v>14328.98</c:v>
                </c:pt>
                <c:pt idx="276">
                  <c:v>16776.86</c:v>
                </c:pt>
                <c:pt idx="277">
                  <c:v>12528.27</c:v>
                </c:pt>
                <c:pt idx="278">
                  <c:v>14610.78</c:v>
                </c:pt>
                <c:pt idx="279">
                  <c:v>12300.63</c:v>
                </c:pt>
                <c:pt idx="280">
                  <c:v>9473.0400000000009</c:v>
                </c:pt>
                <c:pt idx="281">
                  <c:v>14207.93</c:v>
                </c:pt>
                <c:pt idx="282">
                  <c:v>15480.58</c:v>
                </c:pt>
                <c:pt idx="283">
                  <c:v>15327.62</c:v>
                </c:pt>
                <c:pt idx="284">
                  <c:v>8671.7199999999993</c:v>
                </c:pt>
                <c:pt idx="285">
                  <c:v>4893.26</c:v>
                </c:pt>
                <c:pt idx="286">
                  <c:v>13299.55</c:v>
                </c:pt>
                <c:pt idx="287">
                  <c:v>7645.49</c:v>
                </c:pt>
                <c:pt idx="288">
                  <c:v>16778.73</c:v>
                </c:pt>
                <c:pt idx="289">
                  <c:v>8756.43</c:v>
                </c:pt>
                <c:pt idx="290">
                  <c:v>10128.870000000001</c:v>
                </c:pt>
                <c:pt idx="291">
                  <c:v>11898.36</c:v>
                </c:pt>
                <c:pt idx="292">
                  <c:v>7426.98</c:v>
                </c:pt>
                <c:pt idx="293">
                  <c:v>13984.94</c:v>
                </c:pt>
                <c:pt idx="294">
                  <c:v>4541.05</c:v>
                </c:pt>
                <c:pt idx="295">
                  <c:v>8961.74</c:v>
                </c:pt>
                <c:pt idx="296">
                  <c:v>13520.06</c:v>
                </c:pt>
                <c:pt idx="297">
                  <c:v>5964.43</c:v>
                </c:pt>
                <c:pt idx="298">
                  <c:v>14708.26</c:v>
                </c:pt>
                <c:pt idx="299">
                  <c:v>14935.28</c:v>
                </c:pt>
                <c:pt idx="300">
                  <c:v>8801.94</c:v>
                </c:pt>
                <c:pt idx="301">
                  <c:v>21788.32</c:v>
                </c:pt>
                <c:pt idx="302">
                  <c:v>12588.91</c:v>
                </c:pt>
                <c:pt idx="303">
                  <c:v>15867.6</c:v>
                </c:pt>
                <c:pt idx="304">
                  <c:v>10440.049999999999</c:v>
                </c:pt>
                <c:pt idx="305">
                  <c:v>15762.99</c:v>
                </c:pt>
                <c:pt idx="306">
                  <c:v>17378.8</c:v>
                </c:pt>
                <c:pt idx="307">
                  <c:v>9122.93</c:v>
                </c:pt>
                <c:pt idx="308">
                  <c:v>12522.88</c:v>
                </c:pt>
                <c:pt idx="309">
                  <c:v>4696.76</c:v>
                </c:pt>
                <c:pt idx="310">
                  <c:v>15291.28</c:v>
                </c:pt>
                <c:pt idx="311">
                  <c:v>15854.1</c:v>
                </c:pt>
                <c:pt idx="312">
                  <c:v>9240.15</c:v>
                </c:pt>
                <c:pt idx="313">
                  <c:v>10016.99</c:v>
                </c:pt>
                <c:pt idx="314">
                  <c:v>23941.45</c:v>
                </c:pt>
                <c:pt idx="315">
                  <c:v>17157.93</c:v>
                </c:pt>
                <c:pt idx="316">
                  <c:v>10470.36</c:v>
                </c:pt>
                <c:pt idx="317">
                  <c:v>9578.24</c:v>
                </c:pt>
                <c:pt idx="318">
                  <c:v>9209.59</c:v>
                </c:pt>
                <c:pt idx="319">
                  <c:v>12684.24</c:v>
                </c:pt>
                <c:pt idx="320">
                  <c:v>19556.16</c:v>
                </c:pt>
                <c:pt idx="321">
                  <c:v>15384.81</c:v>
                </c:pt>
                <c:pt idx="322">
                  <c:v>17089.7</c:v>
                </c:pt>
                <c:pt idx="323">
                  <c:v>5195.41</c:v>
                </c:pt>
                <c:pt idx="324">
                  <c:v>18592.849999999999</c:v>
                </c:pt>
                <c:pt idx="325">
                  <c:v>18346.2</c:v>
                </c:pt>
                <c:pt idx="326">
                  <c:v>12963.3</c:v>
                </c:pt>
                <c:pt idx="327">
                  <c:v>15383.9</c:v>
                </c:pt>
                <c:pt idx="328">
                  <c:v>13839.96</c:v>
                </c:pt>
                <c:pt idx="329">
                  <c:v>9619.52</c:v>
                </c:pt>
                <c:pt idx="330">
                  <c:v>13626.27</c:v>
                </c:pt>
                <c:pt idx="331">
                  <c:v>13747.44</c:v>
                </c:pt>
                <c:pt idx="332">
                  <c:v>10863.1</c:v>
                </c:pt>
                <c:pt idx="333">
                  <c:v>16494.310000000001</c:v>
                </c:pt>
                <c:pt idx="334">
                  <c:v>17609.099999999999</c:v>
                </c:pt>
                <c:pt idx="335">
                  <c:v>15972.57</c:v>
                </c:pt>
                <c:pt idx="336">
                  <c:v>10513.93</c:v>
                </c:pt>
                <c:pt idx="337">
                  <c:v>18914.62</c:v>
                </c:pt>
                <c:pt idx="338">
                  <c:v>17353.400000000001</c:v>
                </c:pt>
                <c:pt idx="339">
                  <c:v>7783.45</c:v>
                </c:pt>
                <c:pt idx="340">
                  <c:v>19961.63</c:v>
                </c:pt>
                <c:pt idx="341">
                  <c:v>21695.38</c:v>
                </c:pt>
                <c:pt idx="342">
                  <c:v>20354.18</c:v>
                </c:pt>
                <c:pt idx="343">
                  <c:v>24895.27</c:v>
                </c:pt>
                <c:pt idx="344">
                  <c:v>26220.9</c:v>
                </c:pt>
                <c:pt idx="345">
                  <c:v>15264.48</c:v>
                </c:pt>
                <c:pt idx="346">
                  <c:v>10499.87</c:v>
                </c:pt>
                <c:pt idx="347">
                  <c:v>8606.58</c:v>
                </c:pt>
                <c:pt idx="348">
                  <c:v>9703.69</c:v>
                </c:pt>
                <c:pt idx="349">
                  <c:v>6612.6</c:v>
                </c:pt>
                <c:pt idx="350">
                  <c:v>7548.98</c:v>
                </c:pt>
                <c:pt idx="351">
                  <c:v>9532.07</c:v>
                </c:pt>
                <c:pt idx="352">
                  <c:v>12090.6</c:v>
                </c:pt>
                <c:pt idx="353">
                  <c:v>15974.81</c:v>
                </c:pt>
                <c:pt idx="354">
                  <c:v>17582.560000000001</c:v>
                </c:pt>
                <c:pt idx="355">
                  <c:v>6844.59</c:v>
                </c:pt>
                <c:pt idx="356">
                  <c:v>9606.9699999999993</c:v>
                </c:pt>
                <c:pt idx="357">
                  <c:v>14344.62</c:v>
                </c:pt>
                <c:pt idx="358">
                  <c:v>9454.69</c:v>
                </c:pt>
                <c:pt idx="359">
                  <c:v>11616.52</c:v>
                </c:pt>
                <c:pt idx="360">
                  <c:v>14648.98</c:v>
                </c:pt>
                <c:pt idx="361">
                  <c:v>18294.43</c:v>
                </c:pt>
                <c:pt idx="362">
                  <c:v>15480.98</c:v>
                </c:pt>
                <c:pt idx="363">
                  <c:v>17406.37</c:v>
                </c:pt>
                <c:pt idx="364">
                  <c:v>16590.7</c:v>
                </c:pt>
                <c:pt idx="365">
                  <c:v>11029.36</c:v>
                </c:pt>
                <c:pt idx="366">
                  <c:v>12279.08</c:v>
                </c:pt>
                <c:pt idx="367">
                  <c:v>17526.2</c:v>
                </c:pt>
                <c:pt idx="368">
                  <c:v>10233.82</c:v>
                </c:pt>
                <c:pt idx="369">
                  <c:v>24414.16</c:v>
                </c:pt>
                <c:pt idx="370">
                  <c:v>7378.89</c:v>
                </c:pt>
                <c:pt idx="371">
                  <c:v>13079.14</c:v>
                </c:pt>
                <c:pt idx="372">
                  <c:v>8117</c:v>
                </c:pt>
                <c:pt idx="373">
                  <c:v>10377.09</c:v>
                </c:pt>
                <c:pt idx="374">
                  <c:v>19540.7</c:v>
                </c:pt>
                <c:pt idx="375">
                  <c:v>24238.41</c:v>
                </c:pt>
                <c:pt idx="376">
                  <c:v>14459.36</c:v>
                </c:pt>
                <c:pt idx="377">
                  <c:v>8638.83</c:v>
                </c:pt>
                <c:pt idx="378">
                  <c:v>20758.34</c:v>
                </c:pt>
                <c:pt idx="379">
                  <c:v>10560.11</c:v>
                </c:pt>
                <c:pt idx="380">
                  <c:v>15505.66</c:v>
                </c:pt>
                <c:pt idx="381">
                  <c:v>13849.26</c:v>
                </c:pt>
                <c:pt idx="382">
                  <c:v>22054.28</c:v>
                </c:pt>
                <c:pt idx="383">
                  <c:v>9869.5400000000009</c:v>
                </c:pt>
                <c:pt idx="384">
                  <c:v>13912</c:v>
                </c:pt>
                <c:pt idx="385">
                  <c:v>15200.75</c:v>
                </c:pt>
                <c:pt idx="386">
                  <c:v>20067.05</c:v>
                </c:pt>
                <c:pt idx="387">
                  <c:v>15349.45</c:v>
                </c:pt>
                <c:pt idx="388">
                  <c:v>5394.36</c:v>
                </c:pt>
                <c:pt idx="389">
                  <c:v>14336.65</c:v>
                </c:pt>
                <c:pt idx="390">
                  <c:v>9462.7199999999993</c:v>
                </c:pt>
                <c:pt idx="391">
                  <c:v>10521.34</c:v>
                </c:pt>
                <c:pt idx="392">
                  <c:v>12307.03</c:v>
                </c:pt>
                <c:pt idx="393">
                  <c:v>11496.7</c:v>
                </c:pt>
                <c:pt idx="394">
                  <c:v>12152.73</c:v>
                </c:pt>
                <c:pt idx="395">
                  <c:v>16775.97</c:v>
                </c:pt>
                <c:pt idx="396">
                  <c:v>6489.56</c:v>
                </c:pt>
                <c:pt idx="397">
                  <c:v>18351.240000000002</c:v>
                </c:pt>
                <c:pt idx="398">
                  <c:v>16827.830000000002</c:v>
                </c:pt>
                <c:pt idx="399">
                  <c:v>26022.13</c:v>
                </c:pt>
                <c:pt idx="400">
                  <c:v>21412.18</c:v>
                </c:pt>
                <c:pt idx="401">
                  <c:v>20736.38</c:v>
                </c:pt>
                <c:pt idx="402">
                  <c:v>16540.05</c:v>
                </c:pt>
                <c:pt idx="403">
                  <c:v>14019.21</c:v>
                </c:pt>
                <c:pt idx="404">
                  <c:v>11691.6</c:v>
                </c:pt>
                <c:pt idx="405">
                  <c:v>17622.21</c:v>
                </c:pt>
                <c:pt idx="406">
                  <c:v>15020.72</c:v>
                </c:pt>
                <c:pt idx="407">
                  <c:v>13382.44</c:v>
                </c:pt>
                <c:pt idx="408">
                  <c:v>12695.32</c:v>
                </c:pt>
                <c:pt idx="409">
                  <c:v>18697.5</c:v>
                </c:pt>
                <c:pt idx="410">
                  <c:v>19947.72</c:v>
                </c:pt>
                <c:pt idx="411">
                  <c:v>8847.06</c:v>
                </c:pt>
                <c:pt idx="412">
                  <c:v>20213.7</c:v>
                </c:pt>
                <c:pt idx="413">
                  <c:v>9892.0300000000007</c:v>
                </c:pt>
                <c:pt idx="414">
                  <c:v>9601.69</c:v>
                </c:pt>
                <c:pt idx="415">
                  <c:v>13785.76</c:v>
                </c:pt>
                <c:pt idx="416">
                  <c:v>21484.52</c:v>
                </c:pt>
                <c:pt idx="417">
                  <c:v>24434.94</c:v>
                </c:pt>
                <c:pt idx="418">
                  <c:v>18161.86</c:v>
                </c:pt>
                <c:pt idx="419">
                  <c:v>9958.4500000000007</c:v>
                </c:pt>
                <c:pt idx="420">
                  <c:v>15742.73</c:v>
                </c:pt>
                <c:pt idx="421">
                  <c:v>19186.77</c:v>
                </c:pt>
                <c:pt idx="422">
                  <c:v>16986.22</c:v>
                </c:pt>
                <c:pt idx="423">
                  <c:v>16992.259999999998</c:v>
                </c:pt>
                <c:pt idx="424">
                  <c:v>22820.28</c:v>
                </c:pt>
                <c:pt idx="425">
                  <c:v>12156.38</c:v>
                </c:pt>
                <c:pt idx="426">
                  <c:v>8164.33</c:v>
                </c:pt>
                <c:pt idx="427">
                  <c:v>8420.07</c:v>
                </c:pt>
                <c:pt idx="428">
                  <c:v>10994.51</c:v>
                </c:pt>
                <c:pt idx="429">
                  <c:v>18006.57</c:v>
                </c:pt>
                <c:pt idx="430">
                  <c:v>12735.55</c:v>
                </c:pt>
                <c:pt idx="431">
                  <c:v>12563.51</c:v>
                </c:pt>
                <c:pt idx="432">
                  <c:v>15198.83</c:v>
                </c:pt>
                <c:pt idx="433">
                  <c:v>19173.18</c:v>
                </c:pt>
                <c:pt idx="434">
                  <c:v>24519.07</c:v>
                </c:pt>
                <c:pt idx="435">
                  <c:v>8845</c:v>
                </c:pt>
                <c:pt idx="436">
                  <c:v>13206.5</c:v>
                </c:pt>
                <c:pt idx="437">
                  <c:v>10308.64</c:v>
                </c:pt>
                <c:pt idx="438">
                  <c:v>7373.69</c:v>
                </c:pt>
                <c:pt idx="439">
                  <c:v>20518.939999999999</c:v>
                </c:pt>
                <c:pt idx="440">
                  <c:v>23150.14</c:v>
                </c:pt>
                <c:pt idx="441">
                  <c:v>8931.7800000000007</c:v>
                </c:pt>
                <c:pt idx="442">
                  <c:v>21621.73</c:v>
                </c:pt>
                <c:pt idx="443">
                  <c:v>22585.09</c:v>
                </c:pt>
                <c:pt idx="444">
                  <c:v>11123.51</c:v>
                </c:pt>
                <c:pt idx="445">
                  <c:v>14865.27</c:v>
                </c:pt>
                <c:pt idx="446">
                  <c:v>20221.68</c:v>
                </c:pt>
                <c:pt idx="447">
                  <c:v>11371.96</c:v>
                </c:pt>
                <c:pt idx="448">
                  <c:v>14572.45</c:v>
                </c:pt>
                <c:pt idx="449">
                  <c:v>24052.94</c:v>
                </c:pt>
                <c:pt idx="450">
                  <c:v>16301.13</c:v>
                </c:pt>
                <c:pt idx="451">
                  <c:v>11276.2</c:v>
                </c:pt>
                <c:pt idx="452">
                  <c:v>21360.86</c:v>
                </c:pt>
                <c:pt idx="453">
                  <c:v>28854.32</c:v>
                </c:pt>
                <c:pt idx="454">
                  <c:v>18483.68</c:v>
                </c:pt>
                <c:pt idx="455">
                  <c:v>5843.93</c:v>
                </c:pt>
                <c:pt idx="456">
                  <c:v>22607.919999999998</c:v>
                </c:pt>
                <c:pt idx="457">
                  <c:v>12798.63</c:v>
                </c:pt>
                <c:pt idx="458">
                  <c:v>13062.34</c:v>
                </c:pt>
                <c:pt idx="459">
                  <c:v>8887.49</c:v>
                </c:pt>
                <c:pt idx="460">
                  <c:v>10065.81</c:v>
                </c:pt>
                <c:pt idx="461">
                  <c:v>22914.93</c:v>
                </c:pt>
                <c:pt idx="462">
                  <c:v>21267.56</c:v>
                </c:pt>
                <c:pt idx="463">
                  <c:v>13586.09</c:v>
                </c:pt>
                <c:pt idx="464">
                  <c:v>15047.7</c:v>
                </c:pt>
                <c:pt idx="465">
                  <c:v>20679.080000000002</c:v>
                </c:pt>
                <c:pt idx="466">
                  <c:v>13388.28</c:v>
                </c:pt>
                <c:pt idx="467">
                  <c:v>22164.01</c:v>
                </c:pt>
              </c:numCache>
            </c:numRef>
          </c:xVal>
          <c:yVal>
            <c:numRef>
              <c:f>Data!$V$2:$V$5001</c:f>
              <c:numCache>
                <c:formatCode>0.0</c:formatCode>
                <c:ptCount val="468"/>
                <c:pt idx="0">
                  <c:v>9.1</c:v>
                </c:pt>
                <c:pt idx="1">
                  <c:v>9.3000000000000007</c:v>
                </c:pt>
                <c:pt idx="2">
                  <c:v>9.5</c:v>
                </c:pt>
                <c:pt idx="3">
                  <c:v>10.8</c:v>
                </c:pt>
                <c:pt idx="4">
                  <c:v>13.1</c:v>
                </c:pt>
                <c:pt idx="5">
                  <c:v>15</c:v>
                </c:pt>
                <c:pt idx="6">
                  <c:v>17.5</c:v>
                </c:pt>
                <c:pt idx="7">
                  <c:v>18.8</c:v>
                </c:pt>
                <c:pt idx="8">
                  <c:v>19.7</c:v>
                </c:pt>
                <c:pt idx="9">
                  <c:v>20</c:v>
                </c:pt>
                <c:pt idx="10">
                  <c:v>20.2</c:v>
                </c:pt>
                <c:pt idx="11">
                  <c:v>20.3</c:v>
                </c:pt>
                <c:pt idx="12">
                  <c:v>20.7</c:v>
                </c:pt>
                <c:pt idx="13">
                  <c:v>20.8</c:v>
                </c:pt>
                <c:pt idx="14">
                  <c:v>21.6</c:v>
                </c:pt>
                <c:pt idx="15">
                  <c:v>22.4</c:v>
                </c:pt>
                <c:pt idx="16">
                  <c:v>22.4</c:v>
                </c:pt>
                <c:pt idx="17">
                  <c:v>22.5</c:v>
                </c:pt>
                <c:pt idx="18">
                  <c:v>23.4</c:v>
                </c:pt>
                <c:pt idx="19">
                  <c:v>23.8</c:v>
                </c:pt>
                <c:pt idx="20">
                  <c:v>24.4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26.5</c:v>
                </c:pt>
                <c:pt idx="25">
                  <c:v>26.7</c:v>
                </c:pt>
                <c:pt idx="26">
                  <c:v>26.8</c:v>
                </c:pt>
                <c:pt idx="27">
                  <c:v>27</c:v>
                </c:pt>
                <c:pt idx="28">
                  <c:v>27.4</c:v>
                </c:pt>
                <c:pt idx="29">
                  <c:v>27.8</c:v>
                </c:pt>
                <c:pt idx="30">
                  <c:v>27.8</c:v>
                </c:pt>
                <c:pt idx="31">
                  <c:v>28.6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30.2</c:v>
                </c:pt>
                <c:pt idx="37">
                  <c:v>30.2</c:v>
                </c:pt>
                <c:pt idx="38">
                  <c:v>30.5</c:v>
                </c:pt>
                <c:pt idx="39">
                  <c:v>31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33.6</c:v>
                </c:pt>
                <c:pt idx="47">
                  <c:v>33.9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38.799999999999997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41.2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42.4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43.3</c:v>
                </c:pt>
                <c:pt idx="99">
                  <c:v>43.6</c:v>
                </c:pt>
                <c:pt idx="100">
                  <c:v>43.7</c:v>
                </c:pt>
                <c:pt idx="101">
                  <c:v>43.8</c:v>
                </c:pt>
                <c:pt idx="102">
                  <c:v>44.2</c:v>
                </c:pt>
                <c:pt idx="103">
                  <c:v>44.3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45.1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45.5</c:v>
                </c:pt>
                <c:pt idx="114">
                  <c:v>45.7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46.6</c:v>
                </c:pt>
                <c:pt idx="128">
                  <c:v>46.6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48</c:v>
                </c:pt>
                <c:pt idx="137">
                  <c:v>48.3</c:v>
                </c:pt>
                <c:pt idx="138">
                  <c:v>48.5</c:v>
                </c:pt>
                <c:pt idx="139">
                  <c:v>48.8</c:v>
                </c:pt>
                <c:pt idx="140">
                  <c:v>49.3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</c:v>
                </c:pt>
                <c:pt idx="149">
                  <c:v>50.3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51.3</c:v>
                </c:pt>
                <c:pt idx="155">
                  <c:v>51.7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52.1</c:v>
                </c:pt>
                <c:pt idx="160">
                  <c:v>52.3</c:v>
                </c:pt>
                <c:pt idx="161">
                  <c:v>52.5</c:v>
                </c:pt>
                <c:pt idx="162">
                  <c:v>52.6</c:v>
                </c:pt>
                <c:pt idx="163">
                  <c:v>52.7</c:v>
                </c:pt>
                <c:pt idx="164">
                  <c:v>53.1</c:v>
                </c:pt>
                <c:pt idx="165">
                  <c:v>53.2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53.8</c:v>
                </c:pt>
                <c:pt idx="172">
                  <c:v>53.9</c:v>
                </c:pt>
                <c:pt idx="173">
                  <c:v>54.5</c:v>
                </c:pt>
                <c:pt idx="174">
                  <c:v>54.6</c:v>
                </c:pt>
                <c:pt idx="175">
                  <c:v>54.9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55.3</c:v>
                </c:pt>
                <c:pt idx="180">
                  <c:v>55.3</c:v>
                </c:pt>
                <c:pt idx="181">
                  <c:v>55.5</c:v>
                </c:pt>
                <c:pt idx="182">
                  <c:v>55.6</c:v>
                </c:pt>
                <c:pt idx="183">
                  <c:v>55.8</c:v>
                </c:pt>
                <c:pt idx="184">
                  <c:v>55.9</c:v>
                </c:pt>
                <c:pt idx="185">
                  <c:v>56</c:v>
                </c:pt>
                <c:pt idx="186">
                  <c:v>56.2</c:v>
                </c:pt>
                <c:pt idx="187">
                  <c:v>56.6</c:v>
                </c:pt>
                <c:pt idx="188">
                  <c:v>56.9</c:v>
                </c:pt>
                <c:pt idx="189">
                  <c:v>57.1</c:v>
                </c:pt>
                <c:pt idx="190">
                  <c:v>57.3</c:v>
                </c:pt>
                <c:pt idx="191">
                  <c:v>57.5</c:v>
                </c:pt>
                <c:pt idx="192">
                  <c:v>57.6</c:v>
                </c:pt>
                <c:pt idx="193">
                  <c:v>58.2</c:v>
                </c:pt>
                <c:pt idx="194">
                  <c:v>58.3</c:v>
                </c:pt>
                <c:pt idx="195">
                  <c:v>58.8</c:v>
                </c:pt>
                <c:pt idx="196">
                  <c:v>58.9</c:v>
                </c:pt>
                <c:pt idx="197">
                  <c:v>59.1</c:v>
                </c:pt>
                <c:pt idx="198">
                  <c:v>59.5</c:v>
                </c:pt>
                <c:pt idx="199">
                  <c:v>59.5</c:v>
                </c:pt>
                <c:pt idx="200">
                  <c:v>60.1</c:v>
                </c:pt>
                <c:pt idx="201">
                  <c:v>60.3</c:v>
                </c:pt>
                <c:pt idx="202">
                  <c:v>60.9</c:v>
                </c:pt>
                <c:pt idx="203">
                  <c:v>61.1</c:v>
                </c:pt>
                <c:pt idx="204">
                  <c:v>61.1</c:v>
                </c:pt>
                <c:pt idx="205">
                  <c:v>61.2</c:v>
                </c:pt>
                <c:pt idx="206">
                  <c:v>61.3</c:v>
                </c:pt>
                <c:pt idx="207">
                  <c:v>61.3</c:v>
                </c:pt>
                <c:pt idx="208">
                  <c:v>61.5</c:v>
                </c:pt>
                <c:pt idx="209">
                  <c:v>61.6</c:v>
                </c:pt>
                <c:pt idx="210">
                  <c:v>62.1</c:v>
                </c:pt>
                <c:pt idx="211">
                  <c:v>62.2</c:v>
                </c:pt>
                <c:pt idx="212">
                  <c:v>62.3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63.4</c:v>
                </c:pt>
                <c:pt idx="217">
                  <c:v>63.8</c:v>
                </c:pt>
                <c:pt idx="218">
                  <c:v>63.9</c:v>
                </c:pt>
                <c:pt idx="219">
                  <c:v>63.9</c:v>
                </c:pt>
                <c:pt idx="220">
                  <c:v>64.3</c:v>
                </c:pt>
                <c:pt idx="221">
                  <c:v>64.5</c:v>
                </c:pt>
                <c:pt idx="222">
                  <c:v>64.7</c:v>
                </c:pt>
                <c:pt idx="223">
                  <c:v>64.8</c:v>
                </c:pt>
                <c:pt idx="224">
                  <c:v>65.3</c:v>
                </c:pt>
                <c:pt idx="225">
                  <c:v>66.2</c:v>
                </c:pt>
                <c:pt idx="226">
                  <c:v>66.8</c:v>
                </c:pt>
                <c:pt idx="227">
                  <c:v>67</c:v>
                </c:pt>
                <c:pt idx="228">
                  <c:v>67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67.7</c:v>
                </c:pt>
                <c:pt idx="233">
                  <c:v>68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68.2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69.599999999999994</c:v>
                </c:pt>
                <c:pt idx="240">
                  <c:v>69.599999999999994</c:v>
                </c:pt>
                <c:pt idx="241">
                  <c:v>69.900000000000006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70.400000000000006</c:v>
                </c:pt>
                <c:pt idx="246">
                  <c:v>70.900000000000006</c:v>
                </c:pt>
                <c:pt idx="247">
                  <c:v>71.099999999999994</c:v>
                </c:pt>
                <c:pt idx="248">
                  <c:v>71.400000000000006</c:v>
                </c:pt>
                <c:pt idx="249">
                  <c:v>71.7</c:v>
                </c:pt>
                <c:pt idx="250">
                  <c:v>71.8</c:v>
                </c:pt>
                <c:pt idx="251">
                  <c:v>72</c:v>
                </c:pt>
                <c:pt idx="252">
                  <c:v>72</c:v>
                </c:pt>
                <c:pt idx="253">
                  <c:v>72.400000000000006</c:v>
                </c:pt>
                <c:pt idx="254">
                  <c:v>72.599999999999994</c:v>
                </c:pt>
                <c:pt idx="255">
                  <c:v>72.7</c:v>
                </c:pt>
                <c:pt idx="256">
                  <c:v>72.8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73.400000000000006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74</c:v>
                </c:pt>
                <c:pt idx="263">
                  <c:v>74</c:v>
                </c:pt>
                <c:pt idx="264">
                  <c:v>74.3</c:v>
                </c:pt>
                <c:pt idx="265">
                  <c:v>74.3</c:v>
                </c:pt>
                <c:pt idx="266">
                  <c:v>74.400000000000006</c:v>
                </c:pt>
                <c:pt idx="267">
                  <c:v>74.400000000000006</c:v>
                </c:pt>
                <c:pt idx="268">
                  <c:v>74.7</c:v>
                </c:pt>
                <c:pt idx="269">
                  <c:v>74.900000000000006</c:v>
                </c:pt>
                <c:pt idx="270">
                  <c:v>75</c:v>
                </c:pt>
                <c:pt idx="271">
                  <c:v>75.3</c:v>
                </c:pt>
                <c:pt idx="272">
                  <c:v>75.5</c:v>
                </c:pt>
                <c:pt idx="273">
                  <c:v>76.099999999999994</c:v>
                </c:pt>
                <c:pt idx="274">
                  <c:v>76.099999999999994</c:v>
                </c:pt>
                <c:pt idx="275">
                  <c:v>76.2</c:v>
                </c:pt>
                <c:pt idx="276">
                  <c:v>76.3</c:v>
                </c:pt>
                <c:pt idx="277">
                  <c:v>76.400000000000006</c:v>
                </c:pt>
                <c:pt idx="278">
                  <c:v>76.599999999999994</c:v>
                </c:pt>
                <c:pt idx="279">
                  <c:v>76.599999999999994</c:v>
                </c:pt>
                <c:pt idx="280">
                  <c:v>76.7</c:v>
                </c:pt>
                <c:pt idx="281">
                  <c:v>76.8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77.2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77.7</c:v>
                </c:pt>
                <c:pt idx="288">
                  <c:v>78.2</c:v>
                </c:pt>
                <c:pt idx="289">
                  <c:v>78.3</c:v>
                </c:pt>
                <c:pt idx="290">
                  <c:v>78.3</c:v>
                </c:pt>
                <c:pt idx="291">
                  <c:v>78.8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79.2</c:v>
                </c:pt>
                <c:pt idx="295">
                  <c:v>79.3</c:v>
                </c:pt>
                <c:pt idx="296">
                  <c:v>79.7</c:v>
                </c:pt>
                <c:pt idx="297">
                  <c:v>79.8</c:v>
                </c:pt>
                <c:pt idx="298">
                  <c:v>79.8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80.3</c:v>
                </c:pt>
                <c:pt idx="302">
                  <c:v>81.099999999999994</c:v>
                </c:pt>
                <c:pt idx="303">
                  <c:v>81.2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81.8</c:v>
                </c:pt>
                <c:pt idx="307">
                  <c:v>82</c:v>
                </c:pt>
                <c:pt idx="308">
                  <c:v>82.3</c:v>
                </c:pt>
                <c:pt idx="309">
                  <c:v>82.4</c:v>
                </c:pt>
                <c:pt idx="310">
                  <c:v>82.4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82.9</c:v>
                </c:pt>
                <c:pt idx="316">
                  <c:v>83.4</c:v>
                </c:pt>
                <c:pt idx="317">
                  <c:v>83.8</c:v>
                </c:pt>
                <c:pt idx="318">
                  <c:v>84.8</c:v>
                </c:pt>
                <c:pt idx="319">
                  <c:v>84.8</c:v>
                </c:pt>
                <c:pt idx="320">
                  <c:v>84.9</c:v>
                </c:pt>
                <c:pt idx="321">
                  <c:v>85.4</c:v>
                </c:pt>
                <c:pt idx="322">
                  <c:v>85.5</c:v>
                </c:pt>
                <c:pt idx="323">
                  <c:v>85.7</c:v>
                </c:pt>
                <c:pt idx="324">
                  <c:v>85.7</c:v>
                </c:pt>
                <c:pt idx="325">
                  <c:v>85.9</c:v>
                </c:pt>
                <c:pt idx="326">
                  <c:v>86.2</c:v>
                </c:pt>
                <c:pt idx="327">
                  <c:v>86.5</c:v>
                </c:pt>
                <c:pt idx="328">
                  <c:v>86.5</c:v>
                </c:pt>
                <c:pt idx="329">
                  <c:v>86.6</c:v>
                </c:pt>
                <c:pt idx="330">
                  <c:v>86.8</c:v>
                </c:pt>
                <c:pt idx="331">
                  <c:v>87.1</c:v>
                </c:pt>
                <c:pt idx="332">
                  <c:v>87.5</c:v>
                </c:pt>
                <c:pt idx="333">
                  <c:v>87.8</c:v>
                </c:pt>
                <c:pt idx="334">
                  <c:v>87.9</c:v>
                </c:pt>
                <c:pt idx="335">
                  <c:v>88.3</c:v>
                </c:pt>
                <c:pt idx="336">
                  <c:v>88.7</c:v>
                </c:pt>
                <c:pt idx="337">
                  <c:v>88.9</c:v>
                </c:pt>
                <c:pt idx="338">
                  <c:v>89.4</c:v>
                </c:pt>
                <c:pt idx="339">
                  <c:v>89.6</c:v>
                </c:pt>
                <c:pt idx="340">
                  <c:v>89.7</c:v>
                </c:pt>
                <c:pt idx="341">
                  <c:v>90.1</c:v>
                </c:pt>
                <c:pt idx="342">
                  <c:v>90.1</c:v>
                </c:pt>
                <c:pt idx="343">
                  <c:v>90.2</c:v>
                </c:pt>
                <c:pt idx="344">
                  <c:v>90.2</c:v>
                </c:pt>
                <c:pt idx="345">
                  <c:v>90.5</c:v>
                </c:pt>
                <c:pt idx="346">
                  <c:v>90.7</c:v>
                </c:pt>
                <c:pt idx="347">
                  <c:v>90.8</c:v>
                </c:pt>
                <c:pt idx="348">
                  <c:v>91</c:v>
                </c:pt>
                <c:pt idx="349">
                  <c:v>91.5</c:v>
                </c:pt>
                <c:pt idx="350">
                  <c:v>91.9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92.2</c:v>
                </c:pt>
                <c:pt idx="355">
                  <c:v>92.4</c:v>
                </c:pt>
                <c:pt idx="356">
                  <c:v>92.5</c:v>
                </c:pt>
                <c:pt idx="357">
                  <c:v>92.6</c:v>
                </c:pt>
                <c:pt idx="358">
                  <c:v>92.6</c:v>
                </c:pt>
                <c:pt idx="359">
                  <c:v>92.6</c:v>
                </c:pt>
                <c:pt idx="360">
                  <c:v>92.7</c:v>
                </c:pt>
                <c:pt idx="361">
                  <c:v>92.8</c:v>
                </c:pt>
                <c:pt idx="362">
                  <c:v>92.9</c:v>
                </c:pt>
                <c:pt idx="363">
                  <c:v>93</c:v>
                </c:pt>
                <c:pt idx="364">
                  <c:v>93.4</c:v>
                </c:pt>
                <c:pt idx="365">
                  <c:v>93.5</c:v>
                </c:pt>
                <c:pt idx="366">
                  <c:v>93.6</c:v>
                </c:pt>
                <c:pt idx="367">
                  <c:v>93.9</c:v>
                </c:pt>
                <c:pt idx="368">
                  <c:v>94.6</c:v>
                </c:pt>
                <c:pt idx="369">
                  <c:v>94.8</c:v>
                </c:pt>
                <c:pt idx="370">
                  <c:v>94.8</c:v>
                </c:pt>
                <c:pt idx="371">
                  <c:v>95.1</c:v>
                </c:pt>
                <c:pt idx="372">
                  <c:v>95.1</c:v>
                </c:pt>
                <c:pt idx="373">
                  <c:v>95.5</c:v>
                </c:pt>
                <c:pt idx="374">
                  <c:v>95.6</c:v>
                </c:pt>
                <c:pt idx="375">
                  <c:v>95.6</c:v>
                </c:pt>
                <c:pt idx="376">
                  <c:v>95.7</c:v>
                </c:pt>
                <c:pt idx="377">
                  <c:v>95.7</c:v>
                </c:pt>
                <c:pt idx="378">
                  <c:v>95.9</c:v>
                </c:pt>
                <c:pt idx="379">
                  <c:v>96.2</c:v>
                </c:pt>
                <c:pt idx="380">
                  <c:v>96.3</c:v>
                </c:pt>
                <c:pt idx="381">
                  <c:v>96.3</c:v>
                </c:pt>
                <c:pt idx="382">
                  <c:v>96.7</c:v>
                </c:pt>
                <c:pt idx="383">
                  <c:v>96.9</c:v>
                </c:pt>
                <c:pt idx="384">
                  <c:v>97.1</c:v>
                </c:pt>
                <c:pt idx="385">
                  <c:v>97.4</c:v>
                </c:pt>
                <c:pt idx="386">
                  <c:v>97.4</c:v>
                </c:pt>
                <c:pt idx="387">
                  <c:v>97.6</c:v>
                </c:pt>
                <c:pt idx="388">
                  <c:v>98.3</c:v>
                </c:pt>
                <c:pt idx="389">
                  <c:v>98.4</c:v>
                </c:pt>
                <c:pt idx="390">
                  <c:v>98.4</c:v>
                </c:pt>
                <c:pt idx="391">
                  <c:v>98.8</c:v>
                </c:pt>
                <c:pt idx="392">
                  <c:v>99.9</c:v>
                </c:pt>
                <c:pt idx="393">
                  <c:v>100</c:v>
                </c:pt>
                <c:pt idx="394">
                  <c:v>100.1</c:v>
                </c:pt>
                <c:pt idx="395">
                  <c:v>100.4</c:v>
                </c:pt>
                <c:pt idx="396">
                  <c:v>101.1</c:v>
                </c:pt>
                <c:pt idx="397">
                  <c:v>101.1</c:v>
                </c:pt>
                <c:pt idx="398">
                  <c:v>101.2</c:v>
                </c:pt>
                <c:pt idx="399">
                  <c:v>101.6</c:v>
                </c:pt>
                <c:pt idx="400">
                  <c:v>101.7</c:v>
                </c:pt>
                <c:pt idx="401">
                  <c:v>101.8</c:v>
                </c:pt>
                <c:pt idx="402">
                  <c:v>101.8</c:v>
                </c:pt>
                <c:pt idx="403">
                  <c:v>102</c:v>
                </c:pt>
                <c:pt idx="404">
                  <c:v>102</c:v>
                </c:pt>
                <c:pt idx="405">
                  <c:v>102.3</c:v>
                </c:pt>
                <c:pt idx="406">
                  <c:v>102.4</c:v>
                </c:pt>
                <c:pt idx="407">
                  <c:v>102.4</c:v>
                </c:pt>
                <c:pt idx="408">
                  <c:v>102.8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103.1</c:v>
                </c:pt>
                <c:pt idx="413">
                  <c:v>103.3</c:v>
                </c:pt>
                <c:pt idx="414">
                  <c:v>103.7</c:v>
                </c:pt>
                <c:pt idx="415">
                  <c:v>104.1</c:v>
                </c:pt>
                <c:pt idx="416">
                  <c:v>104.3</c:v>
                </c:pt>
                <c:pt idx="417">
                  <c:v>104.4</c:v>
                </c:pt>
                <c:pt idx="418">
                  <c:v>104.6</c:v>
                </c:pt>
                <c:pt idx="419">
                  <c:v>105.3</c:v>
                </c:pt>
                <c:pt idx="420">
                  <c:v>105.7</c:v>
                </c:pt>
                <c:pt idx="421">
                  <c:v>105.8</c:v>
                </c:pt>
                <c:pt idx="422">
                  <c:v>105.8</c:v>
                </c:pt>
                <c:pt idx="423">
                  <c:v>105.9</c:v>
                </c:pt>
                <c:pt idx="424">
                  <c:v>106.1</c:v>
                </c:pt>
                <c:pt idx="425">
                  <c:v>106.3</c:v>
                </c:pt>
                <c:pt idx="426">
                  <c:v>106.4</c:v>
                </c:pt>
                <c:pt idx="427">
                  <c:v>106.4</c:v>
                </c:pt>
                <c:pt idx="428">
                  <c:v>106.4</c:v>
                </c:pt>
                <c:pt idx="429">
                  <c:v>106.6</c:v>
                </c:pt>
                <c:pt idx="430">
                  <c:v>106.9</c:v>
                </c:pt>
                <c:pt idx="431">
                  <c:v>106.9</c:v>
                </c:pt>
                <c:pt idx="432">
                  <c:v>107.2</c:v>
                </c:pt>
                <c:pt idx="433">
                  <c:v>107.3</c:v>
                </c:pt>
                <c:pt idx="434">
                  <c:v>108.6</c:v>
                </c:pt>
                <c:pt idx="435">
                  <c:v>108.9</c:v>
                </c:pt>
                <c:pt idx="436">
                  <c:v>109</c:v>
                </c:pt>
                <c:pt idx="437">
                  <c:v>109</c:v>
                </c:pt>
                <c:pt idx="438">
                  <c:v>109.5</c:v>
                </c:pt>
                <c:pt idx="439">
                  <c:v>109.9</c:v>
                </c:pt>
                <c:pt idx="440">
                  <c:v>110.9</c:v>
                </c:pt>
                <c:pt idx="441">
                  <c:v>111</c:v>
                </c:pt>
                <c:pt idx="442">
                  <c:v>111.2</c:v>
                </c:pt>
                <c:pt idx="443">
                  <c:v>111.8</c:v>
                </c:pt>
                <c:pt idx="444">
                  <c:v>111.9</c:v>
                </c:pt>
                <c:pt idx="445">
                  <c:v>112.5</c:v>
                </c:pt>
                <c:pt idx="446">
                  <c:v>113.7</c:v>
                </c:pt>
                <c:pt idx="447">
                  <c:v>114.4</c:v>
                </c:pt>
                <c:pt idx="448">
                  <c:v>114.4</c:v>
                </c:pt>
                <c:pt idx="449">
                  <c:v>115</c:v>
                </c:pt>
                <c:pt idx="450">
                  <c:v>115.4</c:v>
                </c:pt>
                <c:pt idx="451">
                  <c:v>115.8</c:v>
                </c:pt>
                <c:pt idx="452">
                  <c:v>116.2</c:v>
                </c:pt>
                <c:pt idx="453">
                  <c:v>116.3</c:v>
                </c:pt>
                <c:pt idx="454">
                  <c:v>116.4</c:v>
                </c:pt>
                <c:pt idx="455">
                  <c:v>116.7</c:v>
                </c:pt>
                <c:pt idx="456">
                  <c:v>117.2</c:v>
                </c:pt>
                <c:pt idx="457">
                  <c:v>117.3</c:v>
                </c:pt>
                <c:pt idx="458">
                  <c:v>119.4</c:v>
                </c:pt>
                <c:pt idx="459">
                  <c:v>120</c:v>
                </c:pt>
                <c:pt idx="460">
                  <c:v>121.3</c:v>
                </c:pt>
                <c:pt idx="461">
                  <c:v>121.3</c:v>
                </c:pt>
                <c:pt idx="462">
                  <c:v>122.1</c:v>
                </c:pt>
                <c:pt idx="463">
                  <c:v>122.3</c:v>
                </c:pt>
                <c:pt idx="464">
                  <c:v>122.9</c:v>
                </c:pt>
                <c:pt idx="465">
                  <c:v>123.8</c:v>
                </c:pt>
                <c:pt idx="466">
                  <c:v>124.4</c:v>
                </c:pt>
                <c:pt idx="467">
                  <c:v>134.19999999999999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C144-9E66-B4FB9620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84800"/>
        <c:axId val="141687471"/>
      </c:scatterChart>
      <c:valAx>
        <c:axId val="20770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471"/>
        <c:crosses val="autoZero"/>
        <c:crossBetween val="midCat"/>
      </c:valAx>
      <c:valAx>
        <c:axId val="141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22</xdr:col>
      <xdr:colOff>514350</xdr:colOff>
      <xdr:row>4964</xdr:row>
      <xdr:rowOff>12700</xdr:rowOff>
    </xdr:from>
    <xdr:to>
      <xdr:col>32</xdr:col>
      <xdr:colOff>393700</xdr:colOff>
      <xdr:row>4981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10EA3-002D-794B-ED1E-5F33AF63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101600</xdr:rowOff>
    </xdr:from>
    <xdr:to>
      <xdr:col>6</xdr:col>
      <xdr:colOff>692150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23584-42C0-634E-9B38-D2F3D987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hosszu" refreshedDate="45550.833914120369" createdVersion="8" refreshedVersion="8" minRefreshableVersion="3" recordCount="5000" xr:uid="{AC6A83FF-44DC-9949-B13B-DECF885A4D65}">
  <cacheSource type="worksheet">
    <worksheetSource name="Table1"/>
  </cacheSource>
  <cacheFields count="9">
    <cacheField name="Account Number" numFmtId="1">
      <sharedItems containsSemiMixedTypes="0" containsString="0" containsNumber="1" containsInteger="1" minValue="1408" maxValue="29998749"/>
    </cacheField>
    <cacheField name="Annual Income ($1000)" numFmtId="164">
      <sharedItems containsSemiMixedTypes="0" containsString="0" containsNumber="1" minValue="5.4" maxValue="134.19999999999999"/>
    </cacheField>
    <cacheField name="Household Size" numFmtId="164">
      <sharedItems containsSemiMixedTypes="0" containsString="0" containsNumber="1" containsInteger="1" minValue="1" maxValue="8"/>
    </cacheField>
    <cacheField name="Years of Post-High School Education" numFmtId="164">
      <sharedItems containsSemiMixedTypes="0" containsString="0" containsNumber="1" containsInteger="1" minValue="0" maxValue="5"/>
    </cacheField>
    <cacheField name="Hours Per Week Watching Television" numFmtId="164">
      <sharedItems containsSemiMixedTypes="0" containsString="0" containsNumber="1" containsInteger="1" minValue="0" maxValue="60"/>
    </cacheField>
    <cacheField name="Age" numFmtId="0">
      <sharedItems containsSemiMixedTypes="0" containsString="0" containsNumber="1" containsInteger="1" minValue="19" maxValue="70" count="52">
        <n v="37"/>
        <n v="47"/>
        <n v="34"/>
        <n v="28"/>
        <n v="36"/>
        <n v="66"/>
        <n v="64"/>
        <n v="49"/>
        <n v="44"/>
        <n v="46"/>
        <n v="50"/>
        <n v="41"/>
        <n v="43"/>
        <n v="57"/>
        <n v="27"/>
        <n v="42"/>
        <n v="61"/>
        <n v="30"/>
        <n v="51"/>
        <n v="39"/>
        <n v="58"/>
        <n v="68"/>
        <n v="55"/>
        <n v="21"/>
        <n v="62"/>
        <n v="29"/>
        <n v="32"/>
        <n v="31"/>
        <n v="54"/>
        <n v="53"/>
        <n v="56"/>
        <n v="22"/>
        <n v="60"/>
        <n v="38"/>
        <n v="48"/>
        <n v="59"/>
        <n v="24"/>
        <n v="40"/>
        <n v="45"/>
        <n v="52"/>
        <n v="65"/>
        <n v="69"/>
        <n v="33"/>
        <n v="25"/>
        <n v="35"/>
        <n v="20"/>
        <n v="63"/>
        <n v="26"/>
        <n v="23"/>
        <n v="67"/>
        <n v="19"/>
        <n v="70"/>
      </sharedItems>
    </cacheField>
    <cacheField name="Gender (Assigned at Birth)" numFmtId="164">
      <sharedItems/>
    </cacheField>
    <cacheField name="Exceeded Credit Limit in Past 12 Months?" numFmtId="0">
      <sharedItems count="2">
        <s v="No"/>
        <s v="Yes"/>
      </sharedItems>
    </cacheField>
    <cacheField name="Annual Charges ($)" numFmtId="2">
      <sharedItems containsSemiMixedTypes="0" containsString="0" containsNumber="1" minValue="0" maxValue="3220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24405792"/>
    <n v="5.4"/>
    <n v="6"/>
    <n v="1"/>
    <n v="23"/>
    <x v="0"/>
    <s v="Male"/>
    <x v="0"/>
    <n v="12401.92"/>
  </r>
  <r>
    <n v="369167"/>
    <n v="5.6"/>
    <n v="4"/>
    <n v="1"/>
    <n v="35"/>
    <x v="1"/>
    <s v="Female"/>
    <x v="0"/>
    <n v="10708.18"/>
  </r>
  <r>
    <n v="3684763"/>
    <n v="5.8"/>
    <n v="4"/>
    <n v="2"/>
    <n v="17"/>
    <x v="2"/>
    <s v="Female"/>
    <x v="0"/>
    <n v="10573.26"/>
  </r>
  <r>
    <n v="2439633"/>
    <n v="7.4"/>
    <n v="6"/>
    <n v="3"/>
    <n v="20"/>
    <x v="1"/>
    <s v="Male"/>
    <x v="0"/>
    <n v="0"/>
  </r>
  <r>
    <n v="15222932"/>
    <n v="7.7"/>
    <n v="1"/>
    <n v="4"/>
    <n v="43"/>
    <x v="3"/>
    <s v="Male"/>
    <x v="0"/>
    <n v="278.76"/>
  </r>
  <r>
    <n v="11715814"/>
    <n v="8"/>
    <n v="8"/>
    <n v="4"/>
    <n v="43"/>
    <x v="4"/>
    <s v="Male"/>
    <x v="0"/>
    <n v="4802.6400000000003"/>
  </r>
  <r>
    <n v="20691230"/>
    <n v="8.3000000000000007"/>
    <n v="8"/>
    <n v="2"/>
    <n v="43"/>
    <x v="5"/>
    <s v="Male"/>
    <x v="0"/>
    <n v="13070.29"/>
  </r>
  <r>
    <n v="295544"/>
    <n v="8.3000000000000007"/>
    <n v="3"/>
    <n v="3"/>
    <n v="55"/>
    <x v="6"/>
    <s v="Male"/>
    <x v="0"/>
    <n v="0"/>
  </r>
  <r>
    <n v="12195275"/>
    <n v="8.4"/>
    <n v="4"/>
    <n v="1"/>
    <n v="14"/>
    <x v="7"/>
    <s v="Male"/>
    <x v="0"/>
    <n v="10650.3"/>
  </r>
  <r>
    <n v="25624007"/>
    <n v="8.9"/>
    <n v="2"/>
    <n v="5"/>
    <n v="40"/>
    <x v="8"/>
    <s v="Female"/>
    <x v="0"/>
    <n v="0"/>
  </r>
  <r>
    <n v="19455789"/>
    <n v="9.1"/>
    <n v="7"/>
    <n v="2"/>
    <n v="16"/>
    <x v="9"/>
    <s v="Female"/>
    <x v="1"/>
    <n v="12648.13"/>
  </r>
  <r>
    <n v="1344233"/>
    <n v="9.3000000000000007"/>
    <n v="2"/>
    <n v="4"/>
    <n v="53"/>
    <x v="10"/>
    <s v="Male"/>
    <x v="0"/>
    <n v="11552.74"/>
  </r>
  <r>
    <n v="4147676"/>
    <n v="9.3000000000000007"/>
    <n v="7"/>
    <n v="3"/>
    <n v="54"/>
    <x v="11"/>
    <s v="Female"/>
    <x v="1"/>
    <n v="832.47"/>
  </r>
  <r>
    <n v="24447836"/>
    <n v="9.5"/>
    <n v="1"/>
    <n v="4"/>
    <n v="57"/>
    <x v="10"/>
    <s v="Male"/>
    <x v="1"/>
    <n v="7647.67"/>
  </r>
  <r>
    <n v="26483116"/>
    <n v="9.8000000000000007"/>
    <n v="2"/>
    <n v="1"/>
    <n v="12"/>
    <x v="12"/>
    <s v="Male"/>
    <x v="0"/>
    <n v="5313.78"/>
  </r>
  <r>
    <n v="5450688"/>
    <n v="9.8000000000000007"/>
    <n v="6"/>
    <n v="4"/>
    <n v="30"/>
    <x v="7"/>
    <s v="Male"/>
    <x v="0"/>
    <n v="8078.1"/>
  </r>
  <r>
    <n v="26560453"/>
    <n v="9.9"/>
    <n v="3"/>
    <n v="3"/>
    <n v="41"/>
    <x v="13"/>
    <s v="Female"/>
    <x v="0"/>
    <n v="8384.74"/>
  </r>
  <r>
    <n v="7200009"/>
    <n v="9.9"/>
    <n v="7"/>
    <n v="5"/>
    <n v="0"/>
    <x v="14"/>
    <s v="Male"/>
    <x v="0"/>
    <n v="12465.51"/>
  </r>
  <r>
    <n v="11851649"/>
    <n v="10"/>
    <n v="3"/>
    <n v="2"/>
    <n v="15"/>
    <x v="4"/>
    <s v="Male"/>
    <x v="0"/>
    <n v="9708.2099999999991"/>
  </r>
  <r>
    <n v="16657910"/>
    <n v="10.1"/>
    <n v="5"/>
    <n v="5"/>
    <n v="29"/>
    <x v="15"/>
    <s v="Male"/>
    <x v="0"/>
    <n v="6504.01"/>
  </r>
  <r>
    <n v="1296486"/>
    <n v="10.3"/>
    <n v="5"/>
    <n v="2"/>
    <n v="14"/>
    <x v="0"/>
    <s v="Male"/>
    <x v="0"/>
    <n v="2926.91"/>
  </r>
  <r>
    <n v="18795681"/>
    <n v="10.4"/>
    <n v="6"/>
    <n v="1"/>
    <n v="2"/>
    <x v="1"/>
    <s v="Female"/>
    <x v="0"/>
    <n v="7419.21"/>
  </r>
  <r>
    <n v="26452361"/>
    <n v="10.7"/>
    <n v="1"/>
    <n v="4"/>
    <n v="51"/>
    <x v="16"/>
    <s v="Male"/>
    <x v="0"/>
    <n v="0"/>
  </r>
  <r>
    <n v="20743009"/>
    <n v="10.8"/>
    <n v="5"/>
    <n v="1"/>
    <n v="31"/>
    <x v="17"/>
    <s v="Female"/>
    <x v="1"/>
    <n v="3660.32"/>
  </r>
  <r>
    <n v="4832597"/>
    <n v="11.5"/>
    <n v="2"/>
    <n v="4"/>
    <n v="4"/>
    <x v="15"/>
    <s v="Female"/>
    <x v="0"/>
    <n v="5513.97"/>
  </r>
  <r>
    <n v="29592671"/>
    <n v="11.8"/>
    <n v="4"/>
    <n v="1"/>
    <n v="43"/>
    <x v="18"/>
    <s v="Male"/>
    <x v="0"/>
    <n v="753.28"/>
  </r>
  <r>
    <n v="2576571"/>
    <n v="12.2"/>
    <n v="1"/>
    <n v="2"/>
    <n v="35"/>
    <x v="6"/>
    <s v="Female"/>
    <x v="0"/>
    <n v="4881.3500000000004"/>
  </r>
  <r>
    <n v="2229372"/>
    <n v="12.4"/>
    <n v="2"/>
    <n v="1"/>
    <n v="5"/>
    <x v="13"/>
    <s v="Female"/>
    <x v="0"/>
    <n v="4826.05"/>
  </r>
  <r>
    <n v="3501965"/>
    <n v="12.5"/>
    <n v="7"/>
    <n v="2"/>
    <n v="49"/>
    <x v="3"/>
    <s v="Male"/>
    <x v="0"/>
    <n v="8985.1299999999992"/>
  </r>
  <r>
    <n v="29854239"/>
    <n v="12.6"/>
    <n v="7"/>
    <n v="2"/>
    <n v="13"/>
    <x v="3"/>
    <s v="Male"/>
    <x v="0"/>
    <n v="10820.41"/>
  </r>
  <r>
    <n v="18191318"/>
    <n v="12.7"/>
    <n v="2"/>
    <n v="3"/>
    <n v="35"/>
    <x v="11"/>
    <s v="Female"/>
    <x v="0"/>
    <n v="9064.41"/>
  </r>
  <r>
    <n v="17353164"/>
    <n v="12.9"/>
    <n v="8"/>
    <n v="0"/>
    <n v="20"/>
    <x v="19"/>
    <s v="Female"/>
    <x v="0"/>
    <n v="8058.11"/>
  </r>
  <r>
    <n v="1868844"/>
    <n v="13.1"/>
    <n v="7"/>
    <n v="4"/>
    <n v="35"/>
    <x v="20"/>
    <s v="Male"/>
    <x v="0"/>
    <n v="1305.33"/>
  </r>
  <r>
    <n v="16831614"/>
    <n v="13.1"/>
    <n v="2"/>
    <n v="3"/>
    <n v="15"/>
    <x v="10"/>
    <s v="Male"/>
    <x v="1"/>
    <n v="3628.27"/>
  </r>
  <r>
    <n v="20826310"/>
    <n v="13.2"/>
    <n v="4"/>
    <n v="3"/>
    <n v="29"/>
    <x v="21"/>
    <s v="Female"/>
    <x v="0"/>
    <n v="8042.85"/>
  </r>
  <r>
    <n v="6133555"/>
    <n v="13.3"/>
    <n v="3"/>
    <n v="2"/>
    <n v="55"/>
    <x v="16"/>
    <s v="Female"/>
    <x v="0"/>
    <n v="771.04"/>
  </r>
  <r>
    <n v="8269750"/>
    <n v="13.3"/>
    <n v="2"/>
    <n v="2"/>
    <n v="2"/>
    <x v="11"/>
    <s v="Male"/>
    <x v="0"/>
    <n v="1424.32"/>
  </r>
  <r>
    <n v="912570"/>
    <n v="13.4"/>
    <n v="7"/>
    <n v="1"/>
    <n v="26"/>
    <x v="22"/>
    <s v="Female"/>
    <x v="0"/>
    <n v="6147.07"/>
  </r>
  <r>
    <n v="2684271"/>
    <n v="13.5"/>
    <n v="7"/>
    <n v="1"/>
    <n v="58"/>
    <x v="18"/>
    <s v="Male"/>
    <x v="0"/>
    <n v="15683.71"/>
  </r>
  <r>
    <n v="23554285"/>
    <n v="13.5"/>
    <n v="5"/>
    <n v="1"/>
    <n v="51"/>
    <x v="10"/>
    <s v="Female"/>
    <x v="0"/>
    <n v="10193.540000000001"/>
  </r>
  <r>
    <n v="23618721"/>
    <n v="13.5"/>
    <n v="1"/>
    <n v="4"/>
    <n v="34"/>
    <x v="14"/>
    <s v="Male"/>
    <x v="0"/>
    <n v="0"/>
  </r>
  <r>
    <n v="13189495"/>
    <n v="13.6"/>
    <n v="8"/>
    <n v="1"/>
    <n v="14"/>
    <x v="23"/>
    <s v="Male"/>
    <x v="0"/>
    <n v="12090.69"/>
  </r>
  <r>
    <n v="23372463"/>
    <n v="13.7"/>
    <n v="5"/>
    <n v="2"/>
    <n v="37"/>
    <x v="24"/>
    <s v="Female"/>
    <x v="0"/>
    <n v="9805.2199999999993"/>
  </r>
  <r>
    <n v="29504096"/>
    <n v="13.7"/>
    <n v="7"/>
    <n v="1"/>
    <n v="11"/>
    <x v="25"/>
    <s v="Female"/>
    <x v="0"/>
    <n v="4620.95"/>
  </r>
  <r>
    <n v="2023718"/>
    <n v="13.9"/>
    <n v="6"/>
    <n v="2"/>
    <n v="42"/>
    <x v="10"/>
    <s v="Male"/>
    <x v="0"/>
    <n v="1944.76"/>
  </r>
  <r>
    <n v="29758741"/>
    <n v="14"/>
    <n v="2"/>
    <n v="3"/>
    <n v="55"/>
    <x v="22"/>
    <s v="Female"/>
    <x v="0"/>
    <n v="5585.21"/>
  </r>
  <r>
    <n v="26595262"/>
    <n v="14.2"/>
    <n v="3"/>
    <n v="4"/>
    <n v="25"/>
    <x v="26"/>
    <s v="Female"/>
    <x v="0"/>
    <n v="8698.84"/>
  </r>
  <r>
    <n v="9917883"/>
    <n v="14.3"/>
    <n v="5"/>
    <n v="4"/>
    <n v="28"/>
    <x v="15"/>
    <s v="Female"/>
    <x v="0"/>
    <n v="10470.26"/>
  </r>
  <r>
    <n v="22141861"/>
    <n v="14.3"/>
    <n v="2"/>
    <n v="5"/>
    <n v="37"/>
    <x v="14"/>
    <s v="Female"/>
    <x v="0"/>
    <n v="0"/>
  </r>
  <r>
    <n v="28818605"/>
    <n v="14.5"/>
    <n v="3"/>
    <n v="1"/>
    <n v="44"/>
    <x v="27"/>
    <s v="Male"/>
    <x v="0"/>
    <n v="2087.56"/>
  </r>
  <r>
    <n v="15530977"/>
    <n v="14.5"/>
    <n v="5"/>
    <n v="0"/>
    <n v="0"/>
    <x v="28"/>
    <s v="Male"/>
    <x v="0"/>
    <n v="112.21"/>
  </r>
  <r>
    <n v="7394141"/>
    <n v="14.6"/>
    <n v="6"/>
    <n v="0"/>
    <n v="58"/>
    <x v="18"/>
    <s v="Male"/>
    <x v="0"/>
    <n v="1407.73"/>
  </r>
  <r>
    <n v="143563"/>
    <n v="14.6"/>
    <n v="7"/>
    <n v="4"/>
    <n v="51"/>
    <x v="9"/>
    <s v="Male"/>
    <x v="0"/>
    <n v="6654.27"/>
  </r>
  <r>
    <n v="8797989"/>
    <n v="14.8"/>
    <n v="6"/>
    <n v="1"/>
    <n v="53"/>
    <x v="6"/>
    <s v="Female"/>
    <x v="0"/>
    <n v="5630.74"/>
  </r>
  <r>
    <n v="5214297"/>
    <n v="14.8"/>
    <n v="5"/>
    <n v="1"/>
    <n v="25"/>
    <x v="29"/>
    <s v="Male"/>
    <x v="0"/>
    <n v="7517.97"/>
  </r>
  <r>
    <n v="15491560"/>
    <n v="14.9"/>
    <n v="5"/>
    <n v="1"/>
    <n v="43"/>
    <x v="12"/>
    <s v="Female"/>
    <x v="0"/>
    <n v="0"/>
  </r>
  <r>
    <n v="17714166"/>
    <n v="15"/>
    <n v="8"/>
    <n v="1"/>
    <n v="27"/>
    <x v="12"/>
    <s v="Male"/>
    <x v="0"/>
    <n v="5896.83"/>
  </r>
  <r>
    <n v="21684523"/>
    <n v="15"/>
    <n v="5"/>
    <n v="2"/>
    <n v="52"/>
    <x v="28"/>
    <s v="Male"/>
    <x v="0"/>
    <n v="0"/>
  </r>
  <r>
    <n v="9969636"/>
    <n v="15"/>
    <n v="6"/>
    <n v="3"/>
    <n v="8"/>
    <x v="30"/>
    <s v="Male"/>
    <x v="0"/>
    <n v="5559.11"/>
  </r>
  <r>
    <n v="6057337"/>
    <n v="15"/>
    <n v="2"/>
    <n v="2"/>
    <n v="34"/>
    <x v="11"/>
    <s v="Male"/>
    <x v="1"/>
    <n v="12540.95"/>
  </r>
  <r>
    <n v="23630002"/>
    <n v="15.2"/>
    <n v="7"/>
    <n v="4"/>
    <n v="52"/>
    <x v="31"/>
    <s v="Male"/>
    <x v="0"/>
    <n v="8088.59"/>
  </r>
  <r>
    <n v="29115140"/>
    <n v="15.2"/>
    <n v="4"/>
    <n v="4"/>
    <n v="21"/>
    <x v="32"/>
    <s v="Female"/>
    <x v="0"/>
    <n v="11971.2"/>
  </r>
  <r>
    <n v="21946970"/>
    <n v="15.3"/>
    <n v="6"/>
    <n v="4"/>
    <n v="35"/>
    <x v="31"/>
    <s v="Male"/>
    <x v="0"/>
    <n v="7900.07"/>
  </r>
  <r>
    <n v="16420440"/>
    <n v="15.3"/>
    <n v="7"/>
    <n v="4"/>
    <n v="26"/>
    <x v="9"/>
    <s v="Male"/>
    <x v="0"/>
    <n v="3832"/>
  </r>
  <r>
    <n v="2036024"/>
    <n v="15.4"/>
    <n v="7"/>
    <n v="1"/>
    <n v="36"/>
    <x v="8"/>
    <s v="Male"/>
    <x v="0"/>
    <n v="556.53"/>
  </r>
  <r>
    <n v="27556645"/>
    <n v="15.5"/>
    <n v="4"/>
    <n v="4"/>
    <n v="48"/>
    <x v="0"/>
    <s v="Female"/>
    <x v="0"/>
    <n v="0"/>
  </r>
  <r>
    <n v="25280522"/>
    <n v="15.6"/>
    <n v="1"/>
    <n v="5"/>
    <n v="43"/>
    <x v="12"/>
    <s v="Male"/>
    <x v="0"/>
    <n v="0"/>
  </r>
  <r>
    <n v="6101923"/>
    <n v="15.9"/>
    <n v="3"/>
    <n v="4"/>
    <n v="49"/>
    <x v="7"/>
    <s v="Female"/>
    <x v="0"/>
    <n v="874.41"/>
  </r>
  <r>
    <n v="21042817"/>
    <n v="15.9"/>
    <n v="1"/>
    <n v="4"/>
    <n v="9"/>
    <x v="33"/>
    <s v="Female"/>
    <x v="0"/>
    <n v="101.55"/>
  </r>
  <r>
    <n v="29857311"/>
    <n v="16"/>
    <n v="3"/>
    <n v="5"/>
    <n v="41"/>
    <x v="10"/>
    <s v="Female"/>
    <x v="0"/>
    <n v="3537.13"/>
  </r>
  <r>
    <n v="21690605"/>
    <n v="16"/>
    <n v="5"/>
    <n v="2"/>
    <n v="35"/>
    <x v="34"/>
    <s v="Male"/>
    <x v="0"/>
    <n v="15814.56"/>
  </r>
  <r>
    <n v="8435095"/>
    <n v="16"/>
    <n v="2"/>
    <n v="3"/>
    <n v="39"/>
    <x v="25"/>
    <s v="Female"/>
    <x v="0"/>
    <n v="8811.33"/>
  </r>
  <r>
    <n v="10182186"/>
    <n v="16"/>
    <n v="1"/>
    <n v="3"/>
    <n v="4"/>
    <x v="24"/>
    <s v="Male"/>
    <x v="0"/>
    <n v="1629.39"/>
  </r>
  <r>
    <n v="1046640"/>
    <n v="16.399999999999999"/>
    <n v="5"/>
    <n v="2"/>
    <n v="27"/>
    <x v="2"/>
    <s v="Female"/>
    <x v="0"/>
    <n v="3649.49"/>
  </r>
  <r>
    <n v="12325734"/>
    <n v="16.5"/>
    <n v="1"/>
    <n v="1"/>
    <n v="7"/>
    <x v="4"/>
    <s v="Female"/>
    <x v="0"/>
    <n v="782.53"/>
  </r>
  <r>
    <n v="28803377"/>
    <n v="16.600000000000001"/>
    <n v="1"/>
    <n v="1"/>
    <n v="56"/>
    <x v="29"/>
    <s v="Male"/>
    <x v="0"/>
    <n v="926.24"/>
  </r>
  <r>
    <n v="19895458"/>
    <n v="16.600000000000001"/>
    <n v="5"/>
    <n v="5"/>
    <n v="56"/>
    <x v="33"/>
    <s v="Male"/>
    <x v="0"/>
    <n v="947.93"/>
  </r>
  <r>
    <n v="20223191"/>
    <n v="16.600000000000001"/>
    <n v="2"/>
    <n v="1"/>
    <n v="20"/>
    <x v="20"/>
    <s v="Male"/>
    <x v="0"/>
    <n v="6565.67"/>
  </r>
  <r>
    <n v="3134494"/>
    <n v="16.7"/>
    <n v="3"/>
    <n v="0"/>
    <n v="25"/>
    <x v="0"/>
    <s v="Male"/>
    <x v="0"/>
    <n v="4632.03"/>
  </r>
  <r>
    <n v="11872804"/>
    <n v="16.8"/>
    <n v="4"/>
    <n v="4"/>
    <n v="28"/>
    <x v="33"/>
    <s v="Female"/>
    <x v="0"/>
    <n v="11482.95"/>
  </r>
  <r>
    <n v="908430"/>
    <n v="16.899999999999999"/>
    <n v="7"/>
    <n v="0"/>
    <n v="27"/>
    <x v="29"/>
    <s v="Female"/>
    <x v="0"/>
    <n v="10994.99"/>
  </r>
  <r>
    <n v="22333120"/>
    <n v="16.899999999999999"/>
    <n v="4"/>
    <n v="0"/>
    <n v="23"/>
    <x v="35"/>
    <s v="Male"/>
    <x v="0"/>
    <n v="10539.8"/>
  </r>
  <r>
    <n v="657127"/>
    <n v="17"/>
    <n v="5"/>
    <n v="4"/>
    <n v="3"/>
    <x v="13"/>
    <s v="Female"/>
    <x v="0"/>
    <n v="9286.73"/>
  </r>
  <r>
    <n v="13245656"/>
    <n v="17.100000000000001"/>
    <n v="5"/>
    <n v="1"/>
    <n v="8"/>
    <x v="1"/>
    <s v="Male"/>
    <x v="0"/>
    <n v="3281.62"/>
  </r>
  <r>
    <n v="21342594"/>
    <n v="17.3"/>
    <n v="1"/>
    <n v="2"/>
    <n v="37"/>
    <x v="7"/>
    <s v="Female"/>
    <x v="0"/>
    <n v="12135.88"/>
  </r>
  <r>
    <n v="11386703"/>
    <n v="17.3"/>
    <n v="5"/>
    <n v="3"/>
    <n v="17"/>
    <x v="34"/>
    <s v="Male"/>
    <x v="0"/>
    <n v="0"/>
  </r>
  <r>
    <n v="15745995"/>
    <n v="17.399999999999999"/>
    <n v="2"/>
    <n v="3"/>
    <n v="19"/>
    <x v="34"/>
    <s v="Female"/>
    <x v="0"/>
    <n v="0"/>
  </r>
  <r>
    <n v="14652597"/>
    <n v="17.399999999999999"/>
    <n v="2"/>
    <n v="4"/>
    <n v="43"/>
    <x v="29"/>
    <s v="Female"/>
    <x v="0"/>
    <n v="4579.82"/>
  </r>
  <r>
    <n v="5161483"/>
    <n v="17.399999999999999"/>
    <n v="4"/>
    <n v="2"/>
    <n v="33"/>
    <x v="29"/>
    <s v="Male"/>
    <x v="0"/>
    <n v="7712.51"/>
  </r>
  <r>
    <n v="3536867"/>
    <n v="17.5"/>
    <n v="4"/>
    <n v="4"/>
    <n v="33"/>
    <x v="18"/>
    <s v="Female"/>
    <x v="1"/>
    <n v="179.58"/>
  </r>
  <r>
    <n v="3637246"/>
    <n v="17.5"/>
    <n v="1"/>
    <n v="3"/>
    <n v="57"/>
    <x v="0"/>
    <s v="Female"/>
    <x v="0"/>
    <n v="7551.87"/>
  </r>
  <r>
    <n v="27937609"/>
    <n v="17.600000000000001"/>
    <n v="8"/>
    <n v="3"/>
    <n v="13"/>
    <x v="8"/>
    <s v="Male"/>
    <x v="0"/>
    <n v="13091.27"/>
  </r>
  <r>
    <n v="13623608"/>
    <n v="17.600000000000001"/>
    <n v="7"/>
    <n v="0"/>
    <n v="23"/>
    <x v="1"/>
    <s v="Female"/>
    <x v="0"/>
    <n v="8415.0400000000009"/>
  </r>
  <r>
    <n v="17903458"/>
    <n v="17.600000000000001"/>
    <n v="7"/>
    <n v="3"/>
    <n v="56"/>
    <x v="36"/>
    <s v="Male"/>
    <x v="0"/>
    <n v="10112.94"/>
  </r>
  <r>
    <n v="29771727"/>
    <n v="17.8"/>
    <n v="4"/>
    <n v="0"/>
    <n v="23"/>
    <x v="37"/>
    <s v="Male"/>
    <x v="0"/>
    <n v="7921.76"/>
  </r>
  <r>
    <n v="11126311"/>
    <n v="17.8"/>
    <n v="1"/>
    <n v="5"/>
    <n v="55"/>
    <x v="0"/>
    <s v="Male"/>
    <x v="0"/>
    <n v="0"/>
  </r>
  <r>
    <n v="19228355"/>
    <n v="17.899999999999999"/>
    <n v="2"/>
    <n v="3"/>
    <n v="50"/>
    <x v="12"/>
    <s v="Male"/>
    <x v="0"/>
    <n v="5560.52"/>
  </r>
  <r>
    <n v="29365541"/>
    <n v="17.899999999999999"/>
    <n v="4"/>
    <n v="1"/>
    <n v="40"/>
    <x v="17"/>
    <s v="Male"/>
    <x v="0"/>
    <n v="14232.98"/>
  </r>
  <r>
    <n v="9515011"/>
    <n v="18.100000000000001"/>
    <n v="5"/>
    <n v="3"/>
    <n v="27"/>
    <x v="11"/>
    <s v="Female"/>
    <x v="0"/>
    <n v="3797.38"/>
  </r>
  <r>
    <n v="16320553"/>
    <n v="18.100000000000001"/>
    <n v="5"/>
    <n v="1"/>
    <n v="35"/>
    <x v="15"/>
    <s v="Male"/>
    <x v="0"/>
    <n v="13384.98"/>
  </r>
  <r>
    <n v="19358700"/>
    <n v="18.2"/>
    <n v="3"/>
    <n v="4"/>
    <n v="13"/>
    <x v="14"/>
    <s v="Male"/>
    <x v="0"/>
    <n v="4400.09"/>
  </r>
  <r>
    <n v="18960844"/>
    <n v="18.3"/>
    <n v="4"/>
    <n v="3"/>
    <n v="56"/>
    <x v="11"/>
    <s v="Female"/>
    <x v="0"/>
    <n v="7235.48"/>
  </r>
  <r>
    <n v="14831727"/>
    <n v="18.3"/>
    <n v="7"/>
    <n v="2"/>
    <n v="9"/>
    <x v="38"/>
    <s v="Female"/>
    <x v="0"/>
    <n v="0"/>
  </r>
  <r>
    <n v="4102398"/>
    <n v="18.399999999999999"/>
    <n v="5"/>
    <n v="3"/>
    <n v="38"/>
    <x v="39"/>
    <s v="Female"/>
    <x v="0"/>
    <n v="5553.01"/>
  </r>
  <r>
    <n v="12839749"/>
    <n v="18.399999999999999"/>
    <n v="3"/>
    <n v="2"/>
    <n v="58"/>
    <x v="20"/>
    <s v="Male"/>
    <x v="0"/>
    <n v="2080.92"/>
  </r>
  <r>
    <n v="13141832"/>
    <n v="18.399999999999999"/>
    <n v="2"/>
    <n v="3"/>
    <n v="20"/>
    <x v="9"/>
    <s v="Male"/>
    <x v="0"/>
    <n v="0"/>
  </r>
  <r>
    <n v="6717912"/>
    <n v="18.5"/>
    <n v="8"/>
    <n v="1"/>
    <n v="40"/>
    <x v="1"/>
    <s v="Male"/>
    <x v="0"/>
    <n v="4999.3"/>
  </r>
  <r>
    <n v="16751287"/>
    <n v="18.7"/>
    <n v="1"/>
    <n v="1"/>
    <n v="7"/>
    <x v="15"/>
    <s v="Female"/>
    <x v="0"/>
    <n v="11191.31"/>
  </r>
  <r>
    <n v="15788583"/>
    <n v="18.8"/>
    <n v="1"/>
    <n v="2"/>
    <n v="4"/>
    <x v="0"/>
    <s v="Female"/>
    <x v="1"/>
    <n v="4264.25"/>
  </r>
  <r>
    <n v="26681920"/>
    <n v="18.899999999999999"/>
    <n v="2"/>
    <n v="3"/>
    <n v="53"/>
    <x v="9"/>
    <s v="Female"/>
    <x v="0"/>
    <n v="8174.54"/>
  </r>
  <r>
    <n v="11295611"/>
    <n v="19.2"/>
    <n v="4"/>
    <n v="4"/>
    <n v="20"/>
    <x v="2"/>
    <s v="Male"/>
    <x v="0"/>
    <n v="1586.33"/>
  </r>
  <r>
    <n v="4340111"/>
    <n v="19.3"/>
    <n v="2"/>
    <n v="3"/>
    <n v="18"/>
    <x v="9"/>
    <s v="Female"/>
    <x v="0"/>
    <n v="0"/>
  </r>
  <r>
    <n v="25074038"/>
    <n v="19.3"/>
    <n v="3"/>
    <n v="0"/>
    <n v="8"/>
    <x v="16"/>
    <s v="Male"/>
    <x v="0"/>
    <n v="9919.4500000000007"/>
  </r>
  <r>
    <n v="2452412"/>
    <n v="19.3"/>
    <n v="6"/>
    <n v="1"/>
    <n v="15"/>
    <x v="11"/>
    <s v="Male"/>
    <x v="0"/>
    <n v="8310.56"/>
  </r>
  <r>
    <n v="19084191"/>
    <n v="19.3"/>
    <n v="6"/>
    <n v="3"/>
    <n v="34"/>
    <x v="4"/>
    <s v="Female"/>
    <x v="0"/>
    <n v="6802.1"/>
  </r>
  <r>
    <n v="14875761"/>
    <n v="19.600000000000001"/>
    <n v="4"/>
    <n v="5"/>
    <n v="46"/>
    <x v="12"/>
    <s v="Female"/>
    <x v="0"/>
    <n v="432.93"/>
  </r>
  <r>
    <n v="23536748"/>
    <n v="19.7"/>
    <n v="5"/>
    <n v="5"/>
    <n v="14"/>
    <x v="9"/>
    <s v="Female"/>
    <x v="0"/>
    <n v="3438.1"/>
  </r>
  <r>
    <n v="7020140"/>
    <n v="19.7"/>
    <n v="3"/>
    <n v="4"/>
    <n v="45"/>
    <x v="37"/>
    <s v="Male"/>
    <x v="1"/>
    <n v="8619.8700000000008"/>
  </r>
  <r>
    <n v="19207809"/>
    <n v="19.7"/>
    <n v="8"/>
    <n v="5"/>
    <n v="47"/>
    <x v="30"/>
    <s v="Female"/>
    <x v="0"/>
    <n v="1427.95"/>
  </r>
  <r>
    <n v="3616496"/>
    <n v="19.899999999999999"/>
    <n v="2"/>
    <n v="4"/>
    <n v="13"/>
    <x v="9"/>
    <s v="Female"/>
    <x v="0"/>
    <n v="0"/>
  </r>
  <r>
    <n v="3924700"/>
    <n v="20"/>
    <n v="6"/>
    <n v="2"/>
    <n v="52"/>
    <x v="38"/>
    <s v="Male"/>
    <x v="0"/>
    <n v="11726.53"/>
  </r>
  <r>
    <n v="21852841"/>
    <n v="20"/>
    <n v="2"/>
    <n v="2"/>
    <n v="15"/>
    <x v="18"/>
    <s v="Male"/>
    <x v="0"/>
    <n v="1932.11"/>
  </r>
  <r>
    <n v="21869952"/>
    <n v="20"/>
    <n v="3"/>
    <n v="5"/>
    <n v="60"/>
    <x v="13"/>
    <s v="Male"/>
    <x v="1"/>
    <n v="3727.08"/>
  </r>
  <r>
    <n v="24830115"/>
    <n v="20.100000000000001"/>
    <n v="4"/>
    <n v="0"/>
    <n v="2"/>
    <x v="34"/>
    <s v="Male"/>
    <x v="0"/>
    <n v="1677.35"/>
  </r>
  <r>
    <n v="24670895"/>
    <n v="20.2"/>
    <n v="1"/>
    <n v="1"/>
    <n v="31"/>
    <x v="35"/>
    <s v="Male"/>
    <x v="0"/>
    <n v="5574.5"/>
  </r>
  <r>
    <n v="11808263"/>
    <n v="20.2"/>
    <n v="4"/>
    <n v="3"/>
    <n v="40"/>
    <x v="16"/>
    <s v="Female"/>
    <x v="0"/>
    <n v="1131.44"/>
  </r>
  <r>
    <n v="11383706"/>
    <n v="20.2"/>
    <n v="7"/>
    <n v="0"/>
    <n v="24"/>
    <x v="40"/>
    <s v="Male"/>
    <x v="1"/>
    <n v="4308.3"/>
  </r>
  <r>
    <n v="2323771"/>
    <n v="20.3"/>
    <n v="3"/>
    <n v="1"/>
    <n v="29"/>
    <x v="38"/>
    <s v="Male"/>
    <x v="0"/>
    <n v="11139.23"/>
  </r>
  <r>
    <n v="20851466"/>
    <n v="20.3"/>
    <n v="4"/>
    <n v="5"/>
    <n v="20"/>
    <x v="16"/>
    <s v="Female"/>
    <x v="0"/>
    <n v="0"/>
  </r>
  <r>
    <n v="4088235"/>
    <n v="20.3"/>
    <n v="3"/>
    <n v="4"/>
    <n v="9"/>
    <x v="34"/>
    <s v="Male"/>
    <x v="0"/>
    <n v="0"/>
  </r>
  <r>
    <n v="25252256"/>
    <n v="20.3"/>
    <n v="8"/>
    <n v="1"/>
    <n v="35"/>
    <x v="8"/>
    <s v="Female"/>
    <x v="0"/>
    <n v="9179.6299999999992"/>
  </r>
  <r>
    <n v="24914894"/>
    <n v="20.3"/>
    <n v="5"/>
    <n v="1"/>
    <n v="4"/>
    <x v="37"/>
    <s v="Male"/>
    <x v="1"/>
    <n v="4209.9799999999996"/>
  </r>
  <r>
    <n v="16050055"/>
    <n v="20.3"/>
    <n v="8"/>
    <n v="0"/>
    <n v="18"/>
    <x v="38"/>
    <s v="Female"/>
    <x v="0"/>
    <n v="10502.72"/>
  </r>
  <r>
    <n v="12436779"/>
    <n v="20.399999999999999"/>
    <n v="7"/>
    <n v="3"/>
    <n v="14"/>
    <x v="5"/>
    <s v="Male"/>
    <x v="0"/>
    <n v="10904.23"/>
  </r>
  <r>
    <n v="7963402"/>
    <n v="20.399999999999999"/>
    <n v="1"/>
    <n v="3"/>
    <n v="55"/>
    <x v="39"/>
    <s v="Female"/>
    <x v="0"/>
    <n v="10588.85"/>
  </r>
  <r>
    <n v="2263536"/>
    <n v="20.399999999999999"/>
    <n v="2"/>
    <n v="3"/>
    <n v="17"/>
    <x v="1"/>
    <s v="Male"/>
    <x v="0"/>
    <n v="10192.74"/>
  </r>
  <r>
    <n v="7579968"/>
    <n v="20.5"/>
    <n v="5"/>
    <n v="3"/>
    <n v="27"/>
    <x v="35"/>
    <s v="Other"/>
    <x v="0"/>
    <n v="5962.79"/>
  </r>
  <r>
    <n v="6984829"/>
    <n v="20.5"/>
    <n v="5"/>
    <n v="4"/>
    <n v="14"/>
    <x v="41"/>
    <s v="Male"/>
    <x v="0"/>
    <n v="4844.9799999999996"/>
  </r>
  <r>
    <n v="3104859"/>
    <n v="20.5"/>
    <n v="4"/>
    <n v="1"/>
    <n v="10"/>
    <x v="22"/>
    <s v="Male"/>
    <x v="0"/>
    <n v="10346.040000000001"/>
  </r>
  <r>
    <n v="27337799"/>
    <n v="20.5"/>
    <n v="5"/>
    <n v="4"/>
    <n v="22"/>
    <x v="9"/>
    <s v="Female"/>
    <x v="0"/>
    <n v="1520.01"/>
  </r>
  <r>
    <n v="19969916"/>
    <n v="20.5"/>
    <n v="1"/>
    <n v="1"/>
    <n v="25"/>
    <x v="4"/>
    <s v="Male"/>
    <x v="0"/>
    <n v="6434.34"/>
  </r>
  <r>
    <n v="17929714"/>
    <n v="20.6"/>
    <n v="6"/>
    <n v="1"/>
    <n v="36"/>
    <x v="33"/>
    <s v="Male"/>
    <x v="0"/>
    <n v="0"/>
  </r>
  <r>
    <n v="27717230"/>
    <n v="20.7"/>
    <n v="5"/>
    <n v="1"/>
    <n v="10"/>
    <x v="42"/>
    <s v="Male"/>
    <x v="0"/>
    <n v="4997.1099999999997"/>
  </r>
  <r>
    <n v="24000453"/>
    <n v="20.7"/>
    <n v="3"/>
    <n v="2"/>
    <n v="58"/>
    <x v="18"/>
    <s v="Male"/>
    <x v="1"/>
    <n v="4677.17"/>
  </r>
  <r>
    <n v="7802284"/>
    <n v="20.8"/>
    <n v="8"/>
    <n v="1"/>
    <n v="22"/>
    <x v="7"/>
    <s v="Female"/>
    <x v="1"/>
    <n v="3786.93"/>
  </r>
  <r>
    <n v="3388514"/>
    <n v="20.8"/>
    <n v="7"/>
    <n v="1"/>
    <n v="27"/>
    <x v="32"/>
    <s v="Male"/>
    <x v="0"/>
    <n v="9759.2900000000009"/>
  </r>
  <r>
    <n v="9578391"/>
    <n v="20.9"/>
    <n v="5"/>
    <n v="4"/>
    <n v="27"/>
    <x v="29"/>
    <s v="Male"/>
    <x v="0"/>
    <n v="4845.93"/>
  </r>
  <r>
    <n v="17054452"/>
    <n v="20.9"/>
    <n v="6"/>
    <n v="3"/>
    <n v="56"/>
    <x v="16"/>
    <s v="Female"/>
    <x v="0"/>
    <n v="7027.48"/>
  </r>
  <r>
    <n v="2272273"/>
    <n v="20.9"/>
    <n v="7"/>
    <n v="2"/>
    <n v="32"/>
    <x v="32"/>
    <s v="Female"/>
    <x v="0"/>
    <n v="3131.95"/>
  </r>
  <r>
    <n v="12791587"/>
    <n v="20.9"/>
    <n v="3"/>
    <n v="4"/>
    <n v="13"/>
    <x v="6"/>
    <s v="Female"/>
    <x v="0"/>
    <n v="9235.93"/>
  </r>
  <r>
    <n v="6394185"/>
    <n v="21"/>
    <n v="5"/>
    <n v="2"/>
    <n v="15"/>
    <x v="13"/>
    <s v="Female"/>
    <x v="0"/>
    <n v="9081.77"/>
  </r>
  <r>
    <n v="19104518"/>
    <n v="21.2"/>
    <n v="6"/>
    <n v="5"/>
    <n v="1"/>
    <x v="42"/>
    <s v="Male"/>
    <x v="0"/>
    <n v="12110.57"/>
  </r>
  <r>
    <n v="12597320"/>
    <n v="21.3"/>
    <n v="2"/>
    <n v="4"/>
    <n v="43"/>
    <x v="3"/>
    <s v="Male"/>
    <x v="0"/>
    <n v="11745.75"/>
  </r>
  <r>
    <n v="23290726"/>
    <n v="21.4"/>
    <n v="3"/>
    <n v="2"/>
    <n v="18"/>
    <x v="19"/>
    <s v="Male"/>
    <x v="0"/>
    <n v="3132.56"/>
  </r>
  <r>
    <n v="12402438"/>
    <n v="21.4"/>
    <n v="7"/>
    <n v="2"/>
    <n v="11"/>
    <x v="38"/>
    <s v="Male"/>
    <x v="0"/>
    <n v="10010.450000000001"/>
  </r>
  <r>
    <n v="27496760"/>
    <n v="21.4"/>
    <n v="1"/>
    <n v="2"/>
    <n v="5"/>
    <x v="30"/>
    <s v="Female"/>
    <x v="0"/>
    <n v="1515.83"/>
  </r>
  <r>
    <n v="5712652"/>
    <n v="21.5"/>
    <n v="5"/>
    <n v="0"/>
    <n v="8"/>
    <x v="33"/>
    <s v="Male"/>
    <x v="0"/>
    <n v="9454.4500000000007"/>
  </r>
  <r>
    <n v="29596933"/>
    <n v="21.6"/>
    <n v="8"/>
    <n v="4"/>
    <n v="34"/>
    <x v="12"/>
    <s v="Female"/>
    <x v="0"/>
    <n v="0"/>
  </r>
  <r>
    <n v="21076461"/>
    <n v="21.6"/>
    <n v="2"/>
    <n v="1"/>
    <n v="39"/>
    <x v="7"/>
    <s v="Male"/>
    <x v="1"/>
    <n v="2213.77"/>
  </r>
  <r>
    <n v="25824309"/>
    <n v="21.6"/>
    <n v="5"/>
    <n v="4"/>
    <n v="50"/>
    <x v="30"/>
    <s v="Male"/>
    <x v="0"/>
    <n v="5146.16"/>
  </r>
  <r>
    <n v="3531743"/>
    <n v="21.7"/>
    <n v="5"/>
    <n v="3"/>
    <n v="44"/>
    <x v="34"/>
    <s v="Male"/>
    <x v="0"/>
    <n v="13625.75"/>
  </r>
  <r>
    <n v="23313578"/>
    <n v="21.8"/>
    <n v="4"/>
    <n v="5"/>
    <n v="29"/>
    <x v="1"/>
    <s v="Female"/>
    <x v="0"/>
    <n v="10023.52"/>
  </r>
  <r>
    <n v="22783719"/>
    <n v="21.8"/>
    <n v="4"/>
    <n v="4"/>
    <n v="16"/>
    <x v="33"/>
    <s v="Female"/>
    <x v="0"/>
    <n v="10060.77"/>
  </r>
  <r>
    <n v="4364238"/>
    <n v="21.8"/>
    <n v="1"/>
    <n v="0"/>
    <n v="47"/>
    <x v="33"/>
    <s v="Female"/>
    <x v="0"/>
    <n v="4560.6400000000003"/>
  </r>
  <r>
    <n v="6849715"/>
    <n v="21.9"/>
    <n v="7"/>
    <n v="1"/>
    <n v="9"/>
    <x v="34"/>
    <s v="Male"/>
    <x v="0"/>
    <n v="3311.37"/>
  </r>
  <r>
    <n v="9611903"/>
    <n v="21.9"/>
    <n v="6"/>
    <n v="1"/>
    <n v="4"/>
    <x v="28"/>
    <s v="Female"/>
    <x v="0"/>
    <n v="3088.95"/>
  </r>
  <r>
    <n v="5235050"/>
    <n v="21.9"/>
    <n v="7"/>
    <n v="3"/>
    <n v="46"/>
    <x v="12"/>
    <s v="Male"/>
    <x v="0"/>
    <n v="0"/>
  </r>
  <r>
    <n v="13372878"/>
    <n v="21.9"/>
    <n v="7"/>
    <n v="2"/>
    <n v="52"/>
    <x v="36"/>
    <s v="Male"/>
    <x v="0"/>
    <n v="12800.65"/>
  </r>
  <r>
    <n v="27831286"/>
    <n v="22"/>
    <n v="5"/>
    <n v="2"/>
    <n v="41"/>
    <x v="33"/>
    <s v="Female"/>
    <x v="0"/>
    <n v="11564.25"/>
  </r>
  <r>
    <n v="7556793"/>
    <n v="22"/>
    <n v="4"/>
    <n v="3"/>
    <n v="60"/>
    <x v="8"/>
    <s v="Female"/>
    <x v="0"/>
    <n v="13867.88"/>
  </r>
  <r>
    <n v="12307749"/>
    <n v="22"/>
    <n v="5"/>
    <n v="3"/>
    <n v="25"/>
    <x v="28"/>
    <s v="Male"/>
    <x v="0"/>
    <n v="5256.29"/>
  </r>
  <r>
    <n v="26974229"/>
    <n v="22"/>
    <n v="1"/>
    <n v="3"/>
    <n v="23"/>
    <x v="43"/>
    <s v="Female"/>
    <x v="0"/>
    <n v="7748.12"/>
  </r>
  <r>
    <n v="6587932"/>
    <n v="22.1"/>
    <n v="8"/>
    <n v="3"/>
    <n v="39"/>
    <x v="39"/>
    <s v="Female"/>
    <x v="0"/>
    <n v="3309.42"/>
  </r>
  <r>
    <n v="2227434"/>
    <n v="22.1"/>
    <n v="5"/>
    <n v="1"/>
    <n v="27"/>
    <x v="25"/>
    <s v="Male"/>
    <x v="0"/>
    <n v="0"/>
  </r>
  <r>
    <n v="23411781"/>
    <n v="22.1"/>
    <n v="3"/>
    <n v="5"/>
    <n v="47"/>
    <x v="27"/>
    <s v="Male"/>
    <x v="0"/>
    <n v="0"/>
  </r>
  <r>
    <n v="10301235"/>
    <n v="22.2"/>
    <n v="4"/>
    <n v="4"/>
    <n v="33"/>
    <x v="3"/>
    <s v="Female"/>
    <x v="0"/>
    <n v="0"/>
  </r>
  <r>
    <n v="483707"/>
    <n v="22.3"/>
    <n v="6"/>
    <n v="5"/>
    <n v="41"/>
    <x v="20"/>
    <s v="Female"/>
    <x v="0"/>
    <n v="6608.79"/>
  </r>
  <r>
    <n v="15667920"/>
    <n v="22.4"/>
    <n v="5"/>
    <n v="2"/>
    <n v="60"/>
    <x v="30"/>
    <s v="Female"/>
    <x v="0"/>
    <n v="9634.75"/>
  </r>
  <r>
    <n v="25787536"/>
    <n v="22.4"/>
    <n v="3"/>
    <n v="4"/>
    <n v="49"/>
    <x v="30"/>
    <s v="Male"/>
    <x v="0"/>
    <n v="4418.75"/>
  </r>
  <r>
    <n v="3025867"/>
    <n v="22.4"/>
    <n v="6"/>
    <n v="5"/>
    <n v="53"/>
    <x v="39"/>
    <s v="Male"/>
    <x v="0"/>
    <n v="9960.61"/>
  </r>
  <r>
    <n v="28732331"/>
    <n v="22.4"/>
    <n v="2"/>
    <n v="1"/>
    <n v="44"/>
    <x v="42"/>
    <s v="Female"/>
    <x v="0"/>
    <n v="843.21"/>
  </r>
  <r>
    <n v="13252421"/>
    <n v="22.4"/>
    <n v="3"/>
    <n v="5"/>
    <n v="35"/>
    <x v="36"/>
    <s v="Male"/>
    <x v="1"/>
    <n v="11099.78"/>
  </r>
  <r>
    <n v="15742950"/>
    <n v="22.4"/>
    <n v="8"/>
    <n v="0"/>
    <n v="29"/>
    <x v="25"/>
    <s v="Female"/>
    <x v="1"/>
    <n v="10415.879999999999"/>
  </r>
  <r>
    <n v="14292306"/>
    <n v="22.5"/>
    <n v="6"/>
    <n v="1"/>
    <n v="18"/>
    <x v="1"/>
    <s v="Female"/>
    <x v="0"/>
    <n v="1416.83"/>
  </r>
  <r>
    <n v="28171267"/>
    <n v="22.5"/>
    <n v="1"/>
    <n v="1"/>
    <n v="48"/>
    <x v="11"/>
    <s v="Male"/>
    <x v="1"/>
    <n v="9679.65"/>
  </r>
  <r>
    <n v="10107002"/>
    <n v="22.6"/>
    <n v="6"/>
    <n v="0"/>
    <n v="17"/>
    <x v="32"/>
    <s v="Female"/>
    <x v="0"/>
    <n v="9886.82"/>
  </r>
  <r>
    <n v="2214342"/>
    <n v="22.6"/>
    <n v="3"/>
    <n v="4"/>
    <n v="35"/>
    <x v="13"/>
    <s v="Female"/>
    <x v="0"/>
    <n v="0"/>
  </r>
  <r>
    <n v="9703700"/>
    <n v="22.6"/>
    <n v="4"/>
    <n v="3"/>
    <n v="4"/>
    <x v="9"/>
    <s v="Male"/>
    <x v="0"/>
    <n v="425.52"/>
  </r>
  <r>
    <n v="21408627"/>
    <n v="22.6"/>
    <n v="3"/>
    <n v="3"/>
    <n v="59"/>
    <x v="42"/>
    <s v="Male"/>
    <x v="0"/>
    <n v="0"/>
  </r>
  <r>
    <n v="7739202"/>
    <n v="22.6"/>
    <n v="3"/>
    <n v="4"/>
    <n v="22"/>
    <x v="9"/>
    <s v="Male"/>
    <x v="0"/>
    <n v="6957.96"/>
  </r>
  <r>
    <n v="10136160"/>
    <n v="22.7"/>
    <n v="1"/>
    <n v="4"/>
    <n v="42"/>
    <x v="3"/>
    <s v="Male"/>
    <x v="0"/>
    <n v="0"/>
  </r>
  <r>
    <n v="10345179"/>
    <n v="22.8"/>
    <n v="5"/>
    <n v="5"/>
    <n v="15"/>
    <x v="12"/>
    <s v="Male"/>
    <x v="0"/>
    <n v="23.1"/>
  </r>
  <r>
    <n v="19771840"/>
    <n v="22.8"/>
    <n v="1"/>
    <n v="0"/>
    <n v="50"/>
    <x v="37"/>
    <s v="Female"/>
    <x v="0"/>
    <n v="10327.040000000001"/>
  </r>
  <r>
    <n v="11898332"/>
    <n v="22.9"/>
    <n v="7"/>
    <n v="0"/>
    <n v="43"/>
    <x v="12"/>
    <s v="Female"/>
    <x v="0"/>
    <n v="2793.13"/>
  </r>
  <r>
    <n v="3987559"/>
    <n v="22.9"/>
    <n v="4"/>
    <n v="0"/>
    <n v="32"/>
    <x v="12"/>
    <s v="Male"/>
    <x v="0"/>
    <n v="11984.05"/>
  </r>
  <r>
    <n v="1946590"/>
    <n v="22.9"/>
    <n v="3"/>
    <n v="1"/>
    <n v="4"/>
    <x v="37"/>
    <s v="Male"/>
    <x v="0"/>
    <n v="7516.51"/>
  </r>
  <r>
    <n v="21200449"/>
    <n v="22.9"/>
    <n v="6"/>
    <n v="4"/>
    <n v="58"/>
    <x v="11"/>
    <s v="Male"/>
    <x v="0"/>
    <n v="10984.84"/>
  </r>
  <r>
    <n v="14710317"/>
    <n v="22.9"/>
    <n v="8"/>
    <n v="4"/>
    <n v="41"/>
    <x v="7"/>
    <s v="Female"/>
    <x v="0"/>
    <n v="0"/>
  </r>
  <r>
    <n v="10150845"/>
    <n v="22.9"/>
    <n v="5"/>
    <n v="1"/>
    <n v="9"/>
    <x v="9"/>
    <s v="Female"/>
    <x v="0"/>
    <n v="3359.65"/>
  </r>
  <r>
    <n v="26076456"/>
    <n v="23"/>
    <n v="6"/>
    <n v="1"/>
    <n v="24"/>
    <x v="22"/>
    <s v="Female"/>
    <x v="0"/>
    <n v="4720.83"/>
  </r>
  <r>
    <n v="9090663"/>
    <n v="23"/>
    <n v="3"/>
    <n v="2"/>
    <n v="34"/>
    <x v="24"/>
    <s v="Male"/>
    <x v="0"/>
    <n v="7702.69"/>
  </r>
  <r>
    <n v="19826540"/>
    <n v="23.3"/>
    <n v="6"/>
    <n v="4"/>
    <n v="34"/>
    <x v="10"/>
    <s v="Male"/>
    <x v="0"/>
    <n v="3211.6"/>
  </r>
  <r>
    <n v="15024559"/>
    <n v="23.3"/>
    <n v="1"/>
    <n v="2"/>
    <n v="1"/>
    <x v="28"/>
    <s v="Female"/>
    <x v="0"/>
    <n v="1053.1600000000001"/>
  </r>
  <r>
    <n v="3226576"/>
    <n v="23.3"/>
    <n v="2"/>
    <n v="4"/>
    <n v="43"/>
    <x v="39"/>
    <s v="Male"/>
    <x v="0"/>
    <n v="3763.28"/>
  </r>
  <r>
    <n v="141050"/>
    <n v="23.3"/>
    <n v="4"/>
    <n v="3"/>
    <n v="36"/>
    <x v="10"/>
    <s v="Other"/>
    <x v="0"/>
    <n v="13553.24"/>
  </r>
  <r>
    <n v="8062692"/>
    <n v="23.4"/>
    <n v="8"/>
    <n v="4"/>
    <n v="27"/>
    <x v="7"/>
    <s v="Female"/>
    <x v="0"/>
    <n v="8060.25"/>
  </r>
  <r>
    <n v="8267812"/>
    <n v="23.4"/>
    <n v="6"/>
    <n v="3"/>
    <n v="21"/>
    <x v="16"/>
    <s v="Female"/>
    <x v="0"/>
    <n v="0"/>
  </r>
  <r>
    <n v="3589684"/>
    <n v="23.4"/>
    <n v="8"/>
    <n v="3"/>
    <n v="10"/>
    <x v="43"/>
    <s v="Male"/>
    <x v="1"/>
    <n v="0"/>
  </r>
  <r>
    <n v="19267823"/>
    <n v="23.4"/>
    <n v="4"/>
    <n v="4"/>
    <n v="10"/>
    <x v="18"/>
    <s v="Male"/>
    <x v="0"/>
    <n v="3019.36"/>
  </r>
  <r>
    <n v="6199330"/>
    <n v="23.5"/>
    <n v="2"/>
    <n v="3"/>
    <n v="14"/>
    <x v="34"/>
    <s v="Male"/>
    <x v="0"/>
    <n v="2909.68"/>
  </r>
  <r>
    <n v="977173"/>
    <n v="23.5"/>
    <n v="8"/>
    <n v="4"/>
    <n v="53"/>
    <x v="44"/>
    <s v="Male"/>
    <x v="0"/>
    <n v="14757.06"/>
  </r>
  <r>
    <n v="4656209"/>
    <n v="23.6"/>
    <n v="5"/>
    <n v="4"/>
    <n v="19"/>
    <x v="29"/>
    <s v="Female"/>
    <x v="0"/>
    <n v="5360.7"/>
  </r>
  <r>
    <n v="21161130"/>
    <n v="23.7"/>
    <n v="4"/>
    <n v="3"/>
    <n v="32"/>
    <x v="7"/>
    <s v="Female"/>
    <x v="0"/>
    <n v="0"/>
  </r>
  <r>
    <n v="20490542"/>
    <n v="23.7"/>
    <n v="8"/>
    <n v="2"/>
    <n v="22"/>
    <x v="5"/>
    <s v="Male"/>
    <x v="0"/>
    <n v="12604.57"/>
  </r>
  <r>
    <n v="27648305"/>
    <n v="23.8"/>
    <n v="5"/>
    <n v="2"/>
    <n v="14"/>
    <x v="45"/>
    <s v="Female"/>
    <x v="1"/>
    <n v="3452.38"/>
  </r>
  <r>
    <n v="26735402"/>
    <n v="23.8"/>
    <n v="6"/>
    <n v="5"/>
    <n v="3"/>
    <x v="10"/>
    <s v="Female"/>
    <x v="0"/>
    <n v="8016.98"/>
  </r>
  <r>
    <n v="14210634"/>
    <n v="23.8"/>
    <n v="6"/>
    <n v="2"/>
    <n v="3"/>
    <x v="34"/>
    <s v="Male"/>
    <x v="0"/>
    <n v="1651.19"/>
  </r>
  <r>
    <n v="16596095"/>
    <n v="23.9"/>
    <n v="3"/>
    <n v="1"/>
    <n v="7"/>
    <x v="10"/>
    <s v="Male"/>
    <x v="0"/>
    <n v="11675.89"/>
  </r>
  <r>
    <n v="7066644"/>
    <n v="23.9"/>
    <n v="4"/>
    <n v="4"/>
    <n v="48"/>
    <x v="11"/>
    <s v="Female"/>
    <x v="0"/>
    <n v="3708.08"/>
  </r>
  <r>
    <n v="16824663"/>
    <n v="23.9"/>
    <n v="4"/>
    <n v="3"/>
    <n v="8"/>
    <x v="30"/>
    <s v="Female"/>
    <x v="0"/>
    <n v="0"/>
  </r>
  <r>
    <n v="12068073"/>
    <n v="24"/>
    <n v="2"/>
    <n v="2"/>
    <n v="21"/>
    <x v="34"/>
    <s v="Female"/>
    <x v="0"/>
    <n v="8699.57"/>
  </r>
  <r>
    <n v="27186018"/>
    <n v="24.1"/>
    <n v="3"/>
    <n v="2"/>
    <n v="41"/>
    <x v="46"/>
    <s v="Female"/>
    <x v="0"/>
    <n v="10742.15"/>
  </r>
  <r>
    <n v="5818532"/>
    <n v="24.1"/>
    <n v="3"/>
    <n v="2"/>
    <n v="50"/>
    <x v="43"/>
    <s v="Male"/>
    <x v="0"/>
    <n v="0"/>
  </r>
  <r>
    <n v="3001924"/>
    <n v="24.1"/>
    <n v="6"/>
    <n v="2"/>
    <n v="1"/>
    <x v="28"/>
    <s v="Male"/>
    <x v="0"/>
    <n v="5890.2"/>
  </r>
  <r>
    <n v="27802660"/>
    <n v="24.1"/>
    <n v="6"/>
    <n v="1"/>
    <n v="32"/>
    <x v="11"/>
    <s v="Female"/>
    <x v="0"/>
    <n v="5586.6"/>
  </r>
  <r>
    <n v="9284657"/>
    <n v="24.1"/>
    <n v="7"/>
    <n v="2"/>
    <n v="32"/>
    <x v="33"/>
    <s v="Male"/>
    <x v="0"/>
    <n v="9227.2900000000009"/>
  </r>
  <r>
    <n v="25779290"/>
    <n v="24.2"/>
    <n v="4"/>
    <n v="1"/>
    <n v="32"/>
    <x v="46"/>
    <s v="Female"/>
    <x v="0"/>
    <n v="0"/>
  </r>
  <r>
    <n v="12356808"/>
    <n v="24.2"/>
    <n v="7"/>
    <n v="3"/>
    <n v="6"/>
    <x v="8"/>
    <s v="Male"/>
    <x v="0"/>
    <n v="12340.84"/>
  </r>
  <r>
    <n v="22492756"/>
    <n v="24.2"/>
    <n v="5"/>
    <n v="1"/>
    <n v="25"/>
    <x v="40"/>
    <s v="Female"/>
    <x v="0"/>
    <n v="13310.32"/>
  </r>
  <r>
    <n v="11423261"/>
    <n v="24.3"/>
    <n v="5"/>
    <n v="3"/>
    <n v="46"/>
    <x v="16"/>
    <s v="Female"/>
    <x v="0"/>
    <n v="9471.39"/>
  </r>
  <r>
    <n v="26341798"/>
    <n v="24.3"/>
    <n v="2"/>
    <n v="5"/>
    <n v="9"/>
    <x v="28"/>
    <s v="Female"/>
    <x v="0"/>
    <n v="0"/>
  </r>
  <r>
    <n v="29248903"/>
    <n v="24.3"/>
    <n v="3"/>
    <n v="3"/>
    <n v="51"/>
    <x v="13"/>
    <s v="Male"/>
    <x v="0"/>
    <n v="8716.7900000000009"/>
  </r>
  <r>
    <n v="26796755"/>
    <n v="24.4"/>
    <n v="8"/>
    <n v="2"/>
    <n v="19"/>
    <x v="28"/>
    <s v="Female"/>
    <x v="1"/>
    <n v="7303.77"/>
  </r>
  <r>
    <n v="6781395"/>
    <n v="24.4"/>
    <n v="5"/>
    <n v="4"/>
    <n v="52"/>
    <x v="36"/>
    <s v="Female"/>
    <x v="0"/>
    <n v="9333.2000000000007"/>
  </r>
  <r>
    <n v="21528322"/>
    <n v="24.4"/>
    <n v="8"/>
    <n v="1"/>
    <n v="16"/>
    <x v="0"/>
    <s v="Female"/>
    <x v="0"/>
    <n v="8329.43"/>
  </r>
  <r>
    <n v="1183783"/>
    <n v="24.5"/>
    <n v="2"/>
    <n v="0"/>
    <n v="51"/>
    <x v="1"/>
    <s v="Female"/>
    <x v="0"/>
    <n v="11718.07"/>
  </r>
  <r>
    <n v="5263212"/>
    <n v="24.6"/>
    <n v="4"/>
    <n v="2"/>
    <n v="51"/>
    <x v="4"/>
    <s v="Male"/>
    <x v="0"/>
    <n v="440.12"/>
  </r>
  <r>
    <n v="5995768"/>
    <n v="24.6"/>
    <n v="1"/>
    <n v="0"/>
    <n v="58"/>
    <x v="38"/>
    <s v="Male"/>
    <x v="0"/>
    <n v="10204.98"/>
  </r>
  <r>
    <n v="16403243"/>
    <n v="24.6"/>
    <n v="7"/>
    <n v="3"/>
    <n v="52"/>
    <x v="19"/>
    <s v="Female"/>
    <x v="0"/>
    <n v="14552.68"/>
  </r>
  <r>
    <n v="18888885"/>
    <n v="24.6"/>
    <n v="4"/>
    <n v="2"/>
    <n v="41"/>
    <x v="1"/>
    <s v="Male"/>
    <x v="0"/>
    <n v="0"/>
  </r>
  <r>
    <n v="19020732"/>
    <n v="24.6"/>
    <n v="1"/>
    <n v="4"/>
    <n v="53"/>
    <x v="17"/>
    <s v="Female"/>
    <x v="0"/>
    <n v="0"/>
  </r>
  <r>
    <n v="25977390"/>
    <n v="24.6"/>
    <n v="7"/>
    <n v="4"/>
    <n v="6"/>
    <x v="13"/>
    <s v="Male"/>
    <x v="0"/>
    <n v="9485.77"/>
  </r>
  <r>
    <n v="22835184"/>
    <n v="24.6"/>
    <n v="4"/>
    <n v="4"/>
    <n v="34"/>
    <x v="2"/>
    <s v="Male"/>
    <x v="0"/>
    <n v="7036.79"/>
  </r>
  <r>
    <n v="23882964"/>
    <n v="24.8"/>
    <n v="4"/>
    <n v="4"/>
    <n v="48"/>
    <x v="37"/>
    <s v="Male"/>
    <x v="0"/>
    <n v="7736.94"/>
  </r>
  <r>
    <n v="28377739"/>
    <n v="24.8"/>
    <n v="4"/>
    <n v="3"/>
    <n v="15"/>
    <x v="34"/>
    <s v="Female"/>
    <x v="0"/>
    <n v="9186.8700000000008"/>
  </r>
  <r>
    <n v="29900090"/>
    <n v="24.9"/>
    <n v="7"/>
    <n v="0"/>
    <n v="46"/>
    <x v="25"/>
    <s v="Female"/>
    <x v="0"/>
    <n v="13021.82"/>
  </r>
  <r>
    <n v="23205228"/>
    <n v="24.9"/>
    <n v="4"/>
    <n v="2"/>
    <n v="33"/>
    <x v="16"/>
    <s v="Male"/>
    <x v="0"/>
    <n v="10064.27"/>
  </r>
  <r>
    <n v="16108052"/>
    <n v="25"/>
    <n v="3"/>
    <n v="1"/>
    <n v="14"/>
    <x v="11"/>
    <s v="Male"/>
    <x v="0"/>
    <n v="4693.84"/>
  </r>
  <r>
    <n v="348571"/>
    <n v="25"/>
    <n v="7"/>
    <n v="4"/>
    <n v="32"/>
    <x v="12"/>
    <s v="Female"/>
    <x v="0"/>
    <n v="11767.17"/>
  </r>
  <r>
    <n v="16522582"/>
    <n v="25"/>
    <n v="5"/>
    <n v="2"/>
    <n v="23"/>
    <x v="33"/>
    <s v="Male"/>
    <x v="0"/>
    <n v="9119.7800000000007"/>
  </r>
  <r>
    <n v="22040831"/>
    <n v="25"/>
    <n v="7"/>
    <n v="2"/>
    <n v="49"/>
    <x v="2"/>
    <s v="Female"/>
    <x v="0"/>
    <n v="9304.9599999999991"/>
  </r>
  <r>
    <n v="25248051"/>
    <n v="25"/>
    <n v="7"/>
    <n v="3"/>
    <n v="34"/>
    <x v="30"/>
    <s v="Female"/>
    <x v="0"/>
    <n v="16324.82"/>
  </r>
  <r>
    <n v="17398672"/>
    <n v="25"/>
    <n v="8"/>
    <n v="0"/>
    <n v="58"/>
    <x v="14"/>
    <s v="Male"/>
    <x v="1"/>
    <n v="15608.31"/>
  </r>
  <r>
    <n v="18861388"/>
    <n v="25.1"/>
    <n v="4"/>
    <n v="4"/>
    <n v="40"/>
    <x v="42"/>
    <s v="Female"/>
    <x v="0"/>
    <n v="11609.26"/>
  </r>
  <r>
    <n v="28605029"/>
    <n v="25.1"/>
    <n v="7"/>
    <n v="2"/>
    <n v="6"/>
    <x v="38"/>
    <s v="Male"/>
    <x v="0"/>
    <n v="9071.58"/>
  </r>
  <r>
    <n v="26682275"/>
    <n v="25.1"/>
    <n v="5"/>
    <n v="3"/>
    <n v="12"/>
    <x v="39"/>
    <s v="Male"/>
    <x v="1"/>
    <n v="0"/>
  </r>
  <r>
    <n v="12687324"/>
    <n v="25.1"/>
    <n v="5"/>
    <n v="4"/>
    <n v="42"/>
    <x v="35"/>
    <s v="Female"/>
    <x v="1"/>
    <n v="326.31"/>
  </r>
  <r>
    <n v="757072"/>
    <n v="25.1"/>
    <n v="6"/>
    <n v="1"/>
    <n v="15"/>
    <x v="9"/>
    <s v="Male"/>
    <x v="0"/>
    <n v="1618.6"/>
  </r>
  <r>
    <n v="8907578"/>
    <n v="25.1"/>
    <n v="7"/>
    <n v="1"/>
    <n v="59"/>
    <x v="8"/>
    <s v="Female"/>
    <x v="0"/>
    <n v="15390.55"/>
  </r>
  <r>
    <n v="5772603"/>
    <n v="25.2"/>
    <n v="4"/>
    <n v="0"/>
    <n v="38"/>
    <x v="15"/>
    <s v="Male"/>
    <x v="0"/>
    <n v="3294.61"/>
  </r>
  <r>
    <n v="17739091"/>
    <n v="25.2"/>
    <n v="7"/>
    <n v="3"/>
    <n v="13"/>
    <x v="37"/>
    <s v="Male"/>
    <x v="0"/>
    <n v="8536.3799999999992"/>
  </r>
  <r>
    <n v="8175440"/>
    <n v="25.2"/>
    <n v="1"/>
    <n v="5"/>
    <n v="22"/>
    <x v="9"/>
    <s v="Female"/>
    <x v="0"/>
    <n v="0"/>
  </r>
  <r>
    <n v="15780820"/>
    <n v="25.2"/>
    <n v="4"/>
    <n v="2"/>
    <n v="32"/>
    <x v="39"/>
    <s v="Female"/>
    <x v="0"/>
    <n v="7802.07"/>
  </r>
  <r>
    <n v="24024406"/>
    <n v="25.3"/>
    <n v="2"/>
    <n v="3"/>
    <n v="20"/>
    <x v="6"/>
    <s v="Male"/>
    <x v="0"/>
    <n v="4893.93"/>
  </r>
  <r>
    <n v="24760599"/>
    <n v="25.4"/>
    <n v="1"/>
    <n v="3"/>
    <n v="48"/>
    <x v="12"/>
    <s v="Male"/>
    <x v="0"/>
    <n v="12656.76"/>
  </r>
  <r>
    <n v="28847971"/>
    <n v="25.5"/>
    <n v="3"/>
    <n v="0"/>
    <n v="41"/>
    <x v="47"/>
    <s v="Male"/>
    <x v="0"/>
    <n v="419.72"/>
  </r>
  <r>
    <n v="15460081"/>
    <n v="25.5"/>
    <n v="5"/>
    <n v="4"/>
    <n v="7"/>
    <x v="9"/>
    <s v="Female"/>
    <x v="0"/>
    <n v="0"/>
  </r>
  <r>
    <n v="26258112"/>
    <n v="25.6"/>
    <n v="6"/>
    <n v="2"/>
    <n v="49"/>
    <x v="16"/>
    <s v="Male"/>
    <x v="0"/>
    <n v="12450.07"/>
  </r>
  <r>
    <n v="5683140"/>
    <n v="25.6"/>
    <n v="5"/>
    <n v="3"/>
    <n v="9"/>
    <x v="8"/>
    <s v="Female"/>
    <x v="0"/>
    <n v="5485.93"/>
  </r>
  <r>
    <n v="22153771"/>
    <n v="25.6"/>
    <n v="3"/>
    <n v="4"/>
    <n v="30"/>
    <x v="9"/>
    <s v="Female"/>
    <x v="0"/>
    <n v="9215.75"/>
  </r>
  <r>
    <n v="27750909"/>
    <n v="25.7"/>
    <n v="7"/>
    <n v="1"/>
    <n v="3"/>
    <x v="39"/>
    <s v="Male"/>
    <x v="0"/>
    <n v="8051.56"/>
  </r>
  <r>
    <n v="2749045"/>
    <n v="25.7"/>
    <n v="6"/>
    <n v="2"/>
    <n v="58"/>
    <x v="5"/>
    <s v="Female"/>
    <x v="0"/>
    <n v="8489.11"/>
  </r>
  <r>
    <n v="12109809"/>
    <n v="25.7"/>
    <n v="8"/>
    <n v="1"/>
    <n v="36"/>
    <x v="12"/>
    <s v="Female"/>
    <x v="0"/>
    <n v="4103.8900000000003"/>
  </r>
  <r>
    <n v="25763941"/>
    <n v="25.8"/>
    <n v="2"/>
    <n v="3"/>
    <n v="35"/>
    <x v="19"/>
    <s v="Male"/>
    <x v="0"/>
    <n v="10980.61"/>
  </r>
  <r>
    <n v="28987295"/>
    <n v="25.9"/>
    <n v="4"/>
    <n v="3"/>
    <n v="7"/>
    <x v="9"/>
    <s v="Male"/>
    <x v="0"/>
    <n v="4037.08"/>
  </r>
  <r>
    <n v="26743826"/>
    <n v="25.9"/>
    <n v="3"/>
    <n v="2"/>
    <n v="59"/>
    <x v="22"/>
    <s v="Male"/>
    <x v="0"/>
    <n v="2258.23"/>
  </r>
  <r>
    <n v="5085055"/>
    <n v="25.9"/>
    <n v="8"/>
    <n v="3"/>
    <n v="23"/>
    <x v="14"/>
    <s v="Male"/>
    <x v="0"/>
    <n v="10569.61"/>
  </r>
  <r>
    <n v="9465157"/>
    <n v="26"/>
    <n v="5"/>
    <n v="3"/>
    <n v="15"/>
    <x v="44"/>
    <s v="Male"/>
    <x v="0"/>
    <n v="0"/>
  </r>
  <r>
    <n v="20783091"/>
    <n v="26.1"/>
    <n v="3"/>
    <n v="2"/>
    <n v="58"/>
    <x v="34"/>
    <s v="Male"/>
    <x v="0"/>
    <n v="7306.01"/>
  </r>
  <r>
    <n v="3408164"/>
    <n v="26.1"/>
    <n v="2"/>
    <n v="4"/>
    <n v="54"/>
    <x v="26"/>
    <s v="Male"/>
    <x v="0"/>
    <n v="1658.47"/>
  </r>
  <r>
    <n v="10247762"/>
    <n v="26.1"/>
    <n v="6"/>
    <n v="4"/>
    <n v="7"/>
    <x v="27"/>
    <s v="Male"/>
    <x v="0"/>
    <n v="12206.19"/>
  </r>
  <r>
    <n v="28921272"/>
    <n v="26.3"/>
    <n v="2"/>
    <n v="4"/>
    <n v="6"/>
    <x v="29"/>
    <s v="Female"/>
    <x v="0"/>
    <n v="6451.72"/>
  </r>
  <r>
    <n v="11255886"/>
    <n v="26.4"/>
    <n v="5"/>
    <n v="4"/>
    <n v="26"/>
    <x v="1"/>
    <s v="Female"/>
    <x v="0"/>
    <n v="1444.45"/>
  </r>
  <r>
    <n v="15791513"/>
    <n v="26.4"/>
    <n v="7"/>
    <n v="4"/>
    <n v="44"/>
    <x v="42"/>
    <s v="Female"/>
    <x v="0"/>
    <n v="0"/>
  </r>
  <r>
    <n v="6998195"/>
    <n v="26.5"/>
    <n v="7"/>
    <n v="4"/>
    <n v="35"/>
    <x v="7"/>
    <s v="Female"/>
    <x v="0"/>
    <n v="6522.25"/>
  </r>
  <r>
    <n v="28967852"/>
    <n v="26.5"/>
    <n v="6"/>
    <n v="1"/>
    <n v="35"/>
    <x v="43"/>
    <s v="Male"/>
    <x v="0"/>
    <n v="11246.05"/>
  </r>
  <r>
    <n v="15851819"/>
    <n v="26.5"/>
    <n v="7"/>
    <n v="4"/>
    <n v="21"/>
    <x v="12"/>
    <s v="Female"/>
    <x v="1"/>
    <n v="0"/>
  </r>
  <r>
    <n v="20378400"/>
    <n v="26.5"/>
    <n v="6"/>
    <n v="1"/>
    <n v="21"/>
    <x v="28"/>
    <s v="Male"/>
    <x v="0"/>
    <n v="14721.93"/>
  </r>
  <r>
    <n v="29998749"/>
    <n v="26.5"/>
    <n v="3"/>
    <n v="1"/>
    <n v="27"/>
    <x v="8"/>
    <s v="Female"/>
    <x v="0"/>
    <n v="3230.07"/>
  </r>
  <r>
    <n v="26507581"/>
    <n v="26.7"/>
    <n v="4"/>
    <n v="0"/>
    <n v="13"/>
    <x v="29"/>
    <s v="Male"/>
    <x v="0"/>
    <n v="7197.4"/>
  </r>
  <r>
    <n v="25630607"/>
    <n v="26.7"/>
    <n v="4"/>
    <n v="1"/>
    <n v="22"/>
    <x v="27"/>
    <s v="Female"/>
    <x v="0"/>
    <n v="10776.61"/>
  </r>
  <r>
    <n v="12307865"/>
    <n v="26.7"/>
    <n v="5"/>
    <n v="4"/>
    <n v="60"/>
    <x v="37"/>
    <s v="Female"/>
    <x v="1"/>
    <n v="10326.61"/>
  </r>
  <r>
    <n v="9292790"/>
    <n v="26.7"/>
    <n v="2"/>
    <n v="3"/>
    <n v="53"/>
    <x v="26"/>
    <s v="Female"/>
    <x v="0"/>
    <n v="1156.8699999999999"/>
  </r>
  <r>
    <n v="11095172"/>
    <n v="26.7"/>
    <n v="7"/>
    <n v="5"/>
    <n v="53"/>
    <x v="3"/>
    <s v="Male"/>
    <x v="0"/>
    <n v="13371.43"/>
  </r>
  <r>
    <n v="19963197"/>
    <n v="26.7"/>
    <n v="7"/>
    <n v="1"/>
    <n v="24"/>
    <x v="0"/>
    <s v="Male"/>
    <x v="0"/>
    <n v="9104.25"/>
  </r>
  <r>
    <n v="2110921"/>
    <n v="26.7"/>
    <n v="8"/>
    <n v="2"/>
    <n v="55"/>
    <x v="37"/>
    <s v="Female"/>
    <x v="0"/>
    <n v="3687.76"/>
  </r>
  <r>
    <n v="3612150"/>
    <n v="26.8"/>
    <n v="6"/>
    <n v="4"/>
    <n v="44"/>
    <x v="28"/>
    <s v="Female"/>
    <x v="1"/>
    <n v="15375.89"/>
  </r>
  <r>
    <n v="19575977"/>
    <n v="26.8"/>
    <n v="5"/>
    <n v="2"/>
    <n v="46"/>
    <x v="24"/>
    <s v="Female"/>
    <x v="0"/>
    <n v="1678.73"/>
  </r>
  <r>
    <n v="17917267"/>
    <n v="26.8"/>
    <n v="6"/>
    <n v="2"/>
    <n v="52"/>
    <x v="11"/>
    <s v="Female"/>
    <x v="0"/>
    <n v="9911.5"/>
  </r>
  <r>
    <n v="22789100"/>
    <n v="26.9"/>
    <n v="6"/>
    <n v="0"/>
    <n v="20"/>
    <x v="28"/>
    <s v="Male"/>
    <x v="0"/>
    <n v="13950.22"/>
  </r>
  <r>
    <n v="15076409"/>
    <n v="26.9"/>
    <n v="5"/>
    <n v="1"/>
    <n v="37"/>
    <x v="38"/>
    <s v="Female"/>
    <x v="0"/>
    <n v="3985.87"/>
  </r>
  <r>
    <n v="5420509"/>
    <n v="26.9"/>
    <n v="2"/>
    <n v="2"/>
    <n v="2"/>
    <x v="12"/>
    <s v="Female"/>
    <x v="0"/>
    <n v="5718.79"/>
  </r>
  <r>
    <n v="22589206"/>
    <n v="27"/>
    <n v="7"/>
    <n v="2"/>
    <n v="42"/>
    <x v="5"/>
    <s v="Female"/>
    <x v="0"/>
    <n v="5612.69"/>
  </r>
  <r>
    <n v="16923376"/>
    <n v="27"/>
    <n v="7"/>
    <n v="0"/>
    <n v="21"/>
    <x v="9"/>
    <s v="Male"/>
    <x v="1"/>
    <n v="9841.2199999999993"/>
  </r>
  <r>
    <n v="23771660"/>
    <n v="27"/>
    <n v="3"/>
    <n v="3"/>
    <n v="3"/>
    <x v="44"/>
    <s v="Female"/>
    <x v="0"/>
    <n v="0"/>
  </r>
  <r>
    <n v="5053637"/>
    <n v="27"/>
    <n v="6"/>
    <n v="3"/>
    <n v="22"/>
    <x v="8"/>
    <s v="Female"/>
    <x v="0"/>
    <n v="3404.16"/>
  </r>
  <r>
    <n v="6148972"/>
    <n v="27"/>
    <n v="2"/>
    <n v="1"/>
    <n v="30"/>
    <x v="46"/>
    <s v="Male"/>
    <x v="0"/>
    <n v="3301.88"/>
  </r>
  <r>
    <n v="27949991"/>
    <n v="27"/>
    <n v="2"/>
    <n v="3"/>
    <n v="45"/>
    <x v="2"/>
    <s v="Male"/>
    <x v="0"/>
    <n v="8655.8700000000008"/>
  </r>
  <r>
    <n v="27727606"/>
    <n v="27"/>
    <n v="3"/>
    <n v="5"/>
    <n v="9"/>
    <x v="37"/>
    <s v="Male"/>
    <x v="0"/>
    <n v="5522.7"/>
  </r>
  <r>
    <n v="368501"/>
    <n v="27.1"/>
    <n v="2"/>
    <n v="1"/>
    <n v="26"/>
    <x v="1"/>
    <s v="Female"/>
    <x v="0"/>
    <n v="4369.59"/>
  </r>
  <r>
    <n v="14827371"/>
    <n v="27.2"/>
    <n v="7"/>
    <n v="3"/>
    <n v="28"/>
    <x v="20"/>
    <s v="Female"/>
    <x v="0"/>
    <n v="0"/>
  </r>
  <r>
    <n v="22889403"/>
    <n v="27.2"/>
    <n v="4"/>
    <n v="2"/>
    <n v="34"/>
    <x v="4"/>
    <s v="Male"/>
    <x v="0"/>
    <n v="4097.84"/>
  </r>
  <r>
    <n v="5437678"/>
    <n v="27.2"/>
    <n v="1"/>
    <n v="1"/>
    <n v="3"/>
    <x v="20"/>
    <s v="Male"/>
    <x v="0"/>
    <n v="0"/>
  </r>
  <r>
    <n v="27270530"/>
    <n v="27.2"/>
    <n v="7"/>
    <n v="3"/>
    <n v="0"/>
    <x v="18"/>
    <s v="Female"/>
    <x v="0"/>
    <n v="17045.36"/>
  </r>
  <r>
    <n v="22418164"/>
    <n v="27.3"/>
    <n v="2"/>
    <n v="2"/>
    <n v="7"/>
    <x v="16"/>
    <s v="Male"/>
    <x v="0"/>
    <n v="11191.59"/>
  </r>
  <r>
    <n v="22964781"/>
    <n v="27.3"/>
    <n v="3"/>
    <n v="3"/>
    <n v="54"/>
    <x v="12"/>
    <s v="Female"/>
    <x v="0"/>
    <n v="16195.49"/>
  </r>
  <r>
    <n v="10350456"/>
    <n v="27.3"/>
    <n v="6"/>
    <n v="2"/>
    <n v="48"/>
    <x v="35"/>
    <s v="Male"/>
    <x v="0"/>
    <n v="12478.11"/>
  </r>
  <r>
    <n v="1144218"/>
    <n v="27.3"/>
    <n v="4"/>
    <n v="2"/>
    <n v="35"/>
    <x v="22"/>
    <s v="Female"/>
    <x v="0"/>
    <n v="9981.24"/>
  </r>
  <r>
    <n v="9685698"/>
    <n v="27.4"/>
    <n v="2"/>
    <n v="0"/>
    <n v="13"/>
    <x v="4"/>
    <s v="Male"/>
    <x v="1"/>
    <n v="14017.37"/>
  </r>
  <r>
    <n v="27797184"/>
    <n v="27.4"/>
    <n v="1"/>
    <n v="1"/>
    <n v="29"/>
    <x v="11"/>
    <s v="Male"/>
    <x v="0"/>
    <n v="4836.1899999999996"/>
  </r>
  <r>
    <n v="4079109"/>
    <n v="27.4"/>
    <n v="2"/>
    <n v="3"/>
    <n v="32"/>
    <x v="28"/>
    <s v="Female"/>
    <x v="0"/>
    <n v="899.73"/>
  </r>
  <r>
    <n v="9669244"/>
    <n v="27.4"/>
    <n v="8"/>
    <n v="3"/>
    <n v="25"/>
    <x v="13"/>
    <s v="Male"/>
    <x v="0"/>
    <n v="6171.4"/>
  </r>
  <r>
    <n v="15055118"/>
    <n v="27.5"/>
    <n v="3"/>
    <n v="4"/>
    <n v="8"/>
    <x v="12"/>
    <s v="Female"/>
    <x v="0"/>
    <n v="7194.18"/>
  </r>
  <r>
    <n v="26203967"/>
    <n v="27.5"/>
    <n v="2"/>
    <n v="5"/>
    <n v="34"/>
    <x v="25"/>
    <s v="Female"/>
    <x v="0"/>
    <n v="6861.39"/>
  </r>
  <r>
    <n v="2000496"/>
    <n v="27.6"/>
    <n v="3"/>
    <n v="1"/>
    <n v="16"/>
    <x v="13"/>
    <s v="Female"/>
    <x v="0"/>
    <n v="6700.83"/>
  </r>
  <r>
    <n v="19652068"/>
    <n v="27.6"/>
    <n v="6"/>
    <n v="1"/>
    <n v="59"/>
    <x v="42"/>
    <s v="Male"/>
    <x v="0"/>
    <n v="12843.91"/>
  </r>
  <r>
    <n v="462174"/>
    <n v="27.6"/>
    <n v="2"/>
    <n v="0"/>
    <n v="29"/>
    <x v="19"/>
    <s v="Female"/>
    <x v="0"/>
    <n v="9769.26"/>
  </r>
  <r>
    <n v="23701507"/>
    <n v="27.7"/>
    <n v="2"/>
    <n v="3"/>
    <n v="44"/>
    <x v="0"/>
    <s v="Male"/>
    <x v="0"/>
    <n v="9745.36"/>
  </r>
  <r>
    <n v="15528156"/>
    <n v="27.7"/>
    <n v="7"/>
    <n v="1"/>
    <n v="30"/>
    <x v="44"/>
    <s v="Female"/>
    <x v="0"/>
    <n v="5032.0600000000004"/>
  </r>
  <r>
    <n v="22671694"/>
    <n v="27.7"/>
    <n v="7"/>
    <n v="1"/>
    <n v="52"/>
    <x v="19"/>
    <s v="Male"/>
    <x v="0"/>
    <n v="11654.06"/>
  </r>
  <r>
    <n v="29871598"/>
    <n v="27.7"/>
    <n v="4"/>
    <n v="1"/>
    <n v="47"/>
    <x v="8"/>
    <s v="Female"/>
    <x v="0"/>
    <n v="4794.8599999999997"/>
  </r>
  <r>
    <n v="3049592"/>
    <n v="27.7"/>
    <n v="6"/>
    <n v="2"/>
    <n v="32"/>
    <x v="18"/>
    <s v="Male"/>
    <x v="0"/>
    <n v="8262.24"/>
  </r>
  <r>
    <n v="21525087"/>
    <n v="27.8"/>
    <n v="1"/>
    <n v="2"/>
    <n v="45"/>
    <x v="15"/>
    <s v="Male"/>
    <x v="0"/>
    <n v="3389.73"/>
  </r>
  <r>
    <n v="15087635"/>
    <n v="27.8"/>
    <n v="2"/>
    <n v="4"/>
    <n v="31"/>
    <x v="10"/>
    <s v="Male"/>
    <x v="1"/>
    <n v="0"/>
  </r>
  <r>
    <n v="25064401"/>
    <n v="27.8"/>
    <n v="1"/>
    <n v="0"/>
    <n v="31"/>
    <x v="1"/>
    <s v="Male"/>
    <x v="1"/>
    <n v="8355.67"/>
  </r>
  <r>
    <n v="29977201"/>
    <n v="27.8"/>
    <n v="5"/>
    <n v="3"/>
    <n v="17"/>
    <x v="18"/>
    <s v="Female"/>
    <x v="0"/>
    <n v="3698.19"/>
  </r>
  <r>
    <n v="24287525"/>
    <n v="27.9"/>
    <n v="3"/>
    <n v="0"/>
    <n v="53"/>
    <x v="37"/>
    <s v="Female"/>
    <x v="0"/>
    <n v="5647.73"/>
  </r>
  <r>
    <n v="25056435"/>
    <n v="27.9"/>
    <n v="6"/>
    <n v="4"/>
    <n v="29"/>
    <x v="42"/>
    <s v="Female"/>
    <x v="0"/>
    <n v="13135.39"/>
  </r>
  <r>
    <n v="9805581"/>
    <n v="27.9"/>
    <n v="2"/>
    <n v="4"/>
    <n v="39"/>
    <x v="36"/>
    <s v="Male"/>
    <x v="0"/>
    <n v="0"/>
  </r>
  <r>
    <n v="19163633"/>
    <n v="27.9"/>
    <n v="7"/>
    <n v="4"/>
    <n v="29"/>
    <x v="11"/>
    <s v="Female"/>
    <x v="0"/>
    <n v="12990.18"/>
  </r>
  <r>
    <n v="7827628"/>
    <n v="27.9"/>
    <n v="1"/>
    <n v="3"/>
    <n v="13"/>
    <x v="0"/>
    <s v="Female"/>
    <x v="0"/>
    <n v="6748.85"/>
  </r>
  <r>
    <n v="3852810"/>
    <n v="27.9"/>
    <n v="6"/>
    <n v="2"/>
    <n v="37"/>
    <x v="13"/>
    <s v="Male"/>
    <x v="0"/>
    <n v="8465.64"/>
  </r>
  <r>
    <n v="16572244"/>
    <n v="28"/>
    <n v="6"/>
    <n v="5"/>
    <n v="38"/>
    <x v="11"/>
    <s v="Female"/>
    <x v="0"/>
    <n v="6251.86"/>
  </r>
  <r>
    <n v="15615266"/>
    <n v="28"/>
    <n v="7"/>
    <n v="2"/>
    <n v="14"/>
    <x v="48"/>
    <s v="Male"/>
    <x v="0"/>
    <n v="10367.549999999999"/>
  </r>
  <r>
    <n v="14936822"/>
    <n v="28"/>
    <n v="5"/>
    <n v="1"/>
    <n v="25"/>
    <x v="39"/>
    <s v="Male"/>
    <x v="0"/>
    <n v="12481.72"/>
  </r>
  <r>
    <n v="13819277"/>
    <n v="28"/>
    <n v="4"/>
    <n v="4"/>
    <n v="52"/>
    <x v="34"/>
    <s v="Female"/>
    <x v="0"/>
    <n v="11220.19"/>
  </r>
  <r>
    <n v="17132895"/>
    <n v="28"/>
    <n v="6"/>
    <n v="0"/>
    <n v="15"/>
    <x v="39"/>
    <s v="Female"/>
    <x v="0"/>
    <n v="7831.19"/>
  </r>
  <r>
    <n v="29172196"/>
    <n v="28"/>
    <n v="2"/>
    <n v="4"/>
    <n v="11"/>
    <x v="46"/>
    <s v="Male"/>
    <x v="0"/>
    <n v="715.21"/>
  </r>
  <r>
    <n v="13121192"/>
    <n v="28.1"/>
    <n v="4"/>
    <n v="2"/>
    <n v="23"/>
    <x v="10"/>
    <s v="Male"/>
    <x v="0"/>
    <n v="15682.7"/>
  </r>
  <r>
    <n v="22733459"/>
    <n v="28.2"/>
    <n v="7"/>
    <n v="3"/>
    <n v="10"/>
    <x v="42"/>
    <s v="Female"/>
    <x v="0"/>
    <n v="4732.62"/>
  </r>
  <r>
    <n v="26237457"/>
    <n v="28.2"/>
    <n v="8"/>
    <n v="1"/>
    <n v="44"/>
    <x v="37"/>
    <s v="Male"/>
    <x v="0"/>
    <n v="7409.5"/>
  </r>
  <r>
    <n v="28054301"/>
    <n v="28.3"/>
    <n v="5"/>
    <n v="4"/>
    <n v="46"/>
    <x v="19"/>
    <s v="Male"/>
    <x v="0"/>
    <n v="0"/>
  </r>
  <r>
    <n v="16977179"/>
    <n v="28.3"/>
    <n v="6"/>
    <n v="4"/>
    <n v="42"/>
    <x v="24"/>
    <s v="Female"/>
    <x v="0"/>
    <n v="11534.08"/>
  </r>
  <r>
    <n v="25895270"/>
    <n v="28.4"/>
    <n v="4"/>
    <n v="4"/>
    <n v="28"/>
    <x v="9"/>
    <s v="Female"/>
    <x v="0"/>
    <n v="6059.91"/>
  </r>
  <r>
    <n v="11711189"/>
    <n v="28.4"/>
    <n v="7"/>
    <n v="0"/>
    <n v="36"/>
    <x v="43"/>
    <s v="Female"/>
    <x v="0"/>
    <n v="10600.85"/>
  </r>
  <r>
    <n v="5726941"/>
    <n v="28.4"/>
    <n v="3"/>
    <n v="5"/>
    <n v="44"/>
    <x v="31"/>
    <s v="Male"/>
    <x v="0"/>
    <n v="2072.81"/>
  </r>
  <r>
    <n v="655847"/>
    <n v="28.4"/>
    <n v="1"/>
    <n v="3"/>
    <n v="30"/>
    <x v="31"/>
    <s v="Female"/>
    <x v="0"/>
    <n v="9378.59"/>
  </r>
  <r>
    <n v="15390338"/>
    <n v="28.4"/>
    <n v="3"/>
    <n v="3"/>
    <n v="25"/>
    <x v="13"/>
    <s v="Female"/>
    <x v="0"/>
    <n v="10771.54"/>
  </r>
  <r>
    <n v="11315118"/>
    <n v="28.4"/>
    <n v="7"/>
    <n v="1"/>
    <n v="30"/>
    <x v="12"/>
    <s v="Male"/>
    <x v="0"/>
    <n v="7912.1"/>
  </r>
  <r>
    <n v="24083614"/>
    <n v="28.4"/>
    <n v="2"/>
    <n v="3"/>
    <n v="10"/>
    <x v="11"/>
    <s v="Male"/>
    <x v="0"/>
    <n v="0"/>
  </r>
  <r>
    <n v="21361885"/>
    <n v="28.5"/>
    <n v="4"/>
    <n v="4"/>
    <n v="37"/>
    <x v="34"/>
    <s v="Female"/>
    <x v="0"/>
    <n v="7135.97"/>
  </r>
  <r>
    <n v="7723099"/>
    <n v="28.5"/>
    <n v="2"/>
    <n v="1"/>
    <n v="14"/>
    <x v="7"/>
    <s v="Male"/>
    <x v="0"/>
    <n v="9931.14"/>
  </r>
  <r>
    <n v="2791391"/>
    <n v="28.5"/>
    <n v="5"/>
    <n v="5"/>
    <n v="59"/>
    <x v="33"/>
    <s v="Male"/>
    <x v="0"/>
    <n v="8614.82"/>
  </r>
  <r>
    <n v="22153601"/>
    <n v="28.6"/>
    <n v="5"/>
    <n v="3"/>
    <n v="17"/>
    <x v="22"/>
    <s v="Male"/>
    <x v="0"/>
    <n v="9572.5499999999993"/>
  </r>
  <r>
    <n v="18767330"/>
    <n v="28.6"/>
    <n v="3"/>
    <n v="4"/>
    <n v="27"/>
    <x v="10"/>
    <s v="Male"/>
    <x v="0"/>
    <n v="5457.85"/>
  </r>
  <r>
    <n v="16397921"/>
    <n v="28.6"/>
    <n v="7"/>
    <n v="5"/>
    <n v="47"/>
    <x v="22"/>
    <s v="Male"/>
    <x v="1"/>
    <n v="9702.69"/>
  </r>
  <r>
    <n v="20387292"/>
    <n v="28.6"/>
    <n v="7"/>
    <n v="4"/>
    <n v="1"/>
    <x v="36"/>
    <s v="Male"/>
    <x v="0"/>
    <n v="10186.61"/>
  </r>
  <r>
    <n v="1682585"/>
    <n v="28.6"/>
    <n v="6"/>
    <n v="3"/>
    <n v="48"/>
    <x v="22"/>
    <s v="Male"/>
    <x v="0"/>
    <n v="5567.03"/>
  </r>
  <r>
    <n v="17179070"/>
    <n v="28.6"/>
    <n v="7"/>
    <n v="0"/>
    <n v="30"/>
    <x v="18"/>
    <s v="Female"/>
    <x v="0"/>
    <n v="7619.3"/>
  </r>
  <r>
    <n v="10024843"/>
    <n v="28.6"/>
    <n v="5"/>
    <n v="1"/>
    <n v="53"/>
    <x v="37"/>
    <s v="Female"/>
    <x v="0"/>
    <n v="12072.45"/>
  </r>
  <r>
    <n v="1859494"/>
    <n v="28.6"/>
    <n v="8"/>
    <n v="3"/>
    <n v="52"/>
    <x v="16"/>
    <s v="Female"/>
    <x v="0"/>
    <n v="9311.1"/>
  </r>
  <r>
    <n v="11272231"/>
    <n v="28.7"/>
    <n v="4"/>
    <n v="4"/>
    <n v="45"/>
    <x v="3"/>
    <s v="Male"/>
    <x v="0"/>
    <n v="930.38"/>
  </r>
  <r>
    <n v="18438190"/>
    <n v="28.7"/>
    <n v="1"/>
    <n v="1"/>
    <n v="31"/>
    <x v="11"/>
    <s v="Female"/>
    <x v="0"/>
    <n v="0"/>
  </r>
  <r>
    <n v="20869356"/>
    <n v="28.7"/>
    <n v="8"/>
    <n v="1"/>
    <n v="16"/>
    <x v="37"/>
    <s v="Female"/>
    <x v="0"/>
    <n v="11347.71"/>
  </r>
  <r>
    <n v="1314894"/>
    <n v="28.7"/>
    <n v="2"/>
    <n v="2"/>
    <n v="34"/>
    <x v="38"/>
    <s v="Female"/>
    <x v="0"/>
    <n v="14961.36"/>
  </r>
  <r>
    <n v="19119349"/>
    <n v="28.7"/>
    <n v="2"/>
    <n v="0"/>
    <n v="39"/>
    <x v="9"/>
    <s v="Male"/>
    <x v="0"/>
    <n v="9707.81"/>
  </r>
  <r>
    <n v="24280044"/>
    <n v="28.8"/>
    <n v="8"/>
    <n v="4"/>
    <n v="29"/>
    <x v="27"/>
    <s v="Male"/>
    <x v="0"/>
    <n v="5760.18"/>
  </r>
  <r>
    <n v="6747375"/>
    <n v="28.8"/>
    <n v="7"/>
    <n v="4"/>
    <n v="57"/>
    <x v="29"/>
    <s v="Male"/>
    <x v="0"/>
    <n v="12822.78"/>
  </r>
  <r>
    <n v="24765963"/>
    <n v="28.8"/>
    <n v="5"/>
    <n v="0"/>
    <n v="7"/>
    <x v="10"/>
    <s v="Male"/>
    <x v="0"/>
    <n v="14374.13"/>
  </r>
  <r>
    <n v="4980426"/>
    <n v="28.8"/>
    <n v="3"/>
    <n v="2"/>
    <n v="23"/>
    <x v="28"/>
    <s v="Male"/>
    <x v="0"/>
    <n v="2813.1"/>
  </r>
  <r>
    <n v="8290753"/>
    <n v="28.8"/>
    <n v="5"/>
    <n v="5"/>
    <n v="47"/>
    <x v="1"/>
    <s v="Female"/>
    <x v="0"/>
    <n v="14295.45"/>
  </r>
  <r>
    <n v="20690453"/>
    <n v="28.8"/>
    <n v="7"/>
    <n v="0"/>
    <n v="40"/>
    <x v="10"/>
    <s v="Male"/>
    <x v="0"/>
    <n v="15582.85"/>
  </r>
  <r>
    <n v="29094472"/>
    <n v="28.8"/>
    <n v="7"/>
    <n v="4"/>
    <n v="54"/>
    <x v="2"/>
    <s v="Female"/>
    <x v="0"/>
    <n v="5316.63"/>
  </r>
  <r>
    <n v="5183871"/>
    <n v="28.9"/>
    <n v="1"/>
    <n v="3"/>
    <n v="5"/>
    <x v="40"/>
    <s v="Female"/>
    <x v="0"/>
    <n v="0"/>
  </r>
  <r>
    <n v="8533012"/>
    <n v="29"/>
    <n v="4"/>
    <n v="1"/>
    <n v="6"/>
    <x v="27"/>
    <s v="Female"/>
    <x v="0"/>
    <n v="14829.04"/>
  </r>
  <r>
    <n v="17871633"/>
    <n v="29"/>
    <n v="1"/>
    <n v="1"/>
    <n v="15"/>
    <x v="46"/>
    <s v="Female"/>
    <x v="0"/>
    <n v="8715.8700000000008"/>
  </r>
  <r>
    <n v="29095229"/>
    <n v="29.1"/>
    <n v="3"/>
    <n v="3"/>
    <n v="24"/>
    <x v="17"/>
    <s v="Female"/>
    <x v="0"/>
    <n v="10805.25"/>
  </r>
  <r>
    <n v="23907605"/>
    <n v="29.2"/>
    <n v="6"/>
    <n v="2"/>
    <n v="53"/>
    <x v="27"/>
    <s v="Male"/>
    <x v="0"/>
    <n v="5533.06"/>
  </r>
  <r>
    <n v="11524468"/>
    <n v="29.2"/>
    <n v="4"/>
    <n v="4"/>
    <n v="15"/>
    <x v="7"/>
    <s v="Female"/>
    <x v="0"/>
    <n v="3583.06"/>
  </r>
  <r>
    <n v="10659252"/>
    <n v="29.2"/>
    <n v="4"/>
    <n v="2"/>
    <n v="31"/>
    <x v="14"/>
    <s v="Male"/>
    <x v="0"/>
    <n v="4814.33"/>
  </r>
  <r>
    <n v="28689773"/>
    <n v="29.2"/>
    <n v="1"/>
    <n v="2"/>
    <n v="56"/>
    <x v="0"/>
    <s v="Male"/>
    <x v="0"/>
    <n v="2873.9"/>
  </r>
  <r>
    <n v="1305218"/>
    <n v="29.3"/>
    <n v="1"/>
    <n v="4"/>
    <n v="60"/>
    <x v="12"/>
    <s v="Male"/>
    <x v="0"/>
    <n v="8649.06"/>
  </r>
  <r>
    <n v="14861645"/>
    <n v="29.3"/>
    <n v="2"/>
    <n v="3"/>
    <n v="24"/>
    <x v="1"/>
    <s v="Male"/>
    <x v="0"/>
    <n v="12700.69"/>
  </r>
  <r>
    <n v="23999546"/>
    <n v="29.3"/>
    <n v="4"/>
    <n v="3"/>
    <n v="49"/>
    <x v="26"/>
    <s v="Female"/>
    <x v="0"/>
    <n v="7652.65"/>
  </r>
  <r>
    <n v="4112031"/>
    <n v="29.3"/>
    <n v="1"/>
    <n v="2"/>
    <n v="3"/>
    <x v="2"/>
    <s v="Male"/>
    <x v="0"/>
    <n v="11343.02"/>
  </r>
  <r>
    <n v="15579858"/>
    <n v="29.4"/>
    <n v="3"/>
    <n v="0"/>
    <n v="2"/>
    <x v="38"/>
    <s v="Male"/>
    <x v="0"/>
    <n v="12282.69"/>
  </r>
  <r>
    <n v="12773646"/>
    <n v="29.4"/>
    <n v="7"/>
    <n v="4"/>
    <n v="42"/>
    <x v="33"/>
    <s v="Male"/>
    <x v="0"/>
    <n v="11705.69"/>
  </r>
  <r>
    <n v="19701269"/>
    <n v="29.4"/>
    <n v="3"/>
    <n v="3"/>
    <n v="43"/>
    <x v="8"/>
    <s v="Male"/>
    <x v="0"/>
    <n v="8976.65"/>
  </r>
  <r>
    <n v="27338385"/>
    <n v="29.5"/>
    <n v="2"/>
    <n v="2"/>
    <n v="5"/>
    <x v="9"/>
    <s v="Male"/>
    <x v="1"/>
    <n v="0"/>
  </r>
  <r>
    <n v="13151414"/>
    <n v="29.5"/>
    <n v="2"/>
    <n v="4"/>
    <n v="35"/>
    <x v="0"/>
    <s v="Female"/>
    <x v="0"/>
    <n v="1332.2"/>
  </r>
  <r>
    <n v="8680819"/>
    <n v="29.5"/>
    <n v="6"/>
    <n v="4"/>
    <n v="25"/>
    <x v="22"/>
    <s v="Female"/>
    <x v="0"/>
    <n v="10286.07"/>
  </r>
  <r>
    <n v="27389448"/>
    <n v="29.5"/>
    <n v="3"/>
    <n v="4"/>
    <n v="35"/>
    <x v="45"/>
    <s v="Male"/>
    <x v="0"/>
    <n v="8371.31"/>
  </r>
  <r>
    <n v="11392267"/>
    <n v="29.5"/>
    <n v="2"/>
    <n v="3"/>
    <n v="23"/>
    <x v="13"/>
    <s v="Female"/>
    <x v="0"/>
    <n v="488.7"/>
  </r>
  <r>
    <n v="14042527"/>
    <n v="29.5"/>
    <n v="5"/>
    <n v="0"/>
    <n v="21"/>
    <x v="39"/>
    <s v="Female"/>
    <x v="0"/>
    <n v="3891.19"/>
  </r>
  <r>
    <n v="20419788"/>
    <n v="29.5"/>
    <n v="2"/>
    <n v="3"/>
    <n v="31"/>
    <x v="40"/>
    <s v="Female"/>
    <x v="0"/>
    <n v="4225.9399999999996"/>
  </r>
  <r>
    <n v="1672130"/>
    <n v="29.5"/>
    <n v="2"/>
    <n v="0"/>
    <n v="31"/>
    <x v="1"/>
    <s v="Male"/>
    <x v="1"/>
    <n v="5402.48"/>
  </r>
  <r>
    <n v="22220402"/>
    <n v="29.5"/>
    <n v="2"/>
    <n v="3"/>
    <n v="57"/>
    <x v="36"/>
    <s v="Male"/>
    <x v="0"/>
    <n v="6974.6"/>
  </r>
  <r>
    <n v="168591"/>
    <n v="29.5"/>
    <n v="5"/>
    <n v="1"/>
    <n v="56"/>
    <x v="39"/>
    <s v="Male"/>
    <x v="0"/>
    <n v="14742.45"/>
  </r>
  <r>
    <n v="10360339"/>
    <n v="29.6"/>
    <n v="3"/>
    <n v="4"/>
    <n v="51"/>
    <x v="28"/>
    <s v="Female"/>
    <x v="0"/>
    <n v="201.81"/>
  </r>
  <r>
    <n v="28736313"/>
    <n v="29.6"/>
    <n v="3"/>
    <n v="0"/>
    <n v="48"/>
    <x v="32"/>
    <s v="Male"/>
    <x v="0"/>
    <n v="0"/>
  </r>
  <r>
    <n v="17746467"/>
    <n v="29.6"/>
    <n v="6"/>
    <n v="2"/>
    <n v="57"/>
    <x v="7"/>
    <s v="Female"/>
    <x v="0"/>
    <n v="4870.5200000000004"/>
  </r>
  <r>
    <n v="18277402"/>
    <n v="29.6"/>
    <n v="4"/>
    <n v="4"/>
    <n v="16"/>
    <x v="8"/>
    <s v="Male"/>
    <x v="0"/>
    <n v="0"/>
  </r>
  <r>
    <n v="28339571"/>
    <n v="29.6"/>
    <n v="6"/>
    <n v="3"/>
    <n v="31"/>
    <x v="27"/>
    <s v="Male"/>
    <x v="0"/>
    <n v="14572.87"/>
  </r>
  <r>
    <n v="22943261"/>
    <n v="29.6"/>
    <n v="5"/>
    <n v="4"/>
    <n v="30"/>
    <x v="25"/>
    <s v="Female"/>
    <x v="1"/>
    <n v="489.99"/>
  </r>
  <r>
    <n v="8809480"/>
    <n v="29.6"/>
    <n v="1"/>
    <n v="1"/>
    <n v="10"/>
    <x v="16"/>
    <s v="Female"/>
    <x v="0"/>
    <n v="8123.38"/>
  </r>
  <r>
    <n v="1154249"/>
    <n v="29.6"/>
    <n v="1"/>
    <n v="2"/>
    <n v="19"/>
    <x v="1"/>
    <s v="Female"/>
    <x v="0"/>
    <n v="5282.63"/>
  </r>
  <r>
    <n v="2640129"/>
    <n v="29.7"/>
    <n v="1"/>
    <n v="4"/>
    <n v="41"/>
    <x v="19"/>
    <s v="Male"/>
    <x v="0"/>
    <n v="0"/>
  </r>
  <r>
    <n v="19727962"/>
    <n v="29.7"/>
    <n v="1"/>
    <n v="2"/>
    <n v="2"/>
    <x v="2"/>
    <s v="Male"/>
    <x v="1"/>
    <n v="4207.3900000000003"/>
  </r>
  <r>
    <n v="25163382"/>
    <n v="29.8"/>
    <n v="3"/>
    <n v="1"/>
    <n v="31"/>
    <x v="37"/>
    <s v="Male"/>
    <x v="0"/>
    <n v="3728.04"/>
  </r>
  <r>
    <n v="3941905"/>
    <n v="29.8"/>
    <n v="7"/>
    <n v="2"/>
    <n v="2"/>
    <x v="16"/>
    <s v="Male"/>
    <x v="0"/>
    <n v="0"/>
  </r>
  <r>
    <n v="28375531"/>
    <n v="29.8"/>
    <n v="1"/>
    <n v="3"/>
    <n v="40"/>
    <x v="40"/>
    <s v="Female"/>
    <x v="0"/>
    <n v="12857.95"/>
  </r>
  <r>
    <n v="6591644"/>
    <n v="29.8"/>
    <n v="4"/>
    <n v="1"/>
    <n v="9"/>
    <x v="32"/>
    <s v="Male"/>
    <x v="0"/>
    <n v="0"/>
  </r>
  <r>
    <n v="5364010"/>
    <n v="29.9"/>
    <n v="7"/>
    <n v="5"/>
    <n v="5"/>
    <x v="0"/>
    <s v="Female"/>
    <x v="0"/>
    <n v="11345.04"/>
  </r>
  <r>
    <n v="9229814"/>
    <n v="29.9"/>
    <n v="7"/>
    <n v="5"/>
    <n v="40"/>
    <x v="8"/>
    <s v="Male"/>
    <x v="0"/>
    <n v="9844.74"/>
  </r>
  <r>
    <n v="13811935"/>
    <n v="29.9"/>
    <n v="6"/>
    <n v="1"/>
    <n v="28"/>
    <x v="9"/>
    <s v="Male"/>
    <x v="0"/>
    <n v="13035.72"/>
  </r>
  <r>
    <n v="12376752"/>
    <n v="29.9"/>
    <n v="3"/>
    <n v="1"/>
    <n v="33"/>
    <x v="0"/>
    <s v="Male"/>
    <x v="0"/>
    <n v="0"/>
  </r>
  <r>
    <n v="553060"/>
    <n v="29.9"/>
    <n v="4"/>
    <n v="4"/>
    <n v="4"/>
    <x v="33"/>
    <s v="Male"/>
    <x v="0"/>
    <n v="5541.51"/>
  </r>
  <r>
    <n v="3292268"/>
    <n v="29.9"/>
    <n v="8"/>
    <n v="4"/>
    <n v="4"/>
    <x v="30"/>
    <s v="Female"/>
    <x v="0"/>
    <n v="10825.29"/>
  </r>
  <r>
    <n v="3691035"/>
    <n v="30"/>
    <n v="8"/>
    <n v="4"/>
    <n v="47"/>
    <x v="12"/>
    <s v="Male"/>
    <x v="0"/>
    <n v="8648.89"/>
  </r>
  <r>
    <n v="19161368"/>
    <n v="30"/>
    <n v="6"/>
    <n v="4"/>
    <n v="56"/>
    <x v="37"/>
    <s v="Female"/>
    <x v="0"/>
    <n v="3687.36"/>
  </r>
  <r>
    <n v="27011482"/>
    <n v="30.1"/>
    <n v="2"/>
    <n v="4"/>
    <n v="32"/>
    <x v="45"/>
    <s v="Male"/>
    <x v="0"/>
    <n v="0"/>
  </r>
  <r>
    <n v="9642543"/>
    <n v="30.1"/>
    <n v="5"/>
    <n v="0"/>
    <n v="2"/>
    <x v="12"/>
    <s v="Male"/>
    <x v="0"/>
    <n v="15221.14"/>
  </r>
  <r>
    <n v="10063606"/>
    <n v="30.1"/>
    <n v="4"/>
    <n v="4"/>
    <n v="59"/>
    <x v="19"/>
    <s v="Female"/>
    <x v="0"/>
    <n v="10440.73"/>
  </r>
  <r>
    <n v="7762624"/>
    <n v="30.2"/>
    <n v="4"/>
    <n v="5"/>
    <n v="8"/>
    <x v="48"/>
    <s v="Male"/>
    <x v="0"/>
    <n v="10528.43"/>
  </r>
  <r>
    <n v="7321633"/>
    <n v="30.2"/>
    <n v="7"/>
    <n v="4"/>
    <n v="51"/>
    <x v="28"/>
    <s v="Female"/>
    <x v="0"/>
    <n v="7745.19"/>
  </r>
  <r>
    <n v="7734059"/>
    <n v="30.2"/>
    <n v="5"/>
    <n v="2"/>
    <n v="22"/>
    <x v="38"/>
    <s v="Male"/>
    <x v="1"/>
    <n v="11299.67"/>
  </r>
  <r>
    <n v="309460"/>
    <n v="30.2"/>
    <n v="6"/>
    <n v="1"/>
    <n v="30"/>
    <x v="29"/>
    <s v="Male"/>
    <x v="1"/>
    <n v="8188.8"/>
  </r>
  <r>
    <n v="2774995"/>
    <n v="30.2"/>
    <n v="5"/>
    <n v="5"/>
    <n v="30"/>
    <x v="38"/>
    <s v="Male"/>
    <x v="0"/>
    <n v="6697.29"/>
  </r>
  <r>
    <n v="13162492"/>
    <n v="30.3"/>
    <n v="4"/>
    <n v="1"/>
    <n v="16"/>
    <x v="11"/>
    <s v="Female"/>
    <x v="0"/>
    <n v="12393.23"/>
  </r>
  <r>
    <n v="10939582"/>
    <n v="30.3"/>
    <n v="8"/>
    <n v="4"/>
    <n v="6"/>
    <x v="12"/>
    <s v="Female"/>
    <x v="0"/>
    <n v="4877.3599999999997"/>
  </r>
  <r>
    <n v="25744338"/>
    <n v="30.4"/>
    <n v="1"/>
    <n v="3"/>
    <n v="13"/>
    <x v="13"/>
    <s v="Female"/>
    <x v="0"/>
    <n v="11288.56"/>
  </r>
  <r>
    <n v="4826835"/>
    <n v="30.4"/>
    <n v="2"/>
    <n v="0"/>
    <n v="20"/>
    <x v="49"/>
    <s v="Male"/>
    <x v="0"/>
    <n v="8150.77"/>
  </r>
  <r>
    <n v="14761827"/>
    <n v="30.4"/>
    <n v="5"/>
    <n v="5"/>
    <n v="54"/>
    <x v="33"/>
    <s v="Female"/>
    <x v="0"/>
    <n v="12412.31"/>
  </r>
  <r>
    <n v="20587792"/>
    <n v="30.4"/>
    <n v="8"/>
    <n v="2"/>
    <n v="43"/>
    <x v="20"/>
    <s v="Male"/>
    <x v="0"/>
    <n v="6037.98"/>
  </r>
  <r>
    <n v="16904952"/>
    <n v="30.5"/>
    <n v="6"/>
    <n v="2"/>
    <n v="49"/>
    <x v="26"/>
    <s v="Female"/>
    <x v="0"/>
    <n v="12083.96"/>
  </r>
  <r>
    <n v="20466474"/>
    <n v="30.5"/>
    <n v="4"/>
    <n v="2"/>
    <n v="53"/>
    <x v="16"/>
    <s v="Female"/>
    <x v="0"/>
    <n v="12183.08"/>
  </r>
  <r>
    <n v="14700105"/>
    <n v="30.5"/>
    <n v="6"/>
    <n v="1"/>
    <n v="20"/>
    <x v="38"/>
    <s v="Male"/>
    <x v="0"/>
    <n v="2098.69"/>
  </r>
  <r>
    <n v="26246322"/>
    <n v="30.5"/>
    <n v="5"/>
    <n v="4"/>
    <n v="57"/>
    <x v="29"/>
    <s v="Female"/>
    <x v="1"/>
    <n v="11736.73"/>
  </r>
  <r>
    <n v="18514610"/>
    <n v="30.5"/>
    <n v="3"/>
    <n v="2"/>
    <n v="33"/>
    <x v="9"/>
    <s v="Male"/>
    <x v="0"/>
    <n v="13310.76"/>
  </r>
  <r>
    <n v="22307830"/>
    <n v="30.5"/>
    <n v="7"/>
    <n v="0"/>
    <n v="28"/>
    <x v="3"/>
    <s v="Male"/>
    <x v="0"/>
    <n v="3155.65"/>
  </r>
  <r>
    <n v="29956537"/>
    <n v="30.6"/>
    <n v="4"/>
    <n v="1"/>
    <n v="7"/>
    <x v="11"/>
    <s v="Male"/>
    <x v="0"/>
    <n v="9777.27"/>
  </r>
  <r>
    <n v="179868"/>
    <n v="30.6"/>
    <n v="8"/>
    <n v="3"/>
    <n v="58"/>
    <x v="44"/>
    <s v="Female"/>
    <x v="0"/>
    <n v="4535.05"/>
  </r>
  <r>
    <n v="16090419"/>
    <n v="30.6"/>
    <n v="5"/>
    <n v="2"/>
    <n v="60"/>
    <x v="47"/>
    <s v="Female"/>
    <x v="0"/>
    <n v="4196.2700000000004"/>
  </r>
  <r>
    <n v="15982419"/>
    <n v="30.7"/>
    <n v="1"/>
    <n v="3"/>
    <n v="36"/>
    <x v="32"/>
    <s v="Male"/>
    <x v="0"/>
    <n v="0"/>
  </r>
  <r>
    <n v="28901665"/>
    <n v="30.7"/>
    <n v="4"/>
    <n v="3"/>
    <n v="52"/>
    <x v="38"/>
    <s v="Other"/>
    <x v="0"/>
    <n v="2911.24"/>
  </r>
  <r>
    <n v="28442549"/>
    <n v="30.7"/>
    <n v="7"/>
    <n v="3"/>
    <n v="16"/>
    <x v="11"/>
    <s v="Female"/>
    <x v="0"/>
    <n v="12759.53"/>
  </r>
  <r>
    <n v="20170626"/>
    <n v="30.7"/>
    <n v="3"/>
    <n v="0"/>
    <n v="47"/>
    <x v="10"/>
    <s v="Male"/>
    <x v="0"/>
    <n v="358.13"/>
  </r>
  <r>
    <n v="19990684"/>
    <n v="30.7"/>
    <n v="3"/>
    <n v="2"/>
    <n v="7"/>
    <x v="33"/>
    <s v="Male"/>
    <x v="0"/>
    <n v="7229.4"/>
  </r>
  <r>
    <n v="19528208"/>
    <n v="30.7"/>
    <n v="6"/>
    <n v="1"/>
    <n v="39"/>
    <x v="9"/>
    <s v="Male"/>
    <x v="0"/>
    <n v="548.44000000000005"/>
  </r>
  <r>
    <n v="10023843"/>
    <n v="30.9"/>
    <n v="2"/>
    <n v="1"/>
    <n v="18"/>
    <x v="17"/>
    <s v="Male"/>
    <x v="0"/>
    <n v="4172.42"/>
  </r>
  <r>
    <n v="21758515"/>
    <n v="30.9"/>
    <n v="8"/>
    <n v="2"/>
    <n v="31"/>
    <x v="28"/>
    <s v="Male"/>
    <x v="0"/>
    <n v="10963.02"/>
  </r>
  <r>
    <n v="6977976"/>
    <n v="30.9"/>
    <n v="4"/>
    <n v="5"/>
    <n v="15"/>
    <x v="13"/>
    <s v="Female"/>
    <x v="0"/>
    <n v="0"/>
  </r>
  <r>
    <n v="22798241"/>
    <n v="31"/>
    <n v="4"/>
    <n v="1"/>
    <n v="30"/>
    <x v="25"/>
    <s v="Female"/>
    <x v="0"/>
    <n v="0"/>
  </r>
  <r>
    <n v="25938322"/>
    <n v="31"/>
    <n v="4"/>
    <n v="5"/>
    <n v="30"/>
    <x v="15"/>
    <s v="Female"/>
    <x v="0"/>
    <n v="5871.77"/>
  </r>
  <r>
    <n v="27181599"/>
    <n v="31"/>
    <n v="8"/>
    <n v="4"/>
    <n v="57"/>
    <x v="38"/>
    <s v="Male"/>
    <x v="1"/>
    <n v="3654.73"/>
  </r>
  <r>
    <n v="3211555"/>
    <n v="31"/>
    <n v="5"/>
    <n v="5"/>
    <n v="50"/>
    <x v="8"/>
    <s v="Male"/>
    <x v="0"/>
    <n v="8956.2099999999991"/>
  </r>
  <r>
    <n v="2265242"/>
    <n v="31.1"/>
    <n v="8"/>
    <n v="4"/>
    <n v="37"/>
    <x v="10"/>
    <s v="Female"/>
    <x v="0"/>
    <n v="2112.61"/>
  </r>
  <r>
    <n v="6482954"/>
    <n v="31.1"/>
    <n v="3"/>
    <n v="0"/>
    <n v="26"/>
    <x v="9"/>
    <s v="Female"/>
    <x v="0"/>
    <n v="8813.8700000000008"/>
  </r>
  <r>
    <n v="11006767"/>
    <n v="31.2"/>
    <n v="3"/>
    <n v="0"/>
    <n v="56"/>
    <x v="0"/>
    <s v="Female"/>
    <x v="0"/>
    <n v="14467.04"/>
  </r>
  <r>
    <n v="4489072"/>
    <n v="31.2"/>
    <n v="7"/>
    <n v="1"/>
    <n v="26"/>
    <x v="7"/>
    <s v="Female"/>
    <x v="0"/>
    <n v="17525.34"/>
  </r>
  <r>
    <n v="22457450"/>
    <n v="31.2"/>
    <n v="7"/>
    <n v="1"/>
    <n v="58"/>
    <x v="25"/>
    <s v="Female"/>
    <x v="0"/>
    <n v="5692.83"/>
  </r>
  <r>
    <n v="1927559"/>
    <n v="31.2"/>
    <n v="3"/>
    <n v="5"/>
    <n v="10"/>
    <x v="29"/>
    <s v="Female"/>
    <x v="0"/>
    <n v="6011.98"/>
  </r>
  <r>
    <n v="19939330"/>
    <n v="31.3"/>
    <n v="2"/>
    <n v="1"/>
    <n v="44"/>
    <x v="11"/>
    <s v="Female"/>
    <x v="0"/>
    <n v="9931.7000000000007"/>
  </r>
  <r>
    <n v="14878375"/>
    <n v="31.3"/>
    <n v="1"/>
    <n v="4"/>
    <n v="55"/>
    <x v="16"/>
    <s v="Male"/>
    <x v="0"/>
    <n v="0"/>
  </r>
  <r>
    <n v="14966671"/>
    <n v="31.3"/>
    <n v="3"/>
    <n v="0"/>
    <n v="57"/>
    <x v="35"/>
    <s v="Male"/>
    <x v="0"/>
    <n v="11439.5"/>
  </r>
  <r>
    <n v="16089833"/>
    <n v="31.3"/>
    <n v="2"/>
    <n v="1"/>
    <n v="48"/>
    <x v="12"/>
    <s v="Female"/>
    <x v="0"/>
    <n v="12080.92"/>
  </r>
  <r>
    <n v="28624347"/>
    <n v="31.3"/>
    <n v="1"/>
    <n v="2"/>
    <n v="7"/>
    <x v="16"/>
    <s v="Male"/>
    <x v="0"/>
    <n v="10901"/>
  </r>
  <r>
    <n v="21344014"/>
    <n v="31.4"/>
    <n v="5"/>
    <n v="4"/>
    <n v="4"/>
    <x v="28"/>
    <s v="Male"/>
    <x v="1"/>
    <n v="1466.52"/>
  </r>
  <r>
    <n v="16807968"/>
    <n v="31.4"/>
    <n v="7"/>
    <n v="3"/>
    <n v="10"/>
    <x v="3"/>
    <s v="Female"/>
    <x v="0"/>
    <n v="1923.8"/>
  </r>
  <r>
    <n v="16307426"/>
    <n v="31.5"/>
    <n v="8"/>
    <n v="4"/>
    <n v="11"/>
    <x v="44"/>
    <s v="Male"/>
    <x v="0"/>
    <n v="9185.89"/>
  </r>
  <r>
    <n v="9760971"/>
    <n v="31.5"/>
    <n v="4"/>
    <n v="1"/>
    <n v="9"/>
    <x v="27"/>
    <s v="Male"/>
    <x v="0"/>
    <n v="10294.879999999999"/>
  </r>
  <r>
    <n v="23336863"/>
    <n v="31.5"/>
    <n v="7"/>
    <n v="2"/>
    <n v="39"/>
    <x v="13"/>
    <s v="Male"/>
    <x v="0"/>
    <n v="1085.73"/>
  </r>
  <r>
    <n v="29260667"/>
    <n v="31.5"/>
    <n v="4"/>
    <n v="5"/>
    <n v="9"/>
    <x v="18"/>
    <s v="Female"/>
    <x v="0"/>
    <n v="5293.1"/>
  </r>
  <r>
    <n v="12391170"/>
    <n v="31.5"/>
    <n v="4"/>
    <n v="0"/>
    <n v="55"/>
    <x v="37"/>
    <s v="Male"/>
    <x v="0"/>
    <n v="13245.58"/>
  </r>
  <r>
    <n v="17491375"/>
    <n v="31.5"/>
    <n v="4"/>
    <n v="5"/>
    <n v="37"/>
    <x v="35"/>
    <s v="Female"/>
    <x v="0"/>
    <n v="5466.17"/>
  </r>
  <r>
    <n v="14236819"/>
    <n v="31.5"/>
    <n v="4"/>
    <n v="1"/>
    <n v="19"/>
    <x v="1"/>
    <s v="Male"/>
    <x v="0"/>
    <n v="8827.49"/>
  </r>
  <r>
    <n v="10293427"/>
    <n v="31.6"/>
    <n v="3"/>
    <n v="3"/>
    <n v="4"/>
    <x v="18"/>
    <s v="Male"/>
    <x v="0"/>
    <n v="1681.07"/>
  </r>
  <r>
    <n v="2173256"/>
    <n v="31.6"/>
    <n v="7"/>
    <n v="4"/>
    <n v="31"/>
    <x v="8"/>
    <s v="Male"/>
    <x v="0"/>
    <n v="8242.33"/>
  </r>
  <r>
    <n v="1626263"/>
    <n v="31.6"/>
    <n v="7"/>
    <n v="2"/>
    <n v="51"/>
    <x v="15"/>
    <s v="Female"/>
    <x v="0"/>
    <n v="11045.33"/>
  </r>
  <r>
    <n v="12372127"/>
    <n v="31.6"/>
    <n v="4"/>
    <n v="2"/>
    <n v="30"/>
    <x v="12"/>
    <s v="Male"/>
    <x v="0"/>
    <n v="10962.5"/>
  </r>
  <r>
    <n v="4162215"/>
    <n v="31.6"/>
    <n v="5"/>
    <n v="4"/>
    <n v="5"/>
    <x v="30"/>
    <s v="Male"/>
    <x v="0"/>
    <n v="13591.26"/>
  </r>
  <r>
    <n v="22149777"/>
    <n v="31.6"/>
    <n v="4"/>
    <n v="1"/>
    <n v="40"/>
    <x v="18"/>
    <s v="Male"/>
    <x v="1"/>
    <n v="10622.93"/>
  </r>
  <r>
    <n v="10199596"/>
    <n v="31.6"/>
    <n v="2"/>
    <n v="1"/>
    <n v="35"/>
    <x v="37"/>
    <s v="Male"/>
    <x v="0"/>
    <n v="3262.79"/>
  </r>
  <r>
    <n v="23069341"/>
    <n v="31.6"/>
    <n v="7"/>
    <n v="2"/>
    <n v="25"/>
    <x v="4"/>
    <s v="Male"/>
    <x v="0"/>
    <n v="10723.96"/>
  </r>
  <r>
    <n v="1038574"/>
    <n v="31.6"/>
    <n v="6"/>
    <n v="4"/>
    <n v="39"/>
    <x v="33"/>
    <s v="Male"/>
    <x v="0"/>
    <n v="14526.79"/>
  </r>
  <r>
    <n v="14416406"/>
    <n v="31.6"/>
    <n v="4"/>
    <n v="1"/>
    <n v="29"/>
    <x v="29"/>
    <s v="Male"/>
    <x v="0"/>
    <n v="9950.61"/>
  </r>
  <r>
    <n v="19860430"/>
    <n v="31.6"/>
    <n v="5"/>
    <n v="1"/>
    <n v="24"/>
    <x v="28"/>
    <s v="Female"/>
    <x v="0"/>
    <n v="7629.74"/>
  </r>
  <r>
    <n v="5620927"/>
    <n v="31.6"/>
    <n v="5"/>
    <n v="5"/>
    <n v="47"/>
    <x v="10"/>
    <s v="Female"/>
    <x v="0"/>
    <n v="8940.01"/>
  </r>
  <r>
    <n v="25022900"/>
    <n v="31.6"/>
    <n v="2"/>
    <n v="4"/>
    <n v="21"/>
    <x v="16"/>
    <s v="Male"/>
    <x v="0"/>
    <n v="7574.92"/>
  </r>
  <r>
    <n v="16724663"/>
    <n v="31.7"/>
    <n v="4"/>
    <n v="2"/>
    <n v="25"/>
    <x v="18"/>
    <s v="Female"/>
    <x v="0"/>
    <n v="2382.65"/>
  </r>
  <r>
    <n v="21497981"/>
    <n v="31.7"/>
    <n v="1"/>
    <n v="2"/>
    <n v="2"/>
    <x v="44"/>
    <s v="Female"/>
    <x v="0"/>
    <n v="0"/>
  </r>
  <r>
    <n v="14365048"/>
    <n v="31.7"/>
    <n v="5"/>
    <n v="5"/>
    <n v="29"/>
    <x v="25"/>
    <s v="Female"/>
    <x v="0"/>
    <n v="10254.98"/>
  </r>
  <r>
    <n v="14447519"/>
    <n v="31.7"/>
    <n v="6"/>
    <n v="3"/>
    <n v="4"/>
    <x v="44"/>
    <s v="Male"/>
    <x v="0"/>
    <n v="6299.81"/>
  </r>
  <r>
    <n v="6939072"/>
    <n v="31.7"/>
    <n v="1"/>
    <n v="5"/>
    <n v="6"/>
    <x v="19"/>
    <s v="Female"/>
    <x v="0"/>
    <n v="5541.04"/>
  </r>
  <r>
    <n v="21003717"/>
    <n v="31.7"/>
    <n v="4"/>
    <n v="2"/>
    <n v="21"/>
    <x v="43"/>
    <s v="Female"/>
    <x v="0"/>
    <n v="5923.69"/>
  </r>
  <r>
    <n v="13964728"/>
    <n v="31.8"/>
    <n v="4"/>
    <n v="4"/>
    <n v="17"/>
    <x v="37"/>
    <s v="Female"/>
    <x v="0"/>
    <n v="1237.0899999999999"/>
  </r>
  <r>
    <n v="28441232"/>
    <n v="31.8"/>
    <n v="6"/>
    <n v="1"/>
    <n v="42"/>
    <x v="27"/>
    <s v="Male"/>
    <x v="0"/>
    <n v="16518.490000000002"/>
  </r>
  <r>
    <n v="29697704"/>
    <n v="31.8"/>
    <n v="6"/>
    <n v="2"/>
    <n v="35"/>
    <x v="29"/>
    <s v="Female"/>
    <x v="0"/>
    <n v="139.57"/>
  </r>
  <r>
    <n v="7093587"/>
    <n v="31.8"/>
    <n v="4"/>
    <n v="5"/>
    <n v="30"/>
    <x v="14"/>
    <s v="Male"/>
    <x v="1"/>
    <n v="7776.01"/>
  </r>
  <r>
    <n v="24140030"/>
    <n v="31.8"/>
    <n v="7"/>
    <n v="0"/>
    <n v="56"/>
    <x v="44"/>
    <s v="Female"/>
    <x v="0"/>
    <n v="17487.47"/>
  </r>
  <r>
    <n v="7125334"/>
    <n v="31.8"/>
    <n v="2"/>
    <n v="2"/>
    <n v="34"/>
    <x v="0"/>
    <s v="Male"/>
    <x v="0"/>
    <n v="3896.7"/>
  </r>
  <r>
    <n v="19376082"/>
    <n v="31.8"/>
    <n v="3"/>
    <n v="4"/>
    <n v="44"/>
    <x v="2"/>
    <s v="Male"/>
    <x v="0"/>
    <n v="2121.54"/>
  </r>
  <r>
    <n v="17765825"/>
    <n v="31.8"/>
    <n v="1"/>
    <n v="4"/>
    <n v="23"/>
    <x v="37"/>
    <s v="Female"/>
    <x v="0"/>
    <n v="4707.0200000000004"/>
  </r>
  <r>
    <n v="21421097"/>
    <n v="31.9"/>
    <n v="6"/>
    <n v="3"/>
    <n v="53"/>
    <x v="22"/>
    <s v="Male"/>
    <x v="0"/>
    <n v="10089.02"/>
  </r>
  <r>
    <n v="12938801"/>
    <n v="31.9"/>
    <n v="1"/>
    <n v="2"/>
    <n v="10"/>
    <x v="1"/>
    <s v="Female"/>
    <x v="0"/>
    <n v="5028.75"/>
  </r>
  <r>
    <n v="12631802"/>
    <n v="31.9"/>
    <n v="5"/>
    <n v="1"/>
    <n v="41"/>
    <x v="20"/>
    <s v="Female"/>
    <x v="0"/>
    <n v="11688.84"/>
  </r>
  <r>
    <n v="21067941"/>
    <n v="31.9"/>
    <n v="5"/>
    <n v="2"/>
    <n v="36"/>
    <x v="12"/>
    <s v="Male"/>
    <x v="0"/>
    <n v="2910.26"/>
  </r>
  <r>
    <n v="7071751"/>
    <n v="31.9"/>
    <n v="1"/>
    <n v="3"/>
    <n v="40"/>
    <x v="45"/>
    <s v="Female"/>
    <x v="0"/>
    <n v="3375.77"/>
  </r>
  <r>
    <n v="23116435"/>
    <n v="32"/>
    <n v="6"/>
    <n v="5"/>
    <n v="14"/>
    <x v="6"/>
    <s v="Male"/>
    <x v="0"/>
    <n v="6409.73"/>
  </r>
  <r>
    <n v="28630099"/>
    <n v="32"/>
    <n v="2"/>
    <n v="1"/>
    <n v="32"/>
    <x v="1"/>
    <s v="Male"/>
    <x v="0"/>
    <n v="0"/>
  </r>
  <r>
    <n v="2885262"/>
    <n v="32"/>
    <n v="3"/>
    <n v="2"/>
    <n v="48"/>
    <x v="7"/>
    <s v="Female"/>
    <x v="0"/>
    <n v="6407.99"/>
  </r>
  <r>
    <n v="15952690"/>
    <n v="32.1"/>
    <n v="3"/>
    <n v="3"/>
    <n v="45"/>
    <x v="26"/>
    <s v="Female"/>
    <x v="0"/>
    <n v="8109.6"/>
  </r>
  <r>
    <n v="16523294"/>
    <n v="32.1"/>
    <n v="1"/>
    <n v="2"/>
    <n v="40"/>
    <x v="14"/>
    <s v="Male"/>
    <x v="0"/>
    <n v="7842.18"/>
  </r>
  <r>
    <n v="4516032"/>
    <n v="32.1"/>
    <n v="5"/>
    <n v="3"/>
    <n v="10"/>
    <x v="15"/>
    <s v="Male"/>
    <x v="0"/>
    <n v="3604.42"/>
  </r>
  <r>
    <n v="13739203"/>
    <n v="32.200000000000003"/>
    <n v="2"/>
    <n v="5"/>
    <n v="48"/>
    <x v="19"/>
    <s v="Male"/>
    <x v="0"/>
    <n v="0"/>
  </r>
  <r>
    <n v="28944556"/>
    <n v="32.200000000000003"/>
    <n v="8"/>
    <n v="4"/>
    <n v="13"/>
    <x v="8"/>
    <s v="Female"/>
    <x v="0"/>
    <n v="2427.89"/>
  </r>
  <r>
    <n v="6950200"/>
    <n v="32.299999999999997"/>
    <n v="3"/>
    <n v="0"/>
    <n v="36"/>
    <x v="1"/>
    <s v="Female"/>
    <x v="0"/>
    <n v="0"/>
  </r>
  <r>
    <n v="8723057"/>
    <n v="32.4"/>
    <n v="4"/>
    <n v="1"/>
    <n v="52"/>
    <x v="3"/>
    <s v="Male"/>
    <x v="0"/>
    <n v="16209.52"/>
  </r>
  <r>
    <n v="26428968"/>
    <n v="32.4"/>
    <n v="5"/>
    <n v="3"/>
    <n v="19"/>
    <x v="27"/>
    <s v="Female"/>
    <x v="0"/>
    <n v="1408.35"/>
  </r>
  <r>
    <n v="19444300"/>
    <n v="32.4"/>
    <n v="3"/>
    <n v="1"/>
    <n v="34"/>
    <x v="44"/>
    <s v="Female"/>
    <x v="1"/>
    <n v="0"/>
  </r>
  <r>
    <n v="29896806"/>
    <n v="32.5"/>
    <n v="8"/>
    <n v="4"/>
    <n v="14"/>
    <x v="15"/>
    <s v="Male"/>
    <x v="0"/>
    <n v="1188.5"/>
  </r>
  <r>
    <n v="7364305"/>
    <n v="32.5"/>
    <n v="4"/>
    <n v="5"/>
    <n v="56"/>
    <x v="22"/>
    <s v="Male"/>
    <x v="0"/>
    <n v="2990.23"/>
  </r>
  <r>
    <n v="19992254"/>
    <n v="32.5"/>
    <n v="5"/>
    <n v="4"/>
    <n v="14"/>
    <x v="18"/>
    <s v="Male"/>
    <x v="0"/>
    <n v="3050.51"/>
  </r>
  <r>
    <n v="23821546"/>
    <n v="32.5"/>
    <n v="5"/>
    <n v="4"/>
    <n v="40"/>
    <x v="27"/>
    <s v="Male"/>
    <x v="0"/>
    <n v="0"/>
  </r>
  <r>
    <n v="10473910"/>
    <n v="32.6"/>
    <n v="8"/>
    <n v="2"/>
    <n v="54"/>
    <x v="27"/>
    <s v="Female"/>
    <x v="0"/>
    <n v="5060.79"/>
  </r>
  <r>
    <n v="1327569"/>
    <n v="32.6"/>
    <n v="3"/>
    <n v="2"/>
    <n v="41"/>
    <x v="49"/>
    <s v="Male"/>
    <x v="0"/>
    <n v="16117.58"/>
  </r>
  <r>
    <n v="987933"/>
    <n v="32.6"/>
    <n v="2"/>
    <n v="4"/>
    <n v="46"/>
    <x v="2"/>
    <s v="Female"/>
    <x v="0"/>
    <n v="3067.87"/>
  </r>
  <r>
    <n v="3665778"/>
    <n v="32.6"/>
    <n v="2"/>
    <n v="5"/>
    <n v="8"/>
    <x v="8"/>
    <s v="Male"/>
    <x v="0"/>
    <n v="0"/>
  </r>
  <r>
    <n v="1073598"/>
    <n v="32.6"/>
    <n v="4"/>
    <n v="1"/>
    <n v="34"/>
    <x v="7"/>
    <s v="Male"/>
    <x v="0"/>
    <n v="12886.88"/>
  </r>
  <r>
    <n v="12492798"/>
    <n v="32.6"/>
    <n v="8"/>
    <n v="3"/>
    <n v="15"/>
    <x v="34"/>
    <s v="Female"/>
    <x v="0"/>
    <n v="9969.26"/>
  </r>
  <r>
    <n v="19812960"/>
    <n v="32.700000000000003"/>
    <n v="8"/>
    <n v="5"/>
    <n v="12"/>
    <x v="34"/>
    <s v="Male"/>
    <x v="0"/>
    <n v="0"/>
  </r>
  <r>
    <n v="445435"/>
    <n v="32.700000000000003"/>
    <n v="3"/>
    <n v="5"/>
    <n v="32"/>
    <x v="19"/>
    <s v="Female"/>
    <x v="1"/>
    <n v="6508.25"/>
  </r>
  <r>
    <n v="3645507"/>
    <n v="32.700000000000003"/>
    <n v="5"/>
    <n v="2"/>
    <n v="25"/>
    <x v="3"/>
    <s v="Male"/>
    <x v="0"/>
    <n v="8882.73"/>
  </r>
  <r>
    <n v="20354078"/>
    <n v="32.700000000000003"/>
    <n v="5"/>
    <n v="1"/>
    <n v="2"/>
    <x v="18"/>
    <s v="Male"/>
    <x v="0"/>
    <n v="10700.25"/>
  </r>
  <r>
    <n v="19815193"/>
    <n v="32.799999999999997"/>
    <n v="8"/>
    <n v="5"/>
    <n v="42"/>
    <x v="37"/>
    <s v="Male"/>
    <x v="0"/>
    <n v="12158.7"/>
  </r>
  <r>
    <n v="6699690"/>
    <n v="32.799999999999997"/>
    <n v="4"/>
    <n v="2"/>
    <n v="37"/>
    <x v="11"/>
    <s v="Female"/>
    <x v="0"/>
    <n v="3732.15"/>
  </r>
  <r>
    <n v="3801404"/>
    <n v="32.799999999999997"/>
    <n v="7"/>
    <n v="4"/>
    <n v="26"/>
    <x v="44"/>
    <s v="Male"/>
    <x v="0"/>
    <n v="5788.89"/>
  </r>
  <r>
    <n v="22379009"/>
    <n v="32.799999999999997"/>
    <n v="8"/>
    <n v="0"/>
    <n v="42"/>
    <x v="0"/>
    <s v="Female"/>
    <x v="0"/>
    <n v="13841.23"/>
  </r>
  <r>
    <n v="859874"/>
    <n v="32.9"/>
    <n v="3"/>
    <n v="2"/>
    <n v="56"/>
    <x v="9"/>
    <s v="Male"/>
    <x v="1"/>
    <n v="862.5"/>
  </r>
  <r>
    <n v="1933532"/>
    <n v="32.9"/>
    <n v="3"/>
    <n v="2"/>
    <n v="3"/>
    <x v="8"/>
    <s v="Male"/>
    <x v="0"/>
    <n v="13529.27"/>
  </r>
  <r>
    <n v="4183690"/>
    <n v="32.9"/>
    <n v="7"/>
    <n v="3"/>
    <n v="44"/>
    <x v="27"/>
    <s v="Female"/>
    <x v="0"/>
    <n v="8545.2900000000009"/>
  </r>
  <r>
    <n v="17315701"/>
    <n v="33"/>
    <n v="8"/>
    <n v="4"/>
    <n v="26"/>
    <x v="31"/>
    <s v="Female"/>
    <x v="0"/>
    <n v="11364.08"/>
  </r>
  <r>
    <n v="27510736"/>
    <n v="33"/>
    <n v="7"/>
    <n v="2"/>
    <n v="9"/>
    <x v="39"/>
    <s v="Male"/>
    <x v="0"/>
    <n v="12163.29"/>
  </r>
  <r>
    <n v="3182590"/>
    <n v="33"/>
    <n v="6"/>
    <n v="3"/>
    <n v="26"/>
    <x v="35"/>
    <s v="Male"/>
    <x v="0"/>
    <n v="9610.3799999999992"/>
  </r>
  <r>
    <n v="7002813"/>
    <n v="33"/>
    <n v="8"/>
    <n v="1"/>
    <n v="18"/>
    <x v="0"/>
    <s v="Male"/>
    <x v="0"/>
    <n v="13798.89"/>
  </r>
  <r>
    <n v="12487585"/>
    <n v="33"/>
    <n v="5"/>
    <n v="2"/>
    <n v="27"/>
    <x v="38"/>
    <s v="Male"/>
    <x v="0"/>
    <n v="8253.74"/>
  </r>
  <r>
    <n v="11934976"/>
    <n v="33"/>
    <n v="7"/>
    <n v="4"/>
    <n v="28"/>
    <x v="22"/>
    <s v="Female"/>
    <x v="0"/>
    <n v="2365.08"/>
  </r>
  <r>
    <n v="23788866"/>
    <n v="33.1"/>
    <n v="1"/>
    <n v="2"/>
    <n v="34"/>
    <x v="26"/>
    <s v="Female"/>
    <x v="0"/>
    <n v="11241.35"/>
  </r>
  <r>
    <n v="12419195"/>
    <n v="33.200000000000003"/>
    <n v="4"/>
    <n v="3"/>
    <n v="9"/>
    <x v="2"/>
    <s v="Male"/>
    <x v="0"/>
    <n v="14199.55"/>
  </r>
  <r>
    <n v="4334568"/>
    <n v="33.200000000000003"/>
    <n v="7"/>
    <n v="5"/>
    <n v="41"/>
    <x v="26"/>
    <s v="Female"/>
    <x v="0"/>
    <n v="6694.98"/>
  </r>
  <r>
    <n v="29947"/>
    <n v="33.200000000000003"/>
    <n v="4"/>
    <n v="2"/>
    <n v="42"/>
    <x v="19"/>
    <s v="Male"/>
    <x v="0"/>
    <n v="12457.71"/>
  </r>
  <r>
    <n v="7679133"/>
    <n v="33.200000000000003"/>
    <n v="7"/>
    <n v="3"/>
    <n v="18"/>
    <x v="44"/>
    <s v="Male"/>
    <x v="0"/>
    <n v="11007.42"/>
  </r>
  <r>
    <n v="17285971"/>
    <n v="33.200000000000003"/>
    <n v="3"/>
    <n v="5"/>
    <n v="48"/>
    <x v="9"/>
    <s v="Male"/>
    <x v="0"/>
    <n v="8437.61"/>
  </r>
  <r>
    <n v="4326218"/>
    <n v="33.299999999999997"/>
    <n v="8"/>
    <n v="4"/>
    <n v="38"/>
    <x v="35"/>
    <s v="Male"/>
    <x v="0"/>
    <n v="5081.1400000000003"/>
  </r>
  <r>
    <n v="27376353"/>
    <n v="33.299999999999997"/>
    <n v="6"/>
    <n v="4"/>
    <n v="14"/>
    <x v="43"/>
    <s v="Female"/>
    <x v="0"/>
    <n v="9819.2800000000007"/>
  </r>
  <r>
    <n v="22651593"/>
    <n v="33.299999999999997"/>
    <n v="6"/>
    <n v="2"/>
    <n v="35"/>
    <x v="22"/>
    <s v="Female"/>
    <x v="0"/>
    <n v="5854.75"/>
  </r>
  <r>
    <n v="13894152"/>
    <n v="33.299999999999997"/>
    <n v="2"/>
    <n v="3"/>
    <n v="30"/>
    <x v="30"/>
    <s v="Male"/>
    <x v="0"/>
    <n v="0"/>
  </r>
  <r>
    <n v="8054142"/>
    <n v="33.5"/>
    <n v="6"/>
    <n v="4"/>
    <n v="60"/>
    <x v="1"/>
    <s v="Male"/>
    <x v="0"/>
    <n v="2724.79"/>
  </r>
  <r>
    <n v="13238321"/>
    <n v="33.5"/>
    <n v="2"/>
    <n v="4"/>
    <n v="18"/>
    <x v="4"/>
    <s v="Male"/>
    <x v="0"/>
    <n v="3748.16"/>
  </r>
  <r>
    <n v="29342507"/>
    <n v="33.5"/>
    <n v="2"/>
    <n v="2"/>
    <n v="8"/>
    <x v="3"/>
    <s v="Female"/>
    <x v="0"/>
    <n v="0"/>
  </r>
  <r>
    <n v="11238241"/>
    <n v="33.5"/>
    <n v="3"/>
    <n v="3"/>
    <n v="29"/>
    <x v="47"/>
    <s v="Female"/>
    <x v="0"/>
    <n v="12133.79"/>
  </r>
  <r>
    <n v="519567"/>
    <n v="33.5"/>
    <n v="7"/>
    <n v="1"/>
    <n v="59"/>
    <x v="10"/>
    <s v="Male"/>
    <x v="0"/>
    <n v="11852.68"/>
  </r>
  <r>
    <n v="7025247"/>
    <n v="33.5"/>
    <n v="5"/>
    <n v="2"/>
    <n v="55"/>
    <x v="20"/>
    <s v="Female"/>
    <x v="0"/>
    <n v="12185.92"/>
  </r>
  <r>
    <n v="8989781"/>
    <n v="33.5"/>
    <n v="4"/>
    <n v="0"/>
    <n v="54"/>
    <x v="42"/>
    <s v="Male"/>
    <x v="0"/>
    <n v="5416.92"/>
  </r>
  <r>
    <n v="25868108"/>
    <n v="33.5"/>
    <n v="3"/>
    <n v="3"/>
    <n v="6"/>
    <x v="26"/>
    <s v="Female"/>
    <x v="0"/>
    <n v="2686.51"/>
  </r>
  <r>
    <n v="18386087"/>
    <n v="33.5"/>
    <n v="6"/>
    <n v="4"/>
    <n v="13"/>
    <x v="25"/>
    <s v="Female"/>
    <x v="0"/>
    <n v="7017.73"/>
  </r>
  <r>
    <n v="2948494"/>
    <n v="33.6"/>
    <n v="6"/>
    <n v="2"/>
    <n v="21"/>
    <x v="33"/>
    <s v="Male"/>
    <x v="0"/>
    <n v="1716.98"/>
  </r>
  <r>
    <n v="7218488"/>
    <n v="33.6"/>
    <n v="6"/>
    <n v="2"/>
    <n v="49"/>
    <x v="34"/>
    <s v="Male"/>
    <x v="0"/>
    <n v="7629.31"/>
  </r>
  <r>
    <n v="29360154"/>
    <n v="33.6"/>
    <n v="6"/>
    <n v="4"/>
    <n v="42"/>
    <x v="39"/>
    <s v="Male"/>
    <x v="1"/>
    <n v="8282.93"/>
  </r>
  <r>
    <n v="7355983"/>
    <n v="33.6"/>
    <n v="2"/>
    <n v="1"/>
    <n v="0"/>
    <x v="34"/>
    <s v="Male"/>
    <x v="0"/>
    <n v="3952.58"/>
  </r>
  <r>
    <n v="5320641"/>
    <n v="33.6"/>
    <n v="5"/>
    <n v="1"/>
    <n v="55"/>
    <x v="12"/>
    <s v="Male"/>
    <x v="0"/>
    <n v="9631.64"/>
  </r>
  <r>
    <n v="16205457"/>
    <n v="33.6"/>
    <n v="2"/>
    <n v="1"/>
    <n v="20"/>
    <x v="38"/>
    <s v="Male"/>
    <x v="0"/>
    <n v="3978.08"/>
  </r>
  <r>
    <n v="3245011"/>
    <n v="33.6"/>
    <n v="8"/>
    <n v="3"/>
    <n v="41"/>
    <x v="3"/>
    <s v="Male"/>
    <x v="0"/>
    <n v="3059.2"/>
  </r>
  <r>
    <n v="2312038"/>
    <n v="33.6"/>
    <n v="7"/>
    <n v="3"/>
    <n v="59"/>
    <x v="3"/>
    <s v="Male"/>
    <x v="0"/>
    <n v="17471.54"/>
  </r>
  <r>
    <n v="3681523"/>
    <n v="33.700000000000003"/>
    <n v="6"/>
    <n v="2"/>
    <n v="15"/>
    <x v="1"/>
    <s v="Male"/>
    <x v="0"/>
    <n v="6717.11"/>
  </r>
  <r>
    <n v="8054270"/>
    <n v="33.700000000000003"/>
    <n v="8"/>
    <n v="3"/>
    <n v="23"/>
    <x v="33"/>
    <s v="Male"/>
    <x v="0"/>
    <n v="7514.23"/>
  </r>
  <r>
    <n v="21103290"/>
    <n v="33.700000000000003"/>
    <n v="7"/>
    <n v="1"/>
    <n v="47"/>
    <x v="12"/>
    <s v="Male"/>
    <x v="0"/>
    <n v="158.35"/>
  </r>
  <r>
    <n v="24953456"/>
    <n v="33.700000000000003"/>
    <n v="7"/>
    <n v="2"/>
    <n v="56"/>
    <x v="10"/>
    <s v="Male"/>
    <x v="0"/>
    <n v="10944.25"/>
  </r>
  <r>
    <n v="7209162"/>
    <n v="33.700000000000003"/>
    <n v="3"/>
    <n v="3"/>
    <n v="19"/>
    <x v="3"/>
    <s v="Female"/>
    <x v="0"/>
    <n v="9829.39"/>
  </r>
  <r>
    <n v="4488156"/>
    <n v="33.700000000000003"/>
    <n v="6"/>
    <n v="3"/>
    <n v="50"/>
    <x v="37"/>
    <s v="Male"/>
    <x v="0"/>
    <n v="17771.240000000002"/>
  </r>
  <r>
    <n v="21179834"/>
    <n v="33.799999999999997"/>
    <n v="2"/>
    <n v="2"/>
    <n v="8"/>
    <x v="15"/>
    <s v="Female"/>
    <x v="0"/>
    <n v="5961.24"/>
  </r>
  <r>
    <n v="29747122"/>
    <n v="33.799999999999997"/>
    <n v="4"/>
    <n v="4"/>
    <n v="16"/>
    <x v="10"/>
    <s v="Male"/>
    <x v="0"/>
    <n v="11713.22"/>
  </r>
  <r>
    <n v="12671963"/>
    <n v="33.799999999999997"/>
    <n v="4"/>
    <n v="1"/>
    <n v="30"/>
    <x v="37"/>
    <s v="Female"/>
    <x v="0"/>
    <n v="10352.73"/>
  </r>
  <r>
    <n v="11398661"/>
    <n v="33.9"/>
    <n v="6"/>
    <n v="1"/>
    <n v="29"/>
    <x v="13"/>
    <s v="Female"/>
    <x v="1"/>
    <n v="7968.23"/>
  </r>
  <r>
    <n v="20092722"/>
    <n v="33.9"/>
    <n v="5"/>
    <n v="5"/>
    <n v="2"/>
    <x v="44"/>
    <s v="Female"/>
    <x v="0"/>
    <n v="0"/>
  </r>
  <r>
    <n v="3100343"/>
    <n v="34"/>
    <n v="2"/>
    <n v="0"/>
    <n v="49"/>
    <x v="2"/>
    <s v="Male"/>
    <x v="0"/>
    <n v="4525.8900000000003"/>
  </r>
  <r>
    <n v="8807967"/>
    <n v="34"/>
    <n v="2"/>
    <n v="0"/>
    <n v="50"/>
    <x v="3"/>
    <s v="Male"/>
    <x v="0"/>
    <n v="9302.2900000000009"/>
  </r>
  <r>
    <n v="11471965"/>
    <n v="34"/>
    <n v="6"/>
    <n v="0"/>
    <n v="19"/>
    <x v="19"/>
    <s v="Male"/>
    <x v="0"/>
    <n v="8471.86"/>
  </r>
  <r>
    <n v="12527670"/>
    <n v="34.1"/>
    <n v="3"/>
    <n v="4"/>
    <n v="23"/>
    <x v="26"/>
    <s v="Male"/>
    <x v="0"/>
    <n v="9266.9"/>
  </r>
  <r>
    <n v="23905139"/>
    <n v="34.1"/>
    <n v="7"/>
    <n v="1"/>
    <n v="6"/>
    <x v="10"/>
    <s v="Female"/>
    <x v="0"/>
    <n v="186.07"/>
  </r>
  <r>
    <n v="23306580"/>
    <n v="34.1"/>
    <n v="8"/>
    <n v="4"/>
    <n v="48"/>
    <x v="4"/>
    <s v="Male"/>
    <x v="0"/>
    <n v="17697.240000000002"/>
  </r>
  <r>
    <n v="26351751"/>
    <n v="34.1"/>
    <n v="5"/>
    <n v="1"/>
    <n v="13"/>
    <x v="4"/>
    <s v="Male"/>
    <x v="0"/>
    <n v="0"/>
  </r>
  <r>
    <n v="13765927"/>
    <n v="34.1"/>
    <n v="8"/>
    <n v="2"/>
    <n v="56"/>
    <x v="14"/>
    <s v="Male"/>
    <x v="0"/>
    <n v="5422.37"/>
  </r>
  <r>
    <n v="5624788"/>
    <n v="34.200000000000003"/>
    <n v="4"/>
    <n v="1"/>
    <n v="11"/>
    <x v="38"/>
    <s v="Female"/>
    <x v="0"/>
    <n v="3448.77"/>
  </r>
  <r>
    <n v="774590"/>
    <n v="34.200000000000003"/>
    <n v="3"/>
    <n v="4"/>
    <n v="25"/>
    <x v="34"/>
    <s v="Female"/>
    <x v="0"/>
    <n v="583.08000000000004"/>
  </r>
  <r>
    <n v="16649556"/>
    <n v="34.200000000000003"/>
    <n v="6"/>
    <n v="4"/>
    <n v="51"/>
    <x v="37"/>
    <s v="Male"/>
    <x v="0"/>
    <n v="13328.23"/>
  </r>
  <r>
    <n v="19260753"/>
    <n v="34.200000000000003"/>
    <n v="8"/>
    <n v="5"/>
    <n v="54"/>
    <x v="17"/>
    <s v="Female"/>
    <x v="0"/>
    <n v="13169.07"/>
  </r>
  <r>
    <n v="23409741"/>
    <n v="34.200000000000003"/>
    <n v="5"/>
    <n v="4"/>
    <n v="29"/>
    <x v="13"/>
    <s v="Female"/>
    <x v="0"/>
    <n v="4835.3900000000003"/>
  </r>
  <r>
    <n v="2295581"/>
    <n v="34.200000000000003"/>
    <n v="4"/>
    <n v="3"/>
    <n v="44"/>
    <x v="34"/>
    <s v="Female"/>
    <x v="0"/>
    <n v="12373.59"/>
  </r>
  <r>
    <n v="9449179"/>
    <n v="34.200000000000003"/>
    <n v="3"/>
    <n v="3"/>
    <n v="29"/>
    <x v="11"/>
    <s v="Female"/>
    <x v="0"/>
    <n v="3134.32"/>
  </r>
  <r>
    <n v="3506455"/>
    <n v="34.200000000000003"/>
    <n v="4"/>
    <n v="3"/>
    <n v="8"/>
    <x v="12"/>
    <s v="Male"/>
    <x v="0"/>
    <n v="1755.55"/>
  </r>
  <r>
    <n v="4764306"/>
    <n v="34.299999999999997"/>
    <n v="2"/>
    <n v="2"/>
    <n v="54"/>
    <x v="38"/>
    <s v="Male"/>
    <x v="0"/>
    <n v="5594.16"/>
  </r>
  <r>
    <n v="19687693"/>
    <n v="34.299999999999997"/>
    <n v="7"/>
    <n v="2"/>
    <n v="26"/>
    <x v="7"/>
    <s v="Female"/>
    <x v="0"/>
    <n v="7839"/>
  </r>
  <r>
    <n v="503820"/>
    <n v="34.4"/>
    <n v="7"/>
    <n v="2"/>
    <n v="8"/>
    <x v="35"/>
    <s v="Female"/>
    <x v="0"/>
    <n v="10914.82"/>
  </r>
  <r>
    <n v="1550128"/>
    <n v="34.4"/>
    <n v="2"/>
    <n v="3"/>
    <n v="21"/>
    <x v="26"/>
    <s v="Male"/>
    <x v="0"/>
    <n v="13334.7"/>
  </r>
  <r>
    <n v="28997697"/>
    <n v="34.4"/>
    <n v="2"/>
    <n v="4"/>
    <n v="17"/>
    <x v="24"/>
    <s v="Male"/>
    <x v="0"/>
    <n v="10108.39"/>
  </r>
  <r>
    <n v="18323937"/>
    <n v="34.4"/>
    <n v="6"/>
    <n v="3"/>
    <n v="36"/>
    <x v="26"/>
    <s v="Male"/>
    <x v="0"/>
    <n v="3561.51"/>
  </r>
  <r>
    <n v="771485"/>
    <n v="34.5"/>
    <n v="4"/>
    <n v="4"/>
    <n v="38"/>
    <x v="19"/>
    <s v="Female"/>
    <x v="0"/>
    <n v="8564.32"/>
  </r>
  <r>
    <n v="24982864"/>
    <n v="34.5"/>
    <n v="2"/>
    <n v="3"/>
    <n v="28"/>
    <x v="29"/>
    <s v="Female"/>
    <x v="0"/>
    <n v="5215.28"/>
  </r>
  <r>
    <n v="2863287"/>
    <n v="34.6"/>
    <n v="4"/>
    <n v="4"/>
    <n v="51"/>
    <x v="24"/>
    <s v="Male"/>
    <x v="0"/>
    <n v="4587.33"/>
  </r>
  <r>
    <n v="4985882"/>
    <n v="34.6"/>
    <n v="2"/>
    <n v="4"/>
    <n v="53"/>
    <x v="22"/>
    <s v="Female"/>
    <x v="0"/>
    <n v="7503.67"/>
  </r>
  <r>
    <n v="730761"/>
    <n v="34.6"/>
    <n v="2"/>
    <n v="5"/>
    <n v="16"/>
    <x v="29"/>
    <s v="Female"/>
    <x v="0"/>
    <n v="41.61"/>
  </r>
  <r>
    <n v="20551993"/>
    <n v="34.6"/>
    <n v="6"/>
    <n v="4"/>
    <n v="17"/>
    <x v="37"/>
    <s v="Male"/>
    <x v="0"/>
    <n v="7277.87"/>
  </r>
  <r>
    <n v="17285680"/>
    <n v="34.6"/>
    <n v="7"/>
    <n v="1"/>
    <n v="33"/>
    <x v="40"/>
    <s v="Male"/>
    <x v="0"/>
    <n v="9187.23"/>
  </r>
  <r>
    <n v="2249151"/>
    <n v="34.6"/>
    <n v="3"/>
    <n v="1"/>
    <n v="20"/>
    <x v="15"/>
    <s v="Male"/>
    <x v="0"/>
    <n v="8159.64"/>
  </r>
  <r>
    <n v="11193309"/>
    <n v="34.700000000000003"/>
    <n v="7"/>
    <n v="3"/>
    <n v="13"/>
    <x v="4"/>
    <s v="Male"/>
    <x v="0"/>
    <n v="10809.89"/>
  </r>
  <r>
    <n v="18332357"/>
    <n v="34.700000000000003"/>
    <n v="4"/>
    <n v="1"/>
    <n v="54"/>
    <x v="30"/>
    <s v="Male"/>
    <x v="0"/>
    <n v="3530.91"/>
  </r>
  <r>
    <n v="26458523"/>
    <n v="34.700000000000003"/>
    <n v="3"/>
    <n v="5"/>
    <n v="46"/>
    <x v="0"/>
    <s v="Female"/>
    <x v="0"/>
    <n v="195.97"/>
  </r>
  <r>
    <n v="16762622"/>
    <n v="34.799999999999997"/>
    <n v="2"/>
    <n v="2"/>
    <n v="24"/>
    <x v="30"/>
    <s v="Male"/>
    <x v="0"/>
    <n v="6223.71"/>
  </r>
  <r>
    <n v="14965921"/>
    <n v="34.799999999999997"/>
    <n v="4"/>
    <n v="3"/>
    <n v="58"/>
    <x v="22"/>
    <s v="Male"/>
    <x v="0"/>
    <n v="5499.62"/>
  </r>
  <r>
    <n v="372971"/>
    <n v="34.9"/>
    <n v="4"/>
    <n v="3"/>
    <n v="54"/>
    <x v="33"/>
    <s v="Male"/>
    <x v="0"/>
    <n v="5718.26"/>
  </r>
  <r>
    <n v="14141685"/>
    <n v="34.9"/>
    <n v="5"/>
    <n v="5"/>
    <n v="15"/>
    <x v="13"/>
    <s v="Male"/>
    <x v="0"/>
    <n v="8674.66"/>
  </r>
  <r>
    <n v="19821098"/>
    <n v="34.9"/>
    <n v="8"/>
    <n v="5"/>
    <n v="27"/>
    <x v="20"/>
    <s v="Female"/>
    <x v="0"/>
    <n v="10165.32"/>
  </r>
  <r>
    <n v="19664810"/>
    <n v="35"/>
    <n v="2"/>
    <n v="1"/>
    <n v="21"/>
    <x v="25"/>
    <s v="Female"/>
    <x v="0"/>
    <n v="5485.72"/>
  </r>
  <r>
    <n v="16637270"/>
    <n v="35"/>
    <n v="2"/>
    <n v="0"/>
    <n v="55"/>
    <x v="33"/>
    <s v="Female"/>
    <x v="0"/>
    <n v="10240.58"/>
  </r>
  <r>
    <n v="20557868"/>
    <n v="35"/>
    <n v="7"/>
    <n v="2"/>
    <n v="49"/>
    <x v="20"/>
    <s v="Female"/>
    <x v="0"/>
    <n v="2989.34"/>
  </r>
  <r>
    <n v="14805478"/>
    <n v="35"/>
    <n v="7"/>
    <n v="4"/>
    <n v="15"/>
    <x v="12"/>
    <s v="Female"/>
    <x v="0"/>
    <n v="0"/>
  </r>
  <r>
    <n v="10024396"/>
    <n v="35"/>
    <n v="4"/>
    <n v="2"/>
    <n v="45"/>
    <x v="47"/>
    <s v="Male"/>
    <x v="0"/>
    <n v="9593.84"/>
  </r>
  <r>
    <n v="21430324"/>
    <n v="35"/>
    <n v="4"/>
    <n v="5"/>
    <n v="31"/>
    <x v="30"/>
    <s v="Male"/>
    <x v="0"/>
    <n v="2124.3200000000002"/>
  </r>
  <r>
    <n v="18041776"/>
    <n v="35"/>
    <n v="6"/>
    <n v="1"/>
    <n v="7"/>
    <x v="34"/>
    <s v="Male"/>
    <x v="0"/>
    <n v="894.19"/>
  </r>
  <r>
    <n v="24814278"/>
    <n v="35"/>
    <n v="4"/>
    <n v="2"/>
    <n v="50"/>
    <x v="37"/>
    <s v="Female"/>
    <x v="0"/>
    <n v="5507.66"/>
  </r>
  <r>
    <n v="14857375"/>
    <n v="35.1"/>
    <n v="2"/>
    <n v="1"/>
    <n v="60"/>
    <x v="4"/>
    <s v="Male"/>
    <x v="0"/>
    <n v="14351.15"/>
  </r>
  <r>
    <n v="14181474"/>
    <n v="35.1"/>
    <n v="5"/>
    <n v="3"/>
    <n v="27"/>
    <x v="34"/>
    <s v="Female"/>
    <x v="0"/>
    <n v="10476.93"/>
  </r>
  <r>
    <n v="10059080"/>
    <n v="35.1"/>
    <n v="7"/>
    <n v="0"/>
    <n v="28"/>
    <x v="7"/>
    <s v="Female"/>
    <x v="0"/>
    <n v="12096.07"/>
  </r>
  <r>
    <n v="12906028"/>
    <n v="35.1"/>
    <n v="8"/>
    <n v="3"/>
    <n v="56"/>
    <x v="35"/>
    <s v="Female"/>
    <x v="0"/>
    <n v="14197.92"/>
  </r>
  <r>
    <n v="349017"/>
    <n v="35.1"/>
    <n v="6"/>
    <n v="3"/>
    <n v="4"/>
    <x v="12"/>
    <s v="Female"/>
    <x v="0"/>
    <n v="9921.68"/>
  </r>
  <r>
    <n v="9637583"/>
    <n v="35.1"/>
    <n v="5"/>
    <n v="2"/>
    <n v="31"/>
    <x v="11"/>
    <s v="Female"/>
    <x v="0"/>
    <n v="5280.39"/>
  </r>
  <r>
    <n v="29212725"/>
    <n v="35.200000000000003"/>
    <n v="1"/>
    <n v="0"/>
    <n v="57"/>
    <x v="26"/>
    <s v="Female"/>
    <x v="0"/>
    <n v="12113.75"/>
  </r>
  <r>
    <n v="5057057"/>
    <n v="35.200000000000003"/>
    <n v="8"/>
    <n v="1"/>
    <n v="16"/>
    <x v="40"/>
    <s v="Male"/>
    <x v="0"/>
    <n v="17125.97"/>
  </r>
  <r>
    <n v="8001491"/>
    <n v="35.200000000000003"/>
    <n v="7"/>
    <n v="5"/>
    <n v="26"/>
    <x v="16"/>
    <s v="Male"/>
    <x v="0"/>
    <n v="9014.91"/>
  </r>
  <r>
    <n v="12417055"/>
    <n v="35.299999999999997"/>
    <n v="4"/>
    <n v="3"/>
    <n v="7"/>
    <x v="5"/>
    <s v="Female"/>
    <x v="0"/>
    <n v="9674.23"/>
  </r>
  <r>
    <n v="25677395"/>
    <n v="35.299999999999997"/>
    <n v="4"/>
    <n v="1"/>
    <n v="11"/>
    <x v="9"/>
    <s v="Female"/>
    <x v="1"/>
    <n v="6887.08"/>
  </r>
  <r>
    <n v="7942290"/>
    <n v="35.299999999999997"/>
    <n v="2"/>
    <n v="2"/>
    <n v="32"/>
    <x v="28"/>
    <s v="Female"/>
    <x v="1"/>
    <n v="3676.19"/>
  </r>
  <r>
    <n v="8595705"/>
    <n v="35.299999999999997"/>
    <n v="6"/>
    <n v="4"/>
    <n v="50"/>
    <x v="18"/>
    <s v="Female"/>
    <x v="0"/>
    <n v="13210.79"/>
  </r>
  <r>
    <n v="4953029"/>
    <n v="35.299999999999997"/>
    <n v="1"/>
    <n v="2"/>
    <n v="10"/>
    <x v="37"/>
    <s v="Male"/>
    <x v="0"/>
    <n v="0"/>
  </r>
  <r>
    <n v="4663748"/>
    <n v="35.4"/>
    <n v="7"/>
    <n v="1"/>
    <n v="26"/>
    <x v="19"/>
    <s v="Male"/>
    <x v="0"/>
    <n v="1010.66"/>
  </r>
  <r>
    <n v="20082489"/>
    <n v="35.4"/>
    <n v="7"/>
    <n v="3"/>
    <n v="14"/>
    <x v="15"/>
    <s v="Male"/>
    <x v="0"/>
    <n v="11855.85"/>
  </r>
  <r>
    <n v="21758804"/>
    <n v="35.4"/>
    <n v="4"/>
    <n v="4"/>
    <n v="44"/>
    <x v="12"/>
    <s v="Male"/>
    <x v="0"/>
    <n v="14460.82"/>
  </r>
  <r>
    <n v="12674404"/>
    <n v="35.4"/>
    <n v="2"/>
    <n v="5"/>
    <n v="57"/>
    <x v="25"/>
    <s v="Male"/>
    <x v="0"/>
    <n v="0"/>
  </r>
  <r>
    <n v="28206526"/>
    <n v="35.4"/>
    <n v="7"/>
    <n v="4"/>
    <n v="55"/>
    <x v="1"/>
    <s v="Female"/>
    <x v="0"/>
    <n v="8847.86"/>
  </r>
  <r>
    <n v="18163078"/>
    <n v="35.4"/>
    <n v="7"/>
    <n v="0"/>
    <n v="44"/>
    <x v="10"/>
    <s v="Female"/>
    <x v="0"/>
    <n v="9649.9"/>
  </r>
  <r>
    <n v="24185439"/>
    <n v="35.4"/>
    <n v="8"/>
    <n v="4"/>
    <n v="5"/>
    <x v="37"/>
    <s v="Male"/>
    <x v="0"/>
    <n v="0"/>
  </r>
  <r>
    <n v="21481504"/>
    <n v="35.5"/>
    <n v="3"/>
    <n v="2"/>
    <n v="47"/>
    <x v="13"/>
    <s v="Female"/>
    <x v="0"/>
    <n v="4193.47"/>
  </r>
  <r>
    <n v="27585478"/>
    <n v="35.5"/>
    <n v="2"/>
    <n v="4"/>
    <n v="45"/>
    <x v="2"/>
    <s v="Male"/>
    <x v="1"/>
    <n v="3004.38"/>
  </r>
  <r>
    <n v="19768916"/>
    <n v="35.5"/>
    <n v="5"/>
    <n v="1"/>
    <n v="11"/>
    <x v="26"/>
    <s v="Male"/>
    <x v="0"/>
    <n v="8909.61"/>
  </r>
  <r>
    <n v="13195118"/>
    <n v="35.6"/>
    <n v="2"/>
    <n v="5"/>
    <n v="28"/>
    <x v="38"/>
    <s v="Male"/>
    <x v="0"/>
    <n v="0"/>
  </r>
  <r>
    <n v="19160552"/>
    <n v="35.6"/>
    <n v="4"/>
    <n v="1"/>
    <n v="44"/>
    <x v="37"/>
    <s v="Male"/>
    <x v="0"/>
    <n v="5450.02"/>
  </r>
  <r>
    <n v="27778111"/>
    <n v="35.6"/>
    <n v="7"/>
    <n v="0"/>
    <n v="19"/>
    <x v="0"/>
    <s v="Male"/>
    <x v="0"/>
    <n v="8303.36"/>
  </r>
  <r>
    <n v="20522038"/>
    <n v="35.6"/>
    <n v="6"/>
    <n v="2"/>
    <n v="58"/>
    <x v="36"/>
    <s v="Male"/>
    <x v="0"/>
    <n v="12692.6"/>
  </r>
  <r>
    <n v="12658636"/>
    <n v="35.6"/>
    <n v="6"/>
    <n v="2"/>
    <n v="10"/>
    <x v="30"/>
    <s v="Male"/>
    <x v="0"/>
    <n v="7659.35"/>
  </r>
  <r>
    <n v="9889385"/>
    <n v="35.6"/>
    <n v="5"/>
    <n v="4"/>
    <n v="39"/>
    <x v="39"/>
    <s v="Female"/>
    <x v="0"/>
    <n v="7595.95"/>
  </r>
  <r>
    <n v="17331245"/>
    <n v="35.6"/>
    <n v="6"/>
    <n v="2"/>
    <n v="4"/>
    <x v="44"/>
    <s v="Male"/>
    <x v="0"/>
    <n v="12206.05"/>
  </r>
  <r>
    <n v="2876697"/>
    <n v="35.700000000000003"/>
    <n v="7"/>
    <n v="2"/>
    <n v="9"/>
    <x v="0"/>
    <s v="Male"/>
    <x v="1"/>
    <n v="3586.19"/>
  </r>
  <r>
    <n v="10928705"/>
    <n v="35.700000000000003"/>
    <n v="4"/>
    <n v="1"/>
    <n v="9"/>
    <x v="25"/>
    <s v="Male"/>
    <x v="0"/>
    <n v="4617.55"/>
  </r>
  <r>
    <n v="15703246"/>
    <n v="35.799999999999997"/>
    <n v="3"/>
    <n v="1"/>
    <n v="6"/>
    <x v="10"/>
    <s v="Female"/>
    <x v="0"/>
    <n v="9505.2800000000007"/>
  </r>
  <r>
    <n v="17272338"/>
    <n v="35.799999999999997"/>
    <n v="3"/>
    <n v="4"/>
    <n v="7"/>
    <x v="26"/>
    <s v="Male"/>
    <x v="0"/>
    <n v="11822.32"/>
  </r>
  <r>
    <n v="16346772"/>
    <n v="35.799999999999997"/>
    <n v="6"/>
    <n v="5"/>
    <n v="48"/>
    <x v="7"/>
    <s v="Female"/>
    <x v="0"/>
    <n v="4216.13"/>
  </r>
  <r>
    <n v="23616499"/>
    <n v="35.799999999999997"/>
    <n v="5"/>
    <n v="0"/>
    <n v="24"/>
    <x v="19"/>
    <s v="Male"/>
    <x v="0"/>
    <n v="12294.02"/>
  </r>
  <r>
    <n v="17085706"/>
    <n v="35.9"/>
    <n v="6"/>
    <n v="2"/>
    <n v="3"/>
    <x v="7"/>
    <s v="Male"/>
    <x v="0"/>
    <n v="15156.51"/>
  </r>
  <r>
    <n v="6726839"/>
    <n v="35.9"/>
    <n v="2"/>
    <n v="4"/>
    <n v="15"/>
    <x v="49"/>
    <s v="Female"/>
    <x v="0"/>
    <n v="0"/>
  </r>
  <r>
    <n v="18810704"/>
    <n v="35.9"/>
    <n v="7"/>
    <n v="2"/>
    <n v="55"/>
    <x v="36"/>
    <s v="Male"/>
    <x v="0"/>
    <n v="10522.77"/>
  </r>
  <r>
    <n v="6000072"/>
    <n v="35.9"/>
    <n v="6"/>
    <n v="1"/>
    <n v="30"/>
    <x v="44"/>
    <s v="Male"/>
    <x v="0"/>
    <n v="5268.95"/>
  </r>
  <r>
    <n v="8814039"/>
    <n v="36"/>
    <n v="8"/>
    <n v="1"/>
    <n v="51"/>
    <x v="8"/>
    <s v="Male"/>
    <x v="0"/>
    <n v="15943.72"/>
  </r>
  <r>
    <n v="17288214"/>
    <n v="36"/>
    <n v="8"/>
    <n v="0"/>
    <n v="10"/>
    <x v="32"/>
    <s v="Male"/>
    <x v="0"/>
    <n v="9013.83"/>
  </r>
  <r>
    <n v="2976574"/>
    <n v="36"/>
    <n v="3"/>
    <n v="0"/>
    <n v="51"/>
    <x v="10"/>
    <s v="Female"/>
    <x v="0"/>
    <n v="10393.5"/>
  </r>
  <r>
    <n v="5619801"/>
    <n v="36"/>
    <n v="6"/>
    <n v="2"/>
    <n v="41"/>
    <x v="38"/>
    <s v="Male"/>
    <x v="1"/>
    <n v="16488.61"/>
  </r>
  <r>
    <n v="5074277"/>
    <n v="36"/>
    <n v="3"/>
    <n v="0"/>
    <n v="40"/>
    <x v="43"/>
    <s v="Male"/>
    <x v="0"/>
    <n v="15306.39"/>
  </r>
  <r>
    <n v="17520291"/>
    <n v="36"/>
    <n v="8"/>
    <n v="2"/>
    <n v="28"/>
    <x v="39"/>
    <s v="Male"/>
    <x v="0"/>
    <n v="10231.86"/>
  </r>
  <r>
    <n v="27216781"/>
    <n v="36.1"/>
    <n v="5"/>
    <n v="3"/>
    <n v="31"/>
    <x v="16"/>
    <s v="Male"/>
    <x v="1"/>
    <n v="5810.08"/>
  </r>
  <r>
    <n v="5750686"/>
    <n v="36.1"/>
    <n v="7"/>
    <n v="3"/>
    <n v="2"/>
    <x v="39"/>
    <s v="Female"/>
    <x v="0"/>
    <n v="107.54"/>
  </r>
  <r>
    <n v="29241659"/>
    <n v="36.1"/>
    <n v="2"/>
    <n v="3"/>
    <n v="16"/>
    <x v="4"/>
    <s v="Female"/>
    <x v="0"/>
    <n v="11544.57"/>
  </r>
  <r>
    <n v="9456704"/>
    <n v="36.1"/>
    <n v="3"/>
    <n v="3"/>
    <n v="57"/>
    <x v="39"/>
    <s v="Female"/>
    <x v="0"/>
    <n v="7511.94"/>
  </r>
  <r>
    <n v="170242"/>
    <n v="36.1"/>
    <n v="4"/>
    <n v="3"/>
    <n v="20"/>
    <x v="12"/>
    <s v="Male"/>
    <x v="0"/>
    <n v="2771.89"/>
  </r>
  <r>
    <n v="12574441"/>
    <n v="36.1"/>
    <n v="2"/>
    <n v="1"/>
    <n v="60"/>
    <x v="34"/>
    <s v="Female"/>
    <x v="0"/>
    <n v="3717.65"/>
  </r>
  <r>
    <n v="11409800"/>
    <n v="36.200000000000003"/>
    <n v="3"/>
    <n v="5"/>
    <n v="21"/>
    <x v="42"/>
    <s v="Male"/>
    <x v="0"/>
    <n v="4751.92"/>
  </r>
  <r>
    <n v="17420617"/>
    <n v="36.200000000000003"/>
    <n v="5"/>
    <n v="2"/>
    <n v="42"/>
    <x v="19"/>
    <s v="Female"/>
    <x v="0"/>
    <n v="8747.24"/>
  </r>
  <r>
    <n v="25132611"/>
    <n v="36.200000000000003"/>
    <n v="3"/>
    <n v="4"/>
    <n v="4"/>
    <x v="1"/>
    <s v="Male"/>
    <x v="0"/>
    <n v="1006.34"/>
  </r>
  <r>
    <n v="14088948"/>
    <n v="36.200000000000003"/>
    <n v="7"/>
    <n v="5"/>
    <n v="13"/>
    <x v="29"/>
    <s v="Male"/>
    <x v="1"/>
    <n v="6963.5"/>
  </r>
  <r>
    <n v="4628980"/>
    <n v="36.200000000000003"/>
    <n v="3"/>
    <n v="1"/>
    <n v="28"/>
    <x v="1"/>
    <s v="Male"/>
    <x v="0"/>
    <n v="12605.43"/>
  </r>
  <r>
    <n v="9437010"/>
    <n v="36.200000000000003"/>
    <n v="2"/>
    <n v="4"/>
    <n v="46"/>
    <x v="11"/>
    <s v="Female"/>
    <x v="0"/>
    <n v="8816.02"/>
  </r>
  <r>
    <n v="3542559"/>
    <n v="36.200000000000003"/>
    <n v="3"/>
    <n v="4"/>
    <n v="28"/>
    <x v="37"/>
    <s v="Male"/>
    <x v="1"/>
    <n v="890"/>
  </r>
  <r>
    <n v="21796891"/>
    <n v="36.299999999999997"/>
    <n v="5"/>
    <n v="5"/>
    <n v="21"/>
    <x v="28"/>
    <s v="Male"/>
    <x v="0"/>
    <n v="12868.96"/>
  </r>
  <r>
    <n v="20297304"/>
    <n v="36.299999999999997"/>
    <n v="4"/>
    <n v="4"/>
    <n v="58"/>
    <x v="11"/>
    <s v="Female"/>
    <x v="0"/>
    <n v="15086.12"/>
  </r>
  <r>
    <n v="7619723"/>
    <n v="36.299999999999997"/>
    <n v="6"/>
    <n v="2"/>
    <n v="24"/>
    <x v="34"/>
    <s v="Male"/>
    <x v="1"/>
    <n v="12527.32"/>
  </r>
  <r>
    <n v="9765530"/>
    <n v="36.299999999999997"/>
    <n v="8"/>
    <n v="5"/>
    <n v="42"/>
    <x v="20"/>
    <s v="Female"/>
    <x v="0"/>
    <n v="8193.5400000000009"/>
  </r>
  <r>
    <n v="750438"/>
    <n v="36.299999999999997"/>
    <n v="1"/>
    <n v="3"/>
    <n v="0"/>
    <x v="33"/>
    <s v="Male"/>
    <x v="0"/>
    <n v="12399.69"/>
  </r>
  <r>
    <n v="25550608"/>
    <n v="36.4"/>
    <n v="7"/>
    <n v="1"/>
    <n v="59"/>
    <x v="14"/>
    <s v="Male"/>
    <x v="0"/>
    <n v="14697.55"/>
  </r>
  <r>
    <n v="22745987"/>
    <n v="36.4"/>
    <n v="7"/>
    <n v="2"/>
    <n v="35"/>
    <x v="22"/>
    <s v="Male"/>
    <x v="0"/>
    <n v="5672.64"/>
  </r>
  <r>
    <n v="2867834"/>
    <n v="36.4"/>
    <n v="7"/>
    <n v="4"/>
    <n v="12"/>
    <x v="19"/>
    <s v="Male"/>
    <x v="0"/>
    <n v="6429.01"/>
  </r>
  <r>
    <n v="22386048"/>
    <n v="36.5"/>
    <n v="2"/>
    <n v="1"/>
    <n v="1"/>
    <x v="19"/>
    <s v="Male"/>
    <x v="0"/>
    <n v="15610.54"/>
  </r>
  <r>
    <n v="20895315"/>
    <n v="36.5"/>
    <n v="7"/>
    <n v="5"/>
    <n v="14"/>
    <x v="42"/>
    <s v="Male"/>
    <x v="0"/>
    <n v="12471.73"/>
  </r>
  <r>
    <n v="15446668"/>
    <n v="36.5"/>
    <n v="5"/>
    <n v="3"/>
    <n v="42"/>
    <x v="16"/>
    <s v="Male"/>
    <x v="0"/>
    <n v="4915.3900000000003"/>
  </r>
  <r>
    <n v="4300906"/>
    <n v="36.5"/>
    <n v="6"/>
    <n v="5"/>
    <n v="55"/>
    <x v="37"/>
    <s v="Male"/>
    <x v="0"/>
    <n v="14511.39"/>
  </r>
  <r>
    <n v="22208390"/>
    <n v="36.6"/>
    <n v="8"/>
    <n v="2"/>
    <n v="8"/>
    <x v="18"/>
    <s v="Male"/>
    <x v="0"/>
    <n v="8733.42"/>
  </r>
  <r>
    <n v="17567414"/>
    <n v="36.6"/>
    <n v="5"/>
    <n v="1"/>
    <n v="56"/>
    <x v="30"/>
    <s v="Male"/>
    <x v="1"/>
    <n v="4723.5600000000004"/>
  </r>
  <r>
    <n v="7932163"/>
    <n v="36.6"/>
    <n v="3"/>
    <n v="0"/>
    <n v="22"/>
    <x v="17"/>
    <s v="Male"/>
    <x v="0"/>
    <n v="4966.97"/>
  </r>
  <r>
    <n v="18518134"/>
    <n v="36.700000000000003"/>
    <n v="6"/>
    <n v="4"/>
    <n v="58"/>
    <x v="4"/>
    <s v="Female"/>
    <x v="0"/>
    <n v="18052.68"/>
  </r>
  <r>
    <n v="12578353"/>
    <n v="36.700000000000003"/>
    <n v="2"/>
    <n v="1"/>
    <n v="40"/>
    <x v="34"/>
    <s v="Female"/>
    <x v="0"/>
    <n v="8460.16"/>
  </r>
  <r>
    <n v="15434931"/>
    <n v="36.700000000000003"/>
    <n v="6"/>
    <n v="2"/>
    <n v="23"/>
    <x v="11"/>
    <s v="Female"/>
    <x v="0"/>
    <n v="14746.49"/>
  </r>
  <r>
    <n v="9517957"/>
    <n v="36.700000000000003"/>
    <n v="3"/>
    <n v="3"/>
    <n v="16"/>
    <x v="12"/>
    <s v="Female"/>
    <x v="0"/>
    <n v="8554.7900000000009"/>
  </r>
  <r>
    <n v="4605783"/>
    <n v="36.700000000000003"/>
    <n v="3"/>
    <n v="2"/>
    <n v="19"/>
    <x v="11"/>
    <s v="Male"/>
    <x v="0"/>
    <n v="12620.39"/>
  </r>
  <r>
    <n v="21170016"/>
    <n v="36.799999999999997"/>
    <n v="3"/>
    <n v="2"/>
    <n v="60"/>
    <x v="44"/>
    <s v="Male"/>
    <x v="0"/>
    <n v="16850.21"/>
  </r>
  <r>
    <n v="16923163"/>
    <n v="36.799999999999997"/>
    <n v="2"/>
    <n v="3"/>
    <n v="3"/>
    <x v="38"/>
    <s v="Male"/>
    <x v="0"/>
    <n v="12854.74"/>
  </r>
  <r>
    <n v="29693683"/>
    <n v="36.799999999999997"/>
    <n v="2"/>
    <n v="4"/>
    <n v="23"/>
    <x v="42"/>
    <s v="Female"/>
    <x v="0"/>
    <n v="3707.82"/>
  </r>
  <r>
    <n v="24424167"/>
    <n v="36.799999999999997"/>
    <n v="8"/>
    <n v="1"/>
    <n v="28"/>
    <x v="9"/>
    <s v="Female"/>
    <x v="0"/>
    <n v="13728.91"/>
  </r>
  <r>
    <n v="15502927"/>
    <n v="36.799999999999997"/>
    <n v="7"/>
    <n v="5"/>
    <n v="60"/>
    <x v="36"/>
    <s v="Male"/>
    <x v="0"/>
    <n v="14573.93"/>
  </r>
  <r>
    <n v="19543519"/>
    <n v="36.799999999999997"/>
    <n v="3"/>
    <n v="4"/>
    <n v="14"/>
    <x v="44"/>
    <s v="Female"/>
    <x v="1"/>
    <n v="15019.51"/>
  </r>
  <r>
    <n v="3343595"/>
    <n v="36.799999999999997"/>
    <n v="2"/>
    <n v="3"/>
    <n v="24"/>
    <x v="42"/>
    <s v="Male"/>
    <x v="0"/>
    <n v="3044.51"/>
  </r>
  <r>
    <n v="60475"/>
    <n v="36.799999999999997"/>
    <n v="4"/>
    <n v="4"/>
    <n v="3"/>
    <x v="4"/>
    <s v="Female"/>
    <x v="0"/>
    <n v="4121.51"/>
  </r>
  <r>
    <n v="22400666"/>
    <n v="36.9"/>
    <n v="6"/>
    <n v="2"/>
    <n v="17"/>
    <x v="13"/>
    <s v="Male"/>
    <x v="0"/>
    <n v="9025.36"/>
  </r>
  <r>
    <n v="11791128"/>
    <n v="36.9"/>
    <n v="2"/>
    <n v="1"/>
    <n v="22"/>
    <x v="30"/>
    <s v="Female"/>
    <x v="0"/>
    <n v="9866.41"/>
  </r>
  <r>
    <n v="21645215"/>
    <n v="36.9"/>
    <n v="5"/>
    <n v="3"/>
    <n v="5"/>
    <x v="0"/>
    <s v="Female"/>
    <x v="0"/>
    <n v="2424.35"/>
  </r>
  <r>
    <n v="12921396"/>
    <n v="36.9"/>
    <n v="3"/>
    <n v="1"/>
    <n v="15"/>
    <x v="20"/>
    <s v="Male"/>
    <x v="0"/>
    <n v="254.27"/>
  </r>
  <r>
    <n v="24911092"/>
    <n v="36.9"/>
    <n v="6"/>
    <n v="1"/>
    <n v="6"/>
    <x v="0"/>
    <s v="Female"/>
    <x v="0"/>
    <n v="18721.259999999998"/>
  </r>
  <r>
    <n v="25908244"/>
    <n v="36.9"/>
    <n v="6"/>
    <n v="3"/>
    <n v="27"/>
    <x v="10"/>
    <s v="Female"/>
    <x v="1"/>
    <n v="1877.12"/>
  </r>
  <r>
    <n v="15080003"/>
    <n v="36.9"/>
    <n v="3"/>
    <n v="0"/>
    <n v="53"/>
    <x v="19"/>
    <s v="Male"/>
    <x v="0"/>
    <n v="4980.79"/>
  </r>
  <r>
    <n v="1089828"/>
    <n v="36.9"/>
    <n v="8"/>
    <n v="3"/>
    <n v="58"/>
    <x v="49"/>
    <s v="Male"/>
    <x v="0"/>
    <n v="2973.2"/>
  </r>
  <r>
    <n v="16620929"/>
    <n v="37"/>
    <n v="3"/>
    <n v="4"/>
    <n v="58"/>
    <x v="0"/>
    <s v="Female"/>
    <x v="0"/>
    <n v="8040.15"/>
  </r>
  <r>
    <n v="19826135"/>
    <n v="37"/>
    <n v="4"/>
    <n v="4"/>
    <n v="48"/>
    <x v="45"/>
    <s v="Female"/>
    <x v="1"/>
    <n v="117.22"/>
  </r>
  <r>
    <n v="1240338"/>
    <n v="37.1"/>
    <n v="3"/>
    <n v="1"/>
    <n v="5"/>
    <x v="34"/>
    <s v="Female"/>
    <x v="0"/>
    <n v="2807.24"/>
  </r>
  <r>
    <n v="20318878"/>
    <n v="37.1"/>
    <n v="7"/>
    <n v="5"/>
    <n v="12"/>
    <x v="28"/>
    <s v="Male"/>
    <x v="0"/>
    <n v="4912.51"/>
  </r>
  <r>
    <n v="14406639"/>
    <n v="37.1"/>
    <n v="3"/>
    <n v="3"/>
    <n v="37"/>
    <x v="34"/>
    <s v="Male"/>
    <x v="0"/>
    <n v="7907.23"/>
  </r>
  <r>
    <n v="22922511"/>
    <n v="37.1"/>
    <n v="8"/>
    <n v="2"/>
    <n v="0"/>
    <x v="35"/>
    <s v="Male"/>
    <x v="0"/>
    <n v="8939.7900000000009"/>
  </r>
  <r>
    <n v="17456680"/>
    <n v="37.200000000000003"/>
    <n v="3"/>
    <n v="4"/>
    <n v="44"/>
    <x v="10"/>
    <s v="Male"/>
    <x v="0"/>
    <n v="0"/>
  </r>
  <r>
    <n v="8751595"/>
    <n v="37.200000000000003"/>
    <n v="5"/>
    <n v="1"/>
    <n v="14"/>
    <x v="46"/>
    <s v="Female"/>
    <x v="0"/>
    <n v="0"/>
  </r>
  <r>
    <n v="5607918"/>
    <n v="37.200000000000003"/>
    <n v="1"/>
    <n v="2"/>
    <n v="23"/>
    <x v="4"/>
    <s v="Male"/>
    <x v="0"/>
    <n v="8986.5499999999993"/>
  </r>
  <r>
    <n v="26868036"/>
    <n v="37.299999999999997"/>
    <n v="1"/>
    <n v="4"/>
    <n v="18"/>
    <x v="22"/>
    <s v="Female"/>
    <x v="0"/>
    <n v="1408.93"/>
  </r>
  <r>
    <n v="29535484"/>
    <n v="37.299999999999997"/>
    <n v="8"/>
    <n v="2"/>
    <n v="5"/>
    <x v="7"/>
    <s v="Male"/>
    <x v="0"/>
    <n v="10917.2"/>
  </r>
  <r>
    <n v="16151841"/>
    <n v="37.299999999999997"/>
    <n v="5"/>
    <n v="2"/>
    <n v="31"/>
    <x v="1"/>
    <s v="Male"/>
    <x v="0"/>
    <n v="5007.3100000000004"/>
  </r>
  <r>
    <n v="29052867"/>
    <n v="37.299999999999997"/>
    <n v="7"/>
    <n v="0"/>
    <n v="56"/>
    <x v="10"/>
    <s v="Female"/>
    <x v="0"/>
    <n v="12765.04"/>
  </r>
  <r>
    <n v="869709"/>
    <n v="37.299999999999997"/>
    <n v="6"/>
    <n v="3"/>
    <n v="17"/>
    <x v="2"/>
    <s v="Male"/>
    <x v="0"/>
    <n v="12572.89"/>
  </r>
  <r>
    <n v="25092745"/>
    <n v="37.4"/>
    <n v="8"/>
    <n v="1"/>
    <n v="19"/>
    <x v="4"/>
    <s v="Male"/>
    <x v="0"/>
    <n v="0"/>
  </r>
  <r>
    <n v="29206748"/>
    <n v="37.4"/>
    <n v="4"/>
    <n v="0"/>
    <n v="33"/>
    <x v="24"/>
    <s v="Male"/>
    <x v="0"/>
    <n v="13551.21"/>
  </r>
  <r>
    <n v="3870155"/>
    <n v="37.4"/>
    <n v="3"/>
    <n v="2"/>
    <n v="36"/>
    <x v="34"/>
    <s v="Male"/>
    <x v="0"/>
    <n v="1060.3499999999999"/>
  </r>
  <r>
    <n v="17039244"/>
    <n v="37.4"/>
    <n v="4"/>
    <n v="1"/>
    <n v="21"/>
    <x v="2"/>
    <s v="Female"/>
    <x v="0"/>
    <n v="0"/>
  </r>
  <r>
    <n v="6365097"/>
    <n v="37.5"/>
    <n v="6"/>
    <n v="5"/>
    <n v="37"/>
    <x v="26"/>
    <s v="Male"/>
    <x v="1"/>
    <n v="2852.21"/>
  </r>
  <r>
    <n v="23135799"/>
    <n v="37.5"/>
    <n v="3"/>
    <n v="5"/>
    <n v="55"/>
    <x v="0"/>
    <s v="Female"/>
    <x v="1"/>
    <n v="10372"/>
  </r>
  <r>
    <n v="21673351"/>
    <n v="37.5"/>
    <n v="4"/>
    <n v="4"/>
    <n v="10"/>
    <x v="36"/>
    <s v="Male"/>
    <x v="0"/>
    <n v="10247.16"/>
  </r>
  <r>
    <n v="20878232"/>
    <n v="37.5"/>
    <n v="5"/>
    <n v="3"/>
    <n v="37"/>
    <x v="43"/>
    <s v="Male"/>
    <x v="0"/>
    <n v="5377.68"/>
  </r>
  <r>
    <n v="10118438"/>
    <n v="37.5"/>
    <n v="7"/>
    <n v="4"/>
    <n v="9"/>
    <x v="40"/>
    <s v="Female"/>
    <x v="0"/>
    <n v="12311.64"/>
  </r>
  <r>
    <n v="20539019"/>
    <n v="37.5"/>
    <n v="1"/>
    <n v="5"/>
    <n v="38"/>
    <x v="20"/>
    <s v="Female"/>
    <x v="0"/>
    <n v="9505.67"/>
  </r>
  <r>
    <n v="20777843"/>
    <n v="37.6"/>
    <n v="2"/>
    <n v="3"/>
    <n v="25"/>
    <x v="48"/>
    <s v="Male"/>
    <x v="0"/>
    <n v="2203.5300000000002"/>
  </r>
  <r>
    <n v="2778311"/>
    <n v="37.6"/>
    <n v="8"/>
    <n v="4"/>
    <n v="28"/>
    <x v="12"/>
    <s v="Female"/>
    <x v="0"/>
    <n v="2400.79"/>
  </r>
  <r>
    <n v="28831516"/>
    <n v="37.6"/>
    <n v="3"/>
    <n v="1"/>
    <n v="44"/>
    <x v="1"/>
    <s v="Male"/>
    <x v="0"/>
    <n v="13355.41"/>
  </r>
  <r>
    <n v="2074780"/>
    <n v="37.6"/>
    <n v="4"/>
    <n v="3"/>
    <n v="23"/>
    <x v="15"/>
    <s v="Male"/>
    <x v="1"/>
    <n v="14845.42"/>
  </r>
  <r>
    <n v="17247504"/>
    <n v="37.700000000000003"/>
    <n v="3"/>
    <n v="0"/>
    <n v="57"/>
    <x v="37"/>
    <s v="Male"/>
    <x v="0"/>
    <n v="14035.76"/>
  </r>
  <r>
    <n v="26114234"/>
    <n v="37.700000000000003"/>
    <n v="6"/>
    <n v="5"/>
    <n v="35"/>
    <x v="39"/>
    <s v="Male"/>
    <x v="1"/>
    <n v="8957.9500000000007"/>
  </r>
  <r>
    <n v="15688537"/>
    <n v="37.700000000000003"/>
    <n v="7"/>
    <n v="3"/>
    <n v="10"/>
    <x v="0"/>
    <s v="Male"/>
    <x v="0"/>
    <n v="6513.3"/>
  </r>
  <r>
    <n v="25612049"/>
    <n v="37.700000000000003"/>
    <n v="5"/>
    <n v="3"/>
    <n v="50"/>
    <x v="35"/>
    <s v="Female"/>
    <x v="1"/>
    <n v="7378.23"/>
  </r>
  <r>
    <n v="3568273"/>
    <n v="37.799999999999997"/>
    <n v="7"/>
    <n v="2"/>
    <n v="48"/>
    <x v="26"/>
    <s v="Female"/>
    <x v="0"/>
    <n v="10950.17"/>
  </r>
  <r>
    <n v="9764649"/>
    <n v="37.799999999999997"/>
    <n v="7"/>
    <n v="4"/>
    <n v="53"/>
    <x v="19"/>
    <s v="Male"/>
    <x v="0"/>
    <n v="5128.79"/>
  </r>
  <r>
    <n v="16552992"/>
    <n v="37.9"/>
    <n v="6"/>
    <n v="5"/>
    <n v="6"/>
    <x v="19"/>
    <s v="Female"/>
    <x v="0"/>
    <n v="10080.91"/>
  </r>
  <r>
    <n v="11854540"/>
    <n v="37.9"/>
    <n v="1"/>
    <n v="3"/>
    <n v="44"/>
    <x v="24"/>
    <s v="Male"/>
    <x v="0"/>
    <n v="3093.9"/>
  </r>
  <r>
    <n v="27820987"/>
    <n v="37.9"/>
    <n v="2"/>
    <n v="2"/>
    <n v="33"/>
    <x v="36"/>
    <s v="Male"/>
    <x v="0"/>
    <n v="0"/>
  </r>
  <r>
    <n v="11594214"/>
    <n v="37.9"/>
    <n v="5"/>
    <n v="5"/>
    <n v="5"/>
    <x v="33"/>
    <s v="Male"/>
    <x v="0"/>
    <n v="5734.31"/>
  </r>
  <r>
    <n v="156334"/>
    <n v="38"/>
    <n v="7"/>
    <n v="1"/>
    <n v="51"/>
    <x v="42"/>
    <s v="Male"/>
    <x v="0"/>
    <n v="3789.3"/>
  </r>
  <r>
    <n v="24091938"/>
    <n v="38"/>
    <n v="8"/>
    <n v="3"/>
    <n v="60"/>
    <x v="9"/>
    <s v="Female"/>
    <x v="0"/>
    <n v="14689.84"/>
  </r>
  <r>
    <n v="7204382"/>
    <n v="38"/>
    <n v="2"/>
    <n v="3"/>
    <n v="15"/>
    <x v="16"/>
    <s v="Female"/>
    <x v="0"/>
    <n v="0"/>
  </r>
  <r>
    <n v="13907994"/>
    <n v="38"/>
    <n v="3"/>
    <n v="3"/>
    <n v="20"/>
    <x v="7"/>
    <s v="Male"/>
    <x v="0"/>
    <n v="1042.31"/>
  </r>
  <r>
    <n v="3208474"/>
    <n v="38.1"/>
    <n v="1"/>
    <n v="2"/>
    <n v="8"/>
    <x v="19"/>
    <s v="Female"/>
    <x v="0"/>
    <n v="2837.82"/>
  </r>
  <r>
    <n v="22901824"/>
    <n v="38.1"/>
    <n v="6"/>
    <n v="5"/>
    <n v="51"/>
    <x v="2"/>
    <s v="Male"/>
    <x v="0"/>
    <n v="12298.11"/>
  </r>
  <r>
    <n v="27819600"/>
    <n v="38.1"/>
    <n v="2"/>
    <n v="1"/>
    <n v="58"/>
    <x v="49"/>
    <s v="Male"/>
    <x v="0"/>
    <n v="0"/>
  </r>
  <r>
    <n v="7501430"/>
    <n v="38.1"/>
    <n v="5"/>
    <n v="1"/>
    <n v="49"/>
    <x v="9"/>
    <s v="Male"/>
    <x v="0"/>
    <n v="3836.63"/>
  </r>
  <r>
    <n v="22930930"/>
    <n v="38.1"/>
    <n v="2"/>
    <n v="3"/>
    <n v="35"/>
    <x v="47"/>
    <s v="Female"/>
    <x v="0"/>
    <n v="0"/>
  </r>
  <r>
    <n v="14542202"/>
    <n v="38.1"/>
    <n v="3"/>
    <n v="2"/>
    <n v="26"/>
    <x v="13"/>
    <s v="Female"/>
    <x v="1"/>
    <n v="12817.31"/>
  </r>
  <r>
    <n v="3947794"/>
    <n v="38.200000000000003"/>
    <n v="6"/>
    <n v="1"/>
    <n v="35"/>
    <x v="29"/>
    <s v="Male"/>
    <x v="0"/>
    <n v="15355.02"/>
  </r>
  <r>
    <n v="4716005"/>
    <n v="38.200000000000003"/>
    <n v="5"/>
    <n v="2"/>
    <n v="36"/>
    <x v="1"/>
    <s v="Female"/>
    <x v="0"/>
    <n v="14207.69"/>
  </r>
  <r>
    <n v="14236751"/>
    <n v="38.200000000000003"/>
    <n v="7"/>
    <n v="4"/>
    <n v="3"/>
    <x v="19"/>
    <s v="Female"/>
    <x v="0"/>
    <n v="3266.45"/>
  </r>
  <r>
    <n v="16438552"/>
    <n v="38.200000000000003"/>
    <n v="5"/>
    <n v="1"/>
    <n v="41"/>
    <x v="7"/>
    <s v="Male"/>
    <x v="0"/>
    <n v="12235.85"/>
  </r>
  <r>
    <n v="8929979"/>
    <n v="38.200000000000003"/>
    <n v="5"/>
    <n v="2"/>
    <n v="51"/>
    <x v="11"/>
    <s v="Male"/>
    <x v="0"/>
    <n v="2915.64"/>
  </r>
  <r>
    <n v="10491687"/>
    <n v="38.299999999999997"/>
    <n v="3"/>
    <n v="2"/>
    <n v="40"/>
    <x v="27"/>
    <s v="Male"/>
    <x v="1"/>
    <n v="11692.33"/>
  </r>
  <r>
    <n v="1256512"/>
    <n v="38.299999999999997"/>
    <n v="4"/>
    <n v="2"/>
    <n v="2"/>
    <x v="2"/>
    <s v="Female"/>
    <x v="0"/>
    <n v="16720.400000000001"/>
  </r>
  <r>
    <n v="17289872"/>
    <n v="38.4"/>
    <n v="1"/>
    <n v="3"/>
    <n v="1"/>
    <x v="22"/>
    <s v="Female"/>
    <x v="0"/>
    <n v="11952.3"/>
  </r>
  <r>
    <n v="17134796"/>
    <n v="38.4"/>
    <n v="4"/>
    <n v="0"/>
    <n v="56"/>
    <x v="38"/>
    <s v="Female"/>
    <x v="0"/>
    <n v="9975.06"/>
  </r>
  <r>
    <n v="25530569"/>
    <n v="38.4"/>
    <n v="5"/>
    <n v="2"/>
    <n v="12"/>
    <x v="13"/>
    <s v="Male"/>
    <x v="0"/>
    <n v="7692.75"/>
  </r>
  <r>
    <n v="5251539"/>
    <n v="38.4"/>
    <n v="2"/>
    <n v="1"/>
    <n v="55"/>
    <x v="30"/>
    <s v="Female"/>
    <x v="1"/>
    <n v="8461.89"/>
  </r>
  <r>
    <n v="25817171"/>
    <n v="38.4"/>
    <n v="2"/>
    <n v="2"/>
    <n v="33"/>
    <x v="10"/>
    <s v="Female"/>
    <x v="0"/>
    <n v="10438.879999999999"/>
  </r>
  <r>
    <n v="9210102"/>
    <n v="38.5"/>
    <n v="4"/>
    <n v="4"/>
    <n v="9"/>
    <x v="9"/>
    <s v="Male"/>
    <x v="0"/>
    <n v="15673.96"/>
  </r>
  <r>
    <n v="17340832"/>
    <n v="38.5"/>
    <n v="1"/>
    <n v="4"/>
    <n v="16"/>
    <x v="3"/>
    <s v="Male"/>
    <x v="0"/>
    <n v="4656.3"/>
  </r>
  <r>
    <n v="1747809"/>
    <n v="38.5"/>
    <n v="4"/>
    <n v="1"/>
    <n v="48"/>
    <x v="46"/>
    <s v="Male"/>
    <x v="0"/>
    <n v="2583.91"/>
  </r>
  <r>
    <n v="1325167"/>
    <n v="38.5"/>
    <n v="3"/>
    <n v="5"/>
    <n v="12"/>
    <x v="48"/>
    <s v="Male"/>
    <x v="0"/>
    <n v="7286.11"/>
  </r>
  <r>
    <n v="27742080"/>
    <n v="38.5"/>
    <n v="2"/>
    <n v="2"/>
    <n v="33"/>
    <x v="40"/>
    <s v="Female"/>
    <x v="0"/>
    <n v="1706.35"/>
  </r>
  <r>
    <n v="202180"/>
    <n v="38.6"/>
    <n v="2"/>
    <n v="3"/>
    <n v="57"/>
    <x v="12"/>
    <s v="Female"/>
    <x v="0"/>
    <n v="6595.49"/>
  </r>
  <r>
    <n v="1571125"/>
    <n v="38.6"/>
    <n v="4"/>
    <n v="2"/>
    <n v="51"/>
    <x v="38"/>
    <s v="Female"/>
    <x v="0"/>
    <n v="7.84"/>
  </r>
  <r>
    <n v="17900996"/>
    <n v="38.6"/>
    <n v="4"/>
    <n v="4"/>
    <n v="8"/>
    <x v="32"/>
    <s v="Male"/>
    <x v="0"/>
    <n v="9508.57"/>
  </r>
  <r>
    <n v="23398481"/>
    <n v="38.6"/>
    <n v="6"/>
    <n v="4"/>
    <n v="59"/>
    <x v="39"/>
    <s v="Female"/>
    <x v="0"/>
    <n v="1898.2"/>
  </r>
  <r>
    <n v="29826368"/>
    <n v="38.6"/>
    <n v="5"/>
    <n v="5"/>
    <n v="13"/>
    <x v="4"/>
    <s v="Male"/>
    <x v="0"/>
    <n v="13762.12"/>
  </r>
  <r>
    <n v="19195420"/>
    <n v="38.6"/>
    <n v="6"/>
    <n v="4"/>
    <n v="23"/>
    <x v="11"/>
    <s v="Male"/>
    <x v="0"/>
    <n v="2076.9899999999998"/>
  </r>
  <r>
    <n v="9651012"/>
    <n v="38.6"/>
    <n v="1"/>
    <n v="4"/>
    <n v="14"/>
    <x v="39"/>
    <s v="Male"/>
    <x v="0"/>
    <n v="2398.36"/>
  </r>
  <r>
    <n v="15724796"/>
    <n v="38.6"/>
    <n v="6"/>
    <n v="1"/>
    <n v="52"/>
    <x v="41"/>
    <s v="Female"/>
    <x v="0"/>
    <n v="8655.7000000000007"/>
  </r>
  <r>
    <n v="7832859"/>
    <n v="38.6"/>
    <n v="2"/>
    <n v="2"/>
    <n v="7"/>
    <x v="8"/>
    <s v="Other"/>
    <x v="0"/>
    <n v="12900.51"/>
  </r>
  <r>
    <n v="6620536"/>
    <n v="38.700000000000003"/>
    <n v="1"/>
    <n v="4"/>
    <n v="15"/>
    <x v="37"/>
    <s v="Male"/>
    <x v="0"/>
    <n v="0"/>
  </r>
  <r>
    <n v="7747799"/>
    <n v="38.700000000000003"/>
    <n v="3"/>
    <n v="0"/>
    <n v="11"/>
    <x v="1"/>
    <s v="Male"/>
    <x v="0"/>
    <n v="11159.3"/>
  </r>
  <r>
    <n v="24874145"/>
    <n v="38.700000000000003"/>
    <n v="2"/>
    <n v="5"/>
    <n v="38"/>
    <x v="7"/>
    <s v="Male"/>
    <x v="0"/>
    <n v="365.74"/>
  </r>
  <r>
    <n v="24869486"/>
    <n v="38.700000000000003"/>
    <n v="4"/>
    <n v="4"/>
    <n v="58"/>
    <x v="30"/>
    <s v="Female"/>
    <x v="0"/>
    <n v="3344.68"/>
  </r>
  <r>
    <n v="18847856"/>
    <n v="38.700000000000003"/>
    <n v="3"/>
    <n v="2"/>
    <n v="22"/>
    <x v="30"/>
    <s v="Male"/>
    <x v="0"/>
    <n v="5306.52"/>
  </r>
  <r>
    <n v="27712652"/>
    <n v="38.700000000000003"/>
    <n v="2"/>
    <n v="0"/>
    <n v="3"/>
    <x v="10"/>
    <s v="Male"/>
    <x v="0"/>
    <n v="4080.95"/>
  </r>
  <r>
    <n v="4957742"/>
    <n v="38.700000000000003"/>
    <n v="4"/>
    <n v="1"/>
    <n v="22"/>
    <x v="29"/>
    <s v="Female"/>
    <x v="0"/>
    <n v="16000.98"/>
  </r>
  <r>
    <n v="14845890"/>
    <n v="38.799999999999997"/>
    <n v="1"/>
    <n v="4"/>
    <n v="1"/>
    <x v="33"/>
    <s v="Female"/>
    <x v="1"/>
    <n v="3767.35"/>
  </r>
  <r>
    <n v="17254456"/>
    <n v="38.799999999999997"/>
    <n v="6"/>
    <n v="2"/>
    <n v="44"/>
    <x v="25"/>
    <s v="Male"/>
    <x v="0"/>
    <n v="10970.38"/>
  </r>
  <r>
    <n v="14304266"/>
    <n v="38.799999999999997"/>
    <n v="2"/>
    <n v="4"/>
    <n v="24"/>
    <x v="33"/>
    <s v="Male"/>
    <x v="0"/>
    <n v="8093.67"/>
  </r>
  <r>
    <n v="29334418"/>
    <n v="38.799999999999997"/>
    <n v="8"/>
    <n v="0"/>
    <n v="17"/>
    <x v="39"/>
    <s v="Male"/>
    <x v="0"/>
    <n v="10739.68"/>
  </r>
  <r>
    <n v="21106351"/>
    <n v="38.799999999999997"/>
    <n v="5"/>
    <n v="4"/>
    <n v="25"/>
    <x v="11"/>
    <s v="Female"/>
    <x v="0"/>
    <n v="2005.24"/>
  </r>
  <r>
    <n v="15857078"/>
    <n v="38.799999999999997"/>
    <n v="6"/>
    <n v="3"/>
    <n v="11"/>
    <x v="9"/>
    <s v="Male"/>
    <x v="0"/>
    <n v="6269.61"/>
  </r>
  <r>
    <n v="23301122"/>
    <n v="38.9"/>
    <n v="5"/>
    <n v="0"/>
    <n v="10"/>
    <x v="17"/>
    <s v="Male"/>
    <x v="0"/>
    <n v="5682.48"/>
  </r>
  <r>
    <n v="1892242"/>
    <n v="38.9"/>
    <n v="8"/>
    <n v="2"/>
    <n v="2"/>
    <x v="7"/>
    <s v="Female"/>
    <x v="0"/>
    <n v="11545.79"/>
  </r>
  <r>
    <n v="18460304"/>
    <n v="38.9"/>
    <n v="2"/>
    <n v="1"/>
    <n v="10"/>
    <x v="35"/>
    <s v="Male"/>
    <x v="0"/>
    <n v="7322.06"/>
  </r>
  <r>
    <n v="6333051"/>
    <n v="38.9"/>
    <n v="5"/>
    <n v="3"/>
    <n v="16"/>
    <x v="0"/>
    <s v="Male"/>
    <x v="0"/>
    <n v="3266.48"/>
  </r>
  <r>
    <n v="11708055"/>
    <n v="38.9"/>
    <n v="7"/>
    <n v="1"/>
    <n v="2"/>
    <x v="46"/>
    <s v="Female"/>
    <x v="0"/>
    <n v="15971.85"/>
  </r>
  <r>
    <n v="5949916"/>
    <n v="38.9"/>
    <n v="2"/>
    <n v="5"/>
    <n v="28"/>
    <x v="1"/>
    <s v="Female"/>
    <x v="0"/>
    <n v="8486.3700000000008"/>
  </r>
  <r>
    <n v="17357369"/>
    <n v="39"/>
    <n v="4"/>
    <n v="0"/>
    <n v="60"/>
    <x v="7"/>
    <s v="Male"/>
    <x v="0"/>
    <n v="559.61"/>
  </r>
  <r>
    <n v="3892776"/>
    <n v="39"/>
    <n v="2"/>
    <n v="1"/>
    <n v="15"/>
    <x v="42"/>
    <s v="Female"/>
    <x v="0"/>
    <n v="5421.08"/>
  </r>
  <r>
    <n v="2777025"/>
    <n v="39"/>
    <n v="6"/>
    <n v="0"/>
    <n v="37"/>
    <x v="29"/>
    <s v="Female"/>
    <x v="0"/>
    <n v="12751.18"/>
  </r>
  <r>
    <n v="14553289"/>
    <n v="39"/>
    <n v="7"/>
    <n v="2"/>
    <n v="55"/>
    <x v="44"/>
    <s v="Female"/>
    <x v="0"/>
    <n v="15500.82"/>
  </r>
  <r>
    <n v="24387589"/>
    <n v="39"/>
    <n v="7"/>
    <n v="0"/>
    <n v="45"/>
    <x v="0"/>
    <s v="Male"/>
    <x v="0"/>
    <n v="7504.38"/>
  </r>
  <r>
    <n v="11991840"/>
    <n v="39"/>
    <n v="7"/>
    <n v="2"/>
    <n v="5"/>
    <x v="33"/>
    <s v="Female"/>
    <x v="0"/>
    <n v="4691.3900000000003"/>
  </r>
  <r>
    <n v="16990325"/>
    <n v="39"/>
    <n v="2"/>
    <n v="3"/>
    <n v="49"/>
    <x v="9"/>
    <s v="Male"/>
    <x v="0"/>
    <n v="3383.34"/>
  </r>
  <r>
    <n v="21563293"/>
    <n v="39"/>
    <n v="8"/>
    <n v="4"/>
    <n v="30"/>
    <x v="9"/>
    <s v="Male"/>
    <x v="0"/>
    <n v="4834.95"/>
  </r>
  <r>
    <n v="17321254"/>
    <n v="39"/>
    <n v="6"/>
    <n v="3"/>
    <n v="23"/>
    <x v="39"/>
    <s v="Female"/>
    <x v="0"/>
    <n v="1991.63"/>
  </r>
  <r>
    <n v="9633507"/>
    <n v="39"/>
    <n v="7"/>
    <n v="2"/>
    <n v="32"/>
    <x v="34"/>
    <s v="Female"/>
    <x v="0"/>
    <n v="15487.74"/>
  </r>
  <r>
    <n v="15999751"/>
    <n v="39"/>
    <n v="3"/>
    <n v="1"/>
    <n v="51"/>
    <x v="3"/>
    <s v="Male"/>
    <x v="0"/>
    <n v="5896.7"/>
  </r>
  <r>
    <n v="8048637"/>
    <n v="39"/>
    <n v="7"/>
    <n v="1"/>
    <n v="3"/>
    <x v="4"/>
    <s v="Female"/>
    <x v="0"/>
    <n v="360.73"/>
  </r>
  <r>
    <n v="27638369"/>
    <n v="39"/>
    <n v="5"/>
    <n v="2"/>
    <n v="17"/>
    <x v="37"/>
    <s v="Male"/>
    <x v="0"/>
    <n v="1554.11"/>
  </r>
  <r>
    <n v="26593499"/>
    <n v="39.1"/>
    <n v="8"/>
    <n v="5"/>
    <n v="11"/>
    <x v="26"/>
    <s v="Male"/>
    <x v="0"/>
    <n v="11863.17"/>
  </r>
  <r>
    <n v="16310748"/>
    <n v="39.1"/>
    <n v="3"/>
    <n v="3"/>
    <n v="42"/>
    <x v="10"/>
    <s v="Female"/>
    <x v="1"/>
    <n v="5210.7"/>
  </r>
  <r>
    <n v="1141074"/>
    <n v="39.1"/>
    <n v="3"/>
    <n v="4"/>
    <n v="34"/>
    <x v="27"/>
    <s v="Female"/>
    <x v="0"/>
    <n v="2639.8"/>
  </r>
  <r>
    <n v="3226716"/>
    <n v="39.1"/>
    <n v="7"/>
    <n v="4"/>
    <n v="11"/>
    <x v="13"/>
    <s v="Female"/>
    <x v="0"/>
    <n v="7632.1"/>
  </r>
  <r>
    <n v="10587885"/>
    <n v="39.200000000000003"/>
    <n v="7"/>
    <n v="0"/>
    <n v="27"/>
    <x v="33"/>
    <s v="Female"/>
    <x v="1"/>
    <n v="7389.73"/>
  </r>
  <r>
    <n v="203890"/>
    <n v="39.200000000000003"/>
    <n v="2"/>
    <n v="3"/>
    <n v="14"/>
    <x v="25"/>
    <s v="Male"/>
    <x v="0"/>
    <n v="7425.54"/>
  </r>
  <r>
    <n v="1218074"/>
    <n v="39.200000000000003"/>
    <n v="4"/>
    <n v="3"/>
    <n v="46"/>
    <x v="27"/>
    <s v="Female"/>
    <x v="0"/>
    <n v="0"/>
  </r>
  <r>
    <n v="6786128"/>
    <n v="39.200000000000003"/>
    <n v="5"/>
    <n v="2"/>
    <n v="51"/>
    <x v="2"/>
    <s v="Female"/>
    <x v="0"/>
    <n v="4249.6099999999997"/>
  </r>
  <r>
    <n v="12900928"/>
    <n v="39.200000000000003"/>
    <n v="1"/>
    <n v="2"/>
    <n v="40"/>
    <x v="11"/>
    <s v="Female"/>
    <x v="0"/>
    <n v="1074.5899999999999"/>
  </r>
  <r>
    <n v="16629673"/>
    <n v="39.299999999999997"/>
    <n v="7"/>
    <n v="3"/>
    <n v="59"/>
    <x v="0"/>
    <s v="Male"/>
    <x v="0"/>
    <n v="9454.32"/>
  </r>
  <r>
    <n v="18015817"/>
    <n v="39.299999999999997"/>
    <n v="5"/>
    <n v="1"/>
    <n v="52"/>
    <x v="39"/>
    <s v="Male"/>
    <x v="0"/>
    <n v="915.62"/>
  </r>
  <r>
    <n v="6101289"/>
    <n v="39.299999999999997"/>
    <n v="7"/>
    <n v="1"/>
    <n v="12"/>
    <x v="16"/>
    <s v="Male"/>
    <x v="0"/>
    <n v="10250.99"/>
  </r>
  <r>
    <n v="3933348"/>
    <n v="39.299999999999997"/>
    <n v="7"/>
    <n v="3"/>
    <n v="40"/>
    <x v="11"/>
    <s v="Female"/>
    <x v="0"/>
    <n v="6824.18"/>
  </r>
  <r>
    <n v="15051768"/>
    <n v="39.299999999999997"/>
    <n v="5"/>
    <n v="2"/>
    <n v="22"/>
    <x v="38"/>
    <s v="Female"/>
    <x v="0"/>
    <n v="13116.75"/>
  </r>
  <r>
    <n v="8692970"/>
    <n v="39.299999999999997"/>
    <n v="2"/>
    <n v="2"/>
    <n v="54"/>
    <x v="33"/>
    <s v="Male"/>
    <x v="0"/>
    <n v="2537.94"/>
  </r>
  <r>
    <n v="3595475"/>
    <n v="39.4"/>
    <n v="6"/>
    <n v="0"/>
    <n v="55"/>
    <x v="31"/>
    <s v="Male"/>
    <x v="0"/>
    <n v="3735.08"/>
  </r>
  <r>
    <n v="18257461"/>
    <n v="39.4"/>
    <n v="5"/>
    <n v="4"/>
    <n v="8"/>
    <x v="18"/>
    <s v="Male"/>
    <x v="1"/>
    <n v="8869.93"/>
  </r>
  <r>
    <n v="16517723"/>
    <n v="39.4"/>
    <n v="5"/>
    <n v="0"/>
    <n v="9"/>
    <x v="26"/>
    <s v="Female"/>
    <x v="1"/>
    <n v="10120.450000000001"/>
  </r>
  <r>
    <n v="27002416"/>
    <n v="39.4"/>
    <n v="6"/>
    <n v="3"/>
    <n v="10"/>
    <x v="42"/>
    <s v="Female"/>
    <x v="0"/>
    <n v="351.38"/>
  </r>
  <r>
    <n v="5310518"/>
    <n v="39.4"/>
    <n v="5"/>
    <n v="0"/>
    <n v="37"/>
    <x v="30"/>
    <s v="Male"/>
    <x v="1"/>
    <n v="0"/>
  </r>
  <r>
    <n v="23262149"/>
    <n v="39.4"/>
    <n v="3"/>
    <n v="3"/>
    <n v="38"/>
    <x v="29"/>
    <s v="Female"/>
    <x v="0"/>
    <n v="13781.85"/>
  </r>
  <r>
    <n v="21830301"/>
    <n v="39.4"/>
    <n v="6"/>
    <n v="0"/>
    <n v="34"/>
    <x v="16"/>
    <s v="Female"/>
    <x v="0"/>
    <n v="12579.16"/>
  </r>
  <r>
    <n v="22290098"/>
    <n v="39.4"/>
    <n v="1"/>
    <n v="1"/>
    <n v="19"/>
    <x v="27"/>
    <s v="Female"/>
    <x v="0"/>
    <n v="7413.55"/>
  </r>
  <r>
    <n v="4791310"/>
    <n v="39.5"/>
    <n v="4"/>
    <n v="3"/>
    <n v="44"/>
    <x v="20"/>
    <s v="Female"/>
    <x v="0"/>
    <n v="10467.879999999999"/>
  </r>
  <r>
    <n v="9382274"/>
    <n v="39.5"/>
    <n v="3"/>
    <n v="2"/>
    <n v="59"/>
    <x v="29"/>
    <s v="Female"/>
    <x v="0"/>
    <n v="18179.63"/>
  </r>
  <r>
    <n v="12665455"/>
    <n v="39.5"/>
    <n v="7"/>
    <n v="4"/>
    <n v="10"/>
    <x v="2"/>
    <s v="Female"/>
    <x v="0"/>
    <n v="3848.85"/>
  </r>
  <r>
    <n v="5894242"/>
    <n v="39.5"/>
    <n v="5"/>
    <n v="1"/>
    <n v="28"/>
    <x v="10"/>
    <s v="Male"/>
    <x v="0"/>
    <n v="5884.76"/>
  </r>
  <r>
    <n v="28612775"/>
    <n v="39.6"/>
    <n v="5"/>
    <n v="4"/>
    <n v="40"/>
    <x v="7"/>
    <s v="Female"/>
    <x v="0"/>
    <n v="18927.68"/>
  </r>
  <r>
    <n v="17294194"/>
    <n v="39.6"/>
    <n v="7"/>
    <n v="0"/>
    <n v="6"/>
    <x v="16"/>
    <s v="Female"/>
    <x v="0"/>
    <n v="15075.31"/>
  </r>
  <r>
    <n v="28951505"/>
    <n v="39.6"/>
    <n v="7"/>
    <n v="1"/>
    <n v="53"/>
    <x v="19"/>
    <s v="Male"/>
    <x v="0"/>
    <n v="4075.5"/>
  </r>
  <r>
    <n v="10135558"/>
    <n v="39.6"/>
    <n v="2"/>
    <n v="4"/>
    <n v="13"/>
    <x v="9"/>
    <s v="Male"/>
    <x v="0"/>
    <n v="3968.42"/>
  </r>
  <r>
    <n v="4503041"/>
    <n v="39.6"/>
    <n v="7"/>
    <n v="5"/>
    <n v="30"/>
    <x v="12"/>
    <s v="Female"/>
    <x v="0"/>
    <n v="6569.33"/>
  </r>
  <r>
    <n v="16835064"/>
    <n v="39.6"/>
    <n v="2"/>
    <n v="2"/>
    <n v="5"/>
    <x v="0"/>
    <s v="Male"/>
    <x v="0"/>
    <n v="1371.8"/>
  </r>
  <r>
    <n v="29560229"/>
    <n v="39.6"/>
    <n v="4"/>
    <n v="1"/>
    <n v="24"/>
    <x v="38"/>
    <s v="Male"/>
    <x v="0"/>
    <n v="9758.31"/>
  </r>
  <r>
    <n v="13879068"/>
    <n v="39.700000000000003"/>
    <n v="2"/>
    <n v="1"/>
    <n v="21"/>
    <x v="30"/>
    <s v="Female"/>
    <x v="0"/>
    <n v="1631.59"/>
  </r>
  <r>
    <n v="10189960"/>
    <n v="39.700000000000003"/>
    <n v="2"/>
    <n v="2"/>
    <n v="16"/>
    <x v="44"/>
    <s v="Female"/>
    <x v="0"/>
    <n v="5987.77"/>
  </r>
  <r>
    <n v="11311941"/>
    <n v="39.700000000000003"/>
    <n v="6"/>
    <n v="4"/>
    <n v="34"/>
    <x v="22"/>
    <s v="Female"/>
    <x v="0"/>
    <n v="10306.450000000001"/>
  </r>
  <r>
    <n v="7758564"/>
    <n v="39.700000000000003"/>
    <n v="4"/>
    <n v="3"/>
    <n v="57"/>
    <x v="44"/>
    <s v="Female"/>
    <x v="0"/>
    <n v="0"/>
  </r>
  <r>
    <n v="22840691"/>
    <n v="39.799999999999997"/>
    <n v="8"/>
    <n v="2"/>
    <n v="18"/>
    <x v="39"/>
    <s v="Male"/>
    <x v="0"/>
    <n v="11519.16"/>
  </r>
  <r>
    <n v="29901076"/>
    <n v="39.799999999999997"/>
    <n v="3"/>
    <n v="3"/>
    <n v="58"/>
    <x v="27"/>
    <s v="Female"/>
    <x v="0"/>
    <n v="351.28"/>
  </r>
  <r>
    <n v="24743687"/>
    <n v="39.799999999999997"/>
    <n v="5"/>
    <n v="1"/>
    <n v="8"/>
    <x v="10"/>
    <s v="Female"/>
    <x v="1"/>
    <n v="0"/>
  </r>
  <r>
    <n v="27552002"/>
    <n v="39.799999999999997"/>
    <n v="5"/>
    <n v="1"/>
    <n v="39"/>
    <x v="30"/>
    <s v="Male"/>
    <x v="0"/>
    <n v="9280.0499999999993"/>
  </r>
  <r>
    <n v="28594920"/>
    <n v="39.799999999999997"/>
    <n v="3"/>
    <n v="1"/>
    <n v="34"/>
    <x v="12"/>
    <s v="Female"/>
    <x v="0"/>
    <n v="12285.54"/>
  </r>
  <r>
    <n v="14880022"/>
    <n v="39.9"/>
    <n v="6"/>
    <n v="2"/>
    <n v="42"/>
    <x v="17"/>
    <s v="Female"/>
    <x v="0"/>
    <n v="5053.99"/>
  </r>
  <r>
    <n v="18125641"/>
    <n v="39.9"/>
    <n v="7"/>
    <n v="5"/>
    <n v="52"/>
    <x v="9"/>
    <s v="Other"/>
    <x v="0"/>
    <n v="11322.26"/>
  </r>
  <r>
    <n v="11443743"/>
    <n v="39.9"/>
    <n v="5"/>
    <n v="3"/>
    <n v="20"/>
    <x v="33"/>
    <s v="Male"/>
    <x v="0"/>
    <n v="4118.84"/>
  </r>
  <r>
    <n v="12060514"/>
    <n v="39.9"/>
    <n v="4"/>
    <n v="4"/>
    <n v="23"/>
    <x v="1"/>
    <s v="Male"/>
    <x v="0"/>
    <n v="12202.55"/>
  </r>
  <r>
    <n v="8489188"/>
    <n v="39.9"/>
    <n v="3"/>
    <n v="0"/>
    <n v="41"/>
    <x v="42"/>
    <s v="Male"/>
    <x v="0"/>
    <n v="18083.04"/>
  </r>
  <r>
    <n v="11065808"/>
    <n v="40"/>
    <n v="7"/>
    <n v="2"/>
    <n v="39"/>
    <x v="12"/>
    <s v="Male"/>
    <x v="0"/>
    <n v="1831.48"/>
  </r>
  <r>
    <n v="13393069"/>
    <n v="40"/>
    <n v="3"/>
    <n v="1"/>
    <n v="58"/>
    <x v="47"/>
    <s v="Female"/>
    <x v="0"/>
    <n v="14837.76"/>
  </r>
  <r>
    <n v="24382031"/>
    <n v="40"/>
    <n v="8"/>
    <n v="3"/>
    <n v="30"/>
    <x v="8"/>
    <s v="Female"/>
    <x v="1"/>
    <n v="10180.879999999999"/>
  </r>
  <r>
    <n v="10251638"/>
    <n v="40"/>
    <n v="4"/>
    <n v="4"/>
    <n v="41"/>
    <x v="10"/>
    <s v="Male"/>
    <x v="0"/>
    <n v="6164.96"/>
  </r>
  <r>
    <n v="4397578"/>
    <n v="40.1"/>
    <n v="7"/>
    <n v="3"/>
    <n v="18"/>
    <x v="7"/>
    <s v="Male"/>
    <x v="0"/>
    <n v="11188.19"/>
  </r>
  <r>
    <n v="27430727"/>
    <n v="40.1"/>
    <n v="2"/>
    <n v="4"/>
    <n v="46"/>
    <x v="15"/>
    <s v="Male"/>
    <x v="0"/>
    <n v="9258.48"/>
  </r>
  <r>
    <n v="29927305"/>
    <n v="40.1"/>
    <n v="4"/>
    <n v="1"/>
    <n v="52"/>
    <x v="7"/>
    <s v="Male"/>
    <x v="0"/>
    <n v="6927.66"/>
  </r>
  <r>
    <n v="22118342"/>
    <n v="40.1"/>
    <n v="6"/>
    <n v="1"/>
    <n v="42"/>
    <x v="29"/>
    <s v="Male"/>
    <x v="0"/>
    <n v="9836.19"/>
  </r>
  <r>
    <n v="20157846"/>
    <n v="40.1"/>
    <n v="1"/>
    <n v="3"/>
    <n v="49"/>
    <x v="28"/>
    <s v="Female"/>
    <x v="0"/>
    <n v="10555.27"/>
  </r>
  <r>
    <n v="15372246"/>
    <n v="40.1"/>
    <n v="3"/>
    <n v="2"/>
    <n v="24"/>
    <x v="38"/>
    <s v="Male"/>
    <x v="0"/>
    <n v="1141.55"/>
  </r>
  <r>
    <n v="17914766"/>
    <n v="40.1"/>
    <n v="4"/>
    <n v="3"/>
    <n v="28"/>
    <x v="8"/>
    <s v="Female"/>
    <x v="0"/>
    <n v="4875.82"/>
  </r>
  <r>
    <n v="27603105"/>
    <n v="40.1"/>
    <n v="5"/>
    <n v="3"/>
    <n v="33"/>
    <x v="26"/>
    <s v="Male"/>
    <x v="0"/>
    <n v="9774.9599999999991"/>
  </r>
  <r>
    <n v="24641705"/>
    <n v="40.200000000000003"/>
    <n v="3"/>
    <n v="1"/>
    <n v="21"/>
    <x v="29"/>
    <s v="Female"/>
    <x v="0"/>
    <n v="2010.99"/>
  </r>
  <r>
    <n v="19961613"/>
    <n v="40.200000000000003"/>
    <n v="2"/>
    <n v="1"/>
    <n v="38"/>
    <x v="11"/>
    <s v="Male"/>
    <x v="0"/>
    <n v="1007.83"/>
  </r>
  <r>
    <n v="21051909"/>
    <n v="40.200000000000003"/>
    <n v="5"/>
    <n v="3"/>
    <n v="23"/>
    <x v="10"/>
    <s v="Male"/>
    <x v="0"/>
    <n v="8504.52"/>
  </r>
  <r>
    <n v="24269463"/>
    <n v="40.200000000000003"/>
    <n v="6"/>
    <n v="3"/>
    <n v="40"/>
    <x v="2"/>
    <s v="Male"/>
    <x v="1"/>
    <n v="7008.41"/>
  </r>
  <r>
    <n v="26834719"/>
    <n v="40.200000000000003"/>
    <n v="6"/>
    <n v="2"/>
    <n v="2"/>
    <x v="7"/>
    <s v="Female"/>
    <x v="0"/>
    <n v="5190.53"/>
  </r>
  <r>
    <n v="2336389"/>
    <n v="40.200000000000003"/>
    <n v="2"/>
    <n v="1"/>
    <n v="48"/>
    <x v="20"/>
    <s v="Male"/>
    <x v="0"/>
    <n v="0"/>
  </r>
  <r>
    <n v="14164853"/>
    <n v="40.299999999999997"/>
    <n v="4"/>
    <n v="2"/>
    <n v="16"/>
    <x v="32"/>
    <s v="Male"/>
    <x v="0"/>
    <n v="8467.7000000000007"/>
  </r>
  <r>
    <n v="7700333"/>
    <n v="40.299999999999997"/>
    <n v="4"/>
    <n v="2"/>
    <n v="35"/>
    <x v="29"/>
    <s v="Male"/>
    <x v="0"/>
    <n v="6802.37"/>
  </r>
  <r>
    <n v="19445560"/>
    <n v="40.299999999999997"/>
    <n v="2"/>
    <n v="1"/>
    <n v="50"/>
    <x v="26"/>
    <s v="Female"/>
    <x v="0"/>
    <n v="0"/>
  </r>
  <r>
    <n v="13471629"/>
    <n v="40.299999999999997"/>
    <n v="7"/>
    <n v="3"/>
    <n v="44"/>
    <x v="15"/>
    <s v="Male"/>
    <x v="0"/>
    <n v="3905.44"/>
  </r>
  <r>
    <n v="28572833"/>
    <n v="40.299999999999997"/>
    <n v="1"/>
    <n v="1"/>
    <n v="6"/>
    <x v="25"/>
    <s v="Female"/>
    <x v="0"/>
    <n v="4054.22"/>
  </r>
  <r>
    <n v="21130604"/>
    <n v="40.4"/>
    <n v="6"/>
    <n v="5"/>
    <n v="2"/>
    <x v="42"/>
    <s v="Male"/>
    <x v="0"/>
    <n v="11281.48"/>
  </r>
  <r>
    <n v="24209653"/>
    <n v="40.4"/>
    <n v="5"/>
    <n v="0"/>
    <n v="24"/>
    <x v="30"/>
    <s v="Female"/>
    <x v="0"/>
    <n v="1343.23"/>
  </r>
  <r>
    <n v="7466978"/>
    <n v="40.4"/>
    <n v="3"/>
    <n v="2"/>
    <n v="51"/>
    <x v="4"/>
    <s v="Female"/>
    <x v="0"/>
    <n v="6027.62"/>
  </r>
  <r>
    <n v="21762130"/>
    <n v="40.4"/>
    <n v="5"/>
    <n v="3"/>
    <n v="6"/>
    <x v="9"/>
    <s v="Female"/>
    <x v="0"/>
    <n v="8025.68"/>
  </r>
  <r>
    <n v="13714828"/>
    <n v="40.5"/>
    <n v="6"/>
    <n v="0"/>
    <n v="34"/>
    <x v="14"/>
    <s v="Male"/>
    <x v="0"/>
    <n v="13920.76"/>
  </r>
  <r>
    <n v="5459486"/>
    <n v="40.5"/>
    <n v="6"/>
    <n v="3"/>
    <n v="20"/>
    <x v="37"/>
    <s v="Female"/>
    <x v="0"/>
    <n v="15457.72"/>
  </r>
  <r>
    <n v="20955709"/>
    <n v="40.5"/>
    <n v="3"/>
    <n v="2"/>
    <n v="31"/>
    <x v="8"/>
    <s v="Female"/>
    <x v="0"/>
    <n v="9058.8799999999992"/>
  </r>
  <r>
    <n v="15914255"/>
    <n v="40.5"/>
    <n v="6"/>
    <n v="4"/>
    <n v="56"/>
    <x v="25"/>
    <s v="Male"/>
    <x v="0"/>
    <n v="10969.59"/>
  </r>
  <r>
    <n v="17483244"/>
    <n v="40.5"/>
    <n v="6"/>
    <n v="4"/>
    <n v="53"/>
    <x v="22"/>
    <s v="Male"/>
    <x v="0"/>
    <n v="5175.1899999999996"/>
  </r>
  <r>
    <n v="4284427"/>
    <n v="40.5"/>
    <n v="6"/>
    <n v="2"/>
    <n v="44"/>
    <x v="37"/>
    <s v="Male"/>
    <x v="0"/>
    <n v="15875.42"/>
  </r>
  <r>
    <n v="8156723"/>
    <n v="40.5"/>
    <n v="7"/>
    <n v="0"/>
    <n v="52"/>
    <x v="11"/>
    <s v="Male"/>
    <x v="0"/>
    <n v="8143.99"/>
  </r>
  <r>
    <n v="15977851"/>
    <n v="40.5"/>
    <n v="2"/>
    <n v="3"/>
    <n v="8"/>
    <x v="13"/>
    <s v="Male"/>
    <x v="0"/>
    <n v="2920.01"/>
  </r>
  <r>
    <n v="24512498"/>
    <n v="40.5"/>
    <n v="7"/>
    <n v="4"/>
    <n v="17"/>
    <x v="30"/>
    <s v="Male"/>
    <x v="1"/>
    <n v="9725.81"/>
  </r>
  <r>
    <n v="12061137"/>
    <n v="40.6"/>
    <n v="2"/>
    <n v="2"/>
    <n v="44"/>
    <x v="4"/>
    <s v="Male"/>
    <x v="0"/>
    <n v="12452.78"/>
  </r>
  <r>
    <n v="22272702"/>
    <n v="40.6"/>
    <n v="4"/>
    <n v="2"/>
    <n v="39"/>
    <x v="44"/>
    <s v="Male"/>
    <x v="0"/>
    <n v="17978.240000000002"/>
  </r>
  <r>
    <n v="12600696"/>
    <n v="40.6"/>
    <n v="6"/>
    <n v="3"/>
    <n v="46"/>
    <x v="35"/>
    <s v="Female"/>
    <x v="0"/>
    <n v="4721.68"/>
  </r>
  <r>
    <n v="25782056"/>
    <n v="40.6"/>
    <n v="2"/>
    <n v="0"/>
    <n v="41"/>
    <x v="12"/>
    <s v="Male"/>
    <x v="1"/>
    <n v="7667.4"/>
  </r>
  <r>
    <n v="12098379"/>
    <n v="40.6"/>
    <n v="2"/>
    <n v="2"/>
    <n v="17"/>
    <x v="17"/>
    <s v="Female"/>
    <x v="0"/>
    <n v="12849.71"/>
  </r>
  <r>
    <n v="2445145"/>
    <n v="40.6"/>
    <n v="1"/>
    <n v="1"/>
    <n v="24"/>
    <x v="42"/>
    <s v="Female"/>
    <x v="0"/>
    <n v="6269.46"/>
  </r>
  <r>
    <n v="23490492"/>
    <n v="40.6"/>
    <n v="7"/>
    <n v="0"/>
    <n v="12"/>
    <x v="33"/>
    <s v="Male"/>
    <x v="0"/>
    <n v="5786.16"/>
  </r>
  <r>
    <n v="10751873"/>
    <n v="40.700000000000003"/>
    <n v="7"/>
    <n v="0"/>
    <n v="9"/>
    <x v="30"/>
    <s v="Female"/>
    <x v="0"/>
    <n v="6729.61"/>
  </r>
  <r>
    <n v="5686997"/>
    <n v="40.700000000000003"/>
    <n v="7"/>
    <n v="1"/>
    <n v="2"/>
    <x v="11"/>
    <s v="Male"/>
    <x v="1"/>
    <n v="15213.28"/>
  </r>
  <r>
    <n v="26320432"/>
    <n v="40.700000000000003"/>
    <n v="5"/>
    <n v="5"/>
    <n v="51"/>
    <x v="37"/>
    <s v="Female"/>
    <x v="0"/>
    <n v="11771.56"/>
  </r>
  <r>
    <n v="7183270"/>
    <n v="40.799999999999997"/>
    <n v="7"/>
    <n v="2"/>
    <n v="24"/>
    <x v="0"/>
    <s v="Female"/>
    <x v="0"/>
    <n v="6008.87"/>
  </r>
  <r>
    <n v="23083977"/>
    <n v="40.799999999999997"/>
    <n v="7"/>
    <n v="3"/>
    <n v="59"/>
    <x v="38"/>
    <s v="Male"/>
    <x v="0"/>
    <n v="11015.39"/>
  </r>
  <r>
    <n v="24877165"/>
    <n v="40.9"/>
    <n v="5"/>
    <n v="2"/>
    <n v="41"/>
    <x v="18"/>
    <s v="Male"/>
    <x v="0"/>
    <n v="8732.6200000000008"/>
  </r>
  <r>
    <n v="12652969"/>
    <n v="40.9"/>
    <n v="7"/>
    <n v="1"/>
    <n v="59"/>
    <x v="27"/>
    <s v="Female"/>
    <x v="0"/>
    <n v="13673.81"/>
  </r>
  <r>
    <n v="6675924"/>
    <n v="40.9"/>
    <n v="5"/>
    <n v="0"/>
    <n v="21"/>
    <x v="18"/>
    <s v="Male"/>
    <x v="0"/>
    <n v="4011.15"/>
  </r>
  <r>
    <n v="10946986"/>
    <n v="40.9"/>
    <n v="1"/>
    <n v="5"/>
    <n v="16"/>
    <x v="2"/>
    <s v="Male"/>
    <x v="0"/>
    <n v="7761.48"/>
  </r>
  <r>
    <n v="17397924"/>
    <n v="40.9"/>
    <n v="3"/>
    <n v="2"/>
    <n v="47"/>
    <x v="18"/>
    <s v="Male"/>
    <x v="0"/>
    <n v="10853.77"/>
  </r>
  <r>
    <n v="12485340"/>
    <n v="40.9"/>
    <n v="4"/>
    <n v="1"/>
    <n v="15"/>
    <x v="16"/>
    <s v="Female"/>
    <x v="0"/>
    <n v="6153.25"/>
  </r>
  <r>
    <n v="16524546"/>
    <n v="40.9"/>
    <n v="4"/>
    <n v="1"/>
    <n v="0"/>
    <x v="37"/>
    <s v="Female"/>
    <x v="0"/>
    <n v="6746.46"/>
  </r>
  <r>
    <n v="28939370"/>
    <n v="41"/>
    <n v="3"/>
    <n v="4"/>
    <n v="25"/>
    <x v="17"/>
    <s v="Male"/>
    <x v="0"/>
    <n v="8876.56"/>
  </r>
  <r>
    <n v="16603256"/>
    <n v="41"/>
    <n v="3"/>
    <n v="3"/>
    <n v="16"/>
    <x v="4"/>
    <s v="Female"/>
    <x v="0"/>
    <n v="12725.67"/>
  </r>
  <r>
    <n v="29965276"/>
    <n v="41"/>
    <n v="6"/>
    <n v="3"/>
    <n v="39"/>
    <x v="12"/>
    <s v="Female"/>
    <x v="0"/>
    <n v="3658.44"/>
  </r>
  <r>
    <n v="25521835"/>
    <n v="41"/>
    <n v="6"/>
    <n v="4"/>
    <n v="12"/>
    <x v="17"/>
    <s v="Male"/>
    <x v="0"/>
    <n v="0"/>
  </r>
  <r>
    <n v="12045288"/>
    <n v="41.1"/>
    <n v="3"/>
    <n v="3"/>
    <n v="14"/>
    <x v="34"/>
    <s v="Male"/>
    <x v="0"/>
    <n v="14607.59"/>
  </r>
  <r>
    <n v="29916860"/>
    <n v="41.1"/>
    <n v="5"/>
    <n v="1"/>
    <n v="27"/>
    <x v="7"/>
    <s v="Female"/>
    <x v="0"/>
    <n v="17736.91"/>
  </r>
  <r>
    <n v="13051736"/>
    <n v="41.1"/>
    <n v="7"/>
    <n v="3"/>
    <n v="60"/>
    <x v="35"/>
    <s v="Female"/>
    <x v="1"/>
    <n v="6940.63"/>
  </r>
  <r>
    <n v="19320885"/>
    <n v="41.1"/>
    <n v="6"/>
    <n v="1"/>
    <n v="6"/>
    <x v="22"/>
    <s v="Male"/>
    <x v="0"/>
    <n v="9527.64"/>
  </r>
  <r>
    <n v="19897304"/>
    <n v="41.1"/>
    <n v="1"/>
    <n v="0"/>
    <n v="54"/>
    <x v="10"/>
    <s v="Male"/>
    <x v="0"/>
    <n v="7295.49"/>
  </r>
  <r>
    <n v="1411869"/>
    <n v="41.1"/>
    <n v="4"/>
    <n v="4"/>
    <n v="31"/>
    <x v="34"/>
    <s v="Male"/>
    <x v="1"/>
    <n v="6654.59"/>
  </r>
  <r>
    <n v="26794362"/>
    <n v="41.1"/>
    <n v="3"/>
    <n v="4"/>
    <n v="14"/>
    <x v="29"/>
    <s v="Male"/>
    <x v="0"/>
    <n v="15636.96"/>
  </r>
  <r>
    <n v="8278626"/>
    <n v="41.1"/>
    <n v="2"/>
    <n v="1"/>
    <n v="18"/>
    <x v="12"/>
    <s v="Male"/>
    <x v="0"/>
    <n v="3508.49"/>
  </r>
  <r>
    <n v="11723949"/>
    <n v="41.1"/>
    <n v="3"/>
    <n v="5"/>
    <n v="31"/>
    <x v="8"/>
    <s v="Female"/>
    <x v="0"/>
    <n v="3273.35"/>
  </r>
  <r>
    <n v="7702748"/>
    <n v="41.1"/>
    <n v="7"/>
    <n v="1"/>
    <n v="50"/>
    <x v="18"/>
    <s v="Female"/>
    <x v="0"/>
    <n v="12413.96"/>
  </r>
  <r>
    <n v="24108493"/>
    <n v="41.2"/>
    <n v="8"/>
    <n v="2"/>
    <n v="54"/>
    <x v="13"/>
    <s v="Male"/>
    <x v="0"/>
    <n v="12782.06"/>
  </r>
  <r>
    <n v="1715595"/>
    <n v="41.2"/>
    <n v="2"/>
    <n v="4"/>
    <n v="54"/>
    <x v="26"/>
    <s v="Male"/>
    <x v="1"/>
    <n v="3848.72"/>
  </r>
  <r>
    <n v="1135376"/>
    <n v="41.2"/>
    <n v="2"/>
    <n v="5"/>
    <n v="59"/>
    <x v="34"/>
    <s v="Male"/>
    <x v="1"/>
    <n v="1799.4"/>
  </r>
  <r>
    <n v="16148959"/>
    <n v="41.2"/>
    <n v="4"/>
    <n v="3"/>
    <n v="11"/>
    <x v="48"/>
    <s v="Female"/>
    <x v="0"/>
    <n v="9168.73"/>
  </r>
  <r>
    <n v="20092625"/>
    <n v="41.2"/>
    <n v="4"/>
    <n v="4"/>
    <n v="32"/>
    <x v="34"/>
    <s v="Male"/>
    <x v="0"/>
    <n v="8676.98"/>
  </r>
  <r>
    <n v="4217331"/>
    <n v="41.3"/>
    <n v="2"/>
    <n v="4"/>
    <n v="47"/>
    <x v="8"/>
    <s v="Female"/>
    <x v="0"/>
    <n v="3685.09"/>
  </r>
  <r>
    <n v="11832376"/>
    <n v="41.3"/>
    <n v="8"/>
    <n v="0"/>
    <n v="27"/>
    <x v="15"/>
    <s v="Male"/>
    <x v="0"/>
    <n v="4349.28"/>
  </r>
  <r>
    <n v="18742263"/>
    <n v="41.3"/>
    <n v="7"/>
    <n v="1"/>
    <n v="51"/>
    <x v="18"/>
    <s v="Female"/>
    <x v="0"/>
    <n v="10620.22"/>
  </r>
  <r>
    <n v="13371301"/>
    <n v="41.3"/>
    <n v="7"/>
    <n v="5"/>
    <n v="23"/>
    <x v="39"/>
    <s v="Male"/>
    <x v="0"/>
    <n v="6081.06"/>
  </r>
  <r>
    <n v="20987496"/>
    <n v="41.3"/>
    <n v="5"/>
    <n v="1"/>
    <n v="14"/>
    <x v="9"/>
    <s v="Male"/>
    <x v="0"/>
    <n v="10331.58"/>
  </r>
  <r>
    <n v="8752683"/>
    <n v="41.4"/>
    <n v="5"/>
    <n v="4"/>
    <n v="40"/>
    <x v="37"/>
    <s v="Male"/>
    <x v="0"/>
    <n v="2117.6999999999998"/>
  </r>
  <r>
    <n v="5171393"/>
    <n v="41.4"/>
    <n v="5"/>
    <n v="1"/>
    <n v="56"/>
    <x v="39"/>
    <s v="Female"/>
    <x v="0"/>
    <n v="11376.82"/>
  </r>
  <r>
    <n v="9372623"/>
    <n v="41.4"/>
    <n v="6"/>
    <n v="1"/>
    <n v="56"/>
    <x v="30"/>
    <s v="Male"/>
    <x v="0"/>
    <n v="10443.540000000001"/>
  </r>
  <r>
    <n v="4425479"/>
    <n v="41.4"/>
    <n v="7"/>
    <n v="3"/>
    <n v="59"/>
    <x v="49"/>
    <s v="Male"/>
    <x v="0"/>
    <n v="11272.28"/>
  </r>
  <r>
    <n v="10867011"/>
    <n v="41.5"/>
    <n v="6"/>
    <n v="4"/>
    <n v="36"/>
    <x v="17"/>
    <s v="Male"/>
    <x v="0"/>
    <n v="2545.67"/>
  </r>
  <r>
    <n v="3070507"/>
    <n v="41.5"/>
    <n v="2"/>
    <n v="4"/>
    <n v="37"/>
    <x v="22"/>
    <s v="Female"/>
    <x v="0"/>
    <n v="13203.97"/>
  </r>
  <r>
    <n v="9750650"/>
    <n v="41.5"/>
    <n v="3"/>
    <n v="1"/>
    <n v="44"/>
    <x v="39"/>
    <s v="Male"/>
    <x v="0"/>
    <n v="4410.7700000000004"/>
  </r>
  <r>
    <n v="28479025"/>
    <n v="41.5"/>
    <n v="5"/>
    <n v="0"/>
    <n v="28"/>
    <x v="38"/>
    <s v="Female"/>
    <x v="0"/>
    <n v="8678.07"/>
  </r>
  <r>
    <n v="18305060"/>
    <n v="41.5"/>
    <n v="7"/>
    <n v="4"/>
    <n v="54"/>
    <x v="11"/>
    <s v="Female"/>
    <x v="0"/>
    <n v="2726.85"/>
  </r>
  <r>
    <n v="4823692"/>
    <n v="41.5"/>
    <n v="4"/>
    <n v="1"/>
    <n v="51"/>
    <x v="19"/>
    <s v="Male"/>
    <x v="0"/>
    <n v="3234.81"/>
  </r>
  <r>
    <n v="16748669"/>
    <n v="41.5"/>
    <n v="4"/>
    <n v="4"/>
    <n v="5"/>
    <x v="9"/>
    <s v="Male"/>
    <x v="0"/>
    <n v="6973.62"/>
  </r>
  <r>
    <n v="1093320"/>
    <n v="41.5"/>
    <n v="8"/>
    <n v="4"/>
    <n v="44"/>
    <x v="20"/>
    <s v="Female"/>
    <x v="0"/>
    <n v="6538.69"/>
  </r>
  <r>
    <n v="29272878"/>
    <n v="41.5"/>
    <n v="2"/>
    <n v="4"/>
    <n v="10"/>
    <x v="11"/>
    <s v="Male"/>
    <x v="0"/>
    <n v="16031.51"/>
  </r>
  <r>
    <n v="8995644"/>
    <n v="41.5"/>
    <n v="7"/>
    <n v="1"/>
    <n v="48"/>
    <x v="8"/>
    <s v="Male"/>
    <x v="0"/>
    <n v="14265.6"/>
  </r>
  <r>
    <n v="24123718"/>
    <n v="41.5"/>
    <n v="7"/>
    <n v="5"/>
    <n v="47"/>
    <x v="11"/>
    <s v="Male"/>
    <x v="0"/>
    <n v="12204.77"/>
  </r>
  <r>
    <n v="25676324"/>
    <n v="41.5"/>
    <n v="6"/>
    <n v="3"/>
    <n v="20"/>
    <x v="3"/>
    <s v="Male"/>
    <x v="0"/>
    <n v="9905.49"/>
  </r>
  <r>
    <n v="3802406"/>
    <n v="41.5"/>
    <n v="1"/>
    <n v="3"/>
    <n v="17"/>
    <x v="26"/>
    <s v="Female"/>
    <x v="0"/>
    <n v="8101.04"/>
  </r>
  <r>
    <n v="5860937"/>
    <n v="41.5"/>
    <n v="5"/>
    <n v="5"/>
    <n v="17"/>
    <x v="28"/>
    <s v="Male"/>
    <x v="0"/>
    <n v="0"/>
  </r>
  <r>
    <n v="18463582"/>
    <n v="41.6"/>
    <n v="2"/>
    <n v="1"/>
    <n v="54"/>
    <x v="14"/>
    <s v="Female"/>
    <x v="0"/>
    <n v="3876.21"/>
  </r>
  <r>
    <n v="13500411"/>
    <n v="41.6"/>
    <n v="5"/>
    <n v="0"/>
    <n v="28"/>
    <x v="9"/>
    <s v="Female"/>
    <x v="0"/>
    <n v="14049.93"/>
  </r>
  <r>
    <n v="14783248"/>
    <n v="41.6"/>
    <n v="7"/>
    <n v="1"/>
    <n v="31"/>
    <x v="47"/>
    <s v="Male"/>
    <x v="0"/>
    <n v="13172.39"/>
  </r>
  <r>
    <n v="20910122"/>
    <n v="41.6"/>
    <n v="2"/>
    <n v="3"/>
    <n v="28"/>
    <x v="42"/>
    <s v="Female"/>
    <x v="0"/>
    <n v="7005.46"/>
  </r>
  <r>
    <n v="6802884"/>
    <n v="41.6"/>
    <n v="4"/>
    <n v="1"/>
    <n v="31"/>
    <x v="37"/>
    <s v="Female"/>
    <x v="0"/>
    <n v="3285.3"/>
  </r>
  <r>
    <n v="18857731"/>
    <n v="41.6"/>
    <n v="3"/>
    <n v="4"/>
    <n v="40"/>
    <x v="11"/>
    <s v="Male"/>
    <x v="0"/>
    <n v="1885.74"/>
  </r>
  <r>
    <n v="1002113"/>
    <n v="41.6"/>
    <n v="2"/>
    <n v="0"/>
    <n v="25"/>
    <x v="8"/>
    <s v="Male"/>
    <x v="0"/>
    <n v="15165.56"/>
  </r>
  <r>
    <n v="21224045"/>
    <n v="41.6"/>
    <n v="8"/>
    <n v="1"/>
    <n v="10"/>
    <x v="16"/>
    <s v="Male"/>
    <x v="0"/>
    <n v="0"/>
  </r>
  <r>
    <n v="26241627"/>
    <n v="41.6"/>
    <n v="1"/>
    <n v="2"/>
    <n v="33"/>
    <x v="28"/>
    <s v="Male"/>
    <x v="0"/>
    <n v="10066.030000000001"/>
  </r>
  <r>
    <n v="26549198"/>
    <n v="41.6"/>
    <n v="3"/>
    <n v="2"/>
    <n v="13"/>
    <x v="8"/>
    <s v="Female"/>
    <x v="0"/>
    <n v="14779.39"/>
  </r>
  <r>
    <n v="15727020"/>
    <n v="41.6"/>
    <n v="6"/>
    <n v="3"/>
    <n v="17"/>
    <x v="13"/>
    <s v="Male"/>
    <x v="0"/>
    <n v="7135.7"/>
  </r>
  <r>
    <n v="10422411"/>
    <n v="41.6"/>
    <n v="7"/>
    <n v="0"/>
    <n v="35"/>
    <x v="10"/>
    <s v="Male"/>
    <x v="0"/>
    <n v="10192.93"/>
  </r>
  <r>
    <n v="8089356"/>
    <n v="41.6"/>
    <n v="2"/>
    <n v="4"/>
    <n v="12"/>
    <x v="37"/>
    <s v="Female"/>
    <x v="0"/>
    <n v="8740.7000000000007"/>
  </r>
  <r>
    <n v="17050377"/>
    <n v="41.7"/>
    <n v="7"/>
    <n v="2"/>
    <n v="42"/>
    <x v="26"/>
    <s v="Male"/>
    <x v="0"/>
    <n v="9450.5300000000007"/>
  </r>
  <r>
    <n v="3337891"/>
    <n v="41.7"/>
    <n v="7"/>
    <n v="3"/>
    <n v="35"/>
    <x v="18"/>
    <s v="Female"/>
    <x v="0"/>
    <n v="8437.7000000000007"/>
  </r>
  <r>
    <n v="7686120"/>
    <n v="41.7"/>
    <n v="3"/>
    <n v="1"/>
    <n v="9"/>
    <x v="19"/>
    <s v="Male"/>
    <x v="0"/>
    <n v="8951.5400000000009"/>
  </r>
  <r>
    <n v="29284672"/>
    <n v="41.7"/>
    <n v="5"/>
    <n v="0"/>
    <n v="37"/>
    <x v="19"/>
    <s v="Female"/>
    <x v="0"/>
    <n v="16960.91"/>
  </r>
  <r>
    <n v="18453938"/>
    <n v="41.7"/>
    <n v="5"/>
    <n v="3"/>
    <n v="45"/>
    <x v="19"/>
    <s v="Female"/>
    <x v="0"/>
    <n v="14046.63"/>
  </r>
  <r>
    <n v="28381145"/>
    <n v="41.7"/>
    <n v="2"/>
    <n v="3"/>
    <n v="19"/>
    <x v="15"/>
    <s v="Female"/>
    <x v="0"/>
    <n v="9295.92"/>
  </r>
  <r>
    <n v="25127225"/>
    <n v="41.8"/>
    <n v="5"/>
    <n v="2"/>
    <n v="40"/>
    <x v="28"/>
    <s v="Male"/>
    <x v="0"/>
    <n v="7160.74"/>
  </r>
  <r>
    <n v="11034570"/>
    <n v="41.8"/>
    <n v="6"/>
    <n v="3"/>
    <n v="3"/>
    <x v="7"/>
    <s v="Female"/>
    <x v="0"/>
    <n v="1437.8"/>
  </r>
  <r>
    <n v="26025837"/>
    <n v="41.8"/>
    <n v="8"/>
    <n v="4"/>
    <n v="58"/>
    <x v="33"/>
    <s v="Female"/>
    <x v="0"/>
    <n v="18124.88"/>
  </r>
  <r>
    <n v="18477376"/>
    <n v="41.9"/>
    <n v="7"/>
    <n v="1"/>
    <n v="28"/>
    <x v="15"/>
    <s v="Male"/>
    <x v="1"/>
    <n v="13777.81"/>
  </r>
  <r>
    <n v="4080317"/>
    <n v="41.9"/>
    <n v="6"/>
    <n v="4"/>
    <n v="11"/>
    <x v="43"/>
    <s v="Male"/>
    <x v="0"/>
    <n v="3781.96"/>
  </r>
  <r>
    <n v="18462254"/>
    <n v="41.9"/>
    <n v="3"/>
    <n v="3"/>
    <n v="8"/>
    <x v="42"/>
    <s v="Female"/>
    <x v="0"/>
    <n v="0"/>
  </r>
  <r>
    <n v="20158147"/>
    <n v="42"/>
    <n v="7"/>
    <n v="4"/>
    <n v="11"/>
    <x v="47"/>
    <s v="Female"/>
    <x v="0"/>
    <n v="12517.22"/>
  </r>
  <r>
    <n v="4341145"/>
    <n v="42"/>
    <n v="2"/>
    <n v="4"/>
    <n v="57"/>
    <x v="34"/>
    <s v="Female"/>
    <x v="0"/>
    <n v="9045.17"/>
  </r>
  <r>
    <n v="22232595"/>
    <n v="42"/>
    <n v="3"/>
    <n v="5"/>
    <n v="60"/>
    <x v="37"/>
    <s v="Female"/>
    <x v="1"/>
    <n v="2585.17"/>
  </r>
  <r>
    <n v="5645850"/>
    <n v="42"/>
    <n v="7"/>
    <n v="3"/>
    <n v="43"/>
    <x v="33"/>
    <s v="Female"/>
    <x v="0"/>
    <n v="12078.35"/>
  </r>
  <r>
    <n v="10714172"/>
    <n v="42"/>
    <n v="3"/>
    <n v="4"/>
    <n v="49"/>
    <x v="10"/>
    <s v="Female"/>
    <x v="0"/>
    <n v="4493.8900000000003"/>
  </r>
  <r>
    <n v="23974371"/>
    <n v="42"/>
    <n v="1"/>
    <n v="3"/>
    <n v="2"/>
    <x v="30"/>
    <s v="Male"/>
    <x v="0"/>
    <n v="7125.35"/>
  </r>
  <r>
    <n v="11591152"/>
    <n v="42"/>
    <n v="7"/>
    <n v="4"/>
    <n v="9"/>
    <x v="42"/>
    <s v="Male"/>
    <x v="0"/>
    <n v="15850.21"/>
  </r>
  <r>
    <n v="29515733"/>
    <n v="42"/>
    <n v="3"/>
    <n v="1"/>
    <n v="55"/>
    <x v="15"/>
    <s v="Male"/>
    <x v="0"/>
    <n v="9367.49"/>
  </r>
  <r>
    <n v="19620249"/>
    <n v="42"/>
    <n v="3"/>
    <n v="0"/>
    <n v="47"/>
    <x v="20"/>
    <s v="Male"/>
    <x v="0"/>
    <n v="11414.95"/>
  </r>
  <r>
    <n v="4705890"/>
    <n v="42"/>
    <n v="7"/>
    <n v="1"/>
    <n v="5"/>
    <x v="35"/>
    <s v="Male"/>
    <x v="1"/>
    <n v="15224.33"/>
  </r>
  <r>
    <n v="8998631"/>
    <n v="42"/>
    <n v="3"/>
    <n v="4"/>
    <n v="3"/>
    <x v="10"/>
    <s v="Male"/>
    <x v="0"/>
    <n v="4833.8599999999997"/>
  </r>
  <r>
    <n v="11866245"/>
    <n v="42.1"/>
    <n v="7"/>
    <n v="3"/>
    <n v="19"/>
    <x v="37"/>
    <s v="Male"/>
    <x v="0"/>
    <n v="9246.9"/>
  </r>
  <r>
    <n v="290354"/>
    <n v="42.1"/>
    <n v="5"/>
    <n v="1"/>
    <n v="13"/>
    <x v="13"/>
    <s v="Male"/>
    <x v="0"/>
    <n v="4945.1400000000003"/>
  </r>
  <r>
    <n v="29117784"/>
    <n v="42.1"/>
    <n v="5"/>
    <n v="2"/>
    <n v="35"/>
    <x v="4"/>
    <s v="Male"/>
    <x v="1"/>
    <n v="6160.53"/>
  </r>
  <r>
    <n v="12480221"/>
    <n v="42.1"/>
    <n v="1"/>
    <n v="4"/>
    <n v="31"/>
    <x v="35"/>
    <s v="Female"/>
    <x v="0"/>
    <n v="2089.4"/>
  </r>
  <r>
    <n v="3259659"/>
    <n v="42.1"/>
    <n v="2"/>
    <n v="0"/>
    <n v="12"/>
    <x v="9"/>
    <s v="Male"/>
    <x v="0"/>
    <n v="10593.87"/>
  </r>
  <r>
    <n v="28401088"/>
    <n v="42.1"/>
    <n v="3"/>
    <n v="4"/>
    <n v="51"/>
    <x v="42"/>
    <s v="Male"/>
    <x v="0"/>
    <n v="6891.14"/>
  </r>
  <r>
    <n v="29107791"/>
    <n v="42.2"/>
    <n v="2"/>
    <n v="2"/>
    <n v="7"/>
    <x v="33"/>
    <s v="Male"/>
    <x v="0"/>
    <n v="2244.2399999999998"/>
  </r>
  <r>
    <n v="13634450"/>
    <n v="42.2"/>
    <n v="5"/>
    <n v="3"/>
    <n v="50"/>
    <x v="39"/>
    <s v="Male"/>
    <x v="0"/>
    <n v="13293.24"/>
  </r>
  <r>
    <n v="22154818"/>
    <n v="42.2"/>
    <n v="8"/>
    <n v="2"/>
    <n v="48"/>
    <x v="9"/>
    <s v="Male"/>
    <x v="0"/>
    <n v="10123.450000000001"/>
  </r>
  <r>
    <n v="4724635"/>
    <n v="42.3"/>
    <n v="4"/>
    <n v="3"/>
    <n v="10"/>
    <x v="11"/>
    <s v="Female"/>
    <x v="0"/>
    <n v="5448.48"/>
  </r>
  <r>
    <n v="27444157"/>
    <n v="42.3"/>
    <n v="2"/>
    <n v="0"/>
    <n v="54"/>
    <x v="12"/>
    <s v="Female"/>
    <x v="0"/>
    <n v="11390.04"/>
  </r>
  <r>
    <n v="21611889"/>
    <n v="42.3"/>
    <n v="2"/>
    <n v="0"/>
    <n v="48"/>
    <x v="16"/>
    <s v="Male"/>
    <x v="1"/>
    <n v="526.86"/>
  </r>
  <r>
    <n v="4496170"/>
    <n v="42.3"/>
    <n v="6"/>
    <n v="3"/>
    <n v="13"/>
    <x v="0"/>
    <s v="Male"/>
    <x v="0"/>
    <n v="11333"/>
  </r>
  <r>
    <n v="27697105"/>
    <n v="42.3"/>
    <n v="5"/>
    <n v="2"/>
    <n v="48"/>
    <x v="14"/>
    <s v="Female"/>
    <x v="0"/>
    <n v="0"/>
  </r>
  <r>
    <n v="6880263"/>
    <n v="42.3"/>
    <n v="2"/>
    <n v="4"/>
    <n v="54"/>
    <x v="29"/>
    <s v="Female"/>
    <x v="0"/>
    <n v="11625.04"/>
  </r>
  <r>
    <n v="24633987"/>
    <n v="42.3"/>
    <n v="6"/>
    <n v="1"/>
    <n v="8"/>
    <x v="44"/>
    <s v="Female"/>
    <x v="0"/>
    <n v="8830.35"/>
  </r>
  <r>
    <n v="11307358"/>
    <n v="42.4"/>
    <n v="2"/>
    <n v="3"/>
    <n v="27"/>
    <x v="25"/>
    <s v="Male"/>
    <x v="0"/>
    <n v="7698.57"/>
  </r>
  <r>
    <n v="7517389"/>
    <n v="42.4"/>
    <n v="3"/>
    <n v="3"/>
    <n v="45"/>
    <x v="20"/>
    <s v="Female"/>
    <x v="1"/>
    <n v="15077.73"/>
  </r>
  <r>
    <n v="7628931"/>
    <n v="42.4"/>
    <n v="4"/>
    <n v="4"/>
    <n v="33"/>
    <x v="44"/>
    <s v="Female"/>
    <x v="0"/>
    <n v="4365.59"/>
  </r>
  <r>
    <n v="10305599"/>
    <n v="42.4"/>
    <n v="3"/>
    <n v="3"/>
    <n v="51"/>
    <x v="12"/>
    <s v="Male"/>
    <x v="0"/>
    <n v="457.85"/>
  </r>
  <r>
    <n v="8761492"/>
    <n v="42.4"/>
    <n v="6"/>
    <n v="4"/>
    <n v="38"/>
    <x v="9"/>
    <s v="Female"/>
    <x v="0"/>
    <n v="0"/>
  </r>
  <r>
    <n v="1260688"/>
    <n v="42.4"/>
    <n v="3"/>
    <n v="3"/>
    <n v="15"/>
    <x v="36"/>
    <s v="Male"/>
    <x v="0"/>
    <n v="10230.19"/>
  </r>
  <r>
    <n v="23969300"/>
    <n v="42.5"/>
    <n v="4"/>
    <n v="4"/>
    <n v="2"/>
    <x v="12"/>
    <s v="Female"/>
    <x v="0"/>
    <n v="7601.62"/>
  </r>
  <r>
    <n v="10380385"/>
    <n v="42.5"/>
    <n v="3"/>
    <n v="2"/>
    <n v="12"/>
    <x v="24"/>
    <s v="Male"/>
    <x v="0"/>
    <n v="0"/>
  </r>
  <r>
    <n v="25395544"/>
    <n v="42.5"/>
    <n v="4"/>
    <n v="5"/>
    <n v="38"/>
    <x v="7"/>
    <s v="Male"/>
    <x v="0"/>
    <n v="5240"/>
  </r>
  <r>
    <n v="2491879"/>
    <n v="42.6"/>
    <n v="5"/>
    <n v="5"/>
    <n v="24"/>
    <x v="9"/>
    <s v="Male"/>
    <x v="0"/>
    <n v="2013.96"/>
  </r>
  <r>
    <n v="24657479"/>
    <n v="42.6"/>
    <n v="6"/>
    <n v="2"/>
    <n v="4"/>
    <x v="10"/>
    <s v="Male"/>
    <x v="0"/>
    <n v="1135.9000000000001"/>
  </r>
  <r>
    <n v="12392695"/>
    <n v="42.6"/>
    <n v="7"/>
    <n v="5"/>
    <n v="11"/>
    <x v="8"/>
    <s v="Female"/>
    <x v="0"/>
    <n v="3226.22"/>
  </r>
  <r>
    <n v="2671145"/>
    <n v="42.6"/>
    <n v="2"/>
    <n v="3"/>
    <n v="7"/>
    <x v="9"/>
    <s v="Male"/>
    <x v="0"/>
    <n v="11190.94"/>
  </r>
  <r>
    <n v="7311181"/>
    <n v="42.7"/>
    <n v="3"/>
    <n v="1"/>
    <n v="45"/>
    <x v="33"/>
    <s v="Male"/>
    <x v="0"/>
    <n v="13888.76"/>
  </r>
  <r>
    <n v="2761167"/>
    <n v="42.7"/>
    <n v="7"/>
    <n v="4"/>
    <n v="28"/>
    <x v="27"/>
    <s v="Female"/>
    <x v="0"/>
    <n v="6369.69"/>
  </r>
  <r>
    <n v="15083873"/>
    <n v="42.7"/>
    <n v="2"/>
    <n v="2"/>
    <n v="14"/>
    <x v="1"/>
    <s v="Female"/>
    <x v="1"/>
    <n v="6369.37"/>
  </r>
  <r>
    <n v="21022352"/>
    <n v="42.7"/>
    <n v="6"/>
    <n v="0"/>
    <n v="57"/>
    <x v="26"/>
    <s v="Female"/>
    <x v="0"/>
    <n v="12504.44"/>
  </r>
  <r>
    <n v="14425342"/>
    <n v="42.7"/>
    <n v="6"/>
    <n v="1"/>
    <n v="37"/>
    <x v="26"/>
    <s v="Female"/>
    <x v="0"/>
    <n v="13485.79"/>
  </r>
  <r>
    <n v="17496520"/>
    <n v="42.7"/>
    <n v="7"/>
    <n v="2"/>
    <n v="9"/>
    <x v="28"/>
    <s v="Female"/>
    <x v="0"/>
    <n v="3686.67"/>
  </r>
  <r>
    <n v="26521501"/>
    <n v="42.7"/>
    <n v="3"/>
    <n v="4"/>
    <n v="31"/>
    <x v="30"/>
    <s v="Male"/>
    <x v="0"/>
    <n v="4654.49"/>
  </r>
  <r>
    <n v="26595273"/>
    <n v="42.8"/>
    <n v="7"/>
    <n v="4"/>
    <n v="56"/>
    <x v="1"/>
    <s v="Male"/>
    <x v="0"/>
    <n v="9019.2999999999993"/>
  </r>
  <r>
    <n v="24108343"/>
    <n v="42.8"/>
    <n v="7"/>
    <n v="3"/>
    <n v="25"/>
    <x v="7"/>
    <s v="Female"/>
    <x v="0"/>
    <n v="3987.57"/>
  </r>
  <r>
    <n v="7015805"/>
    <n v="42.8"/>
    <n v="8"/>
    <n v="1"/>
    <n v="27"/>
    <x v="35"/>
    <s v="Male"/>
    <x v="1"/>
    <n v="8218.3799999999992"/>
  </r>
  <r>
    <n v="17225837"/>
    <n v="42.9"/>
    <n v="2"/>
    <n v="1"/>
    <n v="45"/>
    <x v="39"/>
    <s v="Male"/>
    <x v="0"/>
    <n v="4130.92"/>
  </r>
  <r>
    <n v="26242880"/>
    <n v="42.9"/>
    <n v="6"/>
    <n v="5"/>
    <n v="41"/>
    <x v="22"/>
    <s v="Female"/>
    <x v="0"/>
    <n v="10465.25"/>
  </r>
  <r>
    <n v="10106427"/>
    <n v="42.9"/>
    <n v="3"/>
    <n v="4"/>
    <n v="18"/>
    <x v="17"/>
    <s v="Male"/>
    <x v="0"/>
    <n v="0"/>
  </r>
  <r>
    <n v="12175940"/>
    <n v="42.9"/>
    <n v="3"/>
    <n v="2"/>
    <n v="37"/>
    <x v="20"/>
    <s v="Female"/>
    <x v="0"/>
    <n v="0"/>
  </r>
  <r>
    <n v="12418401"/>
    <n v="42.9"/>
    <n v="3"/>
    <n v="2"/>
    <n v="24"/>
    <x v="20"/>
    <s v="Female"/>
    <x v="0"/>
    <n v="770.34"/>
  </r>
  <r>
    <n v="14036556"/>
    <n v="42.9"/>
    <n v="4"/>
    <n v="0"/>
    <n v="32"/>
    <x v="3"/>
    <s v="Male"/>
    <x v="0"/>
    <n v="12083.97"/>
  </r>
  <r>
    <n v="23534864"/>
    <n v="42.9"/>
    <n v="7"/>
    <n v="3"/>
    <n v="31"/>
    <x v="34"/>
    <s v="Male"/>
    <x v="1"/>
    <n v="16457.3"/>
  </r>
  <r>
    <n v="3029997"/>
    <n v="42.9"/>
    <n v="8"/>
    <n v="0"/>
    <n v="18"/>
    <x v="8"/>
    <s v="Female"/>
    <x v="0"/>
    <n v="14910.5"/>
  </r>
  <r>
    <n v="2056476"/>
    <n v="42.9"/>
    <n v="6"/>
    <n v="5"/>
    <n v="6"/>
    <x v="10"/>
    <s v="Male"/>
    <x v="0"/>
    <n v="15580.3"/>
  </r>
  <r>
    <n v="23236622"/>
    <n v="42.9"/>
    <n v="4"/>
    <n v="0"/>
    <n v="54"/>
    <x v="38"/>
    <s v="Male"/>
    <x v="0"/>
    <n v="8174.7"/>
  </r>
  <r>
    <n v="19602036"/>
    <n v="42.9"/>
    <n v="7"/>
    <n v="4"/>
    <n v="21"/>
    <x v="43"/>
    <s v="Male"/>
    <x v="0"/>
    <n v="10969.72"/>
  </r>
  <r>
    <n v="28081198"/>
    <n v="42.9"/>
    <n v="6"/>
    <n v="1"/>
    <n v="38"/>
    <x v="18"/>
    <s v="Female"/>
    <x v="0"/>
    <n v="11783.43"/>
  </r>
  <r>
    <n v="4419047"/>
    <n v="42.9"/>
    <n v="3"/>
    <n v="4"/>
    <n v="15"/>
    <x v="26"/>
    <s v="Female"/>
    <x v="0"/>
    <n v="5933.73"/>
  </r>
  <r>
    <n v="13549453"/>
    <n v="42.9"/>
    <n v="1"/>
    <n v="5"/>
    <n v="58"/>
    <x v="9"/>
    <s v="Female"/>
    <x v="0"/>
    <n v="10548.25"/>
  </r>
  <r>
    <n v="28375031"/>
    <n v="43"/>
    <n v="8"/>
    <n v="3"/>
    <n v="59"/>
    <x v="38"/>
    <s v="Male"/>
    <x v="0"/>
    <n v="17269.259999999998"/>
  </r>
  <r>
    <n v="11370463"/>
    <n v="43"/>
    <n v="8"/>
    <n v="4"/>
    <n v="57"/>
    <x v="19"/>
    <s v="Male"/>
    <x v="0"/>
    <n v="8055.98"/>
  </r>
  <r>
    <n v="13855748"/>
    <n v="43"/>
    <n v="3"/>
    <n v="5"/>
    <n v="24"/>
    <x v="7"/>
    <s v="Female"/>
    <x v="0"/>
    <n v="3899.29"/>
  </r>
  <r>
    <n v="19824542"/>
    <n v="43"/>
    <n v="7"/>
    <n v="4"/>
    <n v="12"/>
    <x v="13"/>
    <s v="Male"/>
    <x v="0"/>
    <n v="12504.35"/>
  </r>
  <r>
    <n v="7916373"/>
    <n v="43"/>
    <n v="5"/>
    <n v="4"/>
    <n v="30"/>
    <x v="29"/>
    <s v="Male"/>
    <x v="1"/>
    <n v="6659.02"/>
  </r>
  <r>
    <n v="7447155"/>
    <n v="43"/>
    <n v="6"/>
    <n v="3"/>
    <n v="30"/>
    <x v="9"/>
    <s v="Male"/>
    <x v="0"/>
    <n v="5937.19"/>
  </r>
  <r>
    <n v="19876507"/>
    <n v="43"/>
    <n v="4"/>
    <n v="3"/>
    <n v="13"/>
    <x v="26"/>
    <s v="Female"/>
    <x v="1"/>
    <n v="4771.26"/>
  </r>
  <r>
    <n v="8017421"/>
    <n v="43"/>
    <n v="1"/>
    <n v="1"/>
    <n v="21"/>
    <x v="27"/>
    <s v="Female"/>
    <x v="0"/>
    <n v="14214.05"/>
  </r>
  <r>
    <n v="13384933"/>
    <n v="43"/>
    <n v="4"/>
    <n v="2"/>
    <n v="49"/>
    <x v="19"/>
    <s v="Female"/>
    <x v="0"/>
    <n v="11091.47"/>
  </r>
  <r>
    <n v="23389295"/>
    <n v="43"/>
    <n v="5"/>
    <n v="0"/>
    <n v="44"/>
    <x v="34"/>
    <s v="Female"/>
    <x v="0"/>
    <n v="12248.6"/>
  </r>
  <r>
    <n v="15428247"/>
    <n v="43"/>
    <n v="7"/>
    <n v="3"/>
    <n v="40"/>
    <x v="23"/>
    <s v="Male"/>
    <x v="0"/>
    <n v="13534.23"/>
  </r>
  <r>
    <n v="14259159"/>
    <n v="43.1"/>
    <n v="7"/>
    <n v="5"/>
    <n v="4"/>
    <x v="26"/>
    <s v="Female"/>
    <x v="0"/>
    <n v="733.3"/>
  </r>
  <r>
    <n v="16149501"/>
    <n v="43.1"/>
    <n v="5"/>
    <n v="5"/>
    <n v="59"/>
    <x v="12"/>
    <s v="Female"/>
    <x v="0"/>
    <n v="11549.95"/>
  </r>
  <r>
    <n v="5007593"/>
    <n v="43.1"/>
    <n v="3"/>
    <n v="3"/>
    <n v="34"/>
    <x v="2"/>
    <s v="Female"/>
    <x v="0"/>
    <n v="6465.44"/>
  </r>
  <r>
    <n v="11561577"/>
    <n v="43.1"/>
    <n v="3"/>
    <n v="4"/>
    <n v="31"/>
    <x v="48"/>
    <s v="Male"/>
    <x v="0"/>
    <n v="3121.82"/>
  </r>
  <r>
    <n v="1897798"/>
    <n v="43.1"/>
    <n v="4"/>
    <n v="4"/>
    <n v="58"/>
    <x v="36"/>
    <s v="Male"/>
    <x v="0"/>
    <n v="6140.78"/>
  </r>
  <r>
    <n v="3140499"/>
    <n v="43.1"/>
    <n v="4"/>
    <n v="2"/>
    <n v="50"/>
    <x v="27"/>
    <s v="Male"/>
    <x v="1"/>
    <n v="6598.41"/>
  </r>
  <r>
    <n v="20647021"/>
    <n v="43.1"/>
    <n v="7"/>
    <n v="3"/>
    <n v="39"/>
    <x v="7"/>
    <s v="Female"/>
    <x v="0"/>
    <n v="18269.96"/>
  </r>
  <r>
    <n v="23867954"/>
    <n v="43.1"/>
    <n v="7"/>
    <n v="4"/>
    <n v="58"/>
    <x v="1"/>
    <s v="Male"/>
    <x v="1"/>
    <n v="9970.8700000000008"/>
  </r>
  <r>
    <n v="21467566"/>
    <n v="43.2"/>
    <n v="6"/>
    <n v="0"/>
    <n v="11"/>
    <x v="14"/>
    <s v="Female"/>
    <x v="0"/>
    <n v="2502.0300000000002"/>
  </r>
  <r>
    <n v="14704459"/>
    <n v="43.2"/>
    <n v="2"/>
    <n v="2"/>
    <n v="42"/>
    <x v="11"/>
    <s v="Female"/>
    <x v="0"/>
    <n v="7943.82"/>
  </r>
  <r>
    <n v="1080589"/>
    <n v="43.2"/>
    <n v="7"/>
    <n v="4"/>
    <n v="50"/>
    <x v="33"/>
    <s v="Male"/>
    <x v="0"/>
    <n v="7188.58"/>
  </r>
  <r>
    <n v="3837480"/>
    <n v="43.2"/>
    <n v="3"/>
    <n v="4"/>
    <n v="35"/>
    <x v="28"/>
    <s v="Female"/>
    <x v="0"/>
    <n v="13714.63"/>
  </r>
  <r>
    <n v="12243467"/>
    <n v="43.2"/>
    <n v="5"/>
    <n v="1"/>
    <n v="14"/>
    <x v="37"/>
    <s v="Male"/>
    <x v="0"/>
    <n v="3101"/>
  </r>
  <r>
    <n v="17855263"/>
    <n v="43.3"/>
    <n v="2"/>
    <n v="1"/>
    <n v="6"/>
    <x v="15"/>
    <s v="Female"/>
    <x v="0"/>
    <n v="13045.63"/>
  </r>
  <r>
    <n v="22281703"/>
    <n v="43.3"/>
    <n v="7"/>
    <n v="3"/>
    <n v="1"/>
    <x v="37"/>
    <s v="Female"/>
    <x v="0"/>
    <n v="11202.29"/>
  </r>
  <r>
    <n v="5849328"/>
    <n v="43.3"/>
    <n v="1"/>
    <n v="4"/>
    <n v="14"/>
    <x v="17"/>
    <s v="Male"/>
    <x v="0"/>
    <n v="12828.33"/>
  </r>
  <r>
    <n v="20376154"/>
    <n v="43.3"/>
    <n v="7"/>
    <n v="3"/>
    <n v="14"/>
    <x v="18"/>
    <s v="Male"/>
    <x v="1"/>
    <n v="2855.92"/>
  </r>
  <r>
    <n v="15841240"/>
    <n v="43.3"/>
    <n v="4"/>
    <n v="2"/>
    <n v="4"/>
    <x v="19"/>
    <s v="Male"/>
    <x v="0"/>
    <n v="8683.3799999999992"/>
  </r>
  <r>
    <n v="22443918"/>
    <n v="43.3"/>
    <n v="2"/>
    <n v="2"/>
    <n v="14"/>
    <x v="37"/>
    <s v="Female"/>
    <x v="0"/>
    <n v="5662.41"/>
  </r>
  <r>
    <n v="14804851"/>
    <n v="43.4"/>
    <n v="2"/>
    <n v="0"/>
    <n v="1"/>
    <x v="25"/>
    <s v="Female"/>
    <x v="0"/>
    <n v="2923.13"/>
  </r>
  <r>
    <n v="29279078"/>
    <n v="43.4"/>
    <n v="4"/>
    <n v="3"/>
    <n v="43"/>
    <x v="9"/>
    <s v="Male"/>
    <x v="0"/>
    <n v="5145.5600000000004"/>
  </r>
  <r>
    <n v="7216203"/>
    <n v="43.4"/>
    <n v="4"/>
    <n v="1"/>
    <n v="31"/>
    <x v="27"/>
    <s v="Male"/>
    <x v="0"/>
    <n v="14830.11"/>
  </r>
  <r>
    <n v="16792887"/>
    <n v="43.4"/>
    <n v="6"/>
    <n v="0"/>
    <n v="44"/>
    <x v="44"/>
    <s v="Male"/>
    <x v="0"/>
    <n v="19545.169999999998"/>
  </r>
  <r>
    <n v="16776843"/>
    <n v="43.4"/>
    <n v="6"/>
    <n v="2"/>
    <n v="59"/>
    <x v="21"/>
    <s v="Male"/>
    <x v="0"/>
    <n v="15098.31"/>
  </r>
  <r>
    <n v="24142876"/>
    <n v="43.4"/>
    <n v="3"/>
    <n v="4"/>
    <n v="44"/>
    <x v="27"/>
    <s v="Male"/>
    <x v="0"/>
    <n v="6647.98"/>
  </r>
  <r>
    <n v="7217768"/>
    <n v="43.5"/>
    <n v="3"/>
    <n v="1"/>
    <n v="4"/>
    <x v="24"/>
    <s v="Male"/>
    <x v="0"/>
    <n v="9465.57"/>
  </r>
  <r>
    <n v="21777286"/>
    <n v="43.5"/>
    <n v="3"/>
    <n v="4"/>
    <n v="29"/>
    <x v="10"/>
    <s v="Male"/>
    <x v="0"/>
    <n v="0"/>
  </r>
  <r>
    <n v="3558354"/>
    <n v="43.5"/>
    <n v="2"/>
    <n v="1"/>
    <n v="3"/>
    <x v="0"/>
    <s v="Female"/>
    <x v="0"/>
    <n v="2779.14"/>
  </r>
  <r>
    <n v="22190214"/>
    <n v="43.5"/>
    <n v="4"/>
    <n v="1"/>
    <n v="15"/>
    <x v="20"/>
    <s v="Male"/>
    <x v="0"/>
    <n v="121.72"/>
  </r>
  <r>
    <n v="27844014"/>
    <n v="43.6"/>
    <n v="1"/>
    <n v="4"/>
    <n v="55"/>
    <x v="1"/>
    <s v="Male"/>
    <x v="0"/>
    <n v="9761.33"/>
  </r>
  <r>
    <n v="10261114"/>
    <n v="43.6"/>
    <n v="5"/>
    <n v="2"/>
    <n v="49"/>
    <x v="11"/>
    <s v="Female"/>
    <x v="1"/>
    <n v="17355.52"/>
  </r>
  <r>
    <n v="945267"/>
    <n v="43.6"/>
    <n v="7"/>
    <n v="3"/>
    <n v="33"/>
    <x v="29"/>
    <s v="Male"/>
    <x v="0"/>
    <n v="5574.69"/>
  </r>
  <r>
    <n v="23827285"/>
    <n v="43.6"/>
    <n v="1"/>
    <n v="1"/>
    <n v="15"/>
    <x v="27"/>
    <s v="Male"/>
    <x v="0"/>
    <n v="3198.94"/>
  </r>
  <r>
    <n v="28543571"/>
    <n v="43.6"/>
    <n v="7"/>
    <n v="4"/>
    <n v="45"/>
    <x v="13"/>
    <s v="Male"/>
    <x v="0"/>
    <n v="8473.9599999999991"/>
  </r>
  <r>
    <n v="4830614"/>
    <n v="43.6"/>
    <n v="6"/>
    <n v="1"/>
    <n v="53"/>
    <x v="8"/>
    <s v="Male"/>
    <x v="0"/>
    <n v="19994.009999999998"/>
  </r>
  <r>
    <n v="6287528"/>
    <n v="43.7"/>
    <n v="2"/>
    <n v="2"/>
    <n v="47"/>
    <x v="2"/>
    <s v="Female"/>
    <x v="0"/>
    <n v="4788.4399999999996"/>
  </r>
  <r>
    <n v="526302"/>
    <n v="43.7"/>
    <n v="1"/>
    <n v="2"/>
    <n v="57"/>
    <x v="14"/>
    <s v="Female"/>
    <x v="0"/>
    <n v="5786.68"/>
  </r>
  <r>
    <n v="8229092"/>
    <n v="43.7"/>
    <n v="3"/>
    <n v="2"/>
    <n v="14"/>
    <x v="34"/>
    <s v="Male"/>
    <x v="1"/>
    <n v="539.84"/>
  </r>
  <r>
    <n v="4489124"/>
    <n v="43.7"/>
    <n v="6"/>
    <n v="3"/>
    <n v="46"/>
    <x v="40"/>
    <s v="Male"/>
    <x v="0"/>
    <n v="4911.71"/>
  </r>
  <r>
    <n v="25922110"/>
    <n v="43.8"/>
    <n v="7"/>
    <n v="3"/>
    <n v="40"/>
    <x v="44"/>
    <s v="Male"/>
    <x v="1"/>
    <n v="10477.870000000001"/>
  </r>
  <r>
    <n v="18880775"/>
    <n v="43.8"/>
    <n v="3"/>
    <n v="5"/>
    <n v="47"/>
    <x v="49"/>
    <s v="Male"/>
    <x v="0"/>
    <n v="4374.8500000000004"/>
  </r>
  <r>
    <n v="16656033"/>
    <n v="43.9"/>
    <n v="6"/>
    <n v="2"/>
    <n v="45"/>
    <x v="18"/>
    <s v="Female"/>
    <x v="0"/>
    <n v="12549.31"/>
  </r>
  <r>
    <n v="21384740"/>
    <n v="43.9"/>
    <n v="1"/>
    <n v="1"/>
    <n v="26"/>
    <x v="19"/>
    <s v="Male"/>
    <x v="0"/>
    <n v="16980.919999999998"/>
  </r>
  <r>
    <n v="16556657"/>
    <n v="43.9"/>
    <n v="2"/>
    <n v="2"/>
    <n v="34"/>
    <x v="39"/>
    <s v="Female"/>
    <x v="0"/>
    <n v="13724.05"/>
  </r>
  <r>
    <n v="29702019"/>
    <n v="44"/>
    <n v="5"/>
    <n v="5"/>
    <n v="37"/>
    <x v="46"/>
    <s v="Male"/>
    <x v="0"/>
    <n v="14613.15"/>
  </r>
  <r>
    <n v="2390404"/>
    <n v="44"/>
    <n v="6"/>
    <n v="1"/>
    <n v="9"/>
    <x v="19"/>
    <s v="Male"/>
    <x v="0"/>
    <n v="13491.13"/>
  </r>
  <r>
    <n v="29703926"/>
    <n v="44"/>
    <n v="3"/>
    <n v="2"/>
    <n v="16"/>
    <x v="33"/>
    <s v="Female"/>
    <x v="0"/>
    <n v="10669.95"/>
  </r>
  <r>
    <n v="4167622"/>
    <n v="44"/>
    <n v="6"/>
    <n v="2"/>
    <n v="28"/>
    <x v="8"/>
    <s v="Male"/>
    <x v="0"/>
    <n v="10917.88"/>
  </r>
  <r>
    <n v="2584175"/>
    <n v="44"/>
    <n v="3"/>
    <n v="5"/>
    <n v="12"/>
    <x v="35"/>
    <s v="Female"/>
    <x v="0"/>
    <n v="13438.44"/>
  </r>
  <r>
    <n v="19515977"/>
    <n v="44"/>
    <n v="6"/>
    <n v="5"/>
    <n v="4"/>
    <x v="16"/>
    <s v="Female"/>
    <x v="0"/>
    <n v="5344.66"/>
  </r>
  <r>
    <n v="26677894"/>
    <n v="44.1"/>
    <n v="7"/>
    <n v="4"/>
    <n v="14"/>
    <x v="46"/>
    <s v="Male"/>
    <x v="0"/>
    <n v="2727.69"/>
  </r>
  <r>
    <n v="9488770"/>
    <n v="44.1"/>
    <n v="3"/>
    <n v="1"/>
    <n v="36"/>
    <x v="11"/>
    <s v="Male"/>
    <x v="0"/>
    <n v="16576.27"/>
  </r>
  <r>
    <n v="27249868"/>
    <n v="44.1"/>
    <n v="3"/>
    <n v="4"/>
    <n v="14"/>
    <x v="13"/>
    <s v="Female"/>
    <x v="0"/>
    <n v="4495.21"/>
  </r>
  <r>
    <n v="22969464"/>
    <n v="44.1"/>
    <n v="3"/>
    <n v="2"/>
    <n v="13"/>
    <x v="15"/>
    <s v="Female"/>
    <x v="0"/>
    <n v="5553.72"/>
  </r>
  <r>
    <n v="16768369"/>
    <n v="44.1"/>
    <n v="3"/>
    <n v="3"/>
    <n v="44"/>
    <x v="14"/>
    <s v="Male"/>
    <x v="0"/>
    <n v="6119.88"/>
  </r>
  <r>
    <n v="25164968"/>
    <n v="44.1"/>
    <n v="5"/>
    <n v="4"/>
    <n v="35"/>
    <x v="2"/>
    <s v="Female"/>
    <x v="0"/>
    <n v="5351.17"/>
  </r>
  <r>
    <n v="17790792"/>
    <n v="44.1"/>
    <n v="3"/>
    <n v="4"/>
    <n v="26"/>
    <x v="45"/>
    <s v="Female"/>
    <x v="0"/>
    <n v="16607.23"/>
  </r>
  <r>
    <n v="27197887"/>
    <n v="44.1"/>
    <n v="2"/>
    <n v="3"/>
    <n v="30"/>
    <x v="4"/>
    <s v="Male"/>
    <x v="0"/>
    <n v="0"/>
  </r>
  <r>
    <n v="10990415"/>
    <n v="44.1"/>
    <n v="6"/>
    <n v="3"/>
    <n v="36"/>
    <x v="28"/>
    <s v="Male"/>
    <x v="0"/>
    <n v="3134.48"/>
  </r>
  <r>
    <n v="17226889"/>
    <n v="44.2"/>
    <n v="6"/>
    <n v="4"/>
    <n v="15"/>
    <x v="24"/>
    <s v="Female"/>
    <x v="0"/>
    <n v="4548.68"/>
  </r>
  <r>
    <n v="28136994"/>
    <n v="44.2"/>
    <n v="2"/>
    <n v="3"/>
    <n v="47"/>
    <x v="39"/>
    <s v="Female"/>
    <x v="0"/>
    <n v="2827.13"/>
  </r>
  <r>
    <n v="28133263"/>
    <n v="44.2"/>
    <n v="5"/>
    <n v="2"/>
    <n v="11"/>
    <x v="42"/>
    <s v="Female"/>
    <x v="0"/>
    <n v="7461.3"/>
  </r>
  <r>
    <n v="13879484"/>
    <n v="44.2"/>
    <n v="4"/>
    <n v="4"/>
    <n v="49"/>
    <x v="34"/>
    <s v="Female"/>
    <x v="0"/>
    <n v="5031.26"/>
  </r>
  <r>
    <n v="13706009"/>
    <n v="44.2"/>
    <n v="8"/>
    <n v="4"/>
    <n v="35"/>
    <x v="8"/>
    <s v="Female"/>
    <x v="1"/>
    <n v="8128.29"/>
  </r>
  <r>
    <n v="21072213"/>
    <n v="44.2"/>
    <n v="5"/>
    <n v="2"/>
    <n v="12"/>
    <x v="9"/>
    <s v="Female"/>
    <x v="0"/>
    <n v="11858.5"/>
  </r>
  <r>
    <n v="22598124"/>
    <n v="44.2"/>
    <n v="7"/>
    <n v="2"/>
    <n v="48"/>
    <x v="37"/>
    <s v="Male"/>
    <x v="0"/>
    <n v="21317.14"/>
  </r>
  <r>
    <n v="28729593"/>
    <n v="44.2"/>
    <n v="2"/>
    <n v="4"/>
    <n v="28"/>
    <x v="1"/>
    <s v="Female"/>
    <x v="0"/>
    <n v="10189.73"/>
  </r>
  <r>
    <n v="6897"/>
    <n v="44.2"/>
    <n v="8"/>
    <n v="0"/>
    <n v="1"/>
    <x v="8"/>
    <s v="Male"/>
    <x v="0"/>
    <n v="6329.64"/>
  </r>
  <r>
    <n v="15420955"/>
    <n v="44.2"/>
    <n v="1"/>
    <n v="1"/>
    <n v="58"/>
    <x v="25"/>
    <s v="Male"/>
    <x v="0"/>
    <n v="7090"/>
  </r>
  <r>
    <n v="9470468"/>
    <n v="44.2"/>
    <n v="5"/>
    <n v="1"/>
    <n v="26"/>
    <x v="19"/>
    <s v="Male"/>
    <x v="0"/>
    <n v="4399.2700000000004"/>
  </r>
  <r>
    <n v="8964976"/>
    <n v="44.2"/>
    <n v="7"/>
    <n v="1"/>
    <n v="25"/>
    <x v="37"/>
    <s v="Male"/>
    <x v="0"/>
    <n v="16141.57"/>
  </r>
  <r>
    <n v="10660681"/>
    <n v="44.3"/>
    <n v="5"/>
    <n v="2"/>
    <n v="40"/>
    <x v="42"/>
    <s v="Male"/>
    <x v="0"/>
    <n v="3159.05"/>
  </r>
  <r>
    <n v="16035934"/>
    <n v="44.3"/>
    <n v="2"/>
    <n v="3"/>
    <n v="19"/>
    <x v="42"/>
    <s v="Female"/>
    <x v="0"/>
    <n v="9213.0400000000009"/>
  </r>
  <r>
    <n v="9186683"/>
    <n v="44.3"/>
    <n v="6"/>
    <n v="1"/>
    <n v="16"/>
    <x v="12"/>
    <s v="Male"/>
    <x v="0"/>
    <n v="13931.17"/>
  </r>
  <r>
    <n v="7899170"/>
    <n v="44.3"/>
    <n v="2"/>
    <n v="1"/>
    <n v="45"/>
    <x v="35"/>
    <s v="Male"/>
    <x v="0"/>
    <n v="5383.34"/>
  </r>
  <r>
    <n v="23814508"/>
    <n v="44.3"/>
    <n v="2"/>
    <n v="4"/>
    <n v="54"/>
    <x v="0"/>
    <s v="Female"/>
    <x v="1"/>
    <n v="4075.88"/>
  </r>
  <r>
    <n v="19223798"/>
    <n v="44.3"/>
    <n v="2"/>
    <n v="1"/>
    <n v="16"/>
    <x v="7"/>
    <s v="Male"/>
    <x v="0"/>
    <n v="0"/>
  </r>
  <r>
    <n v="472976"/>
    <n v="44.3"/>
    <n v="4"/>
    <n v="3"/>
    <n v="46"/>
    <x v="49"/>
    <s v="Male"/>
    <x v="0"/>
    <n v="9698.64"/>
  </r>
  <r>
    <n v="21360775"/>
    <n v="44.3"/>
    <n v="3"/>
    <n v="2"/>
    <n v="35"/>
    <x v="30"/>
    <s v="Male"/>
    <x v="0"/>
    <n v="14759.86"/>
  </r>
  <r>
    <n v="8710103"/>
    <n v="44.3"/>
    <n v="6"/>
    <n v="5"/>
    <n v="38"/>
    <x v="28"/>
    <s v="Male"/>
    <x v="0"/>
    <n v="2882.24"/>
  </r>
  <r>
    <n v="5039671"/>
    <n v="44.3"/>
    <n v="2"/>
    <n v="5"/>
    <n v="25"/>
    <x v="46"/>
    <s v="Female"/>
    <x v="0"/>
    <n v="10315.35"/>
  </r>
  <r>
    <n v="9113427"/>
    <n v="44.4"/>
    <n v="1"/>
    <n v="0"/>
    <n v="23"/>
    <x v="25"/>
    <s v="Female"/>
    <x v="0"/>
    <n v="7566.37"/>
  </r>
  <r>
    <n v="1780470"/>
    <n v="44.4"/>
    <n v="8"/>
    <n v="2"/>
    <n v="22"/>
    <x v="15"/>
    <s v="Male"/>
    <x v="1"/>
    <n v="6123.75"/>
  </r>
  <r>
    <n v="4212180"/>
    <n v="44.4"/>
    <n v="2"/>
    <n v="1"/>
    <n v="45"/>
    <x v="36"/>
    <s v="Male"/>
    <x v="0"/>
    <n v="9559.94"/>
  </r>
  <r>
    <n v="20064820"/>
    <n v="44.4"/>
    <n v="7"/>
    <n v="3"/>
    <n v="12"/>
    <x v="19"/>
    <s v="Male"/>
    <x v="0"/>
    <n v="11131.85"/>
  </r>
  <r>
    <n v="54761"/>
    <n v="44.4"/>
    <n v="2"/>
    <n v="2"/>
    <n v="42"/>
    <x v="11"/>
    <s v="Female"/>
    <x v="0"/>
    <n v="7121.36"/>
  </r>
  <r>
    <n v="21283871"/>
    <n v="44.4"/>
    <n v="7"/>
    <n v="2"/>
    <n v="15"/>
    <x v="44"/>
    <s v="Male"/>
    <x v="0"/>
    <n v="16335.2"/>
  </r>
  <r>
    <n v="18241851"/>
    <n v="44.5"/>
    <n v="3"/>
    <n v="5"/>
    <n v="19"/>
    <x v="17"/>
    <s v="Male"/>
    <x v="0"/>
    <n v="11023.75"/>
  </r>
  <r>
    <n v="28264432"/>
    <n v="44.5"/>
    <n v="8"/>
    <n v="3"/>
    <n v="34"/>
    <x v="30"/>
    <s v="Male"/>
    <x v="0"/>
    <n v="9940.75"/>
  </r>
  <r>
    <n v="21767114"/>
    <n v="44.5"/>
    <n v="6"/>
    <n v="5"/>
    <n v="11"/>
    <x v="16"/>
    <s v="Male"/>
    <x v="0"/>
    <n v="9266.06"/>
  </r>
  <r>
    <n v="1476969"/>
    <n v="44.5"/>
    <n v="3"/>
    <n v="3"/>
    <n v="12"/>
    <x v="42"/>
    <s v="Male"/>
    <x v="0"/>
    <n v="5942.06"/>
  </r>
  <r>
    <n v="16827277"/>
    <n v="44.5"/>
    <n v="4"/>
    <n v="1"/>
    <n v="14"/>
    <x v="14"/>
    <s v="Female"/>
    <x v="0"/>
    <n v="5561.59"/>
  </r>
  <r>
    <n v="22998093"/>
    <n v="44.5"/>
    <n v="1"/>
    <n v="0"/>
    <n v="20"/>
    <x v="12"/>
    <s v="Female"/>
    <x v="0"/>
    <n v="6186.4"/>
  </r>
  <r>
    <n v="14283830"/>
    <n v="44.5"/>
    <n v="3"/>
    <n v="3"/>
    <n v="26"/>
    <x v="13"/>
    <s v="Female"/>
    <x v="0"/>
    <n v="622.61"/>
  </r>
  <r>
    <n v="22985397"/>
    <n v="44.5"/>
    <n v="2"/>
    <n v="2"/>
    <n v="4"/>
    <x v="42"/>
    <s v="Female"/>
    <x v="0"/>
    <n v="725.51"/>
  </r>
  <r>
    <n v="8662225"/>
    <n v="44.6"/>
    <n v="4"/>
    <n v="2"/>
    <n v="8"/>
    <x v="10"/>
    <s v="Female"/>
    <x v="0"/>
    <n v="6499.4"/>
  </r>
  <r>
    <n v="12782974"/>
    <n v="44.6"/>
    <n v="8"/>
    <n v="2"/>
    <n v="38"/>
    <x v="19"/>
    <s v="Female"/>
    <x v="0"/>
    <n v="15464.38"/>
  </r>
  <r>
    <n v="6330418"/>
    <n v="44.6"/>
    <n v="2"/>
    <n v="4"/>
    <n v="32"/>
    <x v="30"/>
    <s v="Female"/>
    <x v="0"/>
    <n v="14621.34"/>
  </r>
  <r>
    <n v="11474482"/>
    <n v="44.6"/>
    <n v="1"/>
    <n v="1"/>
    <n v="13"/>
    <x v="11"/>
    <s v="Female"/>
    <x v="0"/>
    <n v="17113.13"/>
  </r>
  <r>
    <n v="13431540"/>
    <n v="44.6"/>
    <n v="4"/>
    <n v="3"/>
    <n v="20"/>
    <x v="18"/>
    <s v="Male"/>
    <x v="0"/>
    <n v="7331.66"/>
  </r>
  <r>
    <n v="2522499"/>
    <n v="44.6"/>
    <n v="6"/>
    <n v="4"/>
    <n v="22"/>
    <x v="0"/>
    <s v="Male"/>
    <x v="0"/>
    <n v="3693.75"/>
  </r>
  <r>
    <n v="18620689"/>
    <n v="44.7"/>
    <n v="1"/>
    <n v="3"/>
    <n v="29"/>
    <x v="32"/>
    <s v="Male"/>
    <x v="1"/>
    <n v="0"/>
  </r>
  <r>
    <n v="8387472"/>
    <n v="44.7"/>
    <n v="7"/>
    <n v="5"/>
    <n v="51"/>
    <x v="35"/>
    <s v="Female"/>
    <x v="0"/>
    <n v="13113.3"/>
  </r>
  <r>
    <n v="22780574"/>
    <n v="44.7"/>
    <n v="4"/>
    <n v="2"/>
    <n v="10"/>
    <x v="7"/>
    <s v="Female"/>
    <x v="1"/>
    <n v="9812.2000000000007"/>
  </r>
  <r>
    <n v="19505308"/>
    <n v="44.7"/>
    <n v="5"/>
    <n v="1"/>
    <n v="28"/>
    <x v="19"/>
    <s v="Male"/>
    <x v="0"/>
    <n v="16432.47"/>
  </r>
  <r>
    <n v="8750089"/>
    <n v="44.7"/>
    <n v="7"/>
    <n v="3"/>
    <n v="4"/>
    <x v="22"/>
    <s v="Male"/>
    <x v="0"/>
    <n v="17939.330000000002"/>
  </r>
  <r>
    <n v="11265762"/>
    <n v="44.7"/>
    <n v="4"/>
    <n v="5"/>
    <n v="59"/>
    <x v="30"/>
    <s v="Male"/>
    <x v="0"/>
    <n v="6302.44"/>
  </r>
  <r>
    <n v="15313394"/>
    <n v="44.7"/>
    <n v="3"/>
    <n v="3"/>
    <n v="48"/>
    <x v="34"/>
    <s v="Female"/>
    <x v="0"/>
    <n v="10168.209999999999"/>
  </r>
  <r>
    <n v="21635866"/>
    <n v="44.7"/>
    <n v="6"/>
    <n v="3"/>
    <n v="12"/>
    <x v="12"/>
    <s v="Male"/>
    <x v="0"/>
    <n v="8712.16"/>
  </r>
  <r>
    <n v="19156563"/>
    <n v="44.7"/>
    <n v="6"/>
    <n v="1"/>
    <n v="33"/>
    <x v="10"/>
    <s v="Female"/>
    <x v="0"/>
    <n v="10311.959999999999"/>
  </r>
  <r>
    <n v="21333873"/>
    <n v="44.7"/>
    <n v="3"/>
    <n v="4"/>
    <n v="60"/>
    <x v="29"/>
    <s v="Female"/>
    <x v="0"/>
    <n v="13541.22"/>
  </r>
  <r>
    <n v="5725212"/>
    <n v="44.7"/>
    <n v="5"/>
    <n v="4"/>
    <n v="8"/>
    <x v="2"/>
    <s v="Male"/>
    <x v="0"/>
    <n v="12722.34"/>
  </r>
  <r>
    <n v="19357462"/>
    <n v="44.7"/>
    <n v="2"/>
    <n v="3"/>
    <n v="17"/>
    <x v="36"/>
    <s v="Female"/>
    <x v="0"/>
    <n v="6359.66"/>
  </r>
  <r>
    <n v="25619777"/>
    <n v="44.7"/>
    <n v="3"/>
    <n v="1"/>
    <n v="10"/>
    <x v="44"/>
    <s v="Male"/>
    <x v="0"/>
    <n v="4226.53"/>
  </r>
  <r>
    <n v="19703504"/>
    <n v="44.7"/>
    <n v="6"/>
    <n v="3"/>
    <n v="48"/>
    <x v="11"/>
    <s v="Female"/>
    <x v="0"/>
    <n v="8380.5499999999993"/>
  </r>
  <r>
    <n v="22252102"/>
    <n v="44.8"/>
    <n v="8"/>
    <n v="2"/>
    <n v="35"/>
    <x v="4"/>
    <s v="Female"/>
    <x v="0"/>
    <n v="19470.32"/>
  </r>
  <r>
    <n v="27390644"/>
    <n v="44.8"/>
    <n v="7"/>
    <n v="0"/>
    <n v="32"/>
    <x v="4"/>
    <s v="Male"/>
    <x v="0"/>
    <n v="10369.1"/>
  </r>
  <r>
    <n v="22274957"/>
    <n v="44.8"/>
    <n v="7"/>
    <n v="5"/>
    <n v="49"/>
    <x v="26"/>
    <s v="Male"/>
    <x v="0"/>
    <n v="12211.22"/>
  </r>
  <r>
    <n v="4294393"/>
    <n v="44.8"/>
    <n v="7"/>
    <n v="0"/>
    <n v="44"/>
    <x v="1"/>
    <s v="Female"/>
    <x v="0"/>
    <n v="17202.560000000001"/>
  </r>
  <r>
    <n v="11756342"/>
    <n v="44.8"/>
    <n v="4"/>
    <n v="4"/>
    <n v="18"/>
    <x v="1"/>
    <s v="Male"/>
    <x v="1"/>
    <n v="13855.5"/>
  </r>
  <r>
    <n v="6314547"/>
    <n v="44.8"/>
    <n v="2"/>
    <n v="3"/>
    <n v="12"/>
    <x v="7"/>
    <s v="Male"/>
    <x v="0"/>
    <n v="9017.0499999999993"/>
  </r>
  <r>
    <n v="14345307"/>
    <n v="44.8"/>
    <n v="5"/>
    <n v="2"/>
    <n v="15"/>
    <x v="23"/>
    <s v="Female"/>
    <x v="0"/>
    <n v="7733.83"/>
  </r>
  <r>
    <n v="24415591"/>
    <n v="44.8"/>
    <n v="1"/>
    <n v="3"/>
    <n v="40"/>
    <x v="26"/>
    <s v="Male"/>
    <x v="0"/>
    <n v="6561.85"/>
  </r>
  <r>
    <n v="1470247"/>
    <n v="44.8"/>
    <n v="7"/>
    <n v="4"/>
    <n v="0"/>
    <x v="15"/>
    <s v="Female"/>
    <x v="0"/>
    <n v="1346.67"/>
  </r>
  <r>
    <n v="494914"/>
    <n v="44.8"/>
    <n v="7"/>
    <n v="2"/>
    <n v="1"/>
    <x v="49"/>
    <s v="Female"/>
    <x v="1"/>
    <n v="6895.01"/>
  </r>
  <r>
    <n v="17803727"/>
    <n v="44.8"/>
    <n v="7"/>
    <n v="3"/>
    <n v="13"/>
    <x v="27"/>
    <s v="Male"/>
    <x v="0"/>
    <n v="15618.25"/>
  </r>
  <r>
    <n v="24882303"/>
    <n v="44.9"/>
    <n v="1"/>
    <n v="2"/>
    <n v="18"/>
    <x v="31"/>
    <s v="Male"/>
    <x v="0"/>
    <n v="6518.9"/>
  </r>
  <r>
    <n v="21556517"/>
    <n v="44.9"/>
    <n v="2"/>
    <n v="1"/>
    <n v="51"/>
    <x v="22"/>
    <s v="Male"/>
    <x v="0"/>
    <n v="15145.76"/>
  </r>
  <r>
    <n v="26876116"/>
    <n v="44.9"/>
    <n v="3"/>
    <n v="2"/>
    <n v="58"/>
    <x v="11"/>
    <s v="Male"/>
    <x v="0"/>
    <n v="3360.94"/>
  </r>
  <r>
    <n v="23653761"/>
    <n v="44.9"/>
    <n v="5"/>
    <n v="2"/>
    <n v="32"/>
    <x v="4"/>
    <s v="Male"/>
    <x v="0"/>
    <n v="4052.15"/>
  </r>
  <r>
    <n v="27328393"/>
    <n v="44.9"/>
    <n v="1"/>
    <n v="1"/>
    <n v="6"/>
    <x v="42"/>
    <s v="Female"/>
    <x v="0"/>
    <n v="10163.74"/>
  </r>
  <r>
    <n v="23631623"/>
    <n v="44.9"/>
    <n v="3"/>
    <n v="1"/>
    <n v="7"/>
    <x v="23"/>
    <s v="Female"/>
    <x v="0"/>
    <n v="5818.88"/>
  </r>
  <r>
    <n v="1939545"/>
    <n v="45"/>
    <n v="5"/>
    <n v="1"/>
    <n v="52"/>
    <x v="46"/>
    <s v="Male"/>
    <x v="0"/>
    <n v="15178.7"/>
  </r>
  <r>
    <n v="5310864"/>
    <n v="45"/>
    <n v="6"/>
    <n v="1"/>
    <n v="17"/>
    <x v="8"/>
    <s v="Male"/>
    <x v="0"/>
    <n v="11619.51"/>
  </r>
  <r>
    <n v="29009308"/>
    <n v="45"/>
    <n v="5"/>
    <n v="4"/>
    <n v="47"/>
    <x v="45"/>
    <s v="Male"/>
    <x v="0"/>
    <n v="701.27"/>
  </r>
  <r>
    <n v="11084097"/>
    <n v="45"/>
    <n v="1"/>
    <n v="2"/>
    <n v="21"/>
    <x v="25"/>
    <s v="Male"/>
    <x v="0"/>
    <n v="0"/>
  </r>
  <r>
    <n v="124513"/>
    <n v="45"/>
    <n v="6"/>
    <n v="4"/>
    <n v="17"/>
    <x v="10"/>
    <s v="Female"/>
    <x v="0"/>
    <n v="12409.59"/>
  </r>
  <r>
    <n v="27273011"/>
    <n v="45"/>
    <n v="2"/>
    <n v="1"/>
    <n v="10"/>
    <x v="29"/>
    <s v="Female"/>
    <x v="0"/>
    <n v="2130.08"/>
  </r>
  <r>
    <n v="10625801"/>
    <n v="45"/>
    <n v="4"/>
    <n v="1"/>
    <n v="7"/>
    <x v="39"/>
    <s v="Male"/>
    <x v="0"/>
    <n v="3172.24"/>
  </r>
  <r>
    <n v="24658569"/>
    <n v="45"/>
    <n v="3"/>
    <n v="2"/>
    <n v="55"/>
    <x v="11"/>
    <s v="Male"/>
    <x v="0"/>
    <n v="14862.21"/>
  </r>
  <r>
    <n v="21519170"/>
    <n v="45.1"/>
    <n v="2"/>
    <n v="4"/>
    <n v="58"/>
    <x v="2"/>
    <s v="Male"/>
    <x v="0"/>
    <n v="10351.969999999999"/>
  </r>
  <r>
    <n v="1557471"/>
    <n v="45.1"/>
    <n v="5"/>
    <n v="1"/>
    <n v="46"/>
    <x v="13"/>
    <s v="Male"/>
    <x v="0"/>
    <n v="10211.6"/>
  </r>
  <r>
    <n v="13103111"/>
    <n v="45.1"/>
    <n v="2"/>
    <n v="5"/>
    <n v="11"/>
    <x v="6"/>
    <s v="Female"/>
    <x v="0"/>
    <n v="3688.98"/>
  </r>
  <r>
    <n v="16491647"/>
    <n v="45.1"/>
    <n v="4"/>
    <n v="2"/>
    <n v="28"/>
    <x v="1"/>
    <s v="Male"/>
    <x v="0"/>
    <n v="5872.01"/>
  </r>
  <r>
    <n v="899634"/>
    <n v="45.1"/>
    <n v="3"/>
    <n v="3"/>
    <n v="20"/>
    <x v="22"/>
    <s v="Male"/>
    <x v="0"/>
    <n v="0"/>
  </r>
  <r>
    <n v="22159585"/>
    <n v="45.1"/>
    <n v="2"/>
    <n v="4"/>
    <n v="4"/>
    <x v="24"/>
    <s v="Male"/>
    <x v="0"/>
    <n v="3136.05"/>
  </r>
  <r>
    <n v="9878187"/>
    <n v="45.1"/>
    <n v="5"/>
    <n v="2"/>
    <n v="10"/>
    <x v="12"/>
    <s v="Female"/>
    <x v="0"/>
    <n v="7415.37"/>
  </r>
  <r>
    <n v="29164522"/>
    <n v="45.1"/>
    <n v="2"/>
    <n v="4"/>
    <n v="32"/>
    <x v="20"/>
    <s v="Female"/>
    <x v="1"/>
    <n v="5732.33"/>
  </r>
  <r>
    <n v="523918"/>
    <n v="45.1"/>
    <n v="2"/>
    <n v="3"/>
    <n v="32"/>
    <x v="5"/>
    <s v="Female"/>
    <x v="0"/>
    <n v="0"/>
  </r>
  <r>
    <n v="7412679"/>
    <n v="45.1"/>
    <n v="3"/>
    <n v="3"/>
    <n v="9"/>
    <x v="9"/>
    <s v="Male"/>
    <x v="0"/>
    <n v="0"/>
  </r>
  <r>
    <n v="19872887"/>
    <n v="45.2"/>
    <n v="2"/>
    <n v="2"/>
    <n v="12"/>
    <x v="2"/>
    <s v="Male"/>
    <x v="0"/>
    <n v="10188"/>
  </r>
  <r>
    <n v="13548301"/>
    <n v="45.2"/>
    <n v="2"/>
    <n v="5"/>
    <n v="38"/>
    <x v="2"/>
    <s v="Male"/>
    <x v="0"/>
    <n v="8214.86"/>
  </r>
  <r>
    <n v="22418326"/>
    <n v="45.2"/>
    <n v="3"/>
    <n v="1"/>
    <n v="44"/>
    <x v="30"/>
    <s v="Female"/>
    <x v="1"/>
    <n v="1146.04"/>
  </r>
  <r>
    <n v="17557034"/>
    <n v="45.2"/>
    <n v="2"/>
    <n v="3"/>
    <n v="54"/>
    <x v="9"/>
    <s v="Male"/>
    <x v="0"/>
    <n v="9095.33"/>
  </r>
  <r>
    <n v="9483928"/>
    <n v="45.2"/>
    <n v="1"/>
    <n v="4"/>
    <n v="19"/>
    <x v="1"/>
    <s v="Female"/>
    <x v="0"/>
    <n v="6823.1"/>
  </r>
  <r>
    <n v="24688804"/>
    <n v="45.2"/>
    <n v="1"/>
    <n v="2"/>
    <n v="18"/>
    <x v="43"/>
    <s v="Male"/>
    <x v="0"/>
    <n v="11972.41"/>
  </r>
  <r>
    <n v="8472786"/>
    <n v="45.2"/>
    <n v="4"/>
    <n v="4"/>
    <n v="41"/>
    <x v="8"/>
    <s v="Female"/>
    <x v="0"/>
    <n v="7646.61"/>
  </r>
  <r>
    <n v="7217246"/>
    <n v="45.2"/>
    <n v="1"/>
    <n v="5"/>
    <n v="21"/>
    <x v="8"/>
    <s v="Male"/>
    <x v="1"/>
    <n v="4531.8"/>
  </r>
  <r>
    <n v="28576289"/>
    <n v="45.2"/>
    <n v="5"/>
    <n v="2"/>
    <n v="31"/>
    <x v="20"/>
    <s v="Male"/>
    <x v="0"/>
    <n v="392.53"/>
  </r>
  <r>
    <n v="16496790"/>
    <n v="45.2"/>
    <n v="7"/>
    <n v="4"/>
    <n v="53"/>
    <x v="26"/>
    <s v="Male"/>
    <x v="0"/>
    <n v="5051.7"/>
  </r>
  <r>
    <n v="5419906"/>
    <n v="45.2"/>
    <n v="7"/>
    <n v="3"/>
    <n v="38"/>
    <x v="0"/>
    <s v="Male"/>
    <x v="0"/>
    <n v="18416.61"/>
  </r>
  <r>
    <n v="5369433"/>
    <n v="45.3"/>
    <n v="3"/>
    <n v="4"/>
    <n v="3"/>
    <x v="39"/>
    <s v="Female"/>
    <x v="0"/>
    <n v="0"/>
  </r>
  <r>
    <n v="23342675"/>
    <n v="45.3"/>
    <n v="7"/>
    <n v="1"/>
    <n v="15"/>
    <x v="3"/>
    <s v="Female"/>
    <x v="0"/>
    <n v="9359.91"/>
  </r>
  <r>
    <n v="25034495"/>
    <n v="45.3"/>
    <n v="6"/>
    <n v="3"/>
    <n v="45"/>
    <x v="1"/>
    <s v="Female"/>
    <x v="0"/>
    <n v="16220.79"/>
  </r>
  <r>
    <n v="22137974"/>
    <n v="45.3"/>
    <n v="7"/>
    <n v="4"/>
    <n v="0"/>
    <x v="2"/>
    <s v="Male"/>
    <x v="0"/>
    <n v="12690.41"/>
  </r>
  <r>
    <n v="4646642"/>
    <n v="45.3"/>
    <n v="3"/>
    <n v="4"/>
    <n v="12"/>
    <x v="45"/>
    <s v="Female"/>
    <x v="0"/>
    <n v="2415.89"/>
  </r>
  <r>
    <n v="1626954"/>
    <n v="45.3"/>
    <n v="2"/>
    <n v="4"/>
    <n v="24"/>
    <x v="22"/>
    <s v="Male"/>
    <x v="0"/>
    <n v="6476.47"/>
  </r>
  <r>
    <n v="26151061"/>
    <n v="45.3"/>
    <n v="7"/>
    <n v="2"/>
    <n v="37"/>
    <x v="19"/>
    <s v="Female"/>
    <x v="0"/>
    <n v="8061"/>
  </r>
  <r>
    <n v="22314525"/>
    <n v="45.3"/>
    <n v="7"/>
    <n v="4"/>
    <n v="47"/>
    <x v="43"/>
    <s v="Female"/>
    <x v="1"/>
    <n v="7376.71"/>
  </r>
  <r>
    <n v="23846950"/>
    <n v="45.3"/>
    <n v="6"/>
    <n v="3"/>
    <n v="13"/>
    <x v="38"/>
    <s v="Female"/>
    <x v="0"/>
    <n v="53.42"/>
  </r>
  <r>
    <n v="3104163"/>
    <n v="45.3"/>
    <n v="2"/>
    <n v="0"/>
    <n v="45"/>
    <x v="42"/>
    <s v="Male"/>
    <x v="0"/>
    <n v="457.32"/>
  </r>
  <r>
    <n v="9788265"/>
    <n v="45.3"/>
    <n v="3"/>
    <n v="4"/>
    <n v="33"/>
    <x v="10"/>
    <s v="Male"/>
    <x v="0"/>
    <n v="17441.86"/>
  </r>
  <r>
    <n v="4908752"/>
    <n v="45.4"/>
    <n v="6"/>
    <n v="4"/>
    <n v="15"/>
    <x v="45"/>
    <s v="Male"/>
    <x v="0"/>
    <n v="9132.51"/>
  </r>
  <r>
    <n v="18096738"/>
    <n v="45.4"/>
    <n v="4"/>
    <n v="3"/>
    <n v="13"/>
    <x v="33"/>
    <s v="Male"/>
    <x v="0"/>
    <n v="4918.17"/>
  </r>
  <r>
    <n v="6568944"/>
    <n v="45.5"/>
    <n v="2"/>
    <n v="4"/>
    <n v="11"/>
    <x v="22"/>
    <s v="Male"/>
    <x v="1"/>
    <n v="8335.26"/>
  </r>
  <r>
    <n v="17948696"/>
    <n v="45.5"/>
    <n v="1"/>
    <n v="4"/>
    <n v="39"/>
    <x v="0"/>
    <s v="Male"/>
    <x v="0"/>
    <n v="2850.37"/>
  </r>
  <r>
    <n v="3993230"/>
    <n v="45.5"/>
    <n v="7"/>
    <n v="3"/>
    <n v="8"/>
    <x v="34"/>
    <s v="Female"/>
    <x v="0"/>
    <n v="5950.81"/>
  </r>
  <r>
    <n v="7630175"/>
    <n v="45.5"/>
    <n v="2"/>
    <n v="4"/>
    <n v="10"/>
    <x v="18"/>
    <s v="Female"/>
    <x v="0"/>
    <n v="3467.79"/>
  </r>
  <r>
    <n v="27845769"/>
    <n v="45.5"/>
    <n v="3"/>
    <n v="4"/>
    <n v="49"/>
    <x v="4"/>
    <s v="Male"/>
    <x v="0"/>
    <n v="0"/>
  </r>
  <r>
    <n v="16831983"/>
    <n v="45.6"/>
    <n v="4"/>
    <n v="4"/>
    <n v="24"/>
    <x v="19"/>
    <s v="Male"/>
    <x v="0"/>
    <n v="15874.78"/>
  </r>
  <r>
    <n v="15564168"/>
    <n v="45.6"/>
    <n v="8"/>
    <n v="1"/>
    <n v="13"/>
    <x v="47"/>
    <s v="Male"/>
    <x v="0"/>
    <n v="6529.6"/>
  </r>
  <r>
    <n v="13165845"/>
    <n v="45.6"/>
    <n v="4"/>
    <n v="2"/>
    <n v="8"/>
    <x v="12"/>
    <s v="Male"/>
    <x v="0"/>
    <n v="14350.08"/>
  </r>
  <r>
    <n v="5727656"/>
    <n v="45.6"/>
    <n v="3"/>
    <n v="5"/>
    <n v="53"/>
    <x v="49"/>
    <s v="Male"/>
    <x v="0"/>
    <n v="0"/>
  </r>
  <r>
    <n v="28878193"/>
    <n v="45.6"/>
    <n v="5"/>
    <n v="5"/>
    <n v="25"/>
    <x v="0"/>
    <s v="Female"/>
    <x v="0"/>
    <n v="10740.68"/>
  </r>
  <r>
    <n v="28511"/>
    <n v="45.6"/>
    <n v="7"/>
    <n v="2"/>
    <n v="29"/>
    <x v="0"/>
    <s v="Male"/>
    <x v="0"/>
    <n v="10635.31"/>
  </r>
  <r>
    <n v="19740504"/>
    <n v="45.6"/>
    <n v="7"/>
    <n v="2"/>
    <n v="29"/>
    <x v="22"/>
    <s v="Male"/>
    <x v="0"/>
    <n v="5446.59"/>
  </r>
  <r>
    <n v="9650058"/>
    <n v="45.6"/>
    <n v="6"/>
    <n v="5"/>
    <n v="20"/>
    <x v="8"/>
    <s v="Female"/>
    <x v="0"/>
    <n v="16897.82"/>
  </r>
  <r>
    <n v="6455160"/>
    <n v="45.7"/>
    <n v="7"/>
    <n v="1"/>
    <n v="2"/>
    <x v="12"/>
    <s v="Male"/>
    <x v="1"/>
    <n v="15452.7"/>
  </r>
  <r>
    <n v="3953184"/>
    <n v="45.7"/>
    <n v="3"/>
    <n v="2"/>
    <n v="55"/>
    <x v="48"/>
    <s v="Male"/>
    <x v="1"/>
    <n v="15846.65"/>
  </r>
  <r>
    <n v="25709808"/>
    <n v="45.7"/>
    <n v="3"/>
    <n v="2"/>
    <n v="22"/>
    <x v="29"/>
    <s v="Female"/>
    <x v="0"/>
    <n v="10195.14"/>
  </r>
  <r>
    <n v="6025856"/>
    <n v="45.7"/>
    <n v="4"/>
    <n v="1"/>
    <n v="47"/>
    <x v="9"/>
    <s v="Male"/>
    <x v="0"/>
    <n v="17919.009999999998"/>
  </r>
  <r>
    <n v="18181891"/>
    <n v="45.7"/>
    <n v="3"/>
    <n v="5"/>
    <n v="10"/>
    <x v="28"/>
    <s v="Female"/>
    <x v="0"/>
    <n v="11106.02"/>
  </r>
  <r>
    <n v="12983158"/>
    <n v="45.7"/>
    <n v="5"/>
    <n v="3"/>
    <n v="54"/>
    <x v="4"/>
    <s v="Male"/>
    <x v="0"/>
    <n v="8857.36"/>
  </r>
  <r>
    <n v="8166299"/>
    <n v="45.8"/>
    <n v="3"/>
    <n v="0"/>
    <n v="48"/>
    <x v="24"/>
    <s v="Male"/>
    <x v="0"/>
    <n v="7987.56"/>
  </r>
  <r>
    <n v="1919503"/>
    <n v="45.8"/>
    <n v="2"/>
    <n v="2"/>
    <n v="54"/>
    <x v="0"/>
    <s v="Female"/>
    <x v="0"/>
    <n v="6370.01"/>
  </r>
  <r>
    <n v="25652206"/>
    <n v="45.8"/>
    <n v="6"/>
    <n v="5"/>
    <n v="20"/>
    <x v="10"/>
    <s v="Female"/>
    <x v="0"/>
    <n v="6284.61"/>
  </r>
  <r>
    <n v="19525730"/>
    <n v="45.8"/>
    <n v="8"/>
    <n v="4"/>
    <n v="24"/>
    <x v="1"/>
    <s v="Male"/>
    <x v="0"/>
    <n v="9027.4500000000007"/>
  </r>
  <r>
    <n v="15531213"/>
    <n v="45.8"/>
    <n v="7"/>
    <n v="3"/>
    <n v="35"/>
    <x v="7"/>
    <s v="Male"/>
    <x v="0"/>
    <n v="13121.79"/>
  </r>
  <r>
    <n v="14327810"/>
    <n v="45.8"/>
    <n v="7"/>
    <n v="1"/>
    <n v="4"/>
    <x v="5"/>
    <s v="Male"/>
    <x v="0"/>
    <n v="11066.6"/>
  </r>
  <r>
    <n v="21432547"/>
    <n v="45.8"/>
    <n v="3"/>
    <n v="1"/>
    <n v="40"/>
    <x v="5"/>
    <s v="Male"/>
    <x v="0"/>
    <n v="7272.4"/>
  </r>
  <r>
    <n v="18374791"/>
    <n v="45.8"/>
    <n v="5"/>
    <n v="1"/>
    <n v="15"/>
    <x v="7"/>
    <s v="Female"/>
    <x v="0"/>
    <n v="9144.73"/>
  </r>
  <r>
    <n v="29587727"/>
    <n v="45.9"/>
    <n v="7"/>
    <n v="3"/>
    <n v="46"/>
    <x v="42"/>
    <s v="Female"/>
    <x v="0"/>
    <n v="16624.830000000002"/>
  </r>
  <r>
    <n v="25870168"/>
    <n v="45.9"/>
    <n v="7"/>
    <n v="2"/>
    <n v="43"/>
    <x v="15"/>
    <s v="Female"/>
    <x v="0"/>
    <n v="468.32"/>
  </r>
  <r>
    <n v="6126958"/>
    <n v="45.9"/>
    <n v="5"/>
    <n v="0"/>
    <n v="41"/>
    <x v="10"/>
    <s v="Male"/>
    <x v="0"/>
    <n v="15855.56"/>
  </r>
  <r>
    <n v="27249205"/>
    <n v="45.9"/>
    <n v="5"/>
    <n v="1"/>
    <n v="51"/>
    <x v="34"/>
    <s v="Male"/>
    <x v="0"/>
    <n v="12345.67"/>
  </r>
  <r>
    <n v="28411041"/>
    <n v="45.9"/>
    <n v="3"/>
    <n v="4"/>
    <n v="20"/>
    <x v="25"/>
    <s v="Male"/>
    <x v="0"/>
    <n v="3518.68"/>
  </r>
  <r>
    <n v="18026828"/>
    <n v="45.9"/>
    <n v="2"/>
    <n v="1"/>
    <n v="55"/>
    <x v="4"/>
    <s v="Male"/>
    <x v="0"/>
    <n v="6499.11"/>
  </r>
  <r>
    <n v="3361747"/>
    <n v="46"/>
    <n v="5"/>
    <n v="2"/>
    <n v="3"/>
    <x v="12"/>
    <s v="Female"/>
    <x v="0"/>
    <n v="8507.31"/>
  </r>
  <r>
    <n v="4636689"/>
    <n v="46"/>
    <n v="2"/>
    <n v="4"/>
    <n v="39"/>
    <x v="40"/>
    <s v="Female"/>
    <x v="1"/>
    <n v="9121.16"/>
  </r>
  <r>
    <n v="22037205"/>
    <n v="46"/>
    <n v="4"/>
    <n v="2"/>
    <n v="2"/>
    <x v="34"/>
    <s v="Male"/>
    <x v="0"/>
    <n v="12063.19"/>
  </r>
  <r>
    <n v="7585724"/>
    <n v="46"/>
    <n v="4"/>
    <n v="4"/>
    <n v="25"/>
    <x v="15"/>
    <s v="Female"/>
    <x v="0"/>
    <n v="11135.11"/>
  </r>
  <r>
    <n v="6564247"/>
    <n v="46"/>
    <n v="3"/>
    <n v="2"/>
    <n v="46"/>
    <x v="9"/>
    <s v="Female"/>
    <x v="1"/>
    <n v="4646.22"/>
  </r>
  <r>
    <n v="22078798"/>
    <n v="46.1"/>
    <n v="6"/>
    <n v="2"/>
    <n v="42"/>
    <x v="29"/>
    <s v="Male"/>
    <x v="0"/>
    <n v="7711.52"/>
  </r>
  <r>
    <n v="26728695"/>
    <n v="46.1"/>
    <n v="4"/>
    <n v="0"/>
    <n v="45"/>
    <x v="3"/>
    <s v="Female"/>
    <x v="0"/>
    <n v="1670.62"/>
  </r>
  <r>
    <n v="16464019"/>
    <n v="46.1"/>
    <n v="6"/>
    <n v="2"/>
    <n v="28"/>
    <x v="4"/>
    <s v="Female"/>
    <x v="1"/>
    <n v="2195.54"/>
  </r>
  <r>
    <n v="27583856"/>
    <n v="46.1"/>
    <n v="8"/>
    <n v="5"/>
    <n v="13"/>
    <x v="48"/>
    <s v="Female"/>
    <x v="0"/>
    <n v="0"/>
  </r>
  <r>
    <n v="7263754"/>
    <n v="46.1"/>
    <n v="2"/>
    <n v="4"/>
    <n v="27"/>
    <x v="16"/>
    <s v="Female"/>
    <x v="0"/>
    <n v="6200.35"/>
  </r>
  <r>
    <n v="21291310"/>
    <n v="46.1"/>
    <n v="7"/>
    <n v="4"/>
    <n v="26"/>
    <x v="14"/>
    <s v="Male"/>
    <x v="0"/>
    <n v="15442.34"/>
  </r>
  <r>
    <n v="27059276"/>
    <n v="46.1"/>
    <n v="1"/>
    <n v="0"/>
    <n v="3"/>
    <x v="14"/>
    <s v="Male"/>
    <x v="1"/>
    <n v="4173.0600000000004"/>
  </r>
  <r>
    <n v="26760353"/>
    <n v="46.1"/>
    <n v="3"/>
    <n v="2"/>
    <n v="19"/>
    <x v="37"/>
    <s v="Male"/>
    <x v="0"/>
    <n v="8085.72"/>
  </r>
  <r>
    <n v="10218183"/>
    <n v="46.1"/>
    <n v="6"/>
    <n v="0"/>
    <n v="40"/>
    <x v="39"/>
    <s v="Male"/>
    <x v="0"/>
    <n v="5024.51"/>
  </r>
  <r>
    <n v="23571208"/>
    <n v="46.2"/>
    <n v="3"/>
    <n v="2"/>
    <n v="41"/>
    <x v="2"/>
    <s v="Female"/>
    <x v="0"/>
    <n v="0"/>
  </r>
  <r>
    <n v="18880442"/>
    <n v="46.2"/>
    <n v="4"/>
    <n v="4"/>
    <n v="20"/>
    <x v="38"/>
    <s v="Female"/>
    <x v="0"/>
    <n v="5184.8599999999997"/>
  </r>
  <r>
    <n v="159543"/>
    <n v="46.2"/>
    <n v="1"/>
    <n v="1"/>
    <n v="13"/>
    <x v="15"/>
    <s v="Female"/>
    <x v="1"/>
    <n v="234.37"/>
  </r>
  <r>
    <n v="27929842"/>
    <n v="46.2"/>
    <n v="8"/>
    <n v="0"/>
    <n v="50"/>
    <x v="46"/>
    <s v="Female"/>
    <x v="1"/>
    <n v="12277.37"/>
  </r>
  <r>
    <n v="28857103"/>
    <n v="46.2"/>
    <n v="5"/>
    <n v="1"/>
    <n v="37"/>
    <x v="9"/>
    <s v="Female"/>
    <x v="0"/>
    <n v="246.04"/>
  </r>
  <r>
    <n v="17320355"/>
    <n v="46.2"/>
    <n v="5"/>
    <n v="4"/>
    <n v="31"/>
    <x v="10"/>
    <s v="Female"/>
    <x v="1"/>
    <n v="4733.04"/>
  </r>
  <r>
    <n v="23650823"/>
    <n v="46.2"/>
    <n v="6"/>
    <n v="4"/>
    <n v="19"/>
    <x v="27"/>
    <s v="Female"/>
    <x v="0"/>
    <n v="16433.55"/>
  </r>
  <r>
    <n v="8600861"/>
    <n v="46.2"/>
    <n v="1"/>
    <n v="4"/>
    <n v="49"/>
    <x v="11"/>
    <s v="Female"/>
    <x v="0"/>
    <n v="4994.83"/>
  </r>
  <r>
    <n v="13453876"/>
    <n v="46.2"/>
    <n v="4"/>
    <n v="3"/>
    <n v="15"/>
    <x v="13"/>
    <s v="Male"/>
    <x v="0"/>
    <n v="10093.08"/>
  </r>
  <r>
    <n v="11128055"/>
    <n v="46.3"/>
    <n v="1"/>
    <n v="1"/>
    <n v="57"/>
    <x v="20"/>
    <s v="Female"/>
    <x v="1"/>
    <n v="1898.68"/>
  </r>
  <r>
    <n v="13203270"/>
    <n v="46.3"/>
    <n v="5"/>
    <n v="0"/>
    <n v="44"/>
    <x v="36"/>
    <s v="Female"/>
    <x v="1"/>
    <n v="11536.64"/>
  </r>
  <r>
    <n v="12316646"/>
    <n v="46.3"/>
    <n v="5"/>
    <n v="3"/>
    <n v="59"/>
    <x v="27"/>
    <s v="Male"/>
    <x v="1"/>
    <n v="11282.86"/>
  </r>
  <r>
    <n v="1332126"/>
    <n v="46.3"/>
    <n v="7"/>
    <n v="2"/>
    <n v="6"/>
    <x v="38"/>
    <s v="Male"/>
    <x v="0"/>
    <n v="3079.88"/>
  </r>
  <r>
    <n v="15590215"/>
    <n v="46.3"/>
    <n v="7"/>
    <n v="3"/>
    <n v="12"/>
    <x v="2"/>
    <s v="Male"/>
    <x v="0"/>
    <n v="8391.2900000000009"/>
  </r>
  <r>
    <n v="10237681"/>
    <n v="46.3"/>
    <n v="4"/>
    <n v="2"/>
    <n v="29"/>
    <x v="26"/>
    <s v="Male"/>
    <x v="0"/>
    <n v="3683.07"/>
  </r>
  <r>
    <n v="12147479"/>
    <n v="46.3"/>
    <n v="4"/>
    <n v="1"/>
    <n v="46"/>
    <x v="15"/>
    <s v="Male"/>
    <x v="0"/>
    <n v="7635.17"/>
  </r>
  <r>
    <n v="4585701"/>
    <n v="46.3"/>
    <n v="2"/>
    <n v="2"/>
    <n v="8"/>
    <x v="37"/>
    <s v="Female"/>
    <x v="0"/>
    <n v="12791.99"/>
  </r>
  <r>
    <n v="21289779"/>
    <n v="46.3"/>
    <n v="8"/>
    <n v="3"/>
    <n v="12"/>
    <x v="34"/>
    <s v="Female"/>
    <x v="0"/>
    <n v="13404.15"/>
  </r>
  <r>
    <n v="17978590"/>
    <n v="46.3"/>
    <n v="7"/>
    <n v="1"/>
    <n v="6"/>
    <x v="49"/>
    <s v="Male"/>
    <x v="1"/>
    <n v="1637.05"/>
  </r>
  <r>
    <n v="23126668"/>
    <n v="46.3"/>
    <n v="2"/>
    <n v="3"/>
    <n v="1"/>
    <x v="15"/>
    <s v="Female"/>
    <x v="0"/>
    <n v="5862.92"/>
  </r>
  <r>
    <n v="29507255"/>
    <n v="46.3"/>
    <n v="5"/>
    <n v="3"/>
    <n v="11"/>
    <x v="20"/>
    <s v="Male"/>
    <x v="0"/>
    <n v="10870.25"/>
  </r>
  <r>
    <n v="8783277"/>
    <n v="46.4"/>
    <n v="7"/>
    <n v="4"/>
    <n v="20"/>
    <x v="20"/>
    <s v="Female"/>
    <x v="0"/>
    <n v="6523.48"/>
  </r>
  <r>
    <n v="19873471"/>
    <n v="46.4"/>
    <n v="3"/>
    <n v="2"/>
    <n v="18"/>
    <x v="28"/>
    <s v="Male"/>
    <x v="0"/>
    <n v="10458.18"/>
  </r>
  <r>
    <n v="23448261"/>
    <n v="46.4"/>
    <n v="5"/>
    <n v="0"/>
    <n v="47"/>
    <x v="17"/>
    <s v="Female"/>
    <x v="0"/>
    <n v="11429.76"/>
  </r>
  <r>
    <n v="13726570"/>
    <n v="46.4"/>
    <n v="4"/>
    <n v="2"/>
    <n v="40"/>
    <x v="38"/>
    <s v="Male"/>
    <x v="0"/>
    <n v="12180.16"/>
  </r>
  <r>
    <n v="12054408"/>
    <n v="46.4"/>
    <n v="2"/>
    <n v="1"/>
    <n v="3"/>
    <x v="4"/>
    <s v="Female"/>
    <x v="0"/>
    <n v="13069.76"/>
  </r>
  <r>
    <n v="19728492"/>
    <n v="46.4"/>
    <n v="5"/>
    <n v="1"/>
    <n v="57"/>
    <x v="17"/>
    <s v="Male"/>
    <x v="0"/>
    <n v="10121.969999999999"/>
  </r>
  <r>
    <n v="19910759"/>
    <n v="46.4"/>
    <n v="4"/>
    <n v="3"/>
    <n v="25"/>
    <x v="34"/>
    <s v="Female"/>
    <x v="0"/>
    <n v="5358.02"/>
  </r>
  <r>
    <n v="19986062"/>
    <n v="46.5"/>
    <n v="7"/>
    <n v="3"/>
    <n v="55"/>
    <x v="30"/>
    <s v="Male"/>
    <x v="0"/>
    <n v="13652.78"/>
  </r>
  <r>
    <n v="1081069"/>
    <n v="46.5"/>
    <n v="8"/>
    <n v="3"/>
    <n v="1"/>
    <x v="27"/>
    <s v="Male"/>
    <x v="0"/>
    <n v="680.47"/>
  </r>
  <r>
    <n v="19032756"/>
    <n v="46.5"/>
    <n v="5"/>
    <n v="4"/>
    <n v="42"/>
    <x v="4"/>
    <s v="Female"/>
    <x v="0"/>
    <n v="14493.67"/>
  </r>
  <r>
    <n v="11924218"/>
    <n v="46.5"/>
    <n v="5"/>
    <n v="5"/>
    <n v="51"/>
    <x v="9"/>
    <s v="Male"/>
    <x v="0"/>
    <n v="12991.75"/>
  </r>
  <r>
    <n v="29604442"/>
    <n v="46.5"/>
    <n v="1"/>
    <n v="1"/>
    <n v="20"/>
    <x v="11"/>
    <s v="Female"/>
    <x v="0"/>
    <n v="5126.62"/>
  </r>
  <r>
    <n v="13795008"/>
    <n v="46.5"/>
    <n v="5"/>
    <n v="4"/>
    <n v="25"/>
    <x v="34"/>
    <s v="Female"/>
    <x v="0"/>
    <n v="5001.26"/>
  </r>
  <r>
    <n v="14514440"/>
    <n v="46.5"/>
    <n v="4"/>
    <n v="4"/>
    <n v="30"/>
    <x v="38"/>
    <s v="Female"/>
    <x v="0"/>
    <n v="12782.16"/>
  </r>
  <r>
    <n v="11184886"/>
    <n v="46.5"/>
    <n v="1"/>
    <n v="2"/>
    <n v="41"/>
    <x v="38"/>
    <s v="Female"/>
    <x v="0"/>
    <n v="11152.12"/>
  </r>
  <r>
    <n v="23921489"/>
    <n v="46.6"/>
    <n v="6"/>
    <n v="4"/>
    <n v="36"/>
    <x v="18"/>
    <s v="Male"/>
    <x v="0"/>
    <n v="16427.439999999999"/>
  </r>
  <r>
    <n v="19309312"/>
    <n v="46.6"/>
    <n v="7"/>
    <n v="3"/>
    <n v="56"/>
    <x v="6"/>
    <s v="Male"/>
    <x v="1"/>
    <n v="12877.06"/>
  </r>
  <r>
    <n v="12930616"/>
    <n v="46.6"/>
    <n v="4"/>
    <n v="2"/>
    <n v="11"/>
    <x v="44"/>
    <s v="Female"/>
    <x v="0"/>
    <n v="12037.71"/>
  </r>
  <r>
    <n v="8822888"/>
    <n v="46.6"/>
    <n v="5"/>
    <n v="4"/>
    <n v="32"/>
    <x v="14"/>
    <s v="Female"/>
    <x v="0"/>
    <n v="16312.46"/>
  </r>
  <r>
    <n v="23675749"/>
    <n v="46.6"/>
    <n v="1"/>
    <n v="1"/>
    <n v="27"/>
    <x v="7"/>
    <s v="Male"/>
    <x v="0"/>
    <n v="8875.9599999999991"/>
  </r>
  <r>
    <n v="5422889"/>
    <n v="46.6"/>
    <n v="6"/>
    <n v="2"/>
    <n v="12"/>
    <x v="37"/>
    <s v="Female"/>
    <x v="0"/>
    <n v="7694.99"/>
  </r>
  <r>
    <n v="2559625"/>
    <n v="46.6"/>
    <n v="3"/>
    <n v="2"/>
    <n v="50"/>
    <x v="39"/>
    <s v="Female"/>
    <x v="0"/>
    <n v="6332.66"/>
  </r>
  <r>
    <n v="23038992"/>
    <n v="46.6"/>
    <n v="8"/>
    <n v="2"/>
    <n v="44"/>
    <x v="25"/>
    <s v="Female"/>
    <x v="1"/>
    <n v="16477.68"/>
  </r>
  <r>
    <n v="21722409"/>
    <n v="46.6"/>
    <n v="6"/>
    <n v="1"/>
    <n v="17"/>
    <x v="35"/>
    <s v="Male"/>
    <x v="0"/>
    <n v="13727.58"/>
  </r>
  <r>
    <n v="4730031"/>
    <n v="46.6"/>
    <n v="1"/>
    <n v="5"/>
    <n v="55"/>
    <x v="1"/>
    <s v="Male"/>
    <x v="0"/>
    <n v="0"/>
  </r>
  <r>
    <n v="9428485"/>
    <n v="46.6"/>
    <n v="5"/>
    <n v="0"/>
    <n v="53"/>
    <x v="4"/>
    <s v="Other"/>
    <x v="0"/>
    <n v="14997.19"/>
  </r>
  <r>
    <n v="28611528"/>
    <n v="46.7"/>
    <n v="3"/>
    <n v="2"/>
    <n v="24"/>
    <x v="34"/>
    <s v="Male"/>
    <x v="0"/>
    <n v="0"/>
  </r>
  <r>
    <n v="21302539"/>
    <n v="46.7"/>
    <n v="6"/>
    <n v="2"/>
    <n v="27"/>
    <x v="33"/>
    <s v="Female"/>
    <x v="0"/>
    <n v="2293.89"/>
  </r>
  <r>
    <n v="2011742"/>
    <n v="46.7"/>
    <n v="7"/>
    <n v="2"/>
    <n v="34"/>
    <x v="1"/>
    <s v="Female"/>
    <x v="0"/>
    <n v="3821.88"/>
  </r>
  <r>
    <n v="11114207"/>
    <n v="46.7"/>
    <n v="4"/>
    <n v="5"/>
    <n v="48"/>
    <x v="12"/>
    <s v="Female"/>
    <x v="0"/>
    <n v="1888.9"/>
  </r>
  <r>
    <n v="19991807"/>
    <n v="46.7"/>
    <n v="4"/>
    <n v="5"/>
    <n v="4"/>
    <x v="27"/>
    <s v="Male"/>
    <x v="0"/>
    <n v="0"/>
  </r>
  <r>
    <n v="4214625"/>
    <n v="46.7"/>
    <n v="2"/>
    <n v="3"/>
    <n v="15"/>
    <x v="26"/>
    <s v="Male"/>
    <x v="0"/>
    <n v="0"/>
  </r>
  <r>
    <n v="21487425"/>
    <n v="46.7"/>
    <n v="6"/>
    <n v="4"/>
    <n v="57"/>
    <x v="39"/>
    <s v="Female"/>
    <x v="0"/>
    <n v="18788.97"/>
  </r>
  <r>
    <n v="13502008"/>
    <n v="46.7"/>
    <n v="1"/>
    <n v="0"/>
    <n v="37"/>
    <x v="42"/>
    <s v="Male"/>
    <x v="0"/>
    <n v="11117.29"/>
  </r>
  <r>
    <n v="25637018"/>
    <n v="46.7"/>
    <n v="4"/>
    <n v="2"/>
    <n v="12"/>
    <x v="14"/>
    <s v="Male"/>
    <x v="0"/>
    <n v="6669.6"/>
  </r>
  <r>
    <n v="13581148"/>
    <n v="46.8"/>
    <n v="7"/>
    <n v="4"/>
    <n v="54"/>
    <x v="7"/>
    <s v="Male"/>
    <x v="0"/>
    <n v="10922.91"/>
  </r>
  <r>
    <n v="18585875"/>
    <n v="46.8"/>
    <n v="6"/>
    <n v="4"/>
    <n v="7"/>
    <x v="28"/>
    <s v="Male"/>
    <x v="0"/>
    <n v="2554.08"/>
  </r>
  <r>
    <n v="10672694"/>
    <n v="46.8"/>
    <n v="7"/>
    <n v="1"/>
    <n v="47"/>
    <x v="1"/>
    <s v="Female"/>
    <x v="0"/>
    <n v="2541.4"/>
  </r>
  <r>
    <n v="9854691"/>
    <n v="46.8"/>
    <n v="3"/>
    <n v="3"/>
    <n v="21"/>
    <x v="12"/>
    <s v="Male"/>
    <x v="0"/>
    <n v="863.58"/>
  </r>
  <r>
    <n v="16680835"/>
    <n v="46.8"/>
    <n v="6"/>
    <n v="4"/>
    <n v="31"/>
    <x v="7"/>
    <s v="Female"/>
    <x v="0"/>
    <n v="1036.43"/>
  </r>
  <r>
    <n v="26984856"/>
    <n v="46.8"/>
    <n v="7"/>
    <n v="2"/>
    <n v="44"/>
    <x v="11"/>
    <s v="Male"/>
    <x v="0"/>
    <n v="14702.9"/>
  </r>
  <r>
    <n v="6084181"/>
    <n v="46.8"/>
    <n v="6"/>
    <n v="1"/>
    <n v="53"/>
    <x v="17"/>
    <s v="Male"/>
    <x v="0"/>
    <n v="11595.46"/>
  </r>
  <r>
    <n v="3799176"/>
    <n v="46.9"/>
    <n v="1"/>
    <n v="2"/>
    <n v="24"/>
    <x v="38"/>
    <s v="Female"/>
    <x v="0"/>
    <n v="9393.2800000000007"/>
  </r>
  <r>
    <n v="26178850"/>
    <n v="46.9"/>
    <n v="1"/>
    <n v="4"/>
    <n v="22"/>
    <x v="34"/>
    <s v="Female"/>
    <x v="0"/>
    <n v="0"/>
  </r>
  <r>
    <n v="9416972"/>
    <n v="46.9"/>
    <n v="2"/>
    <n v="2"/>
    <n v="50"/>
    <x v="11"/>
    <s v="Male"/>
    <x v="0"/>
    <n v="16091.44"/>
  </r>
  <r>
    <n v="27519255"/>
    <n v="46.9"/>
    <n v="5"/>
    <n v="3"/>
    <n v="32"/>
    <x v="4"/>
    <s v="Male"/>
    <x v="0"/>
    <n v="5765.33"/>
  </r>
  <r>
    <n v="368071"/>
    <n v="46.9"/>
    <n v="4"/>
    <n v="4"/>
    <n v="10"/>
    <x v="39"/>
    <s v="Female"/>
    <x v="0"/>
    <n v="2530.86"/>
  </r>
  <r>
    <n v="24032943"/>
    <n v="46.9"/>
    <n v="8"/>
    <n v="3"/>
    <n v="9"/>
    <x v="13"/>
    <s v="Male"/>
    <x v="0"/>
    <n v="11288.65"/>
  </r>
  <r>
    <n v="6271202"/>
    <n v="46.9"/>
    <n v="8"/>
    <n v="2"/>
    <n v="26"/>
    <x v="17"/>
    <s v="Female"/>
    <x v="0"/>
    <n v="16480.099999999999"/>
  </r>
  <r>
    <n v="25767927"/>
    <n v="47"/>
    <n v="7"/>
    <n v="4"/>
    <n v="8"/>
    <x v="11"/>
    <s v="Female"/>
    <x v="0"/>
    <n v="19459.400000000001"/>
  </r>
  <r>
    <n v="29416027"/>
    <n v="47"/>
    <n v="3"/>
    <n v="5"/>
    <n v="25"/>
    <x v="29"/>
    <s v="Female"/>
    <x v="0"/>
    <n v="247.86"/>
  </r>
  <r>
    <n v="8584307"/>
    <n v="47"/>
    <n v="5"/>
    <n v="4"/>
    <n v="26"/>
    <x v="35"/>
    <s v="Male"/>
    <x v="0"/>
    <n v="12768.37"/>
  </r>
  <r>
    <n v="8394956"/>
    <n v="47"/>
    <n v="7"/>
    <n v="4"/>
    <n v="26"/>
    <x v="9"/>
    <s v="Female"/>
    <x v="0"/>
    <n v="3820.66"/>
  </r>
  <r>
    <n v="18363768"/>
    <n v="47"/>
    <n v="4"/>
    <n v="3"/>
    <n v="32"/>
    <x v="16"/>
    <s v="Female"/>
    <x v="0"/>
    <n v="3143.59"/>
  </r>
  <r>
    <n v="3772223"/>
    <n v="47"/>
    <n v="5"/>
    <n v="0"/>
    <n v="29"/>
    <x v="39"/>
    <s v="Female"/>
    <x v="0"/>
    <n v="4080.17"/>
  </r>
  <r>
    <n v="13827141"/>
    <n v="47"/>
    <n v="7"/>
    <n v="2"/>
    <n v="11"/>
    <x v="44"/>
    <s v="Male"/>
    <x v="0"/>
    <n v="7499.87"/>
  </r>
  <r>
    <n v="6265649"/>
    <n v="47"/>
    <n v="3"/>
    <n v="4"/>
    <n v="34"/>
    <x v="19"/>
    <s v="Male"/>
    <x v="0"/>
    <n v="7813.82"/>
  </r>
  <r>
    <n v="18421"/>
    <n v="47"/>
    <n v="6"/>
    <n v="1"/>
    <n v="10"/>
    <x v="34"/>
    <s v="Female"/>
    <x v="1"/>
    <n v="6474.51"/>
  </r>
  <r>
    <n v="1692735"/>
    <n v="47"/>
    <n v="7"/>
    <n v="1"/>
    <n v="37"/>
    <x v="33"/>
    <s v="Male"/>
    <x v="0"/>
    <n v="10639.71"/>
  </r>
  <r>
    <n v="2947888"/>
    <n v="47"/>
    <n v="6"/>
    <n v="4"/>
    <n v="42"/>
    <x v="12"/>
    <s v="Male"/>
    <x v="1"/>
    <n v="2430.9299999999998"/>
  </r>
  <r>
    <n v="7826731"/>
    <n v="47.1"/>
    <n v="7"/>
    <n v="2"/>
    <n v="12"/>
    <x v="30"/>
    <s v="Male"/>
    <x v="0"/>
    <n v="11666.94"/>
  </r>
  <r>
    <n v="22056275"/>
    <n v="47.1"/>
    <n v="6"/>
    <n v="1"/>
    <n v="14"/>
    <x v="49"/>
    <s v="Male"/>
    <x v="0"/>
    <n v="5345.01"/>
  </r>
  <r>
    <n v="12883210"/>
    <n v="47.1"/>
    <n v="3"/>
    <n v="4"/>
    <n v="41"/>
    <x v="15"/>
    <s v="Male"/>
    <x v="0"/>
    <n v="93.96"/>
  </r>
  <r>
    <n v="23552563"/>
    <n v="47.1"/>
    <n v="5"/>
    <n v="5"/>
    <n v="27"/>
    <x v="44"/>
    <s v="Female"/>
    <x v="0"/>
    <n v="14188.74"/>
  </r>
  <r>
    <n v="1775897"/>
    <n v="47.1"/>
    <n v="1"/>
    <n v="2"/>
    <n v="4"/>
    <x v="7"/>
    <s v="Male"/>
    <x v="0"/>
    <n v="2180.44"/>
  </r>
  <r>
    <n v="1644590"/>
    <n v="47.1"/>
    <n v="6"/>
    <n v="2"/>
    <n v="31"/>
    <x v="15"/>
    <s v="Male"/>
    <x v="1"/>
    <n v="8046.89"/>
  </r>
  <r>
    <n v="11509486"/>
    <n v="47.1"/>
    <n v="7"/>
    <n v="4"/>
    <n v="33"/>
    <x v="4"/>
    <s v="Male"/>
    <x v="0"/>
    <n v="2753.69"/>
  </r>
  <r>
    <n v="6100837"/>
    <n v="47.1"/>
    <n v="7"/>
    <n v="1"/>
    <n v="18"/>
    <x v="34"/>
    <s v="Male"/>
    <x v="0"/>
    <n v="17548.080000000002"/>
  </r>
  <r>
    <n v="6309187"/>
    <n v="47.2"/>
    <n v="5"/>
    <n v="3"/>
    <n v="23"/>
    <x v="19"/>
    <s v="Male"/>
    <x v="1"/>
    <n v="10304.32"/>
  </r>
  <r>
    <n v="27704030"/>
    <n v="47.2"/>
    <n v="2"/>
    <n v="3"/>
    <n v="0"/>
    <x v="19"/>
    <s v="Female"/>
    <x v="0"/>
    <n v="5391.53"/>
  </r>
  <r>
    <n v="12885165"/>
    <n v="47.2"/>
    <n v="6"/>
    <n v="0"/>
    <n v="46"/>
    <x v="39"/>
    <s v="Male"/>
    <x v="0"/>
    <n v="15348.98"/>
  </r>
  <r>
    <n v="17352612"/>
    <n v="47.2"/>
    <n v="2"/>
    <n v="1"/>
    <n v="40"/>
    <x v="20"/>
    <s v="Female"/>
    <x v="1"/>
    <n v="12153.05"/>
  </r>
  <r>
    <n v="25258657"/>
    <n v="47.2"/>
    <n v="4"/>
    <n v="2"/>
    <n v="55"/>
    <x v="38"/>
    <s v="Female"/>
    <x v="0"/>
    <n v="9794.7099999999991"/>
  </r>
  <r>
    <n v="27005601"/>
    <n v="47.2"/>
    <n v="5"/>
    <n v="1"/>
    <n v="59"/>
    <x v="28"/>
    <s v="Male"/>
    <x v="0"/>
    <n v="5607.25"/>
  </r>
  <r>
    <n v="13292464"/>
    <n v="47.2"/>
    <n v="6"/>
    <n v="5"/>
    <n v="40"/>
    <x v="15"/>
    <s v="Male"/>
    <x v="0"/>
    <n v="9741.09"/>
  </r>
  <r>
    <n v="10241143"/>
    <n v="47.2"/>
    <n v="4"/>
    <n v="2"/>
    <n v="12"/>
    <x v="37"/>
    <s v="Male"/>
    <x v="0"/>
    <n v="5781.32"/>
  </r>
  <r>
    <n v="1410439"/>
    <n v="47.2"/>
    <n v="3"/>
    <n v="4"/>
    <n v="2"/>
    <x v="14"/>
    <s v="Male"/>
    <x v="0"/>
    <n v="12581.13"/>
  </r>
  <r>
    <n v="15868037"/>
    <n v="47.3"/>
    <n v="5"/>
    <n v="3"/>
    <n v="48"/>
    <x v="43"/>
    <s v="Female"/>
    <x v="0"/>
    <n v="8512.1299999999992"/>
  </r>
  <r>
    <n v="7016518"/>
    <n v="47.3"/>
    <n v="2"/>
    <n v="3"/>
    <n v="41"/>
    <x v="8"/>
    <s v="Male"/>
    <x v="0"/>
    <n v="0"/>
  </r>
  <r>
    <n v="5663316"/>
    <n v="47.3"/>
    <n v="3"/>
    <n v="4"/>
    <n v="51"/>
    <x v="10"/>
    <s v="Female"/>
    <x v="0"/>
    <n v="10425.58"/>
  </r>
  <r>
    <n v="5331007"/>
    <n v="47.3"/>
    <n v="4"/>
    <n v="1"/>
    <n v="22"/>
    <x v="18"/>
    <s v="Male"/>
    <x v="0"/>
    <n v="14666.18"/>
  </r>
  <r>
    <n v="20551101"/>
    <n v="47.3"/>
    <n v="8"/>
    <n v="4"/>
    <n v="51"/>
    <x v="39"/>
    <s v="Female"/>
    <x v="1"/>
    <n v="7427.1"/>
  </r>
  <r>
    <n v="28000705"/>
    <n v="47.3"/>
    <n v="3"/>
    <n v="4"/>
    <n v="19"/>
    <x v="20"/>
    <s v="Male"/>
    <x v="0"/>
    <n v="8616.43"/>
  </r>
  <r>
    <n v="2080091"/>
    <n v="47.3"/>
    <n v="2"/>
    <n v="2"/>
    <n v="0"/>
    <x v="10"/>
    <s v="Female"/>
    <x v="0"/>
    <n v="2172.0100000000002"/>
  </r>
  <r>
    <n v="8695442"/>
    <n v="47.3"/>
    <n v="8"/>
    <n v="1"/>
    <n v="10"/>
    <x v="7"/>
    <s v="Male"/>
    <x v="0"/>
    <n v="17011.330000000002"/>
  </r>
  <r>
    <n v="22689265"/>
    <n v="47.4"/>
    <n v="8"/>
    <n v="4"/>
    <n v="33"/>
    <x v="12"/>
    <s v="Female"/>
    <x v="0"/>
    <n v="4885.9799999999996"/>
  </r>
  <r>
    <n v="3251385"/>
    <n v="47.4"/>
    <n v="2"/>
    <n v="2"/>
    <n v="47"/>
    <x v="29"/>
    <s v="Female"/>
    <x v="0"/>
    <n v="7784.48"/>
  </r>
  <r>
    <n v="13228964"/>
    <n v="47.4"/>
    <n v="6"/>
    <n v="1"/>
    <n v="3"/>
    <x v="8"/>
    <s v="Female"/>
    <x v="1"/>
    <n v="4411"/>
  </r>
  <r>
    <n v="12254516"/>
    <n v="47.4"/>
    <n v="7"/>
    <n v="1"/>
    <n v="1"/>
    <x v="22"/>
    <s v="Male"/>
    <x v="0"/>
    <n v="3092.75"/>
  </r>
  <r>
    <n v="2386886"/>
    <n v="47.5"/>
    <n v="4"/>
    <n v="4"/>
    <n v="30"/>
    <x v="0"/>
    <s v="Male"/>
    <x v="0"/>
    <n v="9745.56"/>
  </r>
  <r>
    <n v="26421161"/>
    <n v="47.5"/>
    <n v="5"/>
    <n v="2"/>
    <n v="39"/>
    <x v="48"/>
    <s v="Male"/>
    <x v="0"/>
    <n v="9541.6200000000008"/>
  </r>
  <r>
    <n v="8107621"/>
    <n v="47.5"/>
    <n v="6"/>
    <n v="2"/>
    <n v="54"/>
    <x v="42"/>
    <s v="Male"/>
    <x v="0"/>
    <n v="6708.44"/>
  </r>
  <r>
    <n v="7040820"/>
    <n v="47.5"/>
    <n v="5"/>
    <n v="5"/>
    <n v="15"/>
    <x v="3"/>
    <s v="Female"/>
    <x v="0"/>
    <n v="11254.86"/>
  </r>
  <r>
    <n v="15734216"/>
    <n v="47.5"/>
    <n v="5"/>
    <n v="2"/>
    <n v="47"/>
    <x v="9"/>
    <s v="Male"/>
    <x v="0"/>
    <n v="11067.83"/>
  </r>
  <r>
    <n v="2658467"/>
    <n v="47.5"/>
    <n v="2"/>
    <n v="1"/>
    <n v="14"/>
    <x v="22"/>
    <s v="Male"/>
    <x v="0"/>
    <n v="6574.04"/>
  </r>
  <r>
    <n v="18642306"/>
    <n v="47.6"/>
    <n v="6"/>
    <n v="5"/>
    <n v="26"/>
    <x v="0"/>
    <s v="Male"/>
    <x v="0"/>
    <n v="2138.12"/>
  </r>
  <r>
    <n v="7217585"/>
    <n v="47.6"/>
    <n v="8"/>
    <n v="2"/>
    <n v="32"/>
    <x v="19"/>
    <s v="Male"/>
    <x v="0"/>
    <n v="17726.03"/>
  </r>
  <r>
    <n v="22888559"/>
    <n v="47.6"/>
    <n v="3"/>
    <n v="2"/>
    <n v="40"/>
    <x v="33"/>
    <s v="Female"/>
    <x v="0"/>
    <n v="9438.17"/>
  </r>
  <r>
    <n v="13915738"/>
    <n v="47.6"/>
    <n v="2"/>
    <n v="2"/>
    <n v="56"/>
    <x v="49"/>
    <s v="Female"/>
    <x v="0"/>
    <n v="3074.86"/>
  </r>
  <r>
    <n v="25326769"/>
    <n v="47.6"/>
    <n v="4"/>
    <n v="3"/>
    <n v="53"/>
    <x v="10"/>
    <s v="Female"/>
    <x v="0"/>
    <n v="12195.66"/>
  </r>
  <r>
    <n v="4927497"/>
    <n v="47.6"/>
    <n v="7"/>
    <n v="4"/>
    <n v="9"/>
    <x v="7"/>
    <s v="Male"/>
    <x v="0"/>
    <n v="15765.45"/>
  </r>
  <r>
    <n v="16392628"/>
    <n v="47.7"/>
    <n v="8"/>
    <n v="2"/>
    <n v="46"/>
    <x v="42"/>
    <s v="Male"/>
    <x v="0"/>
    <n v="15464.23"/>
  </r>
  <r>
    <n v="7702043"/>
    <n v="47.7"/>
    <n v="6"/>
    <n v="2"/>
    <n v="5"/>
    <x v="27"/>
    <s v="Male"/>
    <x v="0"/>
    <n v="8611.49"/>
  </r>
  <r>
    <n v="11395144"/>
    <n v="47.7"/>
    <n v="6"/>
    <n v="4"/>
    <n v="45"/>
    <x v="26"/>
    <s v="Male"/>
    <x v="0"/>
    <n v="415.05"/>
  </r>
  <r>
    <n v="1831693"/>
    <n v="47.7"/>
    <n v="8"/>
    <n v="4"/>
    <n v="12"/>
    <x v="2"/>
    <s v="Male"/>
    <x v="0"/>
    <n v="9007.92"/>
  </r>
  <r>
    <n v="4159953"/>
    <n v="47.7"/>
    <n v="7"/>
    <n v="1"/>
    <n v="11"/>
    <x v="18"/>
    <s v="Female"/>
    <x v="0"/>
    <n v="6298.36"/>
  </r>
  <r>
    <n v="10170168"/>
    <n v="47.7"/>
    <n v="7"/>
    <n v="0"/>
    <n v="13"/>
    <x v="28"/>
    <s v="Female"/>
    <x v="0"/>
    <n v="8883.02"/>
  </r>
  <r>
    <n v="20912185"/>
    <n v="47.8"/>
    <n v="2"/>
    <n v="1"/>
    <n v="40"/>
    <x v="18"/>
    <s v="Female"/>
    <x v="0"/>
    <n v="3108.39"/>
  </r>
  <r>
    <n v="21711389"/>
    <n v="47.8"/>
    <n v="6"/>
    <n v="0"/>
    <n v="18"/>
    <x v="34"/>
    <s v="Female"/>
    <x v="0"/>
    <n v="14521.53"/>
  </r>
  <r>
    <n v="9714136"/>
    <n v="47.8"/>
    <n v="3"/>
    <n v="3"/>
    <n v="4"/>
    <x v="33"/>
    <s v="Male"/>
    <x v="0"/>
    <n v="7647.57"/>
  </r>
  <r>
    <n v="21974192"/>
    <n v="47.8"/>
    <n v="3"/>
    <n v="2"/>
    <n v="17"/>
    <x v="0"/>
    <s v="Female"/>
    <x v="0"/>
    <n v="5952.95"/>
  </r>
  <r>
    <n v="20960083"/>
    <n v="47.8"/>
    <n v="2"/>
    <n v="2"/>
    <n v="11"/>
    <x v="3"/>
    <s v="Female"/>
    <x v="0"/>
    <n v="6256.15"/>
  </r>
  <r>
    <n v="4152331"/>
    <n v="47.9"/>
    <n v="2"/>
    <n v="0"/>
    <n v="0"/>
    <x v="42"/>
    <s v="Male"/>
    <x v="0"/>
    <n v="1274.1600000000001"/>
  </r>
  <r>
    <n v="2529933"/>
    <n v="47.9"/>
    <n v="2"/>
    <n v="3"/>
    <n v="37"/>
    <x v="10"/>
    <s v="Female"/>
    <x v="0"/>
    <n v="13703.92"/>
  </r>
  <r>
    <n v="11199514"/>
    <n v="47.9"/>
    <n v="3"/>
    <n v="1"/>
    <n v="48"/>
    <x v="19"/>
    <s v="Male"/>
    <x v="0"/>
    <n v="1658.93"/>
  </r>
  <r>
    <n v="1213129"/>
    <n v="47.9"/>
    <n v="3"/>
    <n v="4"/>
    <n v="56"/>
    <x v="19"/>
    <s v="Female"/>
    <x v="0"/>
    <n v="11111.86"/>
  </r>
  <r>
    <n v="11511386"/>
    <n v="47.9"/>
    <n v="6"/>
    <n v="1"/>
    <n v="37"/>
    <x v="27"/>
    <s v="Male"/>
    <x v="0"/>
    <n v="8505.4500000000007"/>
  </r>
  <r>
    <n v="26522911"/>
    <n v="47.9"/>
    <n v="3"/>
    <n v="4"/>
    <n v="29"/>
    <x v="21"/>
    <s v="Male"/>
    <x v="0"/>
    <n v="0"/>
  </r>
  <r>
    <n v="15150656"/>
    <n v="48"/>
    <n v="7"/>
    <n v="3"/>
    <n v="1"/>
    <x v="18"/>
    <s v="Female"/>
    <x v="0"/>
    <n v="9053.8700000000008"/>
  </r>
  <r>
    <n v="5029751"/>
    <n v="48"/>
    <n v="4"/>
    <n v="3"/>
    <n v="7"/>
    <x v="30"/>
    <s v="Male"/>
    <x v="0"/>
    <n v="7692.38"/>
  </r>
  <r>
    <n v="16049796"/>
    <n v="48"/>
    <n v="7"/>
    <n v="0"/>
    <n v="26"/>
    <x v="29"/>
    <s v="Female"/>
    <x v="1"/>
    <n v="9121.98"/>
  </r>
  <r>
    <n v="5130704"/>
    <n v="48"/>
    <n v="2"/>
    <n v="4"/>
    <n v="19"/>
    <x v="34"/>
    <s v="Male"/>
    <x v="0"/>
    <n v="13736.92"/>
  </r>
  <r>
    <n v="1162736"/>
    <n v="48"/>
    <n v="8"/>
    <n v="4"/>
    <n v="26"/>
    <x v="34"/>
    <s v="Male"/>
    <x v="0"/>
    <n v="14158.53"/>
  </r>
  <r>
    <n v="10169298"/>
    <n v="48"/>
    <n v="3"/>
    <n v="0"/>
    <n v="42"/>
    <x v="9"/>
    <s v="Male"/>
    <x v="0"/>
    <n v="15698.54"/>
  </r>
  <r>
    <n v="7004585"/>
    <n v="48"/>
    <n v="2"/>
    <n v="2"/>
    <n v="54"/>
    <x v="37"/>
    <s v="Female"/>
    <x v="0"/>
    <n v="8569.4"/>
  </r>
  <r>
    <n v="24035991"/>
    <n v="48.1"/>
    <n v="2"/>
    <n v="3"/>
    <n v="22"/>
    <x v="8"/>
    <s v="Female"/>
    <x v="0"/>
    <n v="7100.11"/>
  </r>
  <r>
    <n v="23288426"/>
    <n v="48.1"/>
    <n v="2"/>
    <n v="5"/>
    <n v="11"/>
    <x v="13"/>
    <s v="Female"/>
    <x v="0"/>
    <n v="6536.54"/>
  </r>
  <r>
    <n v="887086"/>
    <n v="48.1"/>
    <n v="4"/>
    <n v="4"/>
    <n v="37"/>
    <x v="35"/>
    <s v="Female"/>
    <x v="0"/>
    <n v="2956.25"/>
  </r>
  <r>
    <n v="26776427"/>
    <n v="48.1"/>
    <n v="5"/>
    <n v="5"/>
    <n v="44"/>
    <x v="38"/>
    <s v="Female"/>
    <x v="0"/>
    <n v="12784.9"/>
  </r>
  <r>
    <n v="10963432"/>
    <n v="48.1"/>
    <n v="5"/>
    <n v="1"/>
    <n v="36"/>
    <x v="22"/>
    <s v="Female"/>
    <x v="0"/>
    <n v="12622.3"/>
  </r>
  <r>
    <n v="24530750"/>
    <n v="48.1"/>
    <n v="7"/>
    <n v="2"/>
    <n v="48"/>
    <x v="15"/>
    <s v="Female"/>
    <x v="0"/>
    <n v="6632.48"/>
  </r>
  <r>
    <n v="19150849"/>
    <n v="48.1"/>
    <n v="3"/>
    <n v="0"/>
    <n v="32"/>
    <x v="38"/>
    <s v="Male"/>
    <x v="0"/>
    <n v="17521.52"/>
  </r>
  <r>
    <n v="15300946"/>
    <n v="48.1"/>
    <n v="6"/>
    <n v="1"/>
    <n v="15"/>
    <x v="30"/>
    <s v="Male"/>
    <x v="0"/>
    <n v="7940.8"/>
  </r>
  <r>
    <n v="18040814"/>
    <n v="48.2"/>
    <n v="4"/>
    <n v="5"/>
    <n v="1"/>
    <x v="37"/>
    <s v="Female"/>
    <x v="0"/>
    <n v="2447.66"/>
  </r>
  <r>
    <n v="5376169"/>
    <n v="48.2"/>
    <n v="7"/>
    <n v="1"/>
    <n v="1"/>
    <x v="37"/>
    <s v="Female"/>
    <x v="0"/>
    <n v="9850.11"/>
  </r>
  <r>
    <n v="13391218"/>
    <n v="48.2"/>
    <n v="5"/>
    <n v="2"/>
    <n v="7"/>
    <x v="12"/>
    <s v="Male"/>
    <x v="0"/>
    <n v="18869.46"/>
  </r>
  <r>
    <n v="5698615"/>
    <n v="48.2"/>
    <n v="8"/>
    <n v="4"/>
    <n v="53"/>
    <x v="1"/>
    <s v="Male"/>
    <x v="0"/>
    <n v="16273.15"/>
  </r>
  <r>
    <n v="12726351"/>
    <n v="48.2"/>
    <n v="5"/>
    <n v="1"/>
    <n v="47"/>
    <x v="34"/>
    <s v="Female"/>
    <x v="0"/>
    <n v="13796.65"/>
  </r>
  <r>
    <n v="530139"/>
    <n v="48.3"/>
    <n v="5"/>
    <n v="1"/>
    <n v="24"/>
    <x v="32"/>
    <s v="Male"/>
    <x v="0"/>
    <n v="14021"/>
  </r>
  <r>
    <n v="19015272"/>
    <n v="48.3"/>
    <n v="1"/>
    <n v="1"/>
    <n v="23"/>
    <x v="11"/>
    <s v="Male"/>
    <x v="0"/>
    <n v="10833.51"/>
  </r>
  <r>
    <n v="16937904"/>
    <n v="48.3"/>
    <n v="8"/>
    <n v="0"/>
    <n v="32"/>
    <x v="43"/>
    <s v="Female"/>
    <x v="0"/>
    <n v="17375.240000000002"/>
  </r>
  <r>
    <n v="22572794"/>
    <n v="48.3"/>
    <n v="5"/>
    <n v="4"/>
    <n v="29"/>
    <x v="1"/>
    <s v="Male"/>
    <x v="0"/>
    <n v="11315.63"/>
  </r>
  <r>
    <n v="21808090"/>
    <n v="48.3"/>
    <n v="7"/>
    <n v="1"/>
    <n v="53"/>
    <x v="23"/>
    <s v="Male"/>
    <x v="0"/>
    <n v="1823.24"/>
  </r>
  <r>
    <n v="934794"/>
    <n v="48.3"/>
    <n v="7"/>
    <n v="4"/>
    <n v="31"/>
    <x v="4"/>
    <s v="Male"/>
    <x v="1"/>
    <n v="9401.2000000000007"/>
  </r>
  <r>
    <n v="20449462"/>
    <n v="48.4"/>
    <n v="4"/>
    <n v="4"/>
    <n v="33"/>
    <x v="32"/>
    <s v="Male"/>
    <x v="0"/>
    <n v="3608.63"/>
  </r>
  <r>
    <n v="9100457"/>
    <n v="48.4"/>
    <n v="4"/>
    <n v="4"/>
    <n v="38"/>
    <x v="10"/>
    <s v="Male"/>
    <x v="0"/>
    <n v="10186.41"/>
  </r>
  <r>
    <n v="29518195"/>
    <n v="48.4"/>
    <n v="6"/>
    <n v="5"/>
    <n v="50"/>
    <x v="22"/>
    <s v="Female"/>
    <x v="0"/>
    <n v="3086.81"/>
  </r>
  <r>
    <n v="14639639"/>
    <n v="48.4"/>
    <n v="7"/>
    <n v="2"/>
    <n v="15"/>
    <x v="10"/>
    <s v="Female"/>
    <x v="0"/>
    <n v="7325.74"/>
  </r>
  <r>
    <n v="23803814"/>
    <n v="48.4"/>
    <n v="2"/>
    <n v="4"/>
    <n v="32"/>
    <x v="49"/>
    <s v="Male"/>
    <x v="0"/>
    <n v="2432.36"/>
  </r>
  <r>
    <n v="2977699"/>
    <n v="48.4"/>
    <n v="5"/>
    <n v="0"/>
    <n v="58"/>
    <x v="0"/>
    <s v="Male"/>
    <x v="0"/>
    <n v="19601.099999999999"/>
  </r>
  <r>
    <n v="6681647"/>
    <n v="48.4"/>
    <n v="5"/>
    <n v="0"/>
    <n v="50"/>
    <x v="21"/>
    <s v="Female"/>
    <x v="0"/>
    <n v="5463.23"/>
  </r>
  <r>
    <n v="29209501"/>
    <n v="48.5"/>
    <n v="2"/>
    <n v="1"/>
    <n v="49"/>
    <x v="33"/>
    <s v="Male"/>
    <x v="1"/>
    <n v="5111.08"/>
  </r>
  <r>
    <n v="25576309"/>
    <n v="48.5"/>
    <n v="6"/>
    <n v="4"/>
    <n v="40"/>
    <x v="35"/>
    <s v="Female"/>
    <x v="0"/>
    <n v="14925.11"/>
  </r>
  <r>
    <n v="28954168"/>
    <n v="48.5"/>
    <n v="8"/>
    <n v="4"/>
    <n v="1"/>
    <x v="46"/>
    <s v="Male"/>
    <x v="0"/>
    <n v="14149.1"/>
  </r>
  <r>
    <n v="25189482"/>
    <n v="48.5"/>
    <n v="8"/>
    <n v="3"/>
    <n v="57"/>
    <x v="27"/>
    <s v="Male"/>
    <x v="0"/>
    <n v="5505.82"/>
  </r>
  <r>
    <n v="732698"/>
    <n v="48.5"/>
    <n v="7"/>
    <n v="1"/>
    <n v="15"/>
    <x v="26"/>
    <s v="Female"/>
    <x v="0"/>
    <n v="8391.17"/>
  </r>
  <r>
    <n v="7274405"/>
    <n v="48.6"/>
    <n v="4"/>
    <n v="2"/>
    <n v="47"/>
    <x v="2"/>
    <s v="Female"/>
    <x v="0"/>
    <n v="9394.85"/>
  </r>
  <r>
    <n v="25789848"/>
    <n v="48.6"/>
    <n v="7"/>
    <n v="5"/>
    <n v="17"/>
    <x v="2"/>
    <s v="Male"/>
    <x v="0"/>
    <n v="3178.04"/>
  </r>
  <r>
    <n v="14660910"/>
    <n v="48.6"/>
    <n v="2"/>
    <n v="1"/>
    <n v="51"/>
    <x v="11"/>
    <s v="Female"/>
    <x v="0"/>
    <n v="6428.6"/>
  </r>
  <r>
    <n v="12103683"/>
    <n v="48.6"/>
    <n v="5"/>
    <n v="0"/>
    <n v="49"/>
    <x v="2"/>
    <s v="Male"/>
    <x v="0"/>
    <n v="2239.31"/>
  </r>
  <r>
    <n v="26744181"/>
    <n v="48.6"/>
    <n v="5"/>
    <n v="3"/>
    <n v="28"/>
    <x v="11"/>
    <s v="Male"/>
    <x v="0"/>
    <n v="3654.33"/>
  </r>
  <r>
    <n v="19500050"/>
    <n v="48.6"/>
    <n v="2"/>
    <n v="2"/>
    <n v="39"/>
    <x v="42"/>
    <s v="Male"/>
    <x v="0"/>
    <n v="13132.64"/>
  </r>
  <r>
    <n v="15339246"/>
    <n v="48.7"/>
    <n v="3"/>
    <n v="1"/>
    <n v="51"/>
    <x v="18"/>
    <s v="Male"/>
    <x v="0"/>
    <n v="12375.34"/>
  </r>
  <r>
    <n v="18146558"/>
    <n v="48.7"/>
    <n v="4"/>
    <n v="1"/>
    <n v="41"/>
    <x v="45"/>
    <s v="Female"/>
    <x v="0"/>
    <n v="15224.58"/>
  </r>
  <r>
    <n v="1611614"/>
    <n v="48.7"/>
    <n v="7"/>
    <n v="4"/>
    <n v="35"/>
    <x v="15"/>
    <s v="Male"/>
    <x v="0"/>
    <n v="17139.650000000001"/>
  </r>
  <r>
    <n v="28629117"/>
    <n v="48.7"/>
    <n v="4"/>
    <n v="3"/>
    <n v="39"/>
    <x v="30"/>
    <s v="Male"/>
    <x v="0"/>
    <n v="1567.82"/>
  </r>
  <r>
    <n v="3283464"/>
    <n v="48.7"/>
    <n v="4"/>
    <n v="1"/>
    <n v="27"/>
    <x v="1"/>
    <s v="Female"/>
    <x v="0"/>
    <n v="4274.72"/>
  </r>
  <r>
    <n v="22932634"/>
    <n v="48.7"/>
    <n v="3"/>
    <n v="1"/>
    <n v="8"/>
    <x v="10"/>
    <s v="Female"/>
    <x v="0"/>
    <n v="4105.29"/>
  </r>
  <r>
    <n v="2135963"/>
    <n v="48.7"/>
    <n v="2"/>
    <n v="5"/>
    <n v="14"/>
    <x v="18"/>
    <s v="Male"/>
    <x v="0"/>
    <n v="8966.89"/>
  </r>
  <r>
    <n v="28510885"/>
    <n v="48.8"/>
    <n v="7"/>
    <n v="5"/>
    <n v="18"/>
    <x v="4"/>
    <s v="Male"/>
    <x v="1"/>
    <n v="2277.0500000000002"/>
  </r>
  <r>
    <n v="4089000"/>
    <n v="48.8"/>
    <n v="6"/>
    <n v="5"/>
    <n v="36"/>
    <x v="17"/>
    <s v="Female"/>
    <x v="0"/>
    <n v="7302.63"/>
  </r>
  <r>
    <n v="8213802"/>
    <n v="48.8"/>
    <n v="6"/>
    <n v="4"/>
    <n v="18"/>
    <x v="26"/>
    <s v="Male"/>
    <x v="0"/>
    <n v="13807.02"/>
  </r>
  <r>
    <n v="9725103"/>
    <n v="48.8"/>
    <n v="5"/>
    <n v="2"/>
    <n v="47"/>
    <x v="10"/>
    <s v="Male"/>
    <x v="0"/>
    <n v="13484.49"/>
  </r>
  <r>
    <n v="27220767"/>
    <n v="48.9"/>
    <n v="7"/>
    <n v="1"/>
    <n v="25"/>
    <x v="15"/>
    <s v="Male"/>
    <x v="0"/>
    <n v="10286.89"/>
  </r>
  <r>
    <n v="11458803"/>
    <n v="48.9"/>
    <n v="3"/>
    <n v="3"/>
    <n v="53"/>
    <x v="12"/>
    <s v="Female"/>
    <x v="0"/>
    <n v="4744.67"/>
  </r>
  <r>
    <n v="19486066"/>
    <n v="48.9"/>
    <n v="4"/>
    <n v="2"/>
    <n v="40"/>
    <x v="2"/>
    <s v="Male"/>
    <x v="0"/>
    <n v="13919.4"/>
  </r>
  <r>
    <n v="25404588"/>
    <n v="48.9"/>
    <n v="4"/>
    <n v="3"/>
    <n v="31"/>
    <x v="10"/>
    <s v="Male"/>
    <x v="0"/>
    <n v="2271"/>
  </r>
  <r>
    <n v="720276"/>
    <n v="48.9"/>
    <n v="2"/>
    <n v="3"/>
    <n v="1"/>
    <x v="33"/>
    <s v="Male"/>
    <x v="0"/>
    <n v="5157.84"/>
  </r>
  <r>
    <n v="15083847"/>
    <n v="48.9"/>
    <n v="4"/>
    <n v="2"/>
    <n v="14"/>
    <x v="16"/>
    <s v="Male"/>
    <x v="0"/>
    <n v="14886"/>
  </r>
  <r>
    <n v="24571679"/>
    <n v="48.9"/>
    <n v="6"/>
    <n v="3"/>
    <n v="39"/>
    <x v="36"/>
    <s v="Male"/>
    <x v="0"/>
    <n v="19388.86"/>
  </r>
  <r>
    <n v="23648037"/>
    <n v="48.9"/>
    <n v="5"/>
    <n v="3"/>
    <n v="24"/>
    <x v="29"/>
    <s v="Male"/>
    <x v="0"/>
    <n v="1037.71"/>
  </r>
  <r>
    <n v="12137409"/>
    <n v="48.9"/>
    <n v="4"/>
    <n v="1"/>
    <n v="44"/>
    <x v="36"/>
    <s v="Male"/>
    <x v="0"/>
    <n v="13929.32"/>
  </r>
  <r>
    <n v="22944560"/>
    <n v="49"/>
    <n v="4"/>
    <n v="1"/>
    <n v="38"/>
    <x v="39"/>
    <s v="Male"/>
    <x v="0"/>
    <n v="11165.27"/>
  </r>
  <r>
    <n v="9952351"/>
    <n v="49"/>
    <n v="6"/>
    <n v="5"/>
    <n v="37"/>
    <x v="0"/>
    <s v="Female"/>
    <x v="0"/>
    <n v="16014.79"/>
  </r>
  <r>
    <n v="8599932"/>
    <n v="49"/>
    <n v="7"/>
    <n v="2"/>
    <n v="23"/>
    <x v="43"/>
    <s v="Male"/>
    <x v="0"/>
    <n v="6306"/>
  </r>
  <r>
    <n v="25436655"/>
    <n v="49"/>
    <n v="2"/>
    <n v="3"/>
    <n v="51"/>
    <x v="22"/>
    <s v="Male"/>
    <x v="0"/>
    <n v="0"/>
  </r>
  <r>
    <n v="4303164"/>
    <n v="49"/>
    <n v="3"/>
    <n v="2"/>
    <n v="12"/>
    <x v="40"/>
    <s v="Male"/>
    <x v="0"/>
    <n v="3686.1"/>
  </r>
  <r>
    <n v="1631833"/>
    <n v="49"/>
    <n v="2"/>
    <n v="2"/>
    <n v="26"/>
    <x v="7"/>
    <s v="Female"/>
    <x v="0"/>
    <n v="4611.8100000000004"/>
  </r>
  <r>
    <n v="1944126"/>
    <n v="49"/>
    <n v="2"/>
    <n v="4"/>
    <n v="43"/>
    <x v="12"/>
    <s v="Male"/>
    <x v="0"/>
    <n v="5228.0600000000004"/>
  </r>
  <r>
    <n v="20945591"/>
    <n v="49"/>
    <n v="6"/>
    <n v="3"/>
    <n v="37"/>
    <x v="9"/>
    <s v="Female"/>
    <x v="0"/>
    <n v="7800.9"/>
  </r>
  <r>
    <n v="6136244"/>
    <n v="49"/>
    <n v="5"/>
    <n v="4"/>
    <n v="12"/>
    <x v="27"/>
    <s v="Female"/>
    <x v="0"/>
    <n v="0"/>
  </r>
  <r>
    <n v="3839736"/>
    <n v="49.1"/>
    <n v="7"/>
    <n v="0"/>
    <n v="15"/>
    <x v="0"/>
    <s v="Male"/>
    <x v="0"/>
    <n v="10516.63"/>
  </r>
  <r>
    <n v="15791573"/>
    <n v="49.1"/>
    <n v="6"/>
    <n v="1"/>
    <n v="45"/>
    <x v="17"/>
    <s v="Female"/>
    <x v="0"/>
    <n v="1905.26"/>
  </r>
  <r>
    <n v="8249612"/>
    <n v="49.1"/>
    <n v="3"/>
    <n v="3"/>
    <n v="41"/>
    <x v="20"/>
    <s v="Male"/>
    <x v="0"/>
    <n v="4228.7700000000004"/>
  </r>
  <r>
    <n v="17719888"/>
    <n v="49.1"/>
    <n v="1"/>
    <n v="3"/>
    <n v="40"/>
    <x v="17"/>
    <s v="Female"/>
    <x v="0"/>
    <n v="16038.78"/>
  </r>
  <r>
    <n v="4112542"/>
    <n v="49.1"/>
    <n v="7"/>
    <n v="1"/>
    <n v="32"/>
    <x v="10"/>
    <s v="Female"/>
    <x v="0"/>
    <n v="7411.72"/>
  </r>
  <r>
    <n v="17875104"/>
    <n v="49.1"/>
    <n v="2"/>
    <n v="1"/>
    <n v="49"/>
    <x v="38"/>
    <s v="Female"/>
    <x v="0"/>
    <n v="3197.02"/>
  </r>
  <r>
    <n v="25944181"/>
    <n v="49.2"/>
    <n v="2"/>
    <n v="0"/>
    <n v="29"/>
    <x v="37"/>
    <s v="Female"/>
    <x v="0"/>
    <n v="3490.56"/>
  </r>
  <r>
    <n v="9219443"/>
    <n v="49.2"/>
    <n v="7"/>
    <n v="0"/>
    <n v="37"/>
    <x v="10"/>
    <s v="Male"/>
    <x v="0"/>
    <n v="9583.1"/>
  </r>
  <r>
    <n v="21731473"/>
    <n v="49.2"/>
    <n v="7"/>
    <n v="5"/>
    <n v="33"/>
    <x v="1"/>
    <s v="Male"/>
    <x v="0"/>
    <n v="10833.99"/>
  </r>
  <r>
    <n v="1719183"/>
    <n v="49.2"/>
    <n v="6"/>
    <n v="2"/>
    <n v="38"/>
    <x v="44"/>
    <s v="Male"/>
    <x v="0"/>
    <n v="6988.66"/>
  </r>
  <r>
    <n v="21747292"/>
    <n v="49.2"/>
    <n v="1"/>
    <n v="0"/>
    <n v="45"/>
    <x v="1"/>
    <s v="Male"/>
    <x v="0"/>
    <n v="9844.41"/>
  </r>
  <r>
    <n v="64976"/>
    <n v="49.2"/>
    <n v="8"/>
    <n v="4"/>
    <n v="3"/>
    <x v="33"/>
    <s v="Male"/>
    <x v="0"/>
    <n v="6653.02"/>
  </r>
  <r>
    <n v="19338673"/>
    <n v="49.2"/>
    <n v="7"/>
    <n v="5"/>
    <n v="7"/>
    <x v="24"/>
    <s v="Male"/>
    <x v="0"/>
    <n v="183.5"/>
  </r>
  <r>
    <n v="6789774"/>
    <n v="49.3"/>
    <n v="5"/>
    <n v="3"/>
    <n v="0"/>
    <x v="12"/>
    <s v="Male"/>
    <x v="0"/>
    <n v="9653.2900000000009"/>
  </r>
  <r>
    <n v="21995160"/>
    <n v="49.3"/>
    <n v="3"/>
    <n v="1"/>
    <n v="4"/>
    <x v="39"/>
    <s v="Female"/>
    <x v="0"/>
    <n v="0"/>
  </r>
  <r>
    <n v="2723202"/>
    <n v="49.3"/>
    <n v="5"/>
    <n v="2"/>
    <n v="15"/>
    <x v="8"/>
    <s v="Female"/>
    <x v="0"/>
    <n v="5604.44"/>
  </r>
  <r>
    <n v="21453767"/>
    <n v="49.3"/>
    <n v="2"/>
    <n v="1"/>
    <n v="39"/>
    <x v="9"/>
    <s v="Male"/>
    <x v="1"/>
    <n v="4673.6400000000003"/>
  </r>
  <r>
    <n v="8153655"/>
    <n v="49.3"/>
    <n v="6"/>
    <n v="4"/>
    <n v="38"/>
    <x v="18"/>
    <s v="Female"/>
    <x v="0"/>
    <n v="19712.13"/>
  </r>
  <r>
    <n v="28157337"/>
    <n v="49.3"/>
    <n v="5"/>
    <n v="3"/>
    <n v="56"/>
    <x v="29"/>
    <s v="Male"/>
    <x v="0"/>
    <n v="11802.79"/>
  </r>
  <r>
    <n v="7123472"/>
    <n v="49.3"/>
    <n v="7"/>
    <n v="4"/>
    <n v="17"/>
    <x v="3"/>
    <s v="Male"/>
    <x v="0"/>
    <n v="1517.01"/>
  </r>
  <r>
    <n v="6592550"/>
    <n v="49.3"/>
    <n v="3"/>
    <n v="2"/>
    <n v="45"/>
    <x v="30"/>
    <s v="Female"/>
    <x v="0"/>
    <n v="13657.43"/>
  </r>
  <r>
    <n v="19332987"/>
    <n v="49.3"/>
    <n v="5"/>
    <n v="4"/>
    <n v="56"/>
    <x v="32"/>
    <s v="Female"/>
    <x v="1"/>
    <n v="12301.79"/>
  </r>
  <r>
    <n v="9927832"/>
    <n v="49.4"/>
    <n v="2"/>
    <n v="3"/>
    <n v="55"/>
    <x v="15"/>
    <s v="Female"/>
    <x v="0"/>
    <n v="10705.74"/>
  </r>
  <r>
    <n v="18048081"/>
    <n v="49.4"/>
    <n v="4"/>
    <n v="4"/>
    <n v="17"/>
    <x v="27"/>
    <s v="Male"/>
    <x v="0"/>
    <n v="8062.7"/>
  </r>
  <r>
    <n v="19801494"/>
    <n v="49.4"/>
    <n v="7"/>
    <n v="1"/>
    <n v="36"/>
    <x v="33"/>
    <s v="Male"/>
    <x v="0"/>
    <n v="9877.6200000000008"/>
  </r>
  <r>
    <n v="29862763"/>
    <n v="49.4"/>
    <n v="3"/>
    <n v="4"/>
    <n v="12"/>
    <x v="10"/>
    <s v="Female"/>
    <x v="0"/>
    <n v="0"/>
  </r>
  <r>
    <n v="26405584"/>
    <n v="49.4"/>
    <n v="5"/>
    <n v="3"/>
    <n v="20"/>
    <x v="7"/>
    <s v="Male"/>
    <x v="0"/>
    <n v="6835.5"/>
  </r>
  <r>
    <n v="26254177"/>
    <n v="49.4"/>
    <n v="5"/>
    <n v="2"/>
    <n v="40"/>
    <x v="9"/>
    <s v="Female"/>
    <x v="0"/>
    <n v="5570.85"/>
  </r>
  <r>
    <n v="2762288"/>
    <n v="49.4"/>
    <n v="5"/>
    <n v="4"/>
    <n v="44"/>
    <x v="37"/>
    <s v="Male"/>
    <x v="0"/>
    <n v="14898.52"/>
  </r>
  <r>
    <n v="22127632"/>
    <n v="49.4"/>
    <n v="8"/>
    <n v="3"/>
    <n v="3"/>
    <x v="13"/>
    <s v="Female"/>
    <x v="0"/>
    <n v="14727.41"/>
  </r>
  <r>
    <n v="1284925"/>
    <n v="49.4"/>
    <n v="2"/>
    <n v="1"/>
    <n v="21"/>
    <x v="34"/>
    <s v="Female"/>
    <x v="0"/>
    <n v="7015.28"/>
  </r>
  <r>
    <n v="7406994"/>
    <n v="49.4"/>
    <n v="6"/>
    <n v="0"/>
    <n v="41"/>
    <x v="47"/>
    <s v="Female"/>
    <x v="0"/>
    <n v="1216.5999999999999"/>
  </r>
  <r>
    <n v="19357089"/>
    <n v="49.4"/>
    <n v="7"/>
    <n v="1"/>
    <n v="57"/>
    <x v="38"/>
    <s v="Male"/>
    <x v="0"/>
    <n v="16357.96"/>
  </r>
  <r>
    <n v="10715263"/>
    <n v="49.4"/>
    <n v="7"/>
    <n v="4"/>
    <n v="49"/>
    <x v="10"/>
    <s v="Female"/>
    <x v="0"/>
    <n v="8849.81"/>
  </r>
  <r>
    <n v="14015677"/>
    <n v="49.5"/>
    <n v="3"/>
    <n v="4"/>
    <n v="35"/>
    <x v="1"/>
    <s v="Female"/>
    <x v="0"/>
    <n v="912.29"/>
  </r>
  <r>
    <n v="12515530"/>
    <n v="49.5"/>
    <n v="4"/>
    <n v="4"/>
    <n v="14"/>
    <x v="17"/>
    <s v="Male"/>
    <x v="0"/>
    <n v="12520.16"/>
  </r>
  <r>
    <n v="11094602"/>
    <n v="49.5"/>
    <n v="4"/>
    <n v="3"/>
    <n v="4"/>
    <x v="27"/>
    <s v="Female"/>
    <x v="0"/>
    <n v="3370.23"/>
  </r>
  <r>
    <n v="23181416"/>
    <n v="49.5"/>
    <n v="5"/>
    <n v="1"/>
    <n v="51"/>
    <x v="0"/>
    <s v="Female"/>
    <x v="0"/>
    <n v="2591.87"/>
  </r>
  <r>
    <n v="14088932"/>
    <n v="49.5"/>
    <n v="4"/>
    <n v="4"/>
    <n v="18"/>
    <x v="5"/>
    <s v="Female"/>
    <x v="0"/>
    <n v="6939.15"/>
  </r>
  <r>
    <n v="3054408"/>
    <n v="49.5"/>
    <n v="5"/>
    <n v="3"/>
    <n v="24"/>
    <x v="29"/>
    <s v="Female"/>
    <x v="0"/>
    <n v="0"/>
  </r>
  <r>
    <n v="15484757"/>
    <n v="49.5"/>
    <n v="7"/>
    <n v="3"/>
    <n v="5"/>
    <x v="18"/>
    <s v="Male"/>
    <x v="0"/>
    <n v="17916.47"/>
  </r>
  <r>
    <n v="26891348"/>
    <n v="49.5"/>
    <n v="3"/>
    <n v="4"/>
    <n v="51"/>
    <x v="19"/>
    <s v="Female"/>
    <x v="1"/>
    <n v="6359.11"/>
  </r>
  <r>
    <n v="17150993"/>
    <n v="49.5"/>
    <n v="1"/>
    <n v="1"/>
    <n v="2"/>
    <x v="30"/>
    <s v="Male"/>
    <x v="0"/>
    <n v="5051.46"/>
  </r>
  <r>
    <n v="13264077"/>
    <n v="49.6"/>
    <n v="8"/>
    <n v="2"/>
    <n v="32"/>
    <x v="28"/>
    <s v="Male"/>
    <x v="0"/>
    <n v="14057.74"/>
  </r>
  <r>
    <n v="8504409"/>
    <n v="49.6"/>
    <n v="5"/>
    <n v="1"/>
    <n v="24"/>
    <x v="4"/>
    <s v="Male"/>
    <x v="0"/>
    <n v="13294.62"/>
  </r>
  <r>
    <n v="5304036"/>
    <n v="49.6"/>
    <n v="6"/>
    <n v="3"/>
    <n v="38"/>
    <x v="12"/>
    <s v="Female"/>
    <x v="0"/>
    <n v="13693.65"/>
  </r>
  <r>
    <n v="10239427"/>
    <n v="49.6"/>
    <n v="6"/>
    <n v="2"/>
    <n v="37"/>
    <x v="11"/>
    <s v="Female"/>
    <x v="0"/>
    <n v="7448.89"/>
  </r>
  <r>
    <n v="15389626"/>
    <n v="49.6"/>
    <n v="2"/>
    <n v="2"/>
    <n v="12"/>
    <x v="38"/>
    <s v="Female"/>
    <x v="1"/>
    <n v="6955.15"/>
  </r>
  <r>
    <n v="14816781"/>
    <n v="49.6"/>
    <n v="4"/>
    <n v="2"/>
    <n v="55"/>
    <x v="4"/>
    <s v="Female"/>
    <x v="0"/>
    <n v="11175.47"/>
  </r>
  <r>
    <n v="14332358"/>
    <n v="49.7"/>
    <n v="6"/>
    <n v="3"/>
    <n v="15"/>
    <x v="33"/>
    <s v="Male"/>
    <x v="0"/>
    <n v="7335.16"/>
  </r>
  <r>
    <n v="3539671"/>
    <n v="49.7"/>
    <n v="4"/>
    <n v="2"/>
    <n v="49"/>
    <x v="12"/>
    <s v="Female"/>
    <x v="0"/>
    <n v="7972.66"/>
  </r>
  <r>
    <n v="794335"/>
    <n v="49.7"/>
    <n v="2"/>
    <n v="2"/>
    <n v="18"/>
    <x v="39"/>
    <s v="Male"/>
    <x v="0"/>
    <n v="14319.66"/>
  </r>
  <r>
    <n v="15844084"/>
    <n v="49.7"/>
    <n v="8"/>
    <n v="2"/>
    <n v="28"/>
    <x v="17"/>
    <s v="Female"/>
    <x v="0"/>
    <n v="16278.79"/>
  </r>
  <r>
    <n v="3139472"/>
    <n v="49.7"/>
    <n v="5"/>
    <n v="2"/>
    <n v="21"/>
    <x v="42"/>
    <s v="Male"/>
    <x v="0"/>
    <n v="10549.84"/>
  </r>
  <r>
    <n v="19891628"/>
    <n v="49.7"/>
    <n v="7"/>
    <n v="4"/>
    <n v="52"/>
    <x v="42"/>
    <s v="Female"/>
    <x v="0"/>
    <n v="6892.71"/>
  </r>
  <r>
    <n v="21094393"/>
    <n v="49.7"/>
    <n v="2"/>
    <n v="0"/>
    <n v="23"/>
    <x v="25"/>
    <s v="Female"/>
    <x v="1"/>
    <n v="12276.91"/>
  </r>
  <r>
    <n v="14089349"/>
    <n v="49.7"/>
    <n v="6"/>
    <n v="2"/>
    <n v="50"/>
    <x v="32"/>
    <s v="Female"/>
    <x v="0"/>
    <n v="5593.02"/>
  </r>
  <r>
    <n v="10414009"/>
    <n v="49.7"/>
    <n v="7"/>
    <n v="4"/>
    <n v="34"/>
    <x v="24"/>
    <s v="Male"/>
    <x v="0"/>
    <n v="7658.79"/>
  </r>
  <r>
    <n v="12965952"/>
    <n v="49.7"/>
    <n v="5"/>
    <n v="5"/>
    <n v="34"/>
    <x v="12"/>
    <s v="Female"/>
    <x v="0"/>
    <n v="7137.32"/>
  </r>
  <r>
    <n v="1262514"/>
    <n v="49.8"/>
    <n v="5"/>
    <n v="4"/>
    <n v="30"/>
    <x v="10"/>
    <s v="Male"/>
    <x v="1"/>
    <n v="11708.81"/>
  </r>
  <r>
    <n v="9255168"/>
    <n v="49.8"/>
    <n v="3"/>
    <n v="0"/>
    <n v="21"/>
    <x v="34"/>
    <s v="Male"/>
    <x v="0"/>
    <n v="13819.34"/>
  </r>
  <r>
    <n v="9533982"/>
    <n v="49.8"/>
    <n v="3"/>
    <n v="5"/>
    <n v="55"/>
    <x v="14"/>
    <s v="Female"/>
    <x v="0"/>
    <n v="9341.6299999999992"/>
  </r>
  <r>
    <n v="22295925"/>
    <n v="49.8"/>
    <n v="7"/>
    <n v="3"/>
    <n v="32"/>
    <x v="15"/>
    <s v="Male"/>
    <x v="0"/>
    <n v="2440.3200000000002"/>
  </r>
  <r>
    <n v="4781882"/>
    <n v="49.9"/>
    <n v="7"/>
    <n v="4"/>
    <n v="23"/>
    <x v="15"/>
    <s v="Female"/>
    <x v="0"/>
    <n v="8283.89"/>
  </r>
  <r>
    <n v="4820296"/>
    <n v="49.9"/>
    <n v="6"/>
    <n v="0"/>
    <n v="36"/>
    <x v="4"/>
    <s v="Female"/>
    <x v="0"/>
    <n v="13614.23"/>
  </r>
  <r>
    <n v="1227759"/>
    <n v="49.9"/>
    <n v="2"/>
    <n v="3"/>
    <n v="48"/>
    <x v="24"/>
    <s v="Male"/>
    <x v="0"/>
    <n v="16265.16"/>
  </r>
  <r>
    <n v="15259853"/>
    <n v="49.9"/>
    <n v="3"/>
    <n v="4"/>
    <n v="1"/>
    <x v="10"/>
    <s v="Female"/>
    <x v="0"/>
    <n v="0"/>
  </r>
  <r>
    <n v="20955766"/>
    <n v="49.9"/>
    <n v="5"/>
    <n v="3"/>
    <n v="35"/>
    <x v="9"/>
    <s v="Male"/>
    <x v="0"/>
    <n v="14860.1"/>
  </r>
  <r>
    <n v="24208466"/>
    <n v="49.9"/>
    <n v="8"/>
    <n v="1"/>
    <n v="7"/>
    <x v="36"/>
    <s v="Female"/>
    <x v="0"/>
    <n v="7788.31"/>
  </r>
  <r>
    <n v="16461485"/>
    <n v="49.9"/>
    <n v="6"/>
    <n v="0"/>
    <n v="7"/>
    <x v="8"/>
    <s v="Female"/>
    <x v="0"/>
    <n v="13427.66"/>
  </r>
  <r>
    <n v="2739466"/>
    <n v="49.9"/>
    <n v="7"/>
    <n v="2"/>
    <n v="12"/>
    <x v="39"/>
    <s v="Male"/>
    <x v="0"/>
    <n v="18792.37"/>
  </r>
  <r>
    <n v="25443819"/>
    <n v="49.9"/>
    <n v="1"/>
    <n v="1"/>
    <n v="55"/>
    <x v="28"/>
    <s v="Female"/>
    <x v="0"/>
    <n v="6785.63"/>
  </r>
  <r>
    <n v="18421943"/>
    <n v="49.9"/>
    <n v="2"/>
    <n v="5"/>
    <n v="31"/>
    <x v="15"/>
    <s v="Female"/>
    <x v="1"/>
    <n v="0"/>
  </r>
  <r>
    <n v="28297658"/>
    <n v="49.9"/>
    <n v="5"/>
    <n v="0"/>
    <n v="48"/>
    <x v="33"/>
    <s v="Male"/>
    <x v="0"/>
    <n v="14538.99"/>
  </r>
  <r>
    <n v="28127972"/>
    <n v="50"/>
    <n v="8"/>
    <n v="2"/>
    <n v="35"/>
    <x v="25"/>
    <s v="Male"/>
    <x v="0"/>
    <n v="10526.21"/>
  </r>
  <r>
    <n v="6186136"/>
    <n v="50"/>
    <n v="4"/>
    <n v="2"/>
    <n v="30"/>
    <x v="22"/>
    <s v="Female"/>
    <x v="0"/>
    <n v="7442.95"/>
  </r>
  <r>
    <n v="29741025"/>
    <n v="50"/>
    <n v="3"/>
    <n v="3"/>
    <n v="7"/>
    <x v="16"/>
    <s v="Male"/>
    <x v="1"/>
    <n v="6565.24"/>
  </r>
  <r>
    <n v="25115050"/>
    <n v="50"/>
    <n v="7"/>
    <n v="4"/>
    <n v="29"/>
    <x v="30"/>
    <s v="Female"/>
    <x v="0"/>
    <n v="13161.97"/>
  </r>
  <r>
    <n v="22715642"/>
    <n v="50"/>
    <n v="6"/>
    <n v="1"/>
    <n v="20"/>
    <x v="18"/>
    <s v="Male"/>
    <x v="1"/>
    <n v="8012.95"/>
  </r>
  <r>
    <n v="24723701"/>
    <n v="50"/>
    <n v="6"/>
    <n v="5"/>
    <n v="23"/>
    <x v="12"/>
    <s v="Female"/>
    <x v="0"/>
    <n v="14227.45"/>
  </r>
  <r>
    <n v="14952018"/>
    <n v="50"/>
    <n v="5"/>
    <n v="3"/>
    <n v="59"/>
    <x v="9"/>
    <s v="Male"/>
    <x v="0"/>
    <n v="14775.03"/>
  </r>
  <r>
    <n v="4003792"/>
    <n v="50"/>
    <n v="7"/>
    <n v="2"/>
    <n v="33"/>
    <x v="8"/>
    <s v="Male"/>
    <x v="0"/>
    <n v="8653.01"/>
  </r>
  <r>
    <n v="1269951"/>
    <n v="50"/>
    <n v="2"/>
    <n v="3"/>
    <n v="25"/>
    <x v="10"/>
    <s v="Male"/>
    <x v="0"/>
    <n v="10923.05"/>
  </r>
  <r>
    <n v="27037956"/>
    <n v="50"/>
    <n v="1"/>
    <n v="2"/>
    <n v="49"/>
    <x v="28"/>
    <s v="Female"/>
    <x v="0"/>
    <n v="8988.6"/>
  </r>
  <r>
    <n v="15799821"/>
    <n v="50.1"/>
    <n v="2"/>
    <n v="0"/>
    <n v="51"/>
    <x v="16"/>
    <s v="Male"/>
    <x v="0"/>
    <n v="7246.56"/>
  </r>
  <r>
    <n v="4922960"/>
    <n v="50.1"/>
    <n v="4"/>
    <n v="1"/>
    <n v="23"/>
    <x v="8"/>
    <s v="Male"/>
    <x v="0"/>
    <n v="15970.24"/>
  </r>
  <r>
    <n v="11766230"/>
    <n v="50.1"/>
    <n v="7"/>
    <n v="5"/>
    <n v="38"/>
    <x v="18"/>
    <s v="Male"/>
    <x v="0"/>
    <n v="8470.0400000000009"/>
  </r>
  <r>
    <n v="24281871"/>
    <n v="50.1"/>
    <n v="3"/>
    <n v="1"/>
    <n v="17"/>
    <x v="28"/>
    <s v="Female"/>
    <x v="0"/>
    <n v="12294.1"/>
  </r>
  <r>
    <n v="24020328"/>
    <n v="50.1"/>
    <n v="6"/>
    <n v="2"/>
    <n v="36"/>
    <x v="35"/>
    <s v="Female"/>
    <x v="0"/>
    <n v="14040.15"/>
  </r>
  <r>
    <n v="20526796"/>
    <n v="50.1"/>
    <n v="5"/>
    <n v="2"/>
    <n v="31"/>
    <x v="43"/>
    <s v="Male"/>
    <x v="0"/>
    <n v="5067.8"/>
  </r>
  <r>
    <n v="25676323"/>
    <n v="50.1"/>
    <n v="4"/>
    <n v="1"/>
    <n v="24"/>
    <x v="40"/>
    <s v="Male"/>
    <x v="0"/>
    <n v="7715.9"/>
  </r>
  <r>
    <n v="26946947"/>
    <n v="50.1"/>
    <n v="3"/>
    <n v="3"/>
    <n v="49"/>
    <x v="14"/>
    <s v="Male"/>
    <x v="0"/>
    <n v="0"/>
  </r>
  <r>
    <n v="20289391"/>
    <n v="50.1"/>
    <n v="5"/>
    <n v="1"/>
    <n v="19"/>
    <x v="26"/>
    <s v="Female"/>
    <x v="0"/>
    <n v="3967.85"/>
  </r>
  <r>
    <n v="15836685"/>
    <n v="50.2"/>
    <n v="3"/>
    <n v="2"/>
    <n v="57"/>
    <x v="2"/>
    <s v="Male"/>
    <x v="0"/>
    <n v="3843.35"/>
  </r>
  <r>
    <n v="279914"/>
    <n v="50.2"/>
    <n v="3"/>
    <n v="4"/>
    <n v="39"/>
    <x v="37"/>
    <s v="Male"/>
    <x v="0"/>
    <n v="0"/>
  </r>
  <r>
    <n v="18572870"/>
    <n v="50.2"/>
    <n v="5"/>
    <n v="1"/>
    <n v="2"/>
    <x v="17"/>
    <s v="Male"/>
    <x v="0"/>
    <n v="5472.51"/>
  </r>
  <r>
    <n v="9349701"/>
    <n v="50.2"/>
    <n v="3"/>
    <n v="1"/>
    <n v="50"/>
    <x v="4"/>
    <s v="Female"/>
    <x v="0"/>
    <n v="12738.86"/>
  </r>
  <r>
    <n v="26396825"/>
    <n v="50.2"/>
    <n v="2"/>
    <n v="0"/>
    <n v="41"/>
    <x v="0"/>
    <s v="Female"/>
    <x v="0"/>
    <n v="1659.26"/>
  </r>
  <r>
    <n v="27416747"/>
    <n v="50.2"/>
    <n v="5"/>
    <n v="5"/>
    <n v="35"/>
    <x v="39"/>
    <s v="Female"/>
    <x v="0"/>
    <n v="3632.63"/>
  </r>
  <r>
    <n v="23887312"/>
    <n v="50.3"/>
    <n v="2"/>
    <n v="5"/>
    <n v="44"/>
    <x v="37"/>
    <s v="Male"/>
    <x v="0"/>
    <n v="12924.75"/>
  </r>
  <r>
    <n v="722223"/>
    <n v="50.3"/>
    <n v="7"/>
    <n v="4"/>
    <n v="11"/>
    <x v="26"/>
    <s v="Male"/>
    <x v="0"/>
    <n v="14400.33"/>
  </r>
  <r>
    <n v="17608210"/>
    <n v="50.3"/>
    <n v="7"/>
    <n v="3"/>
    <n v="51"/>
    <x v="40"/>
    <s v="Male"/>
    <x v="0"/>
    <n v="6882.36"/>
  </r>
  <r>
    <n v="24844926"/>
    <n v="50.3"/>
    <n v="6"/>
    <n v="3"/>
    <n v="50"/>
    <x v="48"/>
    <s v="Female"/>
    <x v="0"/>
    <n v="9636.2000000000007"/>
  </r>
  <r>
    <n v="17880177"/>
    <n v="50.3"/>
    <n v="5"/>
    <n v="1"/>
    <n v="39"/>
    <x v="47"/>
    <s v="Male"/>
    <x v="0"/>
    <n v="10929.24"/>
  </r>
  <r>
    <n v="23055248"/>
    <n v="50.3"/>
    <n v="7"/>
    <n v="3"/>
    <n v="12"/>
    <x v="1"/>
    <s v="Male"/>
    <x v="0"/>
    <n v="2645.65"/>
  </r>
  <r>
    <n v="29695045"/>
    <n v="50.3"/>
    <n v="8"/>
    <n v="3"/>
    <n v="17"/>
    <x v="25"/>
    <s v="Female"/>
    <x v="0"/>
    <n v="20567.37"/>
  </r>
  <r>
    <n v="11177755"/>
    <n v="50.3"/>
    <n v="4"/>
    <n v="3"/>
    <n v="10"/>
    <x v="13"/>
    <s v="Female"/>
    <x v="1"/>
    <n v="11606.51"/>
  </r>
  <r>
    <n v="16512596"/>
    <n v="50.3"/>
    <n v="3"/>
    <n v="2"/>
    <n v="32"/>
    <x v="34"/>
    <s v="Male"/>
    <x v="0"/>
    <n v="10960.4"/>
  </r>
  <r>
    <n v="28037126"/>
    <n v="50.4"/>
    <n v="4"/>
    <n v="2"/>
    <n v="14"/>
    <x v="26"/>
    <s v="Male"/>
    <x v="0"/>
    <n v="10346.17"/>
  </r>
  <r>
    <n v="2787397"/>
    <n v="50.4"/>
    <n v="7"/>
    <n v="2"/>
    <n v="26"/>
    <x v="33"/>
    <s v="Male"/>
    <x v="0"/>
    <n v="13552.47"/>
  </r>
  <r>
    <n v="8809488"/>
    <n v="50.4"/>
    <n v="1"/>
    <n v="1"/>
    <n v="42"/>
    <x v="32"/>
    <s v="Male"/>
    <x v="0"/>
    <n v="12108.12"/>
  </r>
  <r>
    <n v="20844227"/>
    <n v="50.4"/>
    <n v="3"/>
    <n v="5"/>
    <n v="22"/>
    <x v="9"/>
    <s v="Female"/>
    <x v="0"/>
    <n v="6469.01"/>
  </r>
  <r>
    <n v="29567980"/>
    <n v="50.4"/>
    <n v="5"/>
    <n v="3"/>
    <n v="32"/>
    <x v="47"/>
    <s v="Male"/>
    <x v="0"/>
    <n v="9168.44"/>
  </r>
  <r>
    <n v="26912040"/>
    <n v="50.4"/>
    <n v="6"/>
    <n v="2"/>
    <n v="57"/>
    <x v="42"/>
    <s v="Male"/>
    <x v="0"/>
    <n v="19096.77"/>
  </r>
  <r>
    <n v="26588030"/>
    <n v="50.5"/>
    <n v="7"/>
    <n v="5"/>
    <n v="20"/>
    <x v="28"/>
    <s v="Other"/>
    <x v="0"/>
    <n v="939.95"/>
  </r>
  <r>
    <n v="10592247"/>
    <n v="50.5"/>
    <n v="4"/>
    <n v="0"/>
    <n v="49"/>
    <x v="29"/>
    <s v="Male"/>
    <x v="1"/>
    <n v="10031.33"/>
  </r>
  <r>
    <n v="17186"/>
    <n v="50.5"/>
    <n v="4"/>
    <n v="1"/>
    <n v="44"/>
    <x v="24"/>
    <s v="Female"/>
    <x v="0"/>
    <n v="11977.76"/>
  </r>
  <r>
    <n v="12955424"/>
    <n v="50.5"/>
    <n v="6"/>
    <n v="1"/>
    <n v="35"/>
    <x v="20"/>
    <s v="Female"/>
    <x v="0"/>
    <n v="14555.19"/>
  </r>
  <r>
    <n v="28310368"/>
    <n v="50.5"/>
    <n v="4"/>
    <n v="3"/>
    <n v="39"/>
    <x v="49"/>
    <s v="Male"/>
    <x v="0"/>
    <n v="4146.1400000000003"/>
  </r>
  <r>
    <n v="9832035"/>
    <n v="50.5"/>
    <n v="6"/>
    <n v="3"/>
    <n v="46"/>
    <x v="12"/>
    <s v="Female"/>
    <x v="0"/>
    <n v="9696.26"/>
  </r>
  <r>
    <n v="23550140"/>
    <n v="50.5"/>
    <n v="6"/>
    <n v="1"/>
    <n v="5"/>
    <x v="11"/>
    <s v="Female"/>
    <x v="0"/>
    <n v="13635.79"/>
  </r>
  <r>
    <n v="9172380"/>
    <n v="50.5"/>
    <n v="5"/>
    <n v="0"/>
    <n v="6"/>
    <x v="38"/>
    <s v="Male"/>
    <x v="1"/>
    <n v="18976.86"/>
  </r>
  <r>
    <n v="26137797"/>
    <n v="50.5"/>
    <n v="7"/>
    <n v="3"/>
    <n v="18"/>
    <x v="8"/>
    <s v="Female"/>
    <x v="0"/>
    <n v="3448.47"/>
  </r>
  <r>
    <n v="11689478"/>
    <n v="50.5"/>
    <n v="4"/>
    <n v="0"/>
    <n v="46"/>
    <x v="34"/>
    <s v="Female"/>
    <x v="0"/>
    <n v="20090.73"/>
  </r>
  <r>
    <n v="19875463"/>
    <n v="50.5"/>
    <n v="2"/>
    <n v="2"/>
    <n v="26"/>
    <x v="33"/>
    <s v="Male"/>
    <x v="0"/>
    <n v="7849.93"/>
  </r>
  <r>
    <n v="28992198"/>
    <n v="50.6"/>
    <n v="4"/>
    <n v="4"/>
    <n v="51"/>
    <x v="18"/>
    <s v="Female"/>
    <x v="0"/>
    <n v="16272.69"/>
  </r>
  <r>
    <n v="25496997"/>
    <n v="50.6"/>
    <n v="6"/>
    <n v="1"/>
    <n v="15"/>
    <x v="37"/>
    <s v="Male"/>
    <x v="0"/>
    <n v="6945.86"/>
  </r>
  <r>
    <n v="26682883"/>
    <n v="50.6"/>
    <n v="2"/>
    <n v="2"/>
    <n v="10"/>
    <x v="22"/>
    <s v="Male"/>
    <x v="0"/>
    <n v="9412.42"/>
  </r>
  <r>
    <n v="8987504"/>
    <n v="50.6"/>
    <n v="5"/>
    <n v="4"/>
    <n v="53"/>
    <x v="22"/>
    <s v="Male"/>
    <x v="0"/>
    <n v="16914.91"/>
  </r>
  <r>
    <n v="4956775"/>
    <n v="50.6"/>
    <n v="4"/>
    <n v="2"/>
    <n v="41"/>
    <x v="15"/>
    <s v="Female"/>
    <x v="0"/>
    <n v="4825.3"/>
  </r>
  <r>
    <n v="25496567"/>
    <n v="50.6"/>
    <n v="6"/>
    <n v="1"/>
    <n v="47"/>
    <x v="46"/>
    <s v="Female"/>
    <x v="0"/>
    <n v="12562.74"/>
  </r>
  <r>
    <n v="13061822"/>
    <n v="50.6"/>
    <n v="4"/>
    <n v="1"/>
    <n v="28"/>
    <x v="37"/>
    <s v="Male"/>
    <x v="1"/>
    <n v="11560.1"/>
  </r>
  <r>
    <n v="9639399"/>
    <n v="50.6"/>
    <n v="2"/>
    <n v="4"/>
    <n v="32"/>
    <x v="8"/>
    <s v="Female"/>
    <x v="0"/>
    <n v="10342.64"/>
  </r>
  <r>
    <n v="8595728"/>
    <n v="50.7"/>
    <n v="4"/>
    <n v="2"/>
    <n v="19"/>
    <x v="35"/>
    <s v="Male"/>
    <x v="0"/>
    <n v="12334.64"/>
  </r>
  <r>
    <n v="8096837"/>
    <n v="50.7"/>
    <n v="8"/>
    <n v="4"/>
    <n v="29"/>
    <x v="12"/>
    <s v="Female"/>
    <x v="0"/>
    <n v="8622.2999999999993"/>
  </r>
  <r>
    <n v="8811331"/>
    <n v="50.7"/>
    <n v="7"/>
    <n v="3"/>
    <n v="16"/>
    <x v="32"/>
    <s v="Male"/>
    <x v="0"/>
    <n v="3859.96"/>
  </r>
  <r>
    <n v="20419752"/>
    <n v="50.7"/>
    <n v="6"/>
    <n v="1"/>
    <n v="10"/>
    <x v="48"/>
    <s v="Female"/>
    <x v="1"/>
    <n v="9371.6"/>
  </r>
  <r>
    <n v="1415789"/>
    <n v="50.7"/>
    <n v="2"/>
    <n v="4"/>
    <n v="39"/>
    <x v="29"/>
    <s v="Male"/>
    <x v="0"/>
    <n v="6927.88"/>
  </r>
  <r>
    <n v="21249556"/>
    <n v="50.7"/>
    <n v="2"/>
    <n v="4"/>
    <n v="46"/>
    <x v="12"/>
    <s v="Female"/>
    <x v="0"/>
    <n v="7090.57"/>
  </r>
  <r>
    <n v="2776138"/>
    <n v="50.7"/>
    <n v="2"/>
    <n v="2"/>
    <n v="12"/>
    <x v="5"/>
    <s v="Male"/>
    <x v="0"/>
    <n v="8297.14"/>
  </r>
  <r>
    <n v="7169046"/>
    <n v="50.8"/>
    <n v="4"/>
    <n v="3"/>
    <n v="23"/>
    <x v="25"/>
    <s v="Female"/>
    <x v="0"/>
    <n v="14612.67"/>
  </r>
  <r>
    <n v="24625214"/>
    <n v="50.8"/>
    <n v="3"/>
    <n v="2"/>
    <n v="35"/>
    <x v="7"/>
    <s v="Female"/>
    <x v="0"/>
    <n v="11042.99"/>
  </r>
  <r>
    <n v="12620864"/>
    <n v="50.8"/>
    <n v="2"/>
    <n v="3"/>
    <n v="11"/>
    <x v="33"/>
    <s v="Male"/>
    <x v="0"/>
    <n v="17065.73"/>
  </r>
  <r>
    <n v="28508155"/>
    <n v="50.8"/>
    <n v="3"/>
    <n v="2"/>
    <n v="57"/>
    <x v="11"/>
    <s v="Male"/>
    <x v="0"/>
    <n v="9786.36"/>
  </r>
  <r>
    <n v="27872678"/>
    <n v="50.8"/>
    <n v="6"/>
    <n v="5"/>
    <n v="53"/>
    <x v="12"/>
    <s v="Female"/>
    <x v="0"/>
    <n v="11418.67"/>
  </r>
  <r>
    <n v="21837847"/>
    <n v="50.8"/>
    <n v="3"/>
    <n v="1"/>
    <n v="26"/>
    <x v="13"/>
    <s v="Male"/>
    <x v="0"/>
    <n v="4640.38"/>
  </r>
  <r>
    <n v="11633970"/>
    <n v="50.8"/>
    <n v="1"/>
    <n v="5"/>
    <n v="35"/>
    <x v="42"/>
    <s v="Female"/>
    <x v="0"/>
    <n v="1278.24"/>
  </r>
  <r>
    <n v="4152032"/>
    <n v="50.8"/>
    <n v="7"/>
    <n v="2"/>
    <n v="23"/>
    <x v="38"/>
    <s v="Female"/>
    <x v="0"/>
    <n v="10155.92"/>
  </r>
  <r>
    <n v="25699426"/>
    <n v="50.8"/>
    <n v="6"/>
    <n v="3"/>
    <n v="56"/>
    <x v="11"/>
    <s v="Female"/>
    <x v="0"/>
    <n v="2009.51"/>
  </r>
  <r>
    <n v="8929668"/>
    <n v="50.8"/>
    <n v="6"/>
    <n v="4"/>
    <n v="0"/>
    <x v="9"/>
    <s v="Male"/>
    <x v="0"/>
    <n v="6685.7"/>
  </r>
  <r>
    <n v="12023634"/>
    <n v="50.9"/>
    <n v="6"/>
    <n v="1"/>
    <n v="1"/>
    <x v="8"/>
    <s v="Male"/>
    <x v="0"/>
    <n v="3954.86"/>
  </r>
  <r>
    <n v="2524491"/>
    <n v="50.9"/>
    <n v="2"/>
    <n v="3"/>
    <n v="17"/>
    <x v="29"/>
    <s v="Female"/>
    <x v="0"/>
    <n v="16017.19"/>
  </r>
  <r>
    <n v="22821981"/>
    <n v="50.9"/>
    <n v="2"/>
    <n v="3"/>
    <n v="32"/>
    <x v="2"/>
    <s v="Female"/>
    <x v="0"/>
    <n v="8026.91"/>
  </r>
  <r>
    <n v="15492571"/>
    <n v="51"/>
    <n v="7"/>
    <n v="1"/>
    <n v="43"/>
    <x v="26"/>
    <s v="Male"/>
    <x v="0"/>
    <n v="5539.93"/>
  </r>
  <r>
    <n v="11961359"/>
    <n v="51"/>
    <n v="2"/>
    <n v="2"/>
    <n v="22"/>
    <x v="26"/>
    <s v="Female"/>
    <x v="0"/>
    <n v="8165.26"/>
  </r>
  <r>
    <n v="15101565"/>
    <n v="51"/>
    <n v="5"/>
    <n v="2"/>
    <n v="8"/>
    <x v="1"/>
    <s v="Male"/>
    <x v="0"/>
    <n v="14499.23"/>
  </r>
  <r>
    <n v="23947401"/>
    <n v="51"/>
    <n v="6"/>
    <n v="2"/>
    <n v="47"/>
    <x v="3"/>
    <s v="Female"/>
    <x v="0"/>
    <n v="7472.11"/>
  </r>
  <r>
    <n v="29434954"/>
    <n v="51"/>
    <n v="3"/>
    <n v="4"/>
    <n v="51"/>
    <x v="1"/>
    <s v="Male"/>
    <x v="0"/>
    <n v="16779.490000000002"/>
  </r>
  <r>
    <n v="14223252"/>
    <n v="51"/>
    <n v="7"/>
    <n v="5"/>
    <n v="2"/>
    <x v="39"/>
    <s v="Male"/>
    <x v="0"/>
    <n v="0"/>
  </r>
  <r>
    <n v="25593912"/>
    <n v="51.1"/>
    <n v="6"/>
    <n v="1"/>
    <n v="51"/>
    <x v="10"/>
    <s v="Male"/>
    <x v="0"/>
    <n v="9923.9699999999993"/>
  </r>
  <r>
    <n v="1967067"/>
    <n v="51.1"/>
    <n v="6"/>
    <n v="1"/>
    <n v="18"/>
    <x v="14"/>
    <s v="Male"/>
    <x v="0"/>
    <n v="18564.560000000001"/>
  </r>
  <r>
    <n v="19875145"/>
    <n v="51.1"/>
    <n v="1"/>
    <n v="0"/>
    <n v="8"/>
    <x v="16"/>
    <s v="Female"/>
    <x v="0"/>
    <n v="5284.84"/>
  </r>
  <r>
    <n v="4879337"/>
    <n v="51.1"/>
    <n v="3"/>
    <n v="0"/>
    <n v="31"/>
    <x v="18"/>
    <s v="Female"/>
    <x v="0"/>
    <n v="3251.69"/>
  </r>
  <r>
    <n v="23614415"/>
    <n v="51.1"/>
    <n v="1"/>
    <n v="4"/>
    <n v="42"/>
    <x v="12"/>
    <s v="Female"/>
    <x v="0"/>
    <n v="2208.42"/>
  </r>
  <r>
    <n v="13241923"/>
    <n v="51.1"/>
    <n v="2"/>
    <n v="4"/>
    <n v="58"/>
    <x v="33"/>
    <s v="Male"/>
    <x v="0"/>
    <n v="8559.7900000000009"/>
  </r>
  <r>
    <n v="7485262"/>
    <n v="51.2"/>
    <n v="1"/>
    <n v="5"/>
    <n v="3"/>
    <x v="12"/>
    <s v="Male"/>
    <x v="0"/>
    <n v="185.02"/>
  </r>
  <r>
    <n v="21010019"/>
    <n v="51.2"/>
    <n v="2"/>
    <n v="1"/>
    <n v="28"/>
    <x v="49"/>
    <s v="Male"/>
    <x v="0"/>
    <n v="13012.67"/>
  </r>
  <r>
    <n v="19010917"/>
    <n v="51.2"/>
    <n v="7"/>
    <n v="0"/>
    <n v="36"/>
    <x v="13"/>
    <s v="Male"/>
    <x v="0"/>
    <n v="12198.96"/>
  </r>
  <r>
    <n v="10651733"/>
    <n v="51.2"/>
    <n v="5"/>
    <n v="4"/>
    <n v="49"/>
    <x v="39"/>
    <s v="Male"/>
    <x v="0"/>
    <n v="8768.11"/>
  </r>
  <r>
    <n v="10591618"/>
    <n v="51.2"/>
    <n v="3"/>
    <n v="2"/>
    <n v="17"/>
    <x v="18"/>
    <s v="Female"/>
    <x v="0"/>
    <n v="14876.59"/>
  </r>
  <r>
    <n v="4720389"/>
    <n v="51.2"/>
    <n v="1"/>
    <n v="0"/>
    <n v="15"/>
    <x v="37"/>
    <s v="Female"/>
    <x v="0"/>
    <n v="2169.4299999999998"/>
  </r>
  <r>
    <n v="17847417"/>
    <n v="51.2"/>
    <n v="3"/>
    <n v="4"/>
    <n v="58"/>
    <x v="34"/>
    <s v="Male"/>
    <x v="0"/>
    <n v="7587.5"/>
  </r>
  <r>
    <n v="10880812"/>
    <n v="51.2"/>
    <n v="4"/>
    <n v="0"/>
    <n v="13"/>
    <x v="44"/>
    <s v="Male"/>
    <x v="0"/>
    <n v="6408.37"/>
  </r>
  <r>
    <n v="22639452"/>
    <n v="51.3"/>
    <n v="8"/>
    <n v="2"/>
    <n v="10"/>
    <x v="1"/>
    <s v="Male"/>
    <x v="0"/>
    <n v="17822.259999999998"/>
  </r>
  <r>
    <n v="8185402"/>
    <n v="51.3"/>
    <n v="8"/>
    <n v="0"/>
    <n v="29"/>
    <x v="7"/>
    <s v="Female"/>
    <x v="0"/>
    <n v="19720.650000000001"/>
  </r>
  <r>
    <n v="17056792"/>
    <n v="51.3"/>
    <n v="7"/>
    <n v="2"/>
    <n v="31"/>
    <x v="22"/>
    <s v="Male"/>
    <x v="0"/>
    <n v="6969"/>
  </r>
  <r>
    <n v="26835878"/>
    <n v="51.3"/>
    <n v="3"/>
    <n v="3"/>
    <n v="49"/>
    <x v="36"/>
    <s v="Male"/>
    <x v="1"/>
    <n v="4318.21"/>
  </r>
  <r>
    <n v="25494293"/>
    <n v="51.4"/>
    <n v="1"/>
    <n v="3"/>
    <n v="18"/>
    <x v="30"/>
    <s v="Female"/>
    <x v="0"/>
    <n v="15463.32"/>
  </r>
  <r>
    <n v="18657348"/>
    <n v="51.4"/>
    <n v="3"/>
    <n v="4"/>
    <n v="13"/>
    <x v="15"/>
    <s v="Female"/>
    <x v="0"/>
    <n v="0"/>
  </r>
  <r>
    <n v="6394939"/>
    <n v="51.4"/>
    <n v="7"/>
    <n v="3"/>
    <n v="44"/>
    <x v="3"/>
    <s v="Male"/>
    <x v="0"/>
    <n v="16159.62"/>
  </r>
  <r>
    <n v="10119951"/>
    <n v="51.4"/>
    <n v="7"/>
    <n v="5"/>
    <n v="22"/>
    <x v="39"/>
    <s v="Female"/>
    <x v="0"/>
    <n v="12696.12"/>
  </r>
  <r>
    <n v="354422"/>
    <n v="51.4"/>
    <n v="4"/>
    <n v="1"/>
    <n v="15"/>
    <x v="47"/>
    <s v="Male"/>
    <x v="0"/>
    <n v="19059.03"/>
  </r>
  <r>
    <n v="20080439"/>
    <n v="51.4"/>
    <n v="4"/>
    <n v="3"/>
    <n v="23"/>
    <x v="19"/>
    <s v="Female"/>
    <x v="0"/>
    <n v="5429.4"/>
  </r>
  <r>
    <n v="20227991"/>
    <n v="51.4"/>
    <n v="1"/>
    <n v="0"/>
    <n v="10"/>
    <x v="35"/>
    <s v="Female"/>
    <x v="0"/>
    <n v="2937.5"/>
  </r>
  <r>
    <n v="20125777"/>
    <n v="51.4"/>
    <n v="4"/>
    <n v="3"/>
    <n v="28"/>
    <x v="12"/>
    <s v="Male"/>
    <x v="0"/>
    <n v="0"/>
  </r>
  <r>
    <n v="19460784"/>
    <n v="51.4"/>
    <n v="4"/>
    <n v="5"/>
    <n v="51"/>
    <x v="13"/>
    <s v="Male"/>
    <x v="0"/>
    <n v="13995.4"/>
  </r>
  <r>
    <n v="1857722"/>
    <n v="51.4"/>
    <n v="3"/>
    <n v="2"/>
    <n v="13"/>
    <x v="27"/>
    <s v="Female"/>
    <x v="0"/>
    <n v="2119.2600000000002"/>
  </r>
  <r>
    <n v="1681885"/>
    <n v="51.5"/>
    <n v="8"/>
    <n v="4"/>
    <n v="23"/>
    <x v="27"/>
    <s v="Male"/>
    <x v="0"/>
    <n v="8911.85"/>
  </r>
  <r>
    <n v="12855371"/>
    <n v="51.5"/>
    <n v="2"/>
    <n v="2"/>
    <n v="4"/>
    <x v="8"/>
    <s v="Male"/>
    <x v="0"/>
    <n v="11294.09"/>
  </r>
  <r>
    <n v="28156635"/>
    <n v="51.5"/>
    <n v="3"/>
    <n v="1"/>
    <n v="18"/>
    <x v="21"/>
    <s v="Female"/>
    <x v="0"/>
    <n v="10377.469999999999"/>
  </r>
  <r>
    <n v="2185244"/>
    <n v="51.5"/>
    <n v="7"/>
    <n v="3"/>
    <n v="14"/>
    <x v="2"/>
    <s v="Male"/>
    <x v="0"/>
    <n v="3674.78"/>
  </r>
  <r>
    <n v="5568066"/>
    <n v="51.5"/>
    <n v="7"/>
    <n v="4"/>
    <n v="54"/>
    <x v="1"/>
    <s v="Female"/>
    <x v="0"/>
    <n v="6477.21"/>
  </r>
  <r>
    <n v="7634971"/>
    <n v="51.5"/>
    <n v="6"/>
    <n v="5"/>
    <n v="26"/>
    <x v="37"/>
    <s v="Male"/>
    <x v="0"/>
    <n v="868.03"/>
  </r>
  <r>
    <n v="7673663"/>
    <n v="51.5"/>
    <n v="2"/>
    <n v="2"/>
    <n v="2"/>
    <x v="18"/>
    <s v="Male"/>
    <x v="0"/>
    <n v="7578.27"/>
  </r>
  <r>
    <n v="29362875"/>
    <n v="51.5"/>
    <n v="5"/>
    <n v="1"/>
    <n v="53"/>
    <x v="9"/>
    <s v="Male"/>
    <x v="0"/>
    <n v="14653.93"/>
  </r>
  <r>
    <n v="4922753"/>
    <n v="51.5"/>
    <n v="6"/>
    <n v="4"/>
    <n v="12"/>
    <x v="17"/>
    <s v="Female"/>
    <x v="0"/>
    <n v="9761.93"/>
  </r>
  <r>
    <n v="19148170"/>
    <n v="51.5"/>
    <n v="3"/>
    <n v="1"/>
    <n v="44"/>
    <x v="11"/>
    <s v="Male"/>
    <x v="0"/>
    <n v="10941.85"/>
  </r>
  <r>
    <n v="7416996"/>
    <n v="51.5"/>
    <n v="1"/>
    <n v="1"/>
    <n v="47"/>
    <x v="37"/>
    <s v="Male"/>
    <x v="0"/>
    <n v="3065.83"/>
  </r>
  <r>
    <n v="20261117"/>
    <n v="51.5"/>
    <n v="4"/>
    <n v="1"/>
    <n v="1"/>
    <x v="35"/>
    <s v="Female"/>
    <x v="0"/>
    <n v="10898.06"/>
  </r>
  <r>
    <n v="14495672"/>
    <n v="51.5"/>
    <n v="6"/>
    <n v="4"/>
    <n v="16"/>
    <x v="25"/>
    <s v="Female"/>
    <x v="0"/>
    <n v="11469.57"/>
  </r>
  <r>
    <n v="5458297"/>
    <n v="51.6"/>
    <n v="8"/>
    <n v="2"/>
    <n v="21"/>
    <x v="38"/>
    <s v="Male"/>
    <x v="0"/>
    <n v="7751.03"/>
  </r>
  <r>
    <n v="23822051"/>
    <n v="51.6"/>
    <n v="5"/>
    <n v="1"/>
    <n v="17"/>
    <x v="15"/>
    <s v="Female"/>
    <x v="0"/>
    <n v="6045.99"/>
  </r>
  <r>
    <n v="67705"/>
    <n v="51.6"/>
    <n v="8"/>
    <n v="1"/>
    <n v="13"/>
    <x v="35"/>
    <s v="Female"/>
    <x v="0"/>
    <n v="7792.66"/>
  </r>
  <r>
    <n v="5593961"/>
    <n v="51.6"/>
    <n v="4"/>
    <n v="0"/>
    <n v="5"/>
    <x v="11"/>
    <s v="Female"/>
    <x v="0"/>
    <n v="8968.16"/>
  </r>
  <r>
    <n v="27843214"/>
    <n v="51.6"/>
    <n v="4"/>
    <n v="1"/>
    <n v="55"/>
    <x v="13"/>
    <s v="Female"/>
    <x v="0"/>
    <n v="4626.5600000000004"/>
  </r>
  <r>
    <n v="29664419"/>
    <n v="51.6"/>
    <n v="2"/>
    <n v="5"/>
    <n v="58"/>
    <x v="12"/>
    <s v="Male"/>
    <x v="0"/>
    <n v="13717.84"/>
  </r>
  <r>
    <n v="12174753"/>
    <n v="51.7"/>
    <n v="1"/>
    <n v="1"/>
    <n v="51"/>
    <x v="36"/>
    <s v="Female"/>
    <x v="0"/>
    <n v="19162.88"/>
  </r>
  <r>
    <n v="5171457"/>
    <n v="51.7"/>
    <n v="2"/>
    <n v="5"/>
    <n v="18"/>
    <x v="39"/>
    <s v="Male"/>
    <x v="0"/>
    <n v="7852.43"/>
  </r>
  <r>
    <n v="23739147"/>
    <n v="51.7"/>
    <n v="6"/>
    <n v="2"/>
    <n v="46"/>
    <x v="42"/>
    <s v="Female"/>
    <x v="0"/>
    <n v="12685.51"/>
  </r>
  <r>
    <n v="17464390"/>
    <n v="51.7"/>
    <n v="8"/>
    <n v="2"/>
    <n v="33"/>
    <x v="45"/>
    <s v="Female"/>
    <x v="1"/>
    <n v="16114.18"/>
  </r>
  <r>
    <n v="7086208"/>
    <n v="51.7"/>
    <n v="6"/>
    <n v="0"/>
    <n v="2"/>
    <x v="15"/>
    <s v="Male"/>
    <x v="0"/>
    <n v="13935.26"/>
  </r>
  <r>
    <n v="16293365"/>
    <n v="51.7"/>
    <n v="5"/>
    <n v="3"/>
    <n v="42"/>
    <x v="0"/>
    <s v="Male"/>
    <x v="0"/>
    <n v="8716.92"/>
  </r>
  <r>
    <n v="429931"/>
    <n v="51.7"/>
    <n v="3"/>
    <n v="4"/>
    <n v="25"/>
    <x v="22"/>
    <s v="Female"/>
    <x v="0"/>
    <n v="0"/>
  </r>
  <r>
    <n v="11619246"/>
    <n v="51.7"/>
    <n v="4"/>
    <n v="0"/>
    <n v="59"/>
    <x v="11"/>
    <s v="Male"/>
    <x v="0"/>
    <n v="9647.86"/>
  </r>
  <r>
    <n v="1238596"/>
    <n v="51.7"/>
    <n v="3"/>
    <n v="0"/>
    <n v="40"/>
    <x v="44"/>
    <s v="Female"/>
    <x v="1"/>
    <n v="9309.1200000000008"/>
  </r>
  <r>
    <n v="6995918"/>
    <n v="51.8"/>
    <n v="3"/>
    <n v="4"/>
    <n v="52"/>
    <x v="4"/>
    <s v="Male"/>
    <x v="0"/>
    <n v="8819.6200000000008"/>
  </r>
  <r>
    <n v="24052537"/>
    <n v="51.8"/>
    <n v="4"/>
    <n v="3"/>
    <n v="25"/>
    <x v="19"/>
    <s v="Male"/>
    <x v="0"/>
    <n v="16836.45"/>
  </r>
  <r>
    <n v="29889242"/>
    <n v="51.8"/>
    <n v="3"/>
    <n v="1"/>
    <n v="54"/>
    <x v="10"/>
    <s v="Female"/>
    <x v="0"/>
    <n v="18503.080000000002"/>
  </r>
  <r>
    <n v="22399834"/>
    <n v="51.8"/>
    <n v="5"/>
    <n v="3"/>
    <n v="14"/>
    <x v="34"/>
    <s v="Male"/>
    <x v="0"/>
    <n v="6471.43"/>
  </r>
  <r>
    <n v="27795592"/>
    <n v="51.8"/>
    <n v="3"/>
    <n v="1"/>
    <n v="13"/>
    <x v="2"/>
    <s v="Male"/>
    <x v="0"/>
    <n v="7618.65"/>
  </r>
  <r>
    <n v="15950517"/>
    <n v="51.8"/>
    <n v="6"/>
    <n v="4"/>
    <n v="57"/>
    <x v="29"/>
    <s v="Male"/>
    <x v="0"/>
    <n v="12796.11"/>
  </r>
  <r>
    <n v="15548918"/>
    <n v="51.8"/>
    <n v="3"/>
    <n v="4"/>
    <n v="30"/>
    <x v="26"/>
    <s v="Male"/>
    <x v="0"/>
    <n v="13884.19"/>
  </r>
  <r>
    <n v="10118128"/>
    <n v="51.9"/>
    <n v="8"/>
    <n v="1"/>
    <n v="0"/>
    <x v="15"/>
    <s v="Male"/>
    <x v="0"/>
    <n v="10077.879999999999"/>
  </r>
  <r>
    <n v="133779"/>
    <n v="51.9"/>
    <n v="7"/>
    <n v="2"/>
    <n v="45"/>
    <x v="30"/>
    <s v="Male"/>
    <x v="0"/>
    <n v="15426.14"/>
  </r>
  <r>
    <n v="13252698"/>
    <n v="51.9"/>
    <n v="8"/>
    <n v="4"/>
    <n v="56"/>
    <x v="19"/>
    <s v="Male"/>
    <x v="0"/>
    <n v="5828.63"/>
  </r>
  <r>
    <n v="28951463"/>
    <n v="51.9"/>
    <n v="2"/>
    <n v="3"/>
    <n v="8"/>
    <x v="11"/>
    <s v="Male"/>
    <x v="0"/>
    <n v="2680.68"/>
  </r>
  <r>
    <n v="14038130"/>
    <n v="51.9"/>
    <n v="5"/>
    <n v="5"/>
    <n v="38"/>
    <x v="26"/>
    <s v="Female"/>
    <x v="0"/>
    <n v="15440.68"/>
  </r>
  <r>
    <n v="25442128"/>
    <n v="51.9"/>
    <n v="4"/>
    <n v="3"/>
    <n v="5"/>
    <x v="0"/>
    <s v="Male"/>
    <x v="0"/>
    <n v="3797.82"/>
  </r>
  <r>
    <n v="16384902"/>
    <n v="51.9"/>
    <n v="7"/>
    <n v="4"/>
    <n v="5"/>
    <x v="11"/>
    <s v="Male"/>
    <x v="0"/>
    <n v="17095.11"/>
  </r>
  <r>
    <n v="19544746"/>
    <n v="51.9"/>
    <n v="4"/>
    <n v="2"/>
    <n v="51"/>
    <x v="22"/>
    <s v="Male"/>
    <x v="0"/>
    <n v="5282.09"/>
  </r>
  <r>
    <n v="2230410"/>
    <n v="51.9"/>
    <n v="2"/>
    <n v="2"/>
    <n v="21"/>
    <x v="32"/>
    <s v="Male"/>
    <x v="0"/>
    <n v="3317.15"/>
  </r>
  <r>
    <n v="9033304"/>
    <n v="51.9"/>
    <n v="5"/>
    <n v="3"/>
    <n v="4"/>
    <x v="11"/>
    <s v="Male"/>
    <x v="0"/>
    <n v="11518.53"/>
  </r>
  <r>
    <n v="9551798"/>
    <n v="51.9"/>
    <n v="2"/>
    <n v="2"/>
    <n v="53"/>
    <x v="22"/>
    <s v="Male"/>
    <x v="0"/>
    <n v="11123.58"/>
  </r>
  <r>
    <n v="3805288"/>
    <n v="51.9"/>
    <n v="3"/>
    <n v="1"/>
    <n v="14"/>
    <x v="7"/>
    <s v="Male"/>
    <x v="0"/>
    <n v="1570.64"/>
  </r>
  <r>
    <n v="29908252"/>
    <n v="51.9"/>
    <n v="3"/>
    <n v="3"/>
    <n v="51"/>
    <x v="42"/>
    <s v="Female"/>
    <x v="0"/>
    <n v="2440.35"/>
  </r>
  <r>
    <n v="23732546"/>
    <n v="51.9"/>
    <n v="5"/>
    <n v="3"/>
    <n v="54"/>
    <x v="8"/>
    <s v="Male"/>
    <x v="0"/>
    <n v="7936.28"/>
  </r>
  <r>
    <n v="28239888"/>
    <n v="52"/>
    <n v="6"/>
    <n v="0"/>
    <n v="38"/>
    <x v="13"/>
    <s v="Female"/>
    <x v="1"/>
    <n v="14795.85"/>
  </r>
  <r>
    <n v="10125132"/>
    <n v="52"/>
    <n v="3"/>
    <n v="1"/>
    <n v="54"/>
    <x v="42"/>
    <s v="Male"/>
    <x v="0"/>
    <n v="10110.61"/>
  </r>
  <r>
    <n v="27215108"/>
    <n v="52"/>
    <n v="3"/>
    <n v="2"/>
    <n v="45"/>
    <x v="27"/>
    <s v="Male"/>
    <x v="0"/>
    <n v="17192.599999999999"/>
  </r>
  <r>
    <n v="19810312"/>
    <n v="52"/>
    <n v="2"/>
    <n v="1"/>
    <n v="38"/>
    <x v="46"/>
    <s v="Male"/>
    <x v="0"/>
    <n v="16906.55"/>
  </r>
  <r>
    <n v="26631679"/>
    <n v="52"/>
    <n v="4"/>
    <n v="3"/>
    <n v="27"/>
    <x v="19"/>
    <s v="Male"/>
    <x v="0"/>
    <n v="18439.12"/>
  </r>
  <r>
    <n v="18002411"/>
    <n v="52"/>
    <n v="1"/>
    <n v="1"/>
    <n v="28"/>
    <x v="1"/>
    <s v="Male"/>
    <x v="1"/>
    <n v="6787.35"/>
  </r>
  <r>
    <n v="23024579"/>
    <n v="52"/>
    <n v="5"/>
    <n v="2"/>
    <n v="19"/>
    <x v="44"/>
    <s v="Male"/>
    <x v="0"/>
    <n v="13175.27"/>
  </r>
  <r>
    <n v="29241569"/>
    <n v="52"/>
    <n v="6"/>
    <n v="3"/>
    <n v="53"/>
    <x v="6"/>
    <s v="Male"/>
    <x v="0"/>
    <n v="16099.01"/>
  </r>
  <r>
    <n v="11315271"/>
    <n v="52"/>
    <n v="5"/>
    <n v="1"/>
    <n v="22"/>
    <x v="23"/>
    <s v="Male"/>
    <x v="0"/>
    <n v="13352.29"/>
  </r>
  <r>
    <n v="14528766"/>
    <n v="52"/>
    <n v="5"/>
    <n v="4"/>
    <n v="36"/>
    <x v="3"/>
    <s v="Male"/>
    <x v="0"/>
    <n v="10121.09"/>
  </r>
  <r>
    <n v="9904453"/>
    <n v="52.1"/>
    <n v="6"/>
    <n v="0"/>
    <n v="21"/>
    <x v="20"/>
    <s v="Male"/>
    <x v="0"/>
    <n v="14221.32"/>
  </r>
  <r>
    <n v="16258021"/>
    <n v="52.1"/>
    <n v="6"/>
    <n v="5"/>
    <n v="57"/>
    <x v="38"/>
    <s v="Male"/>
    <x v="0"/>
    <n v="9822.0300000000007"/>
  </r>
  <r>
    <n v="28678645"/>
    <n v="52.1"/>
    <n v="3"/>
    <n v="3"/>
    <n v="3"/>
    <x v="33"/>
    <s v="Female"/>
    <x v="0"/>
    <n v="11245.44"/>
  </r>
  <r>
    <n v="14772993"/>
    <n v="52.1"/>
    <n v="7"/>
    <n v="2"/>
    <n v="12"/>
    <x v="17"/>
    <s v="Female"/>
    <x v="0"/>
    <n v="2976.21"/>
  </r>
  <r>
    <n v="24680475"/>
    <n v="52.1"/>
    <n v="5"/>
    <n v="3"/>
    <n v="4"/>
    <x v="18"/>
    <s v="Female"/>
    <x v="1"/>
    <n v="4088.35"/>
  </r>
  <r>
    <n v="9185958"/>
    <n v="52.1"/>
    <n v="3"/>
    <n v="0"/>
    <n v="42"/>
    <x v="37"/>
    <s v="Female"/>
    <x v="0"/>
    <n v="13448.51"/>
  </r>
  <r>
    <n v="20202696"/>
    <n v="52.1"/>
    <n v="2"/>
    <n v="1"/>
    <n v="55"/>
    <x v="18"/>
    <s v="Female"/>
    <x v="0"/>
    <n v="12266.36"/>
  </r>
  <r>
    <n v="14674854"/>
    <n v="52.1"/>
    <n v="3"/>
    <n v="3"/>
    <n v="15"/>
    <x v="29"/>
    <s v="Female"/>
    <x v="0"/>
    <n v="7575.49"/>
  </r>
  <r>
    <n v="585850"/>
    <n v="52.1"/>
    <n v="6"/>
    <n v="3"/>
    <n v="19"/>
    <x v="29"/>
    <s v="Female"/>
    <x v="0"/>
    <n v="15690.83"/>
  </r>
  <r>
    <n v="2760522"/>
    <n v="52.2"/>
    <n v="6"/>
    <n v="4"/>
    <n v="17"/>
    <x v="17"/>
    <s v="Female"/>
    <x v="0"/>
    <n v="14720.85"/>
  </r>
  <r>
    <n v="16499795"/>
    <n v="52.2"/>
    <n v="6"/>
    <n v="3"/>
    <n v="16"/>
    <x v="20"/>
    <s v="Male"/>
    <x v="0"/>
    <n v="9329.9"/>
  </r>
  <r>
    <n v="19529507"/>
    <n v="52.2"/>
    <n v="5"/>
    <n v="0"/>
    <n v="24"/>
    <x v="12"/>
    <s v="Male"/>
    <x v="0"/>
    <n v="769.39"/>
  </r>
  <r>
    <n v="23789911"/>
    <n v="52.3"/>
    <n v="7"/>
    <n v="2"/>
    <n v="27"/>
    <x v="38"/>
    <s v="Male"/>
    <x v="0"/>
    <n v="6922.61"/>
  </r>
  <r>
    <n v="23846765"/>
    <n v="52.3"/>
    <n v="2"/>
    <n v="1"/>
    <n v="48"/>
    <x v="13"/>
    <s v="Male"/>
    <x v="0"/>
    <n v="4655.6899999999996"/>
  </r>
  <r>
    <n v="23858077"/>
    <n v="52.3"/>
    <n v="6"/>
    <n v="1"/>
    <n v="24"/>
    <x v="32"/>
    <s v="Male"/>
    <x v="1"/>
    <n v="11323.98"/>
  </r>
  <r>
    <n v="8638597"/>
    <n v="52.3"/>
    <n v="3"/>
    <n v="1"/>
    <n v="12"/>
    <x v="26"/>
    <s v="Male"/>
    <x v="0"/>
    <n v="14335.75"/>
  </r>
  <r>
    <n v="3006496"/>
    <n v="52.3"/>
    <n v="7"/>
    <n v="3"/>
    <n v="45"/>
    <x v="45"/>
    <s v="Male"/>
    <x v="0"/>
    <n v="17086.990000000002"/>
  </r>
  <r>
    <n v="14295715"/>
    <n v="52.3"/>
    <n v="4"/>
    <n v="5"/>
    <n v="55"/>
    <x v="22"/>
    <s v="Male"/>
    <x v="0"/>
    <n v="8059.11"/>
  </r>
  <r>
    <n v="23367042"/>
    <n v="52.3"/>
    <n v="5"/>
    <n v="3"/>
    <n v="25"/>
    <x v="22"/>
    <s v="Female"/>
    <x v="0"/>
    <n v="7312.04"/>
  </r>
  <r>
    <n v="13587406"/>
    <n v="52.4"/>
    <n v="6"/>
    <n v="1"/>
    <n v="8"/>
    <x v="14"/>
    <s v="Male"/>
    <x v="0"/>
    <n v="10595.6"/>
  </r>
  <r>
    <n v="20019375"/>
    <n v="52.4"/>
    <n v="7"/>
    <n v="5"/>
    <n v="39"/>
    <x v="11"/>
    <s v="Female"/>
    <x v="0"/>
    <n v="16573.759999999998"/>
  </r>
  <r>
    <n v="12137725"/>
    <n v="52.4"/>
    <n v="2"/>
    <n v="1"/>
    <n v="5"/>
    <x v="5"/>
    <s v="Female"/>
    <x v="0"/>
    <n v="11135.41"/>
  </r>
  <r>
    <n v="22848364"/>
    <n v="52.4"/>
    <n v="5"/>
    <n v="2"/>
    <n v="32"/>
    <x v="23"/>
    <s v="Female"/>
    <x v="0"/>
    <n v="6726.4"/>
  </r>
  <r>
    <n v="64970"/>
    <n v="52.4"/>
    <n v="6"/>
    <n v="4"/>
    <n v="31"/>
    <x v="35"/>
    <s v="Male"/>
    <x v="0"/>
    <n v="8056.51"/>
  </r>
  <r>
    <n v="15780156"/>
    <n v="52.4"/>
    <n v="4"/>
    <n v="1"/>
    <n v="49"/>
    <x v="4"/>
    <s v="Male"/>
    <x v="0"/>
    <n v="6007.91"/>
  </r>
  <r>
    <n v="21125197"/>
    <n v="52.4"/>
    <n v="6"/>
    <n v="5"/>
    <n v="55"/>
    <x v="25"/>
    <s v="Male"/>
    <x v="0"/>
    <n v="6969.43"/>
  </r>
  <r>
    <n v="4483910"/>
    <n v="52.4"/>
    <n v="5"/>
    <n v="4"/>
    <n v="31"/>
    <x v="29"/>
    <s v="Female"/>
    <x v="0"/>
    <n v="15010.58"/>
  </r>
  <r>
    <n v="25147021"/>
    <n v="52.5"/>
    <n v="8"/>
    <n v="2"/>
    <n v="3"/>
    <x v="32"/>
    <s v="Other"/>
    <x v="0"/>
    <n v="14101.57"/>
  </r>
  <r>
    <n v="6674363"/>
    <n v="52.5"/>
    <n v="4"/>
    <n v="0"/>
    <n v="18"/>
    <x v="48"/>
    <s v="Male"/>
    <x v="0"/>
    <n v="14463.46"/>
  </r>
  <r>
    <n v="26533115"/>
    <n v="52.5"/>
    <n v="3"/>
    <n v="4"/>
    <n v="53"/>
    <x v="28"/>
    <s v="Female"/>
    <x v="1"/>
    <n v="7048.59"/>
  </r>
  <r>
    <n v="19323688"/>
    <n v="52.5"/>
    <n v="1"/>
    <n v="2"/>
    <n v="35"/>
    <x v="38"/>
    <s v="Male"/>
    <x v="0"/>
    <n v="0"/>
  </r>
  <r>
    <n v="24536446"/>
    <n v="52.5"/>
    <n v="6"/>
    <n v="5"/>
    <n v="45"/>
    <x v="32"/>
    <s v="Male"/>
    <x v="0"/>
    <n v="4517.0200000000004"/>
  </r>
  <r>
    <n v="5440138"/>
    <n v="52.5"/>
    <n v="6"/>
    <n v="3"/>
    <n v="20"/>
    <x v="12"/>
    <s v="Male"/>
    <x v="0"/>
    <n v="9815.26"/>
  </r>
  <r>
    <n v="14953535"/>
    <n v="52.5"/>
    <n v="6"/>
    <n v="1"/>
    <n v="24"/>
    <x v="39"/>
    <s v="Female"/>
    <x v="0"/>
    <n v="11475.81"/>
  </r>
  <r>
    <n v="28311995"/>
    <n v="52.5"/>
    <n v="5"/>
    <n v="1"/>
    <n v="3"/>
    <x v="33"/>
    <s v="Male"/>
    <x v="0"/>
    <n v="6595.78"/>
  </r>
  <r>
    <n v="4529086"/>
    <n v="52.5"/>
    <n v="4"/>
    <n v="4"/>
    <n v="8"/>
    <x v="42"/>
    <s v="Female"/>
    <x v="0"/>
    <n v="9429.74"/>
  </r>
  <r>
    <n v="27339697"/>
    <n v="52.5"/>
    <n v="7"/>
    <n v="2"/>
    <n v="47"/>
    <x v="30"/>
    <s v="Female"/>
    <x v="0"/>
    <n v="9119.4"/>
  </r>
  <r>
    <n v="5738586"/>
    <n v="52.5"/>
    <n v="3"/>
    <n v="2"/>
    <n v="2"/>
    <x v="42"/>
    <s v="Female"/>
    <x v="0"/>
    <n v="12107.35"/>
  </r>
  <r>
    <n v="1636486"/>
    <n v="52.6"/>
    <n v="8"/>
    <n v="2"/>
    <n v="6"/>
    <x v="9"/>
    <s v="Female"/>
    <x v="0"/>
    <n v="9855.0400000000009"/>
  </r>
  <r>
    <n v="18797830"/>
    <n v="52.6"/>
    <n v="2"/>
    <n v="2"/>
    <n v="13"/>
    <x v="25"/>
    <s v="Female"/>
    <x v="0"/>
    <n v="11083.57"/>
  </r>
  <r>
    <n v="27166272"/>
    <n v="52.6"/>
    <n v="5"/>
    <n v="2"/>
    <n v="56"/>
    <x v="33"/>
    <s v="Female"/>
    <x v="0"/>
    <n v="7010.09"/>
  </r>
  <r>
    <n v="1589899"/>
    <n v="52.6"/>
    <n v="2"/>
    <n v="4"/>
    <n v="16"/>
    <x v="7"/>
    <s v="Male"/>
    <x v="0"/>
    <n v="0"/>
  </r>
  <r>
    <n v="26006517"/>
    <n v="52.6"/>
    <n v="3"/>
    <n v="3"/>
    <n v="27"/>
    <x v="7"/>
    <s v="Male"/>
    <x v="0"/>
    <n v="7467.19"/>
  </r>
  <r>
    <n v="16924566"/>
    <n v="52.6"/>
    <n v="4"/>
    <n v="4"/>
    <n v="4"/>
    <x v="18"/>
    <s v="Male"/>
    <x v="0"/>
    <n v="7423.21"/>
  </r>
  <r>
    <n v="17531475"/>
    <n v="52.6"/>
    <n v="1"/>
    <n v="3"/>
    <n v="21"/>
    <x v="37"/>
    <s v="Male"/>
    <x v="0"/>
    <n v="14190.98"/>
  </r>
  <r>
    <n v="28451193"/>
    <n v="52.6"/>
    <n v="3"/>
    <n v="2"/>
    <n v="36"/>
    <x v="25"/>
    <s v="Female"/>
    <x v="0"/>
    <n v="15080.44"/>
  </r>
  <r>
    <n v="21329482"/>
    <n v="52.6"/>
    <n v="4"/>
    <n v="5"/>
    <n v="35"/>
    <x v="8"/>
    <s v="Female"/>
    <x v="1"/>
    <n v="8781.0499999999993"/>
  </r>
  <r>
    <n v="2327281"/>
    <n v="52.7"/>
    <n v="2"/>
    <n v="2"/>
    <n v="54"/>
    <x v="9"/>
    <s v="Male"/>
    <x v="0"/>
    <n v="4257.91"/>
  </r>
  <r>
    <n v="4194198"/>
    <n v="52.7"/>
    <n v="2"/>
    <n v="2"/>
    <n v="9"/>
    <x v="12"/>
    <s v="Female"/>
    <x v="0"/>
    <n v="15944.98"/>
  </r>
  <r>
    <n v="15557786"/>
    <n v="52.7"/>
    <n v="3"/>
    <n v="1"/>
    <n v="22"/>
    <x v="11"/>
    <s v="Male"/>
    <x v="0"/>
    <n v="2812.26"/>
  </r>
  <r>
    <n v="9351944"/>
    <n v="52.7"/>
    <n v="1"/>
    <n v="4"/>
    <n v="19"/>
    <x v="10"/>
    <s v="Male"/>
    <x v="0"/>
    <n v="3093.16"/>
  </r>
  <r>
    <n v="9205310"/>
    <n v="52.7"/>
    <n v="3"/>
    <n v="3"/>
    <n v="16"/>
    <x v="0"/>
    <s v="Male"/>
    <x v="0"/>
    <n v="6571.91"/>
  </r>
  <r>
    <n v="8518728"/>
    <n v="52.7"/>
    <n v="5"/>
    <n v="4"/>
    <n v="6"/>
    <x v="39"/>
    <s v="Male"/>
    <x v="0"/>
    <n v="8196.7800000000007"/>
  </r>
  <r>
    <n v="10614630"/>
    <n v="52.7"/>
    <n v="3"/>
    <n v="5"/>
    <n v="58"/>
    <x v="39"/>
    <s v="Male"/>
    <x v="1"/>
    <n v="2586.5100000000002"/>
  </r>
  <r>
    <n v="24541252"/>
    <n v="52.7"/>
    <n v="5"/>
    <n v="2"/>
    <n v="7"/>
    <x v="0"/>
    <s v="Female"/>
    <x v="0"/>
    <n v="2063.16"/>
  </r>
  <r>
    <n v="14729348"/>
    <n v="52.8"/>
    <n v="6"/>
    <n v="4"/>
    <n v="32"/>
    <x v="7"/>
    <s v="Female"/>
    <x v="0"/>
    <n v="13876.08"/>
  </r>
  <r>
    <n v="22260797"/>
    <n v="52.8"/>
    <n v="3"/>
    <n v="2"/>
    <n v="44"/>
    <x v="44"/>
    <s v="Female"/>
    <x v="0"/>
    <n v="14374.69"/>
  </r>
  <r>
    <n v="594643"/>
    <n v="52.8"/>
    <n v="4"/>
    <n v="5"/>
    <n v="39"/>
    <x v="46"/>
    <s v="Female"/>
    <x v="0"/>
    <n v="13745.09"/>
  </r>
  <r>
    <n v="22699109"/>
    <n v="52.8"/>
    <n v="7"/>
    <n v="0"/>
    <n v="34"/>
    <x v="39"/>
    <s v="Female"/>
    <x v="0"/>
    <n v="10515.1"/>
  </r>
  <r>
    <n v="16830481"/>
    <n v="52.8"/>
    <n v="6"/>
    <n v="4"/>
    <n v="19"/>
    <x v="48"/>
    <s v="Female"/>
    <x v="0"/>
    <n v="7345.93"/>
  </r>
  <r>
    <n v="26663023"/>
    <n v="52.9"/>
    <n v="2"/>
    <n v="3"/>
    <n v="37"/>
    <x v="34"/>
    <s v="Male"/>
    <x v="0"/>
    <n v="11820.71"/>
  </r>
  <r>
    <n v="8079026"/>
    <n v="52.9"/>
    <n v="3"/>
    <n v="3"/>
    <n v="28"/>
    <x v="26"/>
    <s v="Male"/>
    <x v="0"/>
    <n v="7971.68"/>
  </r>
  <r>
    <n v="13828681"/>
    <n v="52.9"/>
    <n v="7"/>
    <n v="5"/>
    <n v="19"/>
    <x v="9"/>
    <s v="Female"/>
    <x v="0"/>
    <n v="5512.98"/>
  </r>
  <r>
    <n v="5142725"/>
    <n v="53"/>
    <n v="5"/>
    <n v="4"/>
    <n v="37"/>
    <x v="22"/>
    <s v="Male"/>
    <x v="0"/>
    <n v="0"/>
  </r>
  <r>
    <n v="10227762"/>
    <n v="53"/>
    <n v="6"/>
    <n v="4"/>
    <n v="25"/>
    <x v="28"/>
    <s v="Male"/>
    <x v="0"/>
    <n v="11618.27"/>
  </r>
  <r>
    <n v="23738705"/>
    <n v="53"/>
    <n v="4"/>
    <n v="3"/>
    <n v="8"/>
    <x v="13"/>
    <s v="Female"/>
    <x v="0"/>
    <n v="8428.25"/>
  </r>
  <r>
    <n v="14338350"/>
    <n v="53"/>
    <n v="8"/>
    <n v="5"/>
    <n v="23"/>
    <x v="33"/>
    <s v="Female"/>
    <x v="0"/>
    <n v="6372.21"/>
  </r>
  <r>
    <n v="5525312"/>
    <n v="53"/>
    <n v="8"/>
    <n v="2"/>
    <n v="33"/>
    <x v="5"/>
    <s v="Male"/>
    <x v="0"/>
    <n v="14104.65"/>
  </r>
  <r>
    <n v="5438300"/>
    <n v="53"/>
    <n v="8"/>
    <n v="1"/>
    <n v="33"/>
    <x v="42"/>
    <s v="Female"/>
    <x v="0"/>
    <n v="17225.13"/>
  </r>
  <r>
    <n v="3075271"/>
    <n v="53"/>
    <n v="5"/>
    <n v="1"/>
    <n v="51"/>
    <x v="5"/>
    <s v="Female"/>
    <x v="0"/>
    <n v="18416.93"/>
  </r>
  <r>
    <n v="26726853"/>
    <n v="53"/>
    <n v="5"/>
    <n v="2"/>
    <n v="30"/>
    <x v="29"/>
    <s v="Female"/>
    <x v="0"/>
    <n v="13211.93"/>
  </r>
  <r>
    <n v="22191016"/>
    <n v="53"/>
    <n v="6"/>
    <n v="4"/>
    <n v="18"/>
    <x v="10"/>
    <s v="Male"/>
    <x v="0"/>
    <n v="5173.6000000000004"/>
  </r>
  <r>
    <n v="18851403"/>
    <n v="53"/>
    <n v="3"/>
    <n v="2"/>
    <n v="42"/>
    <x v="38"/>
    <s v="Female"/>
    <x v="0"/>
    <n v="5498.7"/>
  </r>
  <r>
    <n v="21398288"/>
    <n v="53"/>
    <n v="4"/>
    <n v="3"/>
    <n v="2"/>
    <x v="8"/>
    <s v="Female"/>
    <x v="0"/>
    <n v="5625.32"/>
  </r>
  <r>
    <n v="27561581"/>
    <n v="53.1"/>
    <n v="7"/>
    <n v="4"/>
    <n v="36"/>
    <x v="3"/>
    <s v="Female"/>
    <x v="1"/>
    <n v="16615.75"/>
  </r>
  <r>
    <n v="26774496"/>
    <n v="53.1"/>
    <n v="5"/>
    <n v="3"/>
    <n v="22"/>
    <x v="36"/>
    <s v="Female"/>
    <x v="0"/>
    <n v="10994.34"/>
  </r>
  <r>
    <n v="29532181"/>
    <n v="53.1"/>
    <n v="2"/>
    <n v="2"/>
    <n v="11"/>
    <x v="10"/>
    <s v="Female"/>
    <x v="0"/>
    <n v="8674.16"/>
  </r>
  <r>
    <n v="16749931"/>
    <n v="53.1"/>
    <n v="2"/>
    <n v="2"/>
    <n v="30"/>
    <x v="32"/>
    <s v="Male"/>
    <x v="0"/>
    <n v="4570.42"/>
  </r>
  <r>
    <n v="12791412"/>
    <n v="53.1"/>
    <n v="8"/>
    <n v="3"/>
    <n v="53"/>
    <x v="12"/>
    <s v="Female"/>
    <x v="0"/>
    <n v="14597.04"/>
  </r>
  <r>
    <n v="1187934"/>
    <n v="53.1"/>
    <n v="8"/>
    <n v="1"/>
    <n v="4"/>
    <x v="11"/>
    <s v="Male"/>
    <x v="0"/>
    <n v="16543.57"/>
  </r>
  <r>
    <n v="5100150"/>
    <n v="53.1"/>
    <n v="1"/>
    <n v="4"/>
    <n v="18"/>
    <x v="33"/>
    <s v="Female"/>
    <x v="0"/>
    <n v="4186.1499999999996"/>
  </r>
  <r>
    <n v="11010959"/>
    <n v="53.2"/>
    <n v="2"/>
    <n v="1"/>
    <n v="18"/>
    <x v="20"/>
    <s v="Male"/>
    <x v="0"/>
    <n v="9158.98"/>
  </r>
  <r>
    <n v="15709152"/>
    <n v="53.2"/>
    <n v="2"/>
    <n v="3"/>
    <n v="40"/>
    <x v="30"/>
    <s v="Female"/>
    <x v="1"/>
    <n v="10450.15"/>
  </r>
  <r>
    <n v="6749034"/>
    <n v="53.2"/>
    <n v="2"/>
    <n v="3"/>
    <n v="1"/>
    <x v="33"/>
    <s v="Female"/>
    <x v="0"/>
    <n v="4951.9799999999996"/>
  </r>
  <r>
    <n v="28016237"/>
    <n v="53.2"/>
    <n v="5"/>
    <n v="4"/>
    <n v="47"/>
    <x v="15"/>
    <s v="Male"/>
    <x v="0"/>
    <n v="13043.24"/>
  </r>
  <r>
    <n v="25902672"/>
    <n v="53.2"/>
    <n v="4"/>
    <n v="2"/>
    <n v="33"/>
    <x v="43"/>
    <s v="Female"/>
    <x v="0"/>
    <n v="0"/>
  </r>
  <r>
    <n v="9887248"/>
    <n v="53.2"/>
    <n v="4"/>
    <n v="3"/>
    <n v="22"/>
    <x v="0"/>
    <s v="Female"/>
    <x v="0"/>
    <n v="5085.03"/>
  </r>
  <r>
    <n v="6519430"/>
    <n v="53.3"/>
    <n v="5"/>
    <n v="4"/>
    <n v="43"/>
    <x v="13"/>
    <s v="Male"/>
    <x v="0"/>
    <n v="7044.56"/>
  </r>
  <r>
    <n v="2137056"/>
    <n v="53.3"/>
    <n v="4"/>
    <n v="4"/>
    <n v="4"/>
    <x v="27"/>
    <s v="Female"/>
    <x v="0"/>
    <n v="14559.58"/>
  </r>
  <r>
    <n v="7497952"/>
    <n v="53.3"/>
    <n v="6"/>
    <n v="2"/>
    <n v="28"/>
    <x v="42"/>
    <s v="Male"/>
    <x v="0"/>
    <n v="13601.41"/>
  </r>
  <r>
    <n v="1307458"/>
    <n v="53.3"/>
    <n v="6"/>
    <n v="5"/>
    <n v="58"/>
    <x v="32"/>
    <s v="Female"/>
    <x v="0"/>
    <n v="2657.78"/>
  </r>
  <r>
    <n v="1731424"/>
    <n v="53.3"/>
    <n v="4"/>
    <n v="2"/>
    <n v="42"/>
    <x v="30"/>
    <s v="Female"/>
    <x v="0"/>
    <n v="15858.18"/>
  </r>
  <r>
    <n v="4863027"/>
    <n v="53.3"/>
    <n v="2"/>
    <n v="3"/>
    <n v="40"/>
    <x v="43"/>
    <s v="Male"/>
    <x v="0"/>
    <n v="12439.75"/>
  </r>
  <r>
    <n v="7024081"/>
    <n v="53.4"/>
    <n v="6"/>
    <n v="3"/>
    <n v="31"/>
    <x v="18"/>
    <s v="Female"/>
    <x v="0"/>
    <n v="8276.08"/>
  </r>
  <r>
    <n v="8122824"/>
    <n v="53.4"/>
    <n v="2"/>
    <n v="2"/>
    <n v="58"/>
    <x v="31"/>
    <s v="Male"/>
    <x v="0"/>
    <n v="4619.2700000000004"/>
  </r>
  <r>
    <n v="16014839"/>
    <n v="53.4"/>
    <n v="4"/>
    <n v="4"/>
    <n v="11"/>
    <x v="12"/>
    <s v="Male"/>
    <x v="0"/>
    <n v="13962.85"/>
  </r>
  <r>
    <n v="9184807"/>
    <n v="53.4"/>
    <n v="6"/>
    <n v="4"/>
    <n v="26"/>
    <x v="26"/>
    <s v="Male"/>
    <x v="0"/>
    <n v="16920.740000000002"/>
  </r>
  <r>
    <n v="4490629"/>
    <n v="53.4"/>
    <n v="5"/>
    <n v="4"/>
    <n v="38"/>
    <x v="12"/>
    <s v="Male"/>
    <x v="0"/>
    <n v="4970.74"/>
  </r>
  <r>
    <n v="25139767"/>
    <n v="53.5"/>
    <n v="1"/>
    <n v="0"/>
    <n v="14"/>
    <x v="2"/>
    <s v="Male"/>
    <x v="0"/>
    <n v="9498.5499999999993"/>
  </r>
  <r>
    <n v="1423005"/>
    <n v="53.5"/>
    <n v="5"/>
    <n v="4"/>
    <n v="21"/>
    <x v="39"/>
    <s v="Male"/>
    <x v="1"/>
    <n v="7904.72"/>
  </r>
  <r>
    <n v="29493375"/>
    <n v="53.5"/>
    <n v="5"/>
    <n v="4"/>
    <n v="44"/>
    <x v="15"/>
    <s v="Male"/>
    <x v="1"/>
    <n v="14093.3"/>
  </r>
  <r>
    <n v="4274792"/>
    <n v="53.5"/>
    <n v="4"/>
    <n v="3"/>
    <n v="38"/>
    <x v="12"/>
    <s v="Female"/>
    <x v="0"/>
    <n v="13569.89"/>
  </r>
  <r>
    <n v="28003942"/>
    <n v="53.5"/>
    <n v="1"/>
    <n v="0"/>
    <n v="28"/>
    <x v="10"/>
    <s v="Female"/>
    <x v="1"/>
    <n v="10853.55"/>
  </r>
  <r>
    <n v="25943181"/>
    <n v="53.5"/>
    <n v="2"/>
    <n v="1"/>
    <n v="39"/>
    <x v="2"/>
    <s v="Male"/>
    <x v="1"/>
    <n v="7237.61"/>
  </r>
  <r>
    <n v="20257558"/>
    <n v="53.5"/>
    <n v="1"/>
    <n v="2"/>
    <n v="17"/>
    <x v="29"/>
    <s v="Male"/>
    <x v="0"/>
    <n v="10383.1"/>
  </r>
  <r>
    <n v="27948543"/>
    <n v="53.5"/>
    <n v="6"/>
    <n v="4"/>
    <n v="30"/>
    <x v="36"/>
    <s v="Male"/>
    <x v="0"/>
    <n v="11926.35"/>
  </r>
  <r>
    <n v="15411974"/>
    <n v="53.5"/>
    <n v="3"/>
    <n v="5"/>
    <n v="4"/>
    <x v="16"/>
    <s v="Male"/>
    <x v="0"/>
    <n v="13591.86"/>
  </r>
  <r>
    <n v="12412383"/>
    <n v="53.5"/>
    <n v="5"/>
    <n v="1"/>
    <n v="32"/>
    <x v="9"/>
    <s v="Female"/>
    <x v="0"/>
    <n v="4745.5"/>
  </r>
  <r>
    <n v="14129002"/>
    <n v="53.5"/>
    <n v="1"/>
    <n v="4"/>
    <n v="20"/>
    <x v="15"/>
    <s v="Female"/>
    <x v="0"/>
    <n v="11611.88"/>
  </r>
  <r>
    <n v="63881"/>
    <n v="53.5"/>
    <n v="1"/>
    <n v="2"/>
    <n v="48"/>
    <x v="44"/>
    <s v="Female"/>
    <x v="1"/>
    <n v="3341.49"/>
  </r>
  <r>
    <n v="424545"/>
    <n v="53.5"/>
    <n v="7"/>
    <n v="4"/>
    <n v="18"/>
    <x v="18"/>
    <s v="Female"/>
    <x v="0"/>
    <n v="10299.35"/>
  </r>
  <r>
    <n v="2832605"/>
    <n v="53.6"/>
    <n v="2"/>
    <n v="4"/>
    <n v="18"/>
    <x v="32"/>
    <s v="Female"/>
    <x v="0"/>
    <n v="0"/>
  </r>
  <r>
    <n v="7461649"/>
    <n v="53.6"/>
    <n v="5"/>
    <n v="1"/>
    <n v="48"/>
    <x v="13"/>
    <s v="Male"/>
    <x v="0"/>
    <n v="11613.77"/>
  </r>
  <r>
    <n v="6121880"/>
    <n v="53.6"/>
    <n v="7"/>
    <n v="5"/>
    <n v="10"/>
    <x v="25"/>
    <s v="Male"/>
    <x v="0"/>
    <n v="5635.95"/>
  </r>
  <r>
    <n v="12029956"/>
    <n v="53.6"/>
    <n v="2"/>
    <n v="2"/>
    <n v="29"/>
    <x v="18"/>
    <s v="Female"/>
    <x v="0"/>
    <n v="17689.36"/>
  </r>
  <r>
    <n v="14171718"/>
    <n v="53.6"/>
    <n v="5"/>
    <n v="2"/>
    <n v="6"/>
    <x v="39"/>
    <s v="Female"/>
    <x v="0"/>
    <n v="6345.54"/>
  </r>
  <r>
    <n v="24868428"/>
    <n v="53.6"/>
    <n v="2"/>
    <n v="4"/>
    <n v="14"/>
    <x v="44"/>
    <s v="Male"/>
    <x v="0"/>
    <n v="5224.22"/>
  </r>
  <r>
    <n v="8321741"/>
    <n v="53.6"/>
    <n v="6"/>
    <n v="1"/>
    <n v="16"/>
    <x v="8"/>
    <s v="Female"/>
    <x v="0"/>
    <n v="18034.05"/>
  </r>
  <r>
    <n v="24889155"/>
    <n v="53.6"/>
    <n v="2"/>
    <n v="3"/>
    <n v="27"/>
    <x v="18"/>
    <s v="Female"/>
    <x v="0"/>
    <n v="14999.7"/>
  </r>
  <r>
    <n v="24043200"/>
    <n v="53.6"/>
    <n v="1"/>
    <n v="0"/>
    <n v="6"/>
    <x v="4"/>
    <s v="Male"/>
    <x v="0"/>
    <n v="8519.2000000000007"/>
  </r>
  <r>
    <n v="1709122"/>
    <n v="53.7"/>
    <n v="6"/>
    <n v="0"/>
    <n v="40"/>
    <x v="18"/>
    <s v="Female"/>
    <x v="0"/>
    <n v="10779.92"/>
  </r>
  <r>
    <n v="10221473"/>
    <n v="53.7"/>
    <n v="7"/>
    <n v="1"/>
    <n v="17"/>
    <x v="20"/>
    <s v="Male"/>
    <x v="0"/>
    <n v="19565.55"/>
  </r>
  <r>
    <n v="10275859"/>
    <n v="53.7"/>
    <n v="6"/>
    <n v="4"/>
    <n v="45"/>
    <x v="19"/>
    <s v="Female"/>
    <x v="0"/>
    <n v="1127.46"/>
  </r>
  <r>
    <n v="24140435"/>
    <n v="53.7"/>
    <n v="2"/>
    <n v="4"/>
    <n v="13"/>
    <x v="32"/>
    <s v="Female"/>
    <x v="0"/>
    <n v="6745.83"/>
  </r>
  <r>
    <n v="21367843"/>
    <n v="53.7"/>
    <n v="8"/>
    <n v="1"/>
    <n v="35"/>
    <x v="34"/>
    <s v="Male"/>
    <x v="0"/>
    <n v="14305.19"/>
  </r>
  <r>
    <n v="17326842"/>
    <n v="53.7"/>
    <n v="2"/>
    <n v="5"/>
    <n v="16"/>
    <x v="1"/>
    <s v="Male"/>
    <x v="0"/>
    <n v="7085.72"/>
  </r>
  <r>
    <n v="11932961"/>
    <n v="53.7"/>
    <n v="4"/>
    <n v="0"/>
    <n v="24"/>
    <x v="44"/>
    <s v="Female"/>
    <x v="0"/>
    <n v="11569.03"/>
  </r>
  <r>
    <n v="5801179"/>
    <n v="53.7"/>
    <n v="3"/>
    <n v="3"/>
    <n v="46"/>
    <x v="1"/>
    <s v="Female"/>
    <x v="0"/>
    <n v="5289.99"/>
  </r>
  <r>
    <n v="10245125"/>
    <n v="53.7"/>
    <n v="3"/>
    <n v="2"/>
    <n v="43"/>
    <x v="9"/>
    <s v="Male"/>
    <x v="0"/>
    <n v="622.11"/>
  </r>
  <r>
    <n v="9950440"/>
    <n v="53.7"/>
    <n v="8"/>
    <n v="1"/>
    <n v="29"/>
    <x v="42"/>
    <s v="Male"/>
    <x v="0"/>
    <n v="11162.3"/>
  </r>
  <r>
    <n v="9327970"/>
    <n v="53.8"/>
    <n v="4"/>
    <n v="4"/>
    <n v="44"/>
    <x v="37"/>
    <s v="Male"/>
    <x v="0"/>
    <n v="3451.52"/>
  </r>
  <r>
    <n v="6090976"/>
    <n v="53.8"/>
    <n v="5"/>
    <n v="2"/>
    <n v="12"/>
    <x v="1"/>
    <s v="Male"/>
    <x v="0"/>
    <n v="8554.06"/>
  </r>
  <r>
    <n v="23536976"/>
    <n v="53.8"/>
    <n v="5"/>
    <n v="3"/>
    <n v="26"/>
    <x v="8"/>
    <s v="Female"/>
    <x v="0"/>
    <n v="5740.79"/>
  </r>
  <r>
    <n v="9925179"/>
    <n v="53.8"/>
    <n v="8"/>
    <n v="3"/>
    <n v="1"/>
    <x v="16"/>
    <s v="Male"/>
    <x v="0"/>
    <n v="4794.91"/>
  </r>
  <r>
    <n v="10036020"/>
    <n v="53.8"/>
    <n v="8"/>
    <n v="1"/>
    <n v="12"/>
    <x v="4"/>
    <s v="Male"/>
    <x v="0"/>
    <n v="12053.88"/>
  </r>
  <r>
    <n v="953864"/>
    <n v="53.8"/>
    <n v="6"/>
    <n v="3"/>
    <n v="52"/>
    <x v="34"/>
    <s v="Female"/>
    <x v="1"/>
    <n v="15802.48"/>
  </r>
  <r>
    <n v="21928824"/>
    <n v="53.8"/>
    <n v="4"/>
    <n v="2"/>
    <n v="23"/>
    <x v="2"/>
    <s v="Female"/>
    <x v="0"/>
    <n v="7635.2"/>
  </r>
  <r>
    <n v="13086851"/>
    <n v="53.9"/>
    <n v="5"/>
    <n v="5"/>
    <n v="16"/>
    <x v="30"/>
    <s v="Male"/>
    <x v="0"/>
    <n v="13024.47"/>
  </r>
  <r>
    <n v="650660"/>
    <n v="53.9"/>
    <n v="5"/>
    <n v="1"/>
    <n v="38"/>
    <x v="31"/>
    <s v="Female"/>
    <x v="1"/>
    <n v="15377.14"/>
  </r>
  <r>
    <n v="26076590"/>
    <n v="53.9"/>
    <n v="4"/>
    <n v="2"/>
    <n v="10"/>
    <x v="12"/>
    <s v="Male"/>
    <x v="0"/>
    <n v="13355.92"/>
  </r>
  <r>
    <n v="7132137"/>
    <n v="53.9"/>
    <n v="4"/>
    <n v="3"/>
    <n v="0"/>
    <x v="2"/>
    <s v="Female"/>
    <x v="0"/>
    <n v="14871.69"/>
  </r>
  <r>
    <n v="19961042"/>
    <n v="53.9"/>
    <n v="1"/>
    <n v="4"/>
    <n v="24"/>
    <x v="13"/>
    <s v="Female"/>
    <x v="0"/>
    <n v="11594.01"/>
  </r>
  <r>
    <n v="20391381"/>
    <n v="53.9"/>
    <n v="4"/>
    <n v="4"/>
    <n v="50"/>
    <x v="19"/>
    <s v="Female"/>
    <x v="0"/>
    <n v="7928.33"/>
  </r>
  <r>
    <n v="568437"/>
    <n v="53.9"/>
    <n v="7"/>
    <n v="2"/>
    <n v="10"/>
    <x v="27"/>
    <s v="Male"/>
    <x v="0"/>
    <n v="2012.82"/>
  </r>
  <r>
    <n v="7363493"/>
    <n v="53.9"/>
    <n v="5"/>
    <n v="2"/>
    <n v="52"/>
    <x v="28"/>
    <s v="Female"/>
    <x v="0"/>
    <n v="20645.09"/>
  </r>
  <r>
    <n v="16100943"/>
    <n v="54"/>
    <n v="6"/>
    <n v="2"/>
    <n v="50"/>
    <x v="8"/>
    <s v="Male"/>
    <x v="0"/>
    <n v="8298.7900000000009"/>
  </r>
  <r>
    <n v="12277337"/>
    <n v="54"/>
    <n v="8"/>
    <n v="4"/>
    <n v="12"/>
    <x v="9"/>
    <s v="Female"/>
    <x v="0"/>
    <n v="13980.22"/>
  </r>
  <r>
    <n v="9380934"/>
    <n v="54"/>
    <n v="2"/>
    <n v="0"/>
    <n v="5"/>
    <x v="28"/>
    <s v="Female"/>
    <x v="0"/>
    <n v="6326.81"/>
  </r>
  <r>
    <n v="23427317"/>
    <n v="54"/>
    <n v="4"/>
    <n v="5"/>
    <n v="12"/>
    <x v="46"/>
    <s v="Male"/>
    <x v="0"/>
    <n v="15738.24"/>
  </r>
  <r>
    <n v="24714616"/>
    <n v="54"/>
    <n v="4"/>
    <n v="3"/>
    <n v="48"/>
    <x v="37"/>
    <s v="Female"/>
    <x v="0"/>
    <n v="17305.79"/>
  </r>
  <r>
    <n v="20311619"/>
    <n v="54.1"/>
    <n v="7"/>
    <n v="5"/>
    <n v="31"/>
    <x v="2"/>
    <s v="Male"/>
    <x v="0"/>
    <n v="15946.98"/>
  </r>
  <r>
    <n v="15397701"/>
    <n v="54.1"/>
    <n v="6"/>
    <n v="1"/>
    <n v="25"/>
    <x v="22"/>
    <s v="Male"/>
    <x v="0"/>
    <n v="7426.95"/>
  </r>
  <r>
    <n v="23617964"/>
    <n v="54.1"/>
    <n v="4"/>
    <n v="1"/>
    <n v="5"/>
    <x v="4"/>
    <s v="Female"/>
    <x v="0"/>
    <n v="5009.01"/>
  </r>
  <r>
    <n v="16917047"/>
    <n v="54.1"/>
    <n v="7"/>
    <n v="5"/>
    <n v="21"/>
    <x v="9"/>
    <s v="Male"/>
    <x v="0"/>
    <n v="5463.31"/>
  </r>
  <r>
    <n v="29303632"/>
    <n v="54.1"/>
    <n v="3"/>
    <n v="2"/>
    <n v="2"/>
    <x v="40"/>
    <s v="Male"/>
    <x v="0"/>
    <n v="6489.42"/>
  </r>
  <r>
    <n v="15240815"/>
    <n v="54.1"/>
    <n v="6"/>
    <n v="1"/>
    <n v="16"/>
    <x v="1"/>
    <s v="Female"/>
    <x v="0"/>
    <n v="10819.24"/>
  </r>
  <r>
    <n v="498076"/>
    <n v="54.2"/>
    <n v="3"/>
    <n v="2"/>
    <n v="18"/>
    <x v="1"/>
    <s v="Male"/>
    <x v="0"/>
    <n v="6115"/>
  </r>
  <r>
    <n v="5685298"/>
    <n v="54.2"/>
    <n v="8"/>
    <n v="2"/>
    <n v="50"/>
    <x v="31"/>
    <s v="Male"/>
    <x v="0"/>
    <n v="10160.73"/>
  </r>
  <r>
    <n v="20181148"/>
    <n v="54.2"/>
    <n v="3"/>
    <n v="1"/>
    <n v="2"/>
    <x v="28"/>
    <s v="Female"/>
    <x v="0"/>
    <n v="6714.87"/>
  </r>
  <r>
    <n v="18608935"/>
    <n v="54.2"/>
    <n v="8"/>
    <n v="1"/>
    <n v="60"/>
    <x v="39"/>
    <s v="Male"/>
    <x v="0"/>
    <n v="22409.919999999998"/>
  </r>
  <r>
    <n v="7250094"/>
    <n v="54.2"/>
    <n v="2"/>
    <n v="1"/>
    <n v="41"/>
    <x v="39"/>
    <s v="Male"/>
    <x v="0"/>
    <n v="17381.52"/>
  </r>
  <r>
    <n v="7482262"/>
    <n v="54.2"/>
    <n v="7"/>
    <n v="4"/>
    <n v="33"/>
    <x v="40"/>
    <s v="Female"/>
    <x v="0"/>
    <n v="6639.59"/>
  </r>
  <r>
    <n v="6488769"/>
    <n v="54.2"/>
    <n v="3"/>
    <n v="1"/>
    <n v="32"/>
    <x v="39"/>
    <s v="Male"/>
    <x v="0"/>
    <n v="5626.16"/>
  </r>
  <r>
    <n v="264488"/>
    <n v="54.3"/>
    <n v="2"/>
    <n v="3"/>
    <n v="3"/>
    <x v="15"/>
    <s v="Male"/>
    <x v="0"/>
    <n v="14177.98"/>
  </r>
  <r>
    <n v="2991530"/>
    <n v="54.3"/>
    <n v="5"/>
    <n v="4"/>
    <n v="24"/>
    <x v="22"/>
    <s v="Male"/>
    <x v="0"/>
    <n v="14439.9"/>
  </r>
  <r>
    <n v="10758189"/>
    <n v="54.3"/>
    <n v="6"/>
    <n v="3"/>
    <n v="45"/>
    <x v="39"/>
    <s v="Male"/>
    <x v="0"/>
    <n v="10808.73"/>
  </r>
  <r>
    <n v="12095201"/>
    <n v="54.3"/>
    <n v="4"/>
    <n v="1"/>
    <n v="45"/>
    <x v="1"/>
    <s v="Female"/>
    <x v="0"/>
    <n v="9815.43"/>
  </r>
  <r>
    <n v="18265688"/>
    <n v="54.3"/>
    <n v="5"/>
    <n v="4"/>
    <n v="20"/>
    <x v="28"/>
    <s v="Male"/>
    <x v="0"/>
    <n v="7448.74"/>
  </r>
  <r>
    <n v="27995175"/>
    <n v="54.3"/>
    <n v="7"/>
    <n v="5"/>
    <n v="44"/>
    <x v="1"/>
    <s v="Female"/>
    <x v="0"/>
    <n v="12986.63"/>
  </r>
  <r>
    <n v="20998994"/>
    <n v="54.3"/>
    <n v="4"/>
    <n v="4"/>
    <n v="44"/>
    <x v="3"/>
    <s v="Female"/>
    <x v="0"/>
    <n v="9666.75"/>
  </r>
  <r>
    <n v="27449919"/>
    <n v="54.3"/>
    <n v="3"/>
    <n v="2"/>
    <n v="43"/>
    <x v="10"/>
    <s v="Male"/>
    <x v="0"/>
    <n v="4069.55"/>
  </r>
  <r>
    <n v="17386069"/>
    <n v="54.3"/>
    <n v="6"/>
    <n v="4"/>
    <n v="26"/>
    <x v="12"/>
    <s v="Male"/>
    <x v="0"/>
    <n v="11829.03"/>
  </r>
  <r>
    <n v="24469967"/>
    <n v="54.3"/>
    <n v="2"/>
    <n v="5"/>
    <n v="58"/>
    <x v="30"/>
    <s v="Male"/>
    <x v="0"/>
    <n v="14597.59"/>
  </r>
  <r>
    <n v="8742114"/>
    <n v="54.3"/>
    <n v="3"/>
    <n v="5"/>
    <n v="27"/>
    <x v="14"/>
    <s v="Male"/>
    <x v="0"/>
    <n v="9442.1299999999992"/>
  </r>
  <r>
    <n v="12448913"/>
    <n v="54.3"/>
    <n v="8"/>
    <n v="2"/>
    <n v="56"/>
    <x v="32"/>
    <s v="Female"/>
    <x v="0"/>
    <n v="11784.35"/>
  </r>
  <r>
    <n v="5725384"/>
    <n v="54.3"/>
    <n v="3"/>
    <n v="1"/>
    <n v="51"/>
    <x v="0"/>
    <s v="Female"/>
    <x v="0"/>
    <n v="2688.96"/>
  </r>
  <r>
    <n v="13433405"/>
    <n v="54.4"/>
    <n v="4"/>
    <n v="3"/>
    <n v="22"/>
    <x v="0"/>
    <s v="Male"/>
    <x v="0"/>
    <n v="9389.66"/>
  </r>
  <r>
    <n v="10877325"/>
    <n v="54.4"/>
    <n v="5"/>
    <n v="4"/>
    <n v="37"/>
    <x v="19"/>
    <s v="Female"/>
    <x v="0"/>
    <n v="15562.56"/>
  </r>
  <r>
    <n v="1253007"/>
    <n v="54.4"/>
    <n v="3"/>
    <n v="4"/>
    <n v="37"/>
    <x v="33"/>
    <s v="Female"/>
    <x v="0"/>
    <n v="18226.099999999999"/>
  </r>
  <r>
    <n v="9232287"/>
    <n v="54.4"/>
    <n v="2"/>
    <n v="1"/>
    <n v="7"/>
    <x v="17"/>
    <s v="Male"/>
    <x v="0"/>
    <n v="7863.94"/>
  </r>
  <r>
    <n v="15144984"/>
    <n v="54.4"/>
    <n v="4"/>
    <n v="3"/>
    <n v="15"/>
    <x v="10"/>
    <s v="Female"/>
    <x v="0"/>
    <n v="8529.4699999999993"/>
  </r>
  <r>
    <n v="24136171"/>
    <n v="54.4"/>
    <n v="4"/>
    <n v="2"/>
    <n v="23"/>
    <x v="11"/>
    <s v="Male"/>
    <x v="0"/>
    <n v="18030.189999999999"/>
  </r>
  <r>
    <n v="7604745"/>
    <n v="54.4"/>
    <n v="1"/>
    <n v="2"/>
    <n v="37"/>
    <x v="6"/>
    <s v="Male"/>
    <x v="0"/>
    <n v="10485.52"/>
  </r>
  <r>
    <n v="10430813"/>
    <n v="54.5"/>
    <n v="3"/>
    <n v="5"/>
    <n v="55"/>
    <x v="19"/>
    <s v="Female"/>
    <x v="0"/>
    <n v="9815.59"/>
  </r>
  <r>
    <n v="23617571"/>
    <n v="54.5"/>
    <n v="6"/>
    <n v="2"/>
    <n v="36"/>
    <x v="19"/>
    <s v="Female"/>
    <x v="0"/>
    <n v="6601.32"/>
  </r>
  <r>
    <n v="18492542"/>
    <n v="54.5"/>
    <n v="2"/>
    <n v="1"/>
    <n v="48"/>
    <x v="0"/>
    <s v="Male"/>
    <x v="0"/>
    <n v="8780.18"/>
  </r>
  <r>
    <n v="8601563"/>
    <n v="54.5"/>
    <n v="8"/>
    <n v="2"/>
    <n v="60"/>
    <x v="15"/>
    <s v="Female"/>
    <x v="0"/>
    <n v="12470.22"/>
  </r>
  <r>
    <n v="22594644"/>
    <n v="54.5"/>
    <n v="5"/>
    <n v="2"/>
    <n v="56"/>
    <x v="6"/>
    <s v="Male"/>
    <x v="0"/>
    <n v="7847.03"/>
  </r>
  <r>
    <n v="14958014"/>
    <n v="54.5"/>
    <n v="3"/>
    <n v="3"/>
    <n v="51"/>
    <x v="34"/>
    <s v="Male"/>
    <x v="1"/>
    <n v="1775.8"/>
  </r>
  <r>
    <n v="9318450"/>
    <n v="54.5"/>
    <n v="4"/>
    <n v="4"/>
    <n v="45"/>
    <x v="12"/>
    <s v="Male"/>
    <x v="0"/>
    <n v="14868.67"/>
  </r>
  <r>
    <n v="926297"/>
    <n v="54.5"/>
    <n v="7"/>
    <n v="2"/>
    <n v="30"/>
    <x v="26"/>
    <s v="Female"/>
    <x v="0"/>
    <n v="5029.71"/>
  </r>
  <r>
    <n v="28422627"/>
    <n v="54.5"/>
    <n v="2"/>
    <n v="5"/>
    <n v="49"/>
    <x v="40"/>
    <s v="Male"/>
    <x v="0"/>
    <n v="8879.9500000000007"/>
  </r>
  <r>
    <n v="26411517"/>
    <n v="54.6"/>
    <n v="4"/>
    <n v="0"/>
    <n v="6"/>
    <x v="19"/>
    <s v="Male"/>
    <x v="0"/>
    <n v="4410.32"/>
  </r>
  <r>
    <n v="25590497"/>
    <n v="54.6"/>
    <n v="6"/>
    <n v="3"/>
    <n v="38"/>
    <x v="33"/>
    <s v="Male"/>
    <x v="0"/>
    <n v="13415.6"/>
  </r>
  <r>
    <n v="3736054"/>
    <n v="54.6"/>
    <n v="7"/>
    <n v="0"/>
    <n v="20"/>
    <x v="13"/>
    <s v="Female"/>
    <x v="1"/>
    <n v="16087.54"/>
  </r>
  <r>
    <n v="28405793"/>
    <n v="54.6"/>
    <n v="4"/>
    <n v="3"/>
    <n v="11"/>
    <x v="9"/>
    <s v="Male"/>
    <x v="0"/>
    <n v="8657.7900000000009"/>
  </r>
  <r>
    <n v="15176396"/>
    <n v="54.7"/>
    <n v="2"/>
    <n v="3"/>
    <n v="40"/>
    <x v="2"/>
    <s v="Female"/>
    <x v="0"/>
    <n v="0"/>
  </r>
  <r>
    <n v="15728094"/>
    <n v="54.7"/>
    <n v="6"/>
    <n v="0"/>
    <n v="4"/>
    <x v="5"/>
    <s v="Male"/>
    <x v="0"/>
    <n v="8041.39"/>
  </r>
  <r>
    <n v="16112428"/>
    <n v="54.7"/>
    <n v="7"/>
    <n v="0"/>
    <n v="16"/>
    <x v="25"/>
    <s v="Male"/>
    <x v="0"/>
    <n v="14547.33"/>
  </r>
  <r>
    <n v="16792677"/>
    <n v="54.7"/>
    <n v="5"/>
    <n v="0"/>
    <n v="0"/>
    <x v="15"/>
    <s v="Male"/>
    <x v="0"/>
    <n v="15128.22"/>
  </r>
  <r>
    <n v="18881223"/>
    <n v="54.7"/>
    <n v="7"/>
    <n v="3"/>
    <n v="19"/>
    <x v="22"/>
    <s v="Male"/>
    <x v="0"/>
    <n v="16407.78"/>
  </r>
  <r>
    <n v="5465759"/>
    <n v="54.7"/>
    <n v="8"/>
    <n v="2"/>
    <n v="13"/>
    <x v="11"/>
    <s v="Male"/>
    <x v="0"/>
    <n v="1942.98"/>
  </r>
  <r>
    <n v="25819226"/>
    <n v="54.7"/>
    <n v="1"/>
    <n v="4"/>
    <n v="11"/>
    <x v="1"/>
    <s v="Female"/>
    <x v="0"/>
    <n v="8499.85"/>
  </r>
  <r>
    <n v="2223921"/>
    <n v="54.7"/>
    <n v="4"/>
    <n v="0"/>
    <n v="34"/>
    <x v="9"/>
    <s v="Female"/>
    <x v="0"/>
    <n v="13606.84"/>
  </r>
  <r>
    <n v="22703054"/>
    <n v="54.7"/>
    <n v="5"/>
    <n v="1"/>
    <n v="43"/>
    <x v="12"/>
    <s v="Male"/>
    <x v="0"/>
    <n v="5173.34"/>
  </r>
  <r>
    <n v="15296639"/>
    <n v="54.7"/>
    <n v="2"/>
    <n v="3"/>
    <n v="42"/>
    <x v="22"/>
    <s v="Female"/>
    <x v="0"/>
    <n v="4046.74"/>
  </r>
  <r>
    <n v="18691230"/>
    <n v="54.7"/>
    <n v="7"/>
    <n v="1"/>
    <n v="36"/>
    <x v="12"/>
    <s v="Male"/>
    <x v="0"/>
    <n v="10971.35"/>
  </r>
  <r>
    <n v="3755461"/>
    <n v="54.7"/>
    <n v="2"/>
    <n v="0"/>
    <n v="13"/>
    <x v="7"/>
    <s v="Female"/>
    <x v="0"/>
    <n v="13536.67"/>
  </r>
  <r>
    <n v="8782240"/>
    <n v="54.8"/>
    <n v="3"/>
    <n v="5"/>
    <n v="1"/>
    <x v="17"/>
    <s v="Male"/>
    <x v="0"/>
    <n v="3749.18"/>
  </r>
  <r>
    <n v="16424775"/>
    <n v="54.8"/>
    <n v="3"/>
    <n v="4"/>
    <n v="16"/>
    <x v="13"/>
    <s v="Male"/>
    <x v="0"/>
    <n v="7483.82"/>
  </r>
  <r>
    <n v="9348482"/>
    <n v="54.8"/>
    <n v="3"/>
    <n v="1"/>
    <n v="25"/>
    <x v="28"/>
    <s v="Female"/>
    <x v="0"/>
    <n v="18379.52"/>
  </r>
  <r>
    <n v="22602051"/>
    <n v="54.8"/>
    <n v="4"/>
    <n v="0"/>
    <n v="15"/>
    <x v="9"/>
    <s v="Female"/>
    <x v="0"/>
    <n v="2326.9299999999998"/>
  </r>
  <r>
    <n v="6775491"/>
    <n v="54.8"/>
    <n v="3"/>
    <n v="5"/>
    <n v="53"/>
    <x v="34"/>
    <s v="Female"/>
    <x v="0"/>
    <n v="5169.47"/>
  </r>
  <r>
    <n v="29729031"/>
    <n v="54.8"/>
    <n v="5"/>
    <n v="3"/>
    <n v="57"/>
    <x v="28"/>
    <s v="Male"/>
    <x v="0"/>
    <n v="6100.45"/>
  </r>
  <r>
    <n v="28299981"/>
    <n v="54.8"/>
    <n v="6"/>
    <n v="5"/>
    <n v="48"/>
    <x v="8"/>
    <s v="Female"/>
    <x v="0"/>
    <n v="5218.6899999999996"/>
  </r>
  <r>
    <n v="17478986"/>
    <n v="54.8"/>
    <n v="6"/>
    <n v="4"/>
    <n v="52"/>
    <x v="46"/>
    <s v="Male"/>
    <x v="0"/>
    <n v="9170.3799999999992"/>
  </r>
  <r>
    <n v="23131363"/>
    <n v="54.9"/>
    <n v="4"/>
    <n v="2"/>
    <n v="13"/>
    <x v="12"/>
    <s v="Male"/>
    <x v="0"/>
    <n v="12645.27"/>
  </r>
  <r>
    <n v="7653122"/>
    <n v="54.9"/>
    <n v="8"/>
    <n v="4"/>
    <n v="34"/>
    <x v="34"/>
    <s v="Male"/>
    <x v="0"/>
    <n v="8386.4599999999991"/>
  </r>
  <r>
    <n v="20232780"/>
    <n v="54.9"/>
    <n v="3"/>
    <n v="1"/>
    <n v="40"/>
    <x v="0"/>
    <s v="Female"/>
    <x v="1"/>
    <n v="4549.76"/>
  </r>
  <r>
    <n v="20331755"/>
    <n v="54.9"/>
    <n v="3"/>
    <n v="0"/>
    <n v="7"/>
    <x v="20"/>
    <s v="Male"/>
    <x v="0"/>
    <n v="3497.15"/>
  </r>
  <r>
    <n v="17691650"/>
    <n v="54.9"/>
    <n v="7"/>
    <n v="2"/>
    <n v="4"/>
    <x v="10"/>
    <s v="Female"/>
    <x v="0"/>
    <n v="16411.830000000002"/>
  </r>
  <r>
    <n v="5115390"/>
    <n v="54.9"/>
    <n v="6"/>
    <n v="1"/>
    <n v="29"/>
    <x v="7"/>
    <s v="Male"/>
    <x v="0"/>
    <n v="11087.98"/>
  </r>
  <r>
    <n v="23259118"/>
    <n v="54.9"/>
    <n v="6"/>
    <n v="1"/>
    <n v="23"/>
    <x v="16"/>
    <s v="Male"/>
    <x v="0"/>
    <n v="12318.52"/>
  </r>
  <r>
    <n v="15929408"/>
    <n v="54.9"/>
    <n v="8"/>
    <n v="4"/>
    <n v="16"/>
    <x v="9"/>
    <s v="Male"/>
    <x v="0"/>
    <n v="3745.51"/>
  </r>
  <r>
    <n v="20336002"/>
    <n v="54.9"/>
    <n v="8"/>
    <n v="0"/>
    <n v="52"/>
    <x v="32"/>
    <s v="Female"/>
    <x v="0"/>
    <n v="15940.46"/>
  </r>
  <r>
    <n v="21590007"/>
    <n v="54.9"/>
    <n v="1"/>
    <n v="4"/>
    <n v="24"/>
    <x v="4"/>
    <s v="Male"/>
    <x v="0"/>
    <n v="15924.2"/>
  </r>
  <r>
    <n v="21430617"/>
    <n v="54.9"/>
    <n v="1"/>
    <n v="5"/>
    <n v="25"/>
    <x v="23"/>
    <s v="Male"/>
    <x v="1"/>
    <n v="3755.45"/>
  </r>
  <r>
    <n v="5501938"/>
    <n v="55"/>
    <n v="5"/>
    <n v="1"/>
    <n v="51"/>
    <x v="39"/>
    <s v="Female"/>
    <x v="0"/>
    <n v="7770.6"/>
  </r>
  <r>
    <n v="21506343"/>
    <n v="55"/>
    <n v="8"/>
    <n v="3"/>
    <n v="50"/>
    <x v="37"/>
    <s v="Male"/>
    <x v="0"/>
    <n v="15055.14"/>
  </r>
  <r>
    <n v="2946527"/>
    <n v="55"/>
    <n v="1"/>
    <n v="3"/>
    <n v="35"/>
    <x v="22"/>
    <s v="Male"/>
    <x v="0"/>
    <n v="6460.62"/>
  </r>
  <r>
    <n v="19064843"/>
    <n v="55"/>
    <n v="6"/>
    <n v="2"/>
    <n v="23"/>
    <x v="10"/>
    <s v="Female"/>
    <x v="0"/>
    <n v="8550.09"/>
  </r>
  <r>
    <n v="18120278"/>
    <n v="55"/>
    <n v="4"/>
    <n v="5"/>
    <n v="24"/>
    <x v="38"/>
    <s v="Male"/>
    <x v="0"/>
    <n v="13013.89"/>
  </r>
  <r>
    <n v="12967743"/>
    <n v="55.1"/>
    <n v="7"/>
    <n v="4"/>
    <n v="14"/>
    <x v="7"/>
    <s v="Male"/>
    <x v="0"/>
    <n v="11369.34"/>
  </r>
  <r>
    <n v="11989263"/>
    <n v="55.1"/>
    <n v="6"/>
    <n v="4"/>
    <n v="11"/>
    <x v="9"/>
    <s v="Female"/>
    <x v="0"/>
    <n v="6645.43"/>
  </r>
  <r>
    <n v="17383215"/>
    <n v="55.1"/>
    <n v="8"/>
    <n v="1"/>
    <n v="16"/>
    <x v="39"/>
    <s v="Male"/>
    <x v="0"/>
    <n v="12701.8"/>
  </r>
  <r>
    <n v="29428933"/>
    <n v="55.1"/>
    <n v="3"/>
    <n v="2"/>
    <n v="53"/>
    <x v="8"/>
    <s v="Male"/>
    <x v="0"/>
    <n v="13850.63"/>
  </r>
  <r>
    <n v="10432313"/>
    <n v="55.1"/>
    <n v="7"/>
    <n v="4"/>
    <n v="29"/>
    <x v="34"/>
    <s v="Male"/>
    <x v="0"/>
    <n v="16239.16"/>
  </r>
  <r>
    <n v="20470074"/>
    <n v="55.2"/>
    <n v="5"/>
    <n v="3"/>
    <n v="14"/>
    <x v="30"/>
    <s v="Female"/>
    <x v="0"/>
    <n v="1274.78"/>
  </r>
  <r>
    <n v="2090605"/>
    <n v="55.2"/>
    <n v="4"/>
    <n v="0"/>
    <n v="45"/>
    <x v="2"/>
    <s v="Female"/>
    <x v="1"/>
    <n v="4453.58"/>
  </r>
  <r>
    <n v="6184638"/>
    <n v="55.2"/>
    <n v="3"/>
    <n v="1"/>
    <n v="50"/>
    <x v="20"/>
    <s v="Male"/>
    <x v="0"/>
    <n v="10590.24"/>
  </r>
  <r>
    <n v="10009644"/>
    <n v="55.2"/>
    <n v="7"/>
    <n v="1"/>
    <n v="0"/>
    <x v="16"/>
    <s v="Female"/>
    <x v="1"/>
    <n v="10206.969999999999"/>
  </r>
  <r>
    <n v="10925796"/>
    <n v="55.2"/>
    <n v="6"/>
    <n v="4"/>
    <n v="33"/>
    <x v="8"/>
    <s v="Male"/>
    <x v="0"/>
    <n v="12730.74"/>
  </r>
  <r>
    <n v="9812365"/>
    <n v="55.3"/>
    <n v="5"/>
    <n v="3"/>
    <n v="36"/>
    <x v="33"/>
    <s v="Female"/>
    <x v="1"/>
    <n v="9695.93"/>
  </r>
  <r>
    <n v="21699465"/>
    <n v="55.3"/>
    <n v="4"/>
    <n v="2"/>
    <n v="12"/>
    <x v="10"/>
    <s v="Female"/>
    <x v="0"/>
    <n v="10134.629999999999"/>
  </r>
  <r>
    <n v="21860655"/>
    <n v="55.3"/>
    <n v="5"/>
    <n v="2"/>
    <n v="37"/>
    <x v="42"/>
    <s v="Male"/>
    <x v="0"/>
    <n v="2688.08"/>
  </r>
  <r>
    <n v="14576862"/>
    <n v="55.3"/>
    <n v="4"/>
    <n v="2"/>
    <n v="14"/>
    <x v="20"/>
    <s v="Female"/>
    <x v="1"/>
    <n v="8719.84"/>
  </r>
  <r>
    <n v="10281728"/>
    <n v="55.3"/>
    <n v="5"/>
    <n v="4"/>
    <n v="4"/>
    <x v="38"/>
    <s v="Female"/>
    <x v="0"/>
    <n v="13550.65"/>
  </r>
  <r>
    <n v="28288576"/>
    <n v="55.3"/>
    <n v="4"/>
    <n v="3"/>
    <n v="49"/>
    <x v="27"/>
    <s v="Male"/>
    <x v="0"/>
    <n v="4869.1000000000004"/>
  </r>
  <r>
    <n v="24232071"/>
    <n v="55.3"/>
    <n v="6"/>
    <n v="3"/>
    <n v="33"/>
    <x v="27"/>
    <s v="Female"/>
    <x v="0"/>
    <n v="15970.48"/>
  </r>
  <r>
    <n v="23079115"/>
    <n v="55.3"/>
    <n v="2"/>
    <n v="1"/>
    <n v="5"/>
    <x v="28"/>
    <s v="Male"/>
    <x v="0"/>
    <n v="8203.5400000000009"/>
  </r>
  <r>
    <n v="2362636"/>
    <n v="55.3"/>
    <n v="7"/>
    <n v="3"/>
    <n v="53"/>
    <x v="19"/>
    <s v="Male"/>
    <x v="0"/>
    <n v="14634.9"/>
  </r>
  <r>
    <n v="17236813"/>
    <n v="55.4"/>
    <n v="7"/>
    <n v="4"/>
    <n v="26"/>
    <x v="38"/>
    <s v="Male"/>
    <x v="0"/>
    <n v="14443.44"/>
  </r>
  <r>
    <n v="11821867"/>
    <n v="55.4"/>
    <n v="2"/>
    <n v="2"/>
    <n v="17"/>
    <x v="26"/>
    <s v="Female"/>
    <x v="0"/>
    <n v="15802.43"/>
  </r>
  <r>
    <n v="28272703"/>
    <n v="55.4"/>
    <n v="6"/>
    <n v="3"/>
    <n v="29"/>
    <x v="19"/>
    <s v="Male"/>
    <x v="0"/>
    <n v="11031.45"/>
  </r>
  <r>
    <n v="26475872"/>
    <n v="55.4"/>
    <n v="8"/>
    <n v="5"/>
    <n v="22"/>
    <x v="19"/>
    <s v="Female"/>
    <x v="0"/>
    <n v="15402.88"/>
  </r>
  <r>
    <n v="26679687"/>
    <n v="55.4"/>
    <n v="5"/>
    <n v="2"/>
    <n v="56"/>
    <x v="12"/>
    <s v="Male"/>
    <x v="0"/>
    <n v="14119.06"/>
  </r>
  <r>
    <n v="28948646"/>
    <n v="55.4"/>
    <n v="4"/>
    <n v="2"/>
    <n v="33"/>
    <x v="0"/>
    <s v="Female"/>
    <x v="0"/>
    <n v="7787.82"/>
  </r>
  <r>
    <n v="29044033"/>
    <n v="55.5"/>
    <n v="3"/>
    <n v="3"/>
    <n v="52"/>
    <x v="9"/>
    <s v="Female"/>
    <x v="0"/>
    <n v="14255.85"/>
  </r>
  <r>
    <n v="22783420"/>
    <n v="55.5"/>
    <n v="7"/>
    <n v="0"/>
    <n v="46"/>
    <x v="42"/>
    <s v="Male"/>
    <x v="0"/>
    <n v="8037.09"/>
  </r>
  <r>
    <n v="3113081"/>
    <n v="55.5"/>
    <n v="7"/>
    <n v="3"/>
    <n v="11"/>
    <x v="8"/>
    <s v="Male"/>
    <x v="0"/>
    <n v="16529"/>
  </r>
  <r>
    <n v="25634260"/>
    <n v="55.5"/>
    <n v="3"/>
    <n v="4"/>
    <n v="46"/>
    <x v="0"/>
    <s v="Female"/>
    <x v="0"/>
    <n v="4221.71"/>
  </r>
  <r>
    <n v="23002834"/>
    <n v="55.5"/>
    <n v="6"/>
    <n v="3"/>
    <n v="55"/>
    <x v="18"/>
    <s v="Female"/>
    <x v="0"/>
    <n v="7436.78"/>
  </r>
  <r>
    <n v="16855569"/>
    <n v="55.5"/>
    <n v="7"/>
    <n v="2"/>
    <n v="12"/>
    <x v="36"/>
    <s v="Male"/>
    <x v="1"/>
    <n v="7349.11"/>
  </r>
  <r>
    <n v="24066617"/>
    <n v="55.5"/>
    <n v="4"/>
    <n v="4"/>
    <n v="26"/>
    <x v="38"/>
    <s v="Female"/>
    <x v="0"/>
    <n v="6565.93"/>
  </r>
  <r>
    <n v="9726414"/>
    <n v="55.6"/>
    <n v="3"/>
    <n v="1"/>
    <n v="49"/>
    <x v="44"/>
    <s v="Male"/>
    <x v="0"/>
    <n v="11713.5"/>
  </r>
  <r>
    <n v="18012520"/>
    <n v="55.6"/>
    <n v="6"/>
    <n v="2"/>
    <n v="57"/>
    <x v="9"/>
    <s v="Female"/>
    <x v="0"/>
    <n v="16871.71"/>
  </r>
  <r>
    <n v="25421645"/>
    <n v="55.6"/>
    <n v="3"/>
    <n v="1"/>
    <n v="30"/>
    <x v="38"/>
    <s v="Female"/>
    <x v="0"/>
    <n v="7631.81"/>
  </r>
  <r>
    <n v="3217306"/>
    <n v="55.6"/>
    <n v="4"/>
    <n v="3"/>
    <n v="27"/>
    <x v="27"/>
    <s v="Male"/>
    <x v="0"/>
    <n v="1860.83"/>
  </r>
  <r>
    <n v="25735788"/>
    <n v="55.6"/>
    <n v="3"/>
    <n v="5"/>
    <n v="4"/>
    <x v="4"/>
    <s v="Female"/>
    <x v="0"/>
    <n v="0"/>
  </r>
  <r>
    <n v="18905907"/>
    <n v="55.6"/>
    <n v="5"/>
    <n v="4"/>
    <n v="6"/>
    <x v="19"/>
    <s v="Male"/>
    <x v="0"/>
    <n v="7757.26"/>
  </r>
  <r>
    <n v="17005984"/>
    <n v="55.6"/>
    <n v="5"/>
    <n v="1"/>
    <n v="47"/>
    <x v="22"/>
    <s v="Male"/>
    <x v="0"/>
    <n v="11167.06"/>
  </r>
  <r>
    <n v="10767271"/>
    <n v="55.6"/>
    <n v="5"/>
    <n v="4"/>
    <n v="50"/>
    <x v="26"/>
    <s v="Male"/>
    <x v="1"/>
    <n v="10589.7"/>
  </r>
  <r>
    <n v="663465"/>
    <n v="55.6"/>
    <n v="5"/>
    <n v="3"/>
    <n v="12"/>
    <x v="8"/>
    <s v="Male"/>
    <x v="0"/>
    <n v="18421.68"/>
  </r>
  <r>
    <n v="9992704"/>
    <n v="55.6"/>
    <n v="4"/>
    <n v="5"/>
    <n v="40"/>
    <x v="11"/>
    <s v="Female"/>
    <x v="0"/>
    <n v="14336.52"/>
  </r>
  <r>
    <n v="29797366"/>
    <n v="55.6"/>
    <n v="8"/>
    <n v="3"/>
    <n v="39"/>
    <x v="30"/>
    <s v="Male"/>
    <x v="0"/>
    <n v="6620.99"/>
  </r>
  <r>
    <n v="24932431"/>
    <n v="55.7"/>
    <n v="8"/>
    <n v="3"/>
    <n v="33"/>
    <x v="37"/>
    <s v="Male"/>
    <x v="0"/>
    <n v="12595.4"/>
  </r>
  <r>
    <n v="10441302"/>
    <n v="55.7"/>
    <n v="3"/>
    <n v="4"/>
    <n v="37"/>
    <x v="9"/>
    <s v="Female"/>
    <x v="0"/>
    <n v="7809.76"/>
  </r>
  <r>
    <n v="11865603"/>
    <n v="55.7"/>
    <n v="8"/>
    <n v="2"/>
    <n v="25"/>
    <x v="23"/>
    <s v="Male"/>
    <x v="0"/>
    <n v="16761.47"/>
  </r>
  <r>
    <n v="27507468"/>
    <n v="55.7"/>
    <n v="4"/>
    <n v="4"/>
    <n v="59"/>
    <x v="1"/>
    <s v="Female"/>
    <x v="0"/>
    <n v="19979.189999999999"/>
  </r>
  <r>
    <n v="6062232"/>
    <n v="55.7"/>
    <n v="1"/>
    <n v="0"/>
    <n v="12"/>
    <x v="39"/>
    <s v="Male"/>
    <x v="0"/>
    <n v="12697.31"/>
  </r>
  <r>
    <n v="22917207"/>
    <n v="55.7"/>
    <n v="5"/>
    <n v="3"/>
    <n v="3"/>
    <x v="8"/>
    <s v="Male"/>
    <x v="0"/>
    <n v="16108.94"/>
  </r>
  <r>
    <n v="27306192"/>
    <n v="55.8"/>
    <n v="7"/>
    <n v="1"/>
    <n v="29"/>
    <x v="37"/>
    <s v="Male"/>
    <x v="1"/>
    <n v="18210.29"/>
  </r>
  <r>
    <n v="26322113"/>
    <n v="55.8"/>
    <n v="6"/>
    <n v="4"/>
    <n v="60"/>
    <x v="29"/>
    <s v="Male"/>
    <x v="0"/>
    <n v="9344.1200000000008"/>
  </r>
  <r>
    <n v="4574484"/>
    <n v="55.8"/>
    <n v="4"/>
    <n v="3"/>
    <n v="45"/>
    <x v="44"/>
    <s v="Male"/>
    <x v="0"/>
    <n v="9238.06"/>
  </r>
  <r>
    <n v="14965825"/>
    <n v="55.9"/>
    <n v="4"/>
    <n v="1"/>
    <n v="7"/>
    <x v="19"/>
    <s v="Male"/>
    <x v="0"/>
    <n v="7031.87"/>
  </r>
  <r>
    <n v="10864136"/>
    <n v="55.9"/>
    <n v="3"/>
    <n v="0"/>
    <n v="4"/>
    <x v="5"/>
    <s v="Male"/>
    <x v="1"/>
    <n v="4574.6099999999997"/>
  </r>
  <r>
    <n v="17349757"/>
    <n v="55.9"/>
    <n v="8"/>
    <n v="2"/>
    <n v="35"/>
    <x v="7"/>
    <s v="Female"/>
    <x v="0"/>
    <n v="15103.16"/>
  </r>
  <r>
    <n v="7230176"/>
    <n v="55.9"/>
    <n v="1"/>
    <n v="1"/>
    <n v="30"/>
    <x v="44"/>
    <s v="Female"/>
    <x v="0"/>
    <n v="17252.830000000002"/>
  </r>
  <r>
    <n v="17872358"/>
    <n v="56"/>
    <n v="7"/>
    <n v="5"/>
    <n v="38"/>
    <x v="20"/>
    <s v="Male"/>
    <x v="0"/>
    <n v="11703.25"/>
  </r>
  <r>
    <n v="12182859"/>
    <n v="56"/>
    <n v="2"/>
    <n v="3"/>
    <n v="27"/>
    <x v="50"/>
    <s v="Female"/>
    <x v="1"/>
    <n v="5356.45"/>
  </r>
  <r>
    <n v="12491876"/>
    <n v="56"/>
    <n v="1"/>
    <n v="3"/>
    <n v="44"/>
    <x v="16"/>
    <s v="Male"/>
    <x v="0"/>
    <n v="10963.34"/>
  </r>
  <r>
    <n v="4847007"/>
    <n v="56"/>
    <n v="7"/>
    <n v="4"/>
    <n v="37"/>
    <x v="10"/>
    <s v="Male"/>
    <x v="0"/>
    <n v="5764.85"/>
  </r>
  <r>
    <n v="11180601"/>
    <n v="56"/>
    <n v="2"/>
    <n v="4"/>
    <n v="54"/>
    <x v="27"/>
    <s v="Female"/>
    <x v="0"/>
    <n v="12624.02"/>
  </r>
  <r>
    <n v="20830303"/>
    <n v="56"/>
    <n v="8"/>
    <n v="2"/>
    <n v="48"/>
    <x v="14"/>
    <s v="Female"/>
    <x v="0"/>
    <n v="14406.8"/>
  </r>
  <r>
    <n v="25906000"/>
    <n v="56"/>
    <n v="6"/>
    <n v="3"/>
    <n v="12"/>
    <x v="10"/>
    <s v="Male"/>
    <x v="0"/>
    <n v="17332.22"/>
  </r>
  <r>
    <n v="27285475"/>
    <n v="56"/>
    <n v="8"/>
    <n v="1"/>
    <n v="45"/>
    <x v="30"/>
    <s v="Male"/>
    <x v="0"/>
    <n v="5219.17"/>
  </r>
  <r>
    <n v="11213570"/>
    <n v="56.1"/>
    <n v="7"/>
    <n v="2"/>
    <n v="28"/>
    <x v="4"/>
    <s v="Female"/>
    <x v="0"/>
    <n v="16115.73"/>
  </r>
  <r>
    <n v="13900370"/>
    <n v="56.1"/>
    <n v="5"/>
    <n v="3"/>
    <n v="57"/>
    <x v="8"/>
    <s v="Female"/>
    <x v="0"/>
    <n v="10846.21"/>
  </r>
  <r>
    <n v="21843701"/>
    <n v="56.1"/>
    <n v="3"/>
    <n v="5"/>
    <n v="26"/>
    <x v="13"/>
    <s v="Female"/>
    <x v="0"/>
    <n v="9415.8799999999992"/>
  </r>
  <r>
    <n v="12653745"/>
    <n v="56.1"/>
    <n v="5"/>
    <n v="4"/>
    <n v="16"/>
    <x v="13"/>
    <s v="Male"/>
    <x v="0"/>
    <n v="9222.19"/>
  </r>
  <r>
    <n v="27453007"/>
    <n v="56.1"/>
    <n v="4"/>
    <n v="3"/>
    <n v="14"/>
    <x v="34"/>
    <s v="Female"/>
    <x v="0"/>
    <n v="12303.19"/>
  </r>
  <r>
    <n v="1185399"/>
    <n v="56.1"/>
    <n v="4"/>
    <n v="4"/>
    <n v="39"/>
    <x v="27"/>
    <s v="Female"/>
    <x v="0"/>
    <n v="9136.75"/>
  </r>
  <r>
    <n v="27648538"/>
    <n v="56.2"/>
    <n v="2"/>
    <n v="3"/>
    <n v="50"/>
    <x v="28"/>
    <s v="Female"/>
    <x v="0"/>
    <n v="12468.78"/>
  </r>
  <r>
    <n v="9559877"/>
    <n v="56.2"/>
    <n v="6"/>
    <n v="2"/>
    <n v="54"/>
    <x v="18"/>
    <s v="Female"/>
    <x v="0"/>
    <n v="7961.81"/>
  </r>
  <r>
    <n v="2579193"/>
    <n v="56.2"/>
    <n v="3"/>
    <n v="3"/>
    <n v="27"/>
    <x v="37"/>
    <s v="Female"/>
    <x v="0"/>
    <n v="16360.75"/>
  </r>
  <r>
    <n v="28441548"/>
    <n v="56.2"/>
    <n v="8"/>
    <n v="5"/>
    <n v="38"/>
    <x v="29"/>
    <s v="Female"/>
    <x v="0"/>
    <n v="10243.379999999999"/>
  </r>
  <r>
    <n v="1771987"/>
    <n v="56.2"/>
    <n v="2"/>
    <n v="3"/>
    <n v="53"/>
    <x v="33"/>
    <s v="Female"/>
    <x v="0"/>
    <n v="7939.68"/>
  </r>
  <r>
    <n v="12356176"/>
    <n v="56.2"/>
    <n v="5"/>
    <n v="0"/>
    <n v="32"/>
    <x v="47"/>
    <s v="Male"/>
    <x v="0"/>
    <n v="12226.37"/>
  </r>
  <r>
    <n v="21483248"/>
    <n v="56.2"/>
    <n v="3"/>
    <n v="3"/>
    <n v="9"/>
    <x v="10"/>
    <s v="Female"/>
    <x v="1"/>
    <n v="3837.89"/>
  </r>
  <r>
    <n v="14497613"/>
    <n v="56.3"/>
    <n v="7"/>
    <n v="0"/>
    <n v="18"/>
    <x v="17"/>
    <s v="Male"/>
    <x v="0"/>
    <n v="9199.3799999999992"/>
  </r>
  <r>
    <n v="24187866"/>
    <n v="56.3"/>
    <n v="3"/>
    <n v="3"/>
    <n v="28"/>
    <x v="15"/>
    <s v="Female"/>
    <x v="0"/>
    <n v="10125.23"/>
  </r>
  <r>
    <n v="15806379"/>
    <n v="56.3"/>
    <n v="8"/>
    <n v="3"/>
    <n v="4"/>
    <x v="49"/>
    <s v="Female"/>
    <x v="0"/>
    <n v="11808.93"/>
  </r>
  <r>
    <n v="5646068"/>
    <n v="56.3"/>
    <n v="1"/>
    <n v="5"/>
    <n v="30"/>
    <x v="38"/>
    <s v="Female"/>
    <x v="0"/>
    <n v="6999.52"/>
  </r>
  <r>
    <n v="15873505"/>
    <n v="56.3"/>
    <n v="4"/>
    <n v="2"/>
    <n v="50"/>
    <x v="33"/>
    <s v="Male"/>
    <x v="0"/>
    <n v="3703.5"/>
  </r>
  <r>
    <n v="9256695"/>
    <n v="56.4"/>
    <n v="8"/>
    <n v="2"/>
    <n v="12"/>
    <x v="29"/>
    <s v="Male"/>
    <x v="0"/>
    <n v="4938.57"/>
  </r>
  <r>
    <n v="9303646"/>
    <n v="56.4"/>
    <n v="6"/>
    <n v="5"/>
    <n v="7"/>
    <x v="8"/>
    <s v="Female"/>
    <x v="0"/>
    <n v="0"/>
  </r>
  <r>
    <n v="10881636"/>
    <n v="56.4"/>
    <n v="7"/>
    <n v="0"/>
    <n v="56"/>
    <x v="35"/>
    <s v="Male"/>
    <x v="0"/>
    <n v="15939.03"/>
  </r>
  <r>
    <n v="3250573"/>
    <n v="56.4"/>
    <n v="7"/>
    <n v="3"/>
    <n v="59"/>
    <x v="18"/>
    <s v="Female"/>
    <x v="0"/>
    <n v="11346.73"/>
  </r>
  <r>
    <n v="17301399"/>
    <n v="56.4"/>
    <n v="6"/>
    <n v="1"/>
    <n v="48"/>
    <x v="2"/>
    <s v="Male"/>
    <x v="0"/>
    <n v="13618.79"/>
  </r>
  <r>
    <n v="29511248"/>
    <n v="56.4"/>
    <n v="6"/>
    <n v="4"/>
    <n v="25"/>
    <x v="8"/>
    <s v="Female"/>
    <x v="0"/>
    <n v="5933.66"/>
  </r>
  <r>
    <n v="26624691"/>
    <n v="56.4"/>
    <n v="6"/>
    <n v="3"/>
    <n v="40"/>
    <x v="1"/>
    <s v="Male"/>
    <x v="0"/>
    <n v="11020.58"/>
  </r>
  <r>
    <n v="6038807"/>
    <n v="56.5"/>
    <n v="7"/>
    <n v="4"/>
    <n v="4"/>
    <x v="15"/>
    <s v="Female"/>
    <x v="0"/>
    <n v="12346.27"/>
  </r>
  <r>
    <n v="10369230"/>
    <n v="56.5"/>
    <n v="2"/>
    <n v="1"/>
    <n v="1"/>
    <x v="41"/>
    <s v="Male"/>
    <x v="0"/>
    <n v="4062.43"/>
  </r>
  <r>
    <n v="28992952"/>
    <n v="56.5"/>
    <n v="6"/>
    <n v="1"/>
    <n v="27"/>
    <x v="20"/>
    <s v="Male"/>
    <x v="0"/>
    <n v="16063.48"/>
  </r>
  <r>
    <n v="17746035"/>
    <n v="56.5"/>
    <n v="2"/>
    <n v="0"/>
    <n v="3"/>
    <x v="15"/>
    <s v="Female"/>
    <x v="0"/>
    <n v="7714.7"/>
  </r>
  <r>
    <n v="26742313"/>
    <n v="56.5"/>
    <n v="8"/>
    <n v="3"/>
    <n v="5"/>
    <x v="48"/>
    <s v="Male"/>
    <x v="0"/>
    <n v="17875.52"/>
  </r>
  <r>
    <n v="28693661"/>
    <n v="56.6"/>
    <n v="1"/>
    <n v="1"/>
    <n v="11"/>
    <x v="49"/>
    <s v="Female"/>
    <x v="0"/>
    <n v="13818.29"/>
  </r>
  <r>
    <n v="10360705"/>
    <n v="56.6"/>
    <n v="4"/>
    <n v="4"/>
    <n v="41"/>
    <x v="13"/>
    <s v="Male"/>
    <x v="1"/>
    <n v="14532.57"/>
  </r>
  <r>
    <n v="22426796"/>
    <n v="56.6"/>
    <n v="6"/>
    <n v="4"/>
    <n v="36"/>
    <x v="15"/>
    <s v="Male"/>
    <x v="0"/>
    <n v="17175.580000000002"/>
  </r>
  <r>
    <n v="12320371"/>
    <n v="56.6"/>
    <n v="5"/>
    <n v="5"/>
    <n v="7"/>
    <x v="11"/>
    <s v="Male"/>
    <x v="0"/>
    <n v="14458.72"/>
  </r>
  <r>
    <n v="6095360"/>
    <n v="56.6"/>
    <n v="6"/>
    <n v="3"/>
    <n v="26"/>
    <x v="33"/>
    <s v="Male"/>
    <x v="0"/>
    <n v="14110.53"/>
  </r>
  <r>
    <n v="7050477"/>
    <n v="56.6"/>
    <n v="7"/>
    <n v="4"/>
    <n v="36"/>
    <x v="10"/>
    <s v="Female"/>
    <x v="0"/>
    <n v="5209.5200000000004"/>
  </r>
  <r>
    <n v="1780092"/>
    <n v="56.7"/>
    <n v="5"/>
    <n v="4"/>
    <n v="20"/>
    <x v="8"/>
    <s v="Male"/>
    <x v="0"/>
    <n v="8180.7"/>
  </r>
  <r>
    <n v="25814491"/>
    <n v="56.7"/>
    <n v="5"/>
    <n v="4"/>
    <n v="37"/>
    <x v="16"/>
    <s v="Male"/>
    <x v="0"/>
    <n v="3423.75"/>
  </r>
  <r>
    <n v="26087973"/>
    <n v="56.7"/>
    <n v="4"/>
    <n v="2"/>
    <n v="22"/>
    <x v="33"/>
    <s v="Male"/>
    <x v="0"/>
    <n v="8956.09"/>
  </r>
  <r>
    <n v="24184521"/>
    <n v="56.8"/>
    <n v="1"/>
    <n v="3"/>
    <n v="46"/>
    <x v="12"/>
    <s v="Male"/>
    <x v="0"/>
    <n v="10087.41"/>
  </r>
  <r>
    <n v="28988966"/>
    <n v="56.8"/>
    <n v="3"/>
    <n v="5"/>
    <n v="53"/>
    <x v="20"/>
    <s v="Male"/>
    <x v="0"/>
    <n v="9322.0499999999993"/>
  </r>
  <r>
    <n v="17837474"/>
    <n v="56.8"/>
    <n v="7"/>
    <n v="2"/>
    <n v="19"/>
    <x v="1"/>
    <s v="Male"/>
    <x v="0"/>
    <n v="13326.53"/>
  </r>
  <r>
    <n v="6318607"/>
    <n v="56.9"/>
    <n v="7"/>
    <n v="1"/>
    <n v="34"/>
    <x v="34"/>
    <s v="Male"/>
    <x v="0"/>
    <n v="10451.879999999999"/>
  </r>
  <r>
    <n v="23167830"/>
    <n v="56.9"/>
    <n v="4"/>
    <n v="5"/>
    <n v="5"/>
    <x v="38"/>
    <s v="Female"/>
    <x v="1"/>
    <n v="10078.200000000001"/>
  </r>
  <r>
    <n v="3549973"/>
    <n v="57"/>
    <n v="6"/>
    <n v="1"/>
    <n v="11"/>
    <x v="17"/>
    <s v="Male"/>
    <x v="0"/>
    <n v="10354.950000000001"/>
  </r>
  <r>
    <n v="15630851"/>
    <n v="57"/>
    <n v="2"/>
    <n v="4"/>
    <n v="25"/>
    <x v="1"/>
    <s v="Male"/>
    <x v="0"/>
    <n v="7797.32"/>
  </r>
  <r>
    <n v="21296021"/>
    <n v="57.1"/>
    <n v="6"/>
    <n v="5"/>
    <n v="25"/>
    <x v="10"/>
    <s v="Male"/>
    <x v="0"/>
    <n v="7067.87"/>
  </r>
  <r>
    <n v="2851425"/>
    <n v="57.1"/>
    <n v="3"/>
    <n v="3"/>
    <n v="43"/>
    <x v="8"/>
    <s v="Female"/>
    <x v="0"/>
    <n v="0"/>
  </r>
  <r>
    <n v="18435988"/>
    <n v="57.1"/>
    <n v="6"/>
    <n v="3"/>
    <n v="12"/>
    <x v="25"/>
    <s v="Male"/>
    <x v="1"/>
    <n v="18414.560000000001"/>
  </r>
  <r>
    <n v="9488391"/>
    <n v="57.1"/>
    <n v="7"/>
    <n v="2"/>
    <n v="48"/>
    <x v="6"/>
    <s v="Female"/>
    <x v="0"/>
    <n v="10221.33"/>
  </r>
  <r>
    <n v="5106098"/>
    <n v="57.1"/>
    <n v="2"/>
    <n v="5"/>
    <n v="16"/>
    <x v="39"/>
    <s v="Female"/>
    <x v="0"/>
    <n v="9568.1"/>
  </r>
  <r>
    <n v="21073348"/>
    <n v="57.1"/>
    <n v="3"/>
    <n v="2"/>
    <n v="27"/>
    <x v="27"/>
    <s v="Male"/>
    <x v="0"/>
    <n v="1686.45"/>
  </r>
  <r>
    <n v="12576802"/>
    <n v="57.1"/>
    <n v="5"/>
    <n v="4"/>
    <n v="30"/>
    <x v="7"/>
    <s v="Female"/>
    <x v="0"/>
    <n v="11356.24"/>
  </r>
  <r>
    <n v="114106"/>
    <n v="57.2"/>
    <n v="3"/>
    <n v="3"/>
    <n v="32"/>
    <x v="0"/>
    <s v="Male"/>
    <x v="0"/>
    <n v="10446.99"/>
  </r>
  <r>
    <n v="2348847"/>
    <n v="57.2"/>
    <n v="7"/>
    <n v="5"/>
    <n v="41"/>
    <x v="29"/>
    <s v="Female"/>
    <x v="0"/>
    <n v="2894.55"/>
  </r>
  <r>
    <n v="10950274"/>
    <n v="57.2"/>
    <n v="5"/>
    <n v="4"/>
    <n v="0"/>
    <x v="26"/>
    <s v="Male"/>
    <x v="0"/>
    <n v="0"/>
  </r>
  <r>
    <n v="2606392"/>
    <n v="57.2"/>
    <n v="5"/>
    <n v="4"/>
    <n v="55"/>
    <x v="38"/>
    <s v="Male"/>
    <x v="0"/>
    <n v="13065.59"/>
  </r>
  <r>
    <n v="8337020"/>
    <n v="57.2"/>
    <n v="3"/>
    <n v="2"/>
    <n v="45"/>
    <x v="19"/>
    <s v="Male"/>
    <x v="0"/>
    <n v="6047.42"/>
  </r>
  <r>
    <n v="22898649"/>
    <n v="57.2"/>
    <n v="4"/>
    <n v="0"/>
    <n v="21"/>
    <x v="28"/>
    <s v="Male"/>
    <x v="0"/>
    <n v="12968.02"/>
  </r>
  <r>
    <n v="19476417"/>
    <n v="57.3"/>
    <n v="5"/>
    <n v="2"/>
    <n v="28"/>
    <x v="15"/>
    <s v="Male"/>
    <x v="0"/>
    <n v="13879.86"/>
  </r>
  <r>
    <n v="21179750"/>
    <n v="57.3"/>
    <n v="4"/>
    <n v="4"/>
    <n v="50"/>
    <x v="9"/>
    <s v="Female"/>
    <x v="0"/>
    <n v="16006.46"/>
  </r>
  <r>
    <n v="18904676"/>
    <n v="57.3"/>
    <n v="4"/>
    <n v="1"/>
    <n v="46"/>
    <x v="44"/>
    <s v="Male"/>
    <x v="0"/>
    <n v="860.5"/>
  </r>
  <r>
    <n v="26941757"/>
    <n v="57.3"/>
    <n v="1"/>
    <n v="4"/>
    <n v="43"/>
    <x v="16"/>
    <s v="Female"/>
    <x v="0"/>
    <n v="2814.78"/>
  </r>
  <r>
    <n v="24422650"/>
    <n v="57.3"/>
    <n v="8"/>
    <n v="1"/>
    <n v="25"/>
    <x v="39"/>
    <s v="Female"/>
    <x v="0"/>
    <n v="16560.77"/>
  </r>
  <r>
    <n v="4772248"/>
    <n v="57.3"/>
    <n v="3"/>
    <n v="5"/>
    <n v="32"/>
    <x v="37"/>
    <s v="Female"/>
    <x v="0"/>
    <n v="3448.85"/>
  </r>
  <r>
    <n v="4832533"/>
    <n v="57.3"/>
    <n v="2"/>
    <n v="0"/>
    <n v="2"/>
    <x v="12"/>
    <s v="Female"/>
    <x v="0"/>
    <n v="6736.35"/>
  </r>
  <r>
    <n v="8788170"/>
    <n v="57.3"/>
    <n v="7"/>
    <n v="1"/>
    <n v="22"/>
    <x v="16"/>
    <s v="Male"/>
    <x v="1"/>
    <n v="14920.15"/>
  </r>
  <r>
    <n v="20155176"/>
    <n v="57.4"/>
    <n v="2"/>
    <n v="2"/>
    <n v="1"/>
    <x v="29"/>
    <s v="Female"/>
    <x v="0"/>
    <n v="3559.34"/>
  </r>
  <r>
    <n v="5243627"/>
    <n v="57.4"/>
    <n v="4"/>
    <n v="2"/>
    <n v="28"/>
    <x v="34"/>
    <s v="Male"/>
    <x v="0"/>
    <n v="11448.87"/>
  </r>
  <r>
    <n v="17165201"/>
    <n v="57.4"/>
    <n v="3"/>
    <n v="1"/>
    <n v="44"/>
    <x v="37"/>
    <s v="Male"/>
    <x v="0"/>
    <n v="13486.26"/>
  </r>
  <r>
    <n v="23857939"/>
    <n v="57.4"/>
    <n v="8"/>
    <n v="0"/>
    <n v="47"/>
    <x v="7"/>
    <s v="Female"/>
    <x v="0"/>
    <n v="11157.7"/>
  </r>
  <r>
    <n v="23270694"/>
    <n v="57.5"/>
    <n v="5"/>
    <n v="1"/>
    <n v="11"/>
    <x v="11"/>
    <s v="Female"/>
    <x v="0"/>
    <n v="6972.76"/>
  </r>
  <r>
    <n v="23128586"/>
    <n v="57.5"/>
    <n v="1"/>
    <n v="3"/>
    <n v="2"/>
    <x v="18"/>
    <s v="Female"/>
    <x v="0"/>
    <n v="2939.22"/>
  </r>
  <r>
    <n v="12354736"/>
    <n v="57.5"/>
    <n v="6"/>
    <n v="5"/>
    <n v="4"/>
    <x v="18"/>
    <s v="Male"/>
    <x v="0"/>
    <n v="12225.27"/>
  </r>
  <r>
    <n v="19389934"/>
    <n v="57.5"/>
    <n v="3"/>
    <n v="0"/>
    <n v="5"/>
    <x v="4"/>
    <s v="Female"/>
    <x v="1"/>
    <n v="12693.25"/>
  </r>
  <r>
    <n v="978203"/>
    <n v="57.6"/>
    <n v="2"/>
    <n v="4"/>
    <n v="13"/>
    <x v="18"/>
    <s v="Male"/>
    <x v="0"/>
    <n v="989.71"/>
  </r>
  <r>
    <n v="10678910"/>
    <n v="57.6"/>
    <n v="1"/>
    <n v="4"/>
    <n v="42"/>
    <x v="0"/>
    <s v="Male"/>
    <x v="1"/>
    <n v="10642.36"/>
  </r>
  <r>
    <n v="12580831"/>
    <n v="57.6"/>
    <n v="5"/>
    <n v="4"/>
    <n v="58"/>
    <x v="4"/>
    <s v="Female"/>
    <x v="0"/>
    <n v="7432.36"/>
  </r>
  <r>
    <n v="5893303"/>
    <n v="57.6"/>
    <n v="4"/>
    <n v="2"/>
    <n v="16"/>
    <x v="38"/>
    <s v="Male"/>
    <x v="0"/>
    <n v="17175.189999999999"/>
  </r>
  <r>
    <n v="28931215"/>
    <n v="57.6"/>
    <n v="3"/>
    <n v="3"/>
    <n v="51"/>
    <x v="0"/>
    <s v="Male"/>
    <x v="0"/>
    <n v="15870.67"/>
  </r>
  <r>
    <n v="21662571"/>
    <n v="57.6"/>
    <n v="7"/>
    <n v="3"/>
    <n v="3"/>
    <x v="7"/>
    <s v="Male"/>
    <x v="0"/>
    <n v="13482.09"/>
  </r>
  <r>
    <n v="29249819"/>
    <n v="57.6"/>
    <n v="2"/>
    <n v="3"/>
    <n v="13"/>
    <x v="15"/>
    <s v="Female"/>
    <x v="0"/>
    <n v="6973.12"/>
  </r>
  <r>
    <n v="6434367"/>
    <n v="57.6"/>
    <n v="2"/>
    <n v="5"/>
    <n v="21"/>
    <x v="2"/>
    <s v="Male"/>
    <x v="0"/>
    <n v="4688.66"/>
  </r>
  <r>
    <n v="7630799"/>
    <n v="57.7"/>
    <n v="2"/>
    <n v="3"/>
    <n v="32"/>
    <x v="33"/>
    <s v="Female"/>
    <x v="0"/>
    <n v="195.54"/>
  </r>
  <r>
    <n v="4119479"/>
    <n v="57.7"/>
    <n v="3"/>
    <n v="4"/>
    <n v="44"/>
    <x v="15"/>
    <s v="Male"/>
    <x v="0"/>
    <n v="2079.3200000000002"/>
  </r>
  <r>
    <n v="135439"/>
    <n v="57.7"/>
    <n v="5"/>
    <n v="2"/>
    <n v="59"/>
    <x v="10"/>
    <s v="Male"/>
    <x v="0"/>
    <n v="5443.54"/>
  </r>
  <r>
    <n v="4905972"/>
    <n v="57.7"/>
    <n v="8"/>
    <n v="4"/>
    <n v="1"/>
    <x v="8"/>
    <s v="Male"/>
    <x v="0"/>
    <n v="14897.48"/>
  </r>
  <r>
    <n v="21657234"/>
    <n v="57.8"/>
    <n v="6"/>
    <n v="2"/>
    <n v="7"/>
    <x v="30"/>
    <s v="Male"/>
    <x v="0"/>
    <n v="1378.06"/>
  </r>
  <r>
    <n v="27460501"/>
    <n v="57.8"/>
    <n v="1"/>
    <n v="0"/>
    <n v="0"/>
    <x v="28"/>
    <s v="Male"/>
    <x v="0"/>
    <n v="7358.33"/>
  </r>
  <r>
    <n v="17494409"/>
    <n v="57.8"/>
    <n v="6"/>
    <n v="0"/>
    <n v="35"/>
    <x v="10"/>
    <s v="Female"/>
    <x v="0"/>
    <n v="21813.35"/>
  </r>
  <r>
    <n v="9157759"/>
    <n v="57.8"/>
    <n v="1"/>
    <n v="4"/>
    <n v="49"/>
    <x v="9"/>
    <s v="Male"/>
    <x v="0"/>
    <n v="8161.2"/>
  </r>
  <r>
    <n v="21181643"/>
    <n v="57.8"/>
    <n v="8"/>
    <n v="3"/>
    <n v="30"/>
    <x v="9"/>
    <s v="Female"/>
    <x v="0"/>
    <n v="10356.81"/>
  </r>
  <r>
    <n v="25842019"/>
    <n v="58"/>
    <n v="1"/>
    <n v="1"/>
    <n v="27"/>
    <x v="33"/>
    <s v="Female"/>
    <x v="0"/>
    <n v="5907.06"/>
  </r>
  <r>
    <n v="15068971"/>
    <n v="58"/>
    <n v="8"/>
    <n v="1"/>
    <n v="12"/>
    <x v="19"/>
    <s v="Male"/>
    <x v="0"/>
    <n v="3654.62"/>
  </r>
  <r>
    <n v="13591151"/>
    <n v="58"/>
    <n v="6"/>
    <n v="3"/>
    <n v="55"/>
    <x v="7"/>
    <s v="Female"/>
    <x v="0"/>
    <n v="11051.3"/>
  </r>
  <r>
    <n v="19947234"/>
    <n v="58"/>
    <n v="2"/>
    <n v="4"/>
    <n v="46"/>
    <x v="44"/>
    <s v="Female"/>
    <x v="0"/>
    <n v="7685.61"/>
  </r>
  <r>
    <n v="8131239"/>
    <n v="58"/>
    <n v="6"/>
    <n v="4"/>
    <n v="11"/>
    <x v="38"/>
    <s v="Male"/>
    <x v="0"/>
    <n v="4471.84"/>
  </r>
  <r>
    <n v="23183818"/>
    <n v="58"/>
    <n v="4"/>
    <n v="3"/>
    <n v="11"/>
    <x v="8"/>
    <s v="Male"/>
    <x v="0"/>
    <n v="16105.75"/>
  </r>
  <r>
    <n v="18828895"/>
    <n v="58"/>
    <n v="8"/>
    <n v="2"/>
    <n v="13"/>
    <x v="44"/>
    <s v="Female"/>
    <x v="0"/>
    <n v="16107.27"/>
  </r>
  <r>
    <n v="9783555"/>
    <n v="58.1"/>
    <n v="2"/>
    <n v="2"/>
    <n v="24"/>
    <x v="32"/>
    <s v="Male"/>
    <x v="0"/>
    <n v="15077.2"/>
  </r>
  <r>
    <n v="7997089"/>
    <n v="58.1"/>
    <n v="7"/>
    <n v="4"/>
    <n v="8"/>
    <x v="19"/>
    <s v="Female"/>
    <x v="0"/>
    <n v="8806.2999999999993"/>
  </r>
  <r>
    <n v="20501932"/>
    <n v="58.1"/>
    <n v="5"/>
    <n v="3"/>
    <n v="31"/>
    <x v="7"/>
    <s v="Male"/>
    <x v="0"/>
    <n v="6466.47"/>
  </r>
  <r>
    <n v="22170320"/>
    <n v="58.1"/>
    <n v="4"/>
    <n v="3"/>
    <n v="24"/>
    <x v="12"/>
    <s v="Male"/>
    <x v="0"/>
    <n v="12260.63"/>
  </r>
  <r>
    <n v="17831274"/>
    <n v="58.1"/>
    <n v="7"/>
    <n v="4"/>
    <n v="29"/>
    <x v="8"/>
    <s v="Female"/>
    <x v="0"/>
    <n v="16618.91"/>
  </r>
  <r>
    <n v="12779813"/>
    <n v="58.2"/>
    <n v="7"/>
    <n v="5"/>
    <n v="41"/>
    <x v="4"/>
    <s v="Female"/>
    <x v="0"/>
    <n v="5229.71"/>
  </r>
  <r>
    <n v="11379028"/>
    <n v="58.2"/>
    <n v="2"/>
    <n v="1"/>
    <n v="37"/>
    <x v="22"/>
    <s v="Female"/>
    <x v="0"/>
    <n v="13165.14"/>
  </r>
  <r>
    <n v="9990823"/>
    <n v="58.2"/>
    <n v="5"/>
    <n v="5"/>
    <n v="53"/>
    <x v="4"/>
    <s v="Male"/>
    <x v="1"/>
    <n v="9869.85"/>
  </r>
  <r>
    <n v="20026416"/>
    <n v="58.2"/>
    <n v="6"/>
    <n v="4"/>
    <n v="49"/>
    <x v="38"/>
    <s v="Male"/>
    <x v="0"/>
    <n v="3179.37"/>
  </r>
  <r>
    <n v="18845523"/>
    <n v="58.3"/>
    <n v="5"/>
    <n v="2"/>
    <n v="22"/>
    <x v="0"/>
    <s v="Male"/>
    <x v="1"/>
    <n v="5130.34"/>
  </r>
  <r>
    <n v="18402035"/>
    <n v="58.3"/>
    <n v="7"/>
    <n v="3"/>
    <n v="19"/>
    <x v="34"/>
    <s v="Female"/>
    <x v="0"/>
    <n v="9256.83"/>
  </r>
  <r>
    <n v="11568767"/>
    <n v="58.3"/>
    <n v="5"/>
    <n v="3"/>
    <n v="51"/>
    <x v="27"/>
    <s v="Male"/>
    <x v="0"/>
    <n v="6284.91"/>
  </r>
  <r>
    <n v="22305851"/>
    <n v="58.3"/>
    <n v="3"/>
    <n v="1"/>
    <n v="33"/>
    <x v="39"/>
    <s v="Male"/>
    <x v="0"/>
    <n v="19796.96"/>
  </r>
  <r>
    <n v="24316470"/>
    <n v="58.3"/>
    <n v="6"/>
    <n v="5"/>
    <n v="19"/>
    <x v="28"/>
    <s v="Female"/>
    <x v="0"/>
    <n v="3124.44"/>
  </r>
  <r>
    <n v="15032787"/>
    <n v="58.3"/>
    <n v="7"/>
    <n v="5"/>
    <n v="48"/>
    <x v="35"/>
    <s v="Male"/>
    <x v="0"/>
    <n v="7340.85"/>
  </r>
  <r>
    <n v="20619460"/>
    <n v="58.4"/>
    <n v="1"/>
    <n v="4"/>
    <n v="43"/>
    <x v="26"/>
    <s v="Female"/>
    <x v="0"/>
    <n v="4702.4799999999996"/>
  </r>
  <r>
    <n v="614118"/>
    <n v="58.4"/>
    <n v="3"/>
    <n v="0"/>
    <n v="13"/>
    <x v="16"/>
    <s v="Male"/>
    <x v="0"/>
    <n v="15113.07"/>
  </r>
  <r>
    <n v="23229095"/>
    <n v="58.4"/>
    <n v="7"/>
    <n v="2"/>
    <n v="41"/>
    <x v="12"/>
    <s v="Male"/>
    <x v="0"/>
    <n v="8956.85"/>
  </r>
  <r>
    <n v="16471547"/>
    <n v="58.4"/>
    <n v="5"/>
    <n v="3"/>
    <n v="4"/>
    <x v="34"/>
    <s v="Female"/>
    <x v="0"/>
    <n v="6503.23"/>
  </r>
  <r>
    <n v="22763378"/>
    <n v="58.4"/>
    <n v="5"/>
    <n v="0"/>
    <n v="60"/>
    <x v="8"/>
    <s v="Female"/>
    <x v="0"/>
    <n v="11229.85"/>
  </r>
  <r>
    <n v="16084354"/>
    <n v="58.4"/>
    <n v="5"/>
    <n v="5"/>
    <n v="51"/>
    <x v="8"/>
    <s v="Male"/>
    <x v="0"/>
    <n v="9544.99"/>
  </r>
  <r>
    <n v="11071188"/>
    <n v="58.4"/>
    <n v="2"/>
    <n v="2"/>
    <n v="8"/>
    <x v="15"/>
    <s v="Female"/>
    <x v="0"/>
    <n v="5000.04"/>
  </r>
  <r>
    <n v="24861183"/>
    <n v="58.5"/>
    <n v="1"/>
    <n v="0"/>
    <n v="35"/>
    <x v="26"/>
    <s v="Male"/>
    <x v="0"/>
    <n v="14817.08"/>
  </r>
  <r>
    <n v="11164137"/>
    <n v="58.6"/>
    <n v="7"/>
    <n v="3"/>
    <n v="56"/>
    <x v="1"/>
    <s v="Female"/>
    <x v="0"/>
    <n v="8534.19"/>
  </r>
  <r>
    <n v="27248154"/>
    <n v="58.6"/>
    <n v="5"/>
    <n v="3"/>
    <n v="10"/>
    <x v="19"/>
    <s v="Male"/>
    <x v="0"/>
    <n v="7280.8"/>
  </r>
  <r>
    <n v="23859990"/>
    <n v="58.6"/>
    <n v="6"/>
    <n v="5"/>
    <n v="36"/>
    <x v="0"/>
    <s v="Female"/>
    <x v="0"/>
    <n v="12240.62"/>
  </r>
  <r>
    <n v="9496708"/>
    <n v="58.6"/>
    <n v="3"/>
    <n v="0"/>
    <n v="24"/>
    <x v="19"/>
    <s v="Male"/>
    <x v="0"/>
    <n v="8365.4"/>
  </r>
  <r>
    <n v="12663249"/>
    <n v="58.7"/>
    <n v="4"/>
    <n v="1"/>
    <n v="46"/>
    <x v="27"/>
    <s v="Female"/>
    <x v="0"/>
    <n v="14838.47"/>
  </r>
  <r>
    <n v="22488061"/>
    <n v="58.7"/>
    <n v="2"/>
    <n v="2"/>
    <n v="33"/>
    <x v="42"/>
    <s v="Male"/>
    <x v="0"/>
    <n v="3596.44"/>
  </r>
  <r>
    <n v="22682181"/>
    <n v="58.7"/>
    <n v="7"/>
    <n v="1"/>
    <n v="33"/>
    <x v="42"/>
    <s v="Male"/>
    <x v="0"/>
    <n v="21320.58"/>
  </r>
  <r>
    <n v="26393915"/>
    <n v="58.7"/>
    <n v="1"/>
    <n v="3"/>
    <n v="17"/>
    <x v="6"/>
    <s v="Male"/>
    <x v="0"/>
    <n v="7803.84"/>
  </r>
  <r>
    <n v="18836748"/>
    <n v="58.8"/>
    <n v="5"/>
    <n v="4"/>
    <n v="41"/>
    <x v="35"/>
    <s v="Female"/>
    <x v="0"/>
    <n v="3429.77"/>
  </r>
  <r>
    <n v="17653998"/>
    <n v="58.8"/>
    <n v="2"/>
    <n v="0"/>
    <n v="51"/>
    <x v="28"/>
    <s v="Male"/>
    <x v="0"/>
    <n v="12485.39"/>
  </r>
  <r>
    <n v="14739579"/>
    <n v="58.8"/>
    <n v="1"/>
    <n v="4"/>
    <n v="30"/>
    <x v="1"/>
    <s v="Male"/>
    <x v="0"/>
    <n v="14293.31"/>
  </r>
  <r>
    <n v="21208856"/>
    <n v="58.8"/>
    <n v="4"/>
    <n v="1"/>
    <n v="19"/>
    <x v="27"/>
    <s v="Female"/>
    <x v="0"/>
    <n v="9600.7800000000007"/>
  </r>
  <r>
    <n v="3493728"/>
    <n v="58.8"/>
    <n v="2"/>
    <n v="4"/>
    <n v="2"/>
    <x v="3"/>
    <s v="Male"/>
    <x v="0"/>
    <n v="10434.120000000001"/>
  </r>
  <r>
    <n v="25614164"/>
    <n v="58.8"/>
    <n v="7"/>
    <n v="4"/>
    <n v="8"/>
    <x v="26"/>
    <s v="Male"/>
    <x v="0"/>
    <n v="3048.14"/>
  </r>
  <r>
    <n v="24135178"/>
    <n v="58.8"/>
    <n v="2"/>
    <n v="4"/>
    <n v="13"/>
    <x v="0"/>
    <s v="Female"/>
    <x v="1"/>
    <n v="2128.0100000000002"/>
  </r>
  <r>
    <n v="1097199"/>
    <n v="58.8"/>
    <n v="3"/>
    <n v="2"/>
    <n v="40"/>
    <x v="19"/>
    <s v="Male"/>
    <x v="0"/>
    <n v="17160.439999999999"/>
  </r>
  <r>
    <n v="817313"/>
    <n v="58.9"/>
    <n v="3"/>
    <n v="1"/>
    <n v="35"/>
    <x v="9"/>
    <s v="Male"/>
    <x v="0"/>
    <n v="9325.86"/>
  </r>
  <r>
    <n v="11214938"/>
    <n v="58.9"/>
    <n v="2"/>
    <n v="3"/>
    <n v="2"/>
    <x v="36"/>
    <s v="Female"/>
    <x v="0"/>
    <n v="10972.75"/>
  </r>
  <r>
    <n v="2195312"/>
    <n v="58.9"/>
    <n v="4"/>
    <n v="5"/>
    <n v="44"/>
    <x v="37"/>
    <s v="Male"/>
    <x v="0"/>
    <n v="16636.88"/>
  </r>
  <r>
    <n v="22782519"/>
    <n v="58.9"/>
    <n v="2"/>
    <n v="4"/>
    <n v="18"/>
    <x v="24"/>
    <s v="Male"/>
    <x v="0"/>
    <n v="0"/>
  </r>
  <r>
    <n v="20032064"/>
    <n v="58.9"/>
    <n v="5"/>
    <n v="4"/>
    <n v="28"/>
    <x v="8"/>
    <s v="Female"/>
    <x v="0"/>
    <n v="15603.68"/>
  </r>
  <r>
    <n v="1108172"/>
    <n v="58.9"/>
    <n v="5"/>
    <n v="2"/>
    <n v="20"/>
    <x v="12"/>
    <s v="Male"/>
    <x v="0"/>
    <n v="3609.85"/>
  </r>
  <r>
    <n v="17244819"/>
    <n v="58.9"/>
    <n v="5"/>
    <n v="1"/>
    <n v="5"/>
    <x v="30"/>
    <s v="Male"/>
    <x v="0"/>
    <n v="5270.67"/>
  </r>
  <r>
    <n v="14400360"/>
    <n v="58.9"/>
    <n v="4"/>
    <n v="1"/>
    <n v="13"/>
    <x v="38"/>
    <s v="Female"/>
    <x v="1"/>
    <n v="9882.2099999999991"/>
  </r>
  <r>
    <n v="17246491"/>
    <n v="59"/>
    <n v="3"/>
    <n v="4"/>
    <n v="18"/>
    <x v="12"/>
    <s v="Female"/>
    <x v="0"/>
    <n v="17973.63"/>
  </r>
  <r>
    <n v="28497098"/>
    <n v="59"/>
    <n v="5"/>
    <n v="4"/>
    <n v="53"/>
    <x v="39"/>
    <s v="Male"/>
    <x v="0"/>
    <n v="6774.15"/>
  </r>
  <r>
    <n v="26525086"/>
    <n v="59"/>
    <n v="8"/>
    <n v="4"/>
    <n v="37"/>
    <x v="24"/>
    <s v="Male"/>
    <x v="0"/>
    <n v="13904.09"/>
  </r>
  <r>
    <n v="27304114"/>
    <n v="59.1"/>
    <n v="2"/>
    <n v="4"/>
    <n v="17"/>
    <x v="15"/>
    <s v="Male"/>
    <x v="0"/>
    <n v="11129.36"/>
  </r>
  <r>
    <n v="8135024"/>
    <n v="59.1"/>
    <n v="7"/>
    <n v="0"/>
    <n v="11"/>
    <x v="38"/>
    <s v="Male"/>
    <x v="0"/>
    <n v="11463.52"/>
  </r>
  <r>
    <n v="14777291"/>
    <n v="59.1"/>
    <n v="3"/>
    <n v="1"/>
    <n v="22"/>
    <x v="15"/>
    <s v="Male"/>
    <x v="0"/>
    <n v="6384.92"/>
  </r>
  <r>
    <n v="8671846"/>
    <n v="59.1"/>
    <n v="5"/>
    <n v="2"/>
    <n v="37"/>
    <x v="44"/>
    <s v="Female"/>
    <x v="0"/>
    <n v="15172.95"/>
  </r>
  <r>
    <n v="7736514"/>
    <n v="59.1"/>
    <n v="1"/>
    <n v="3"/>
    <n v="7"/>
    <x v="38"/>
    <s v="Male"/>
    <x v="0"/>
    <n v="6896.44"/>
  </r>
  <r>
    <n v="29652439"/>
    <n v="59.1"/>
    <n v="7"/>
    <n v="4"/>
    <n v="38"/>
    <x v="33"/>
    <s v="Female"/>
    <x v="1"/>
    <n v="2204.58"/>
  </r>
  <r>
    <n v="9065236"/>
    <n v="59.1"/>
    <n v="4"/>
    <n v="4"/>
    <n v="60"/>
    <x v="17"/>
    <s v="Male"/>
    <x v="0"/>
    <n v="14828.2"/>
  </r>
  <r>
    <n v="20555742"/>
    <n v="59.2"/>
    <n v="6"/>
    <n v="1"/>
    <n v="1"/>
    <x v="31"/>
    <s v="Male"/>
    <x v="0"/>
    <n v="12211.23"/>
  </r>
  <r>
    <n v="17005252"/>
    <n v="59.2"/>
    <n v="7"/>
    <n v="5"/>
    <n v="56"/>
    <x v="8"/>
    <s v="Male"/>
    <x v="0"/>
    <n v="11275.23"/>
  </r>
  <r>
    <n v="26805536"/>
    <n v="59.2"/>
    <n v="2"/>
    <n v="4"/>
    <n v="3"/>
    <x v="8"/>
    <s v="Male"/>
    <x v="0"/>
    <n v="15297.43"/>
  </r>
  <r>
    <n v="18440369"/>
    <n v="59.2"/>
    <n v="7"/>
    <n v="1"/>
    <n v="33"/>
    <x v="7"/>
    <s v="Male"/>
    <x v="0"/>
    <n v="12367.25"/>
  </r>
  <r>
    <n v="15332306"/>
    <n v="59.2"/>
    <n v="3"/>
    <n v="4"/>
    <n v="42"/>
    <x v="42"/>
    <s v="Male"/>
    <x v="0"/>
    <n v="3211.65"/>
  </r>
  <r>
    <n v="18745478"/>
    <n v="59.3"/>
    <n v="1"/>
    <n v="0"/>
    <n v="55"/>
    <x v="38"/>
    <s v="Male"/>
    <x v="0"/>
    <n v="9133.23"/>
  </r>
  <r>
    <n v="4445032"/>
    <n v="59.3"/>
    <n v="8"/>
    <n v="1"/>
    <n v="30"/>
    <x v="19"/>
    <s v="Male"/>
    <x v="0"/>
    <n v="15704.22"/>
  </r>
  <r>
    <n v="17448184"/>
    <n v="59.3"/>
    <n v="6"/>
    <n v="5"/>
    <n v="20"/>
    <x v="27"/>
    <s v="Male"/>
    <x v="0"/>
    <n v="11254.41"/>
  </r>
  <r>
    <n v="15760570"/>
    <n v="59.3"/>
    <n v="2"/>
    <n v="4"/>
    <n v="52"/>
    <x v="11"/>
    <s v="Male"/>
    <x v="0"/>
    <n v="4979.07"/>
  </r>
  <r>
    <n v="27627346"/>
    <n v="59.3"/>
    <n v="4"/>
    <n v="5"/>
    <n v="53"/>
    <x v="7"/>
    <s v="Male"/>
    <x v="0"/>
    <n v="3181.84"/>
  </r>
  <r>
    <n v="22955431"/>
    <n v="59.3"/>
    <n v="2"/>
    <n v="2"/>
    <n v="19"/>
    <x v="1"/>
    <s v="Female"/>
    <x v="0"/>
    <n v="6604.29"/>
  </r>
  <r>
    <n v="12737294"/>
    <n v="59.3"/>
    <n v="8"/>
    <n v="1"/>
    <n v="32"/>
    <x v="15"/>
    <s v="Male"/>
    <x v="0"/>
    <n v="6067.7"/>
  </r>
  <r>
    <n v="19026118"/>
    <n v="59.4"/>
    <n v="2"/>
    <n v="4"/>
    <n v="14"/>
    <x v="4"/>
    <s v="Female"/>
    <x v="0"/>
    <n v="2841.75"/>
  </r>
  <r>
    <n v="18150088"/>
    <n v="59.4"/>
    <n v="1"/>
    <n v="4"/>
    <n v="17"/>
    <x v="37"/>
    <s v="Male"/>
    <x v="0"/>
    <n v="7058.77"/>
  </r>
  <r>
    <n v="18700205"/>
    <n v="59.5"/>
    <n v="5"/>
    <n v="4"/>
    <n v="6"/>
    <x v="18"/>
    <s v="Female"/>
    <x v="0"/>
    <n v="6381.15"/>
  </r>
  <r>
    <n v="15585372"/>
    <n v="59.5"/>
    <n v="4"/>
    <n v="2"/>
    <n v="26"/>
    <x v="24"/>
    <s v="Female"/>
    <x v="0"/>
    <n v="9261.07"/>
  </r>
  <r>
    <n v="973018"/>
    <n v="59.5"/>
    <n v="7"/>
    <n v="0"/>
    <n v="46"/>
    <x v="7"/>
    <s v="Female"/>
    <x v="0"/>
    <n v="6341.07"/>
  </r>
  <r>
    <n v="6644617"/>
    <n v="59.5"/>
    <n v="4"/>
    <n v="5"/>
    <n v="53"/>
    <x v="17"/>
    <s v="Male"/>
    <x v="1"/>
    <n v="0"/>
  </r>
  <r>
    <n v="29367597"/>
    <n v="59.5"/>
    <n v="2"/>
    <n v="1"/>
    <n v="56"/>
    <x v="34"/>
    <s v="Male"/>
    <x v="0"/>
    <n v="13189.06"/>
  </r>
  <r>
    <n v="21126840"/>
    <n v="59.5"/>
    <n v="5"/>
    <n v="3"/>
    <n v="48"/>
    <x v="27"/>
    <s v="Male"/>
    <x v="0"/>
    <n v="10420.18"/>
  </r>
  <r>
    <n v="913636"/>
    <n v="59.5"/>
    <n v="1"/>
    <n v="5"/>
    <n v="8"/>
    <x v="9"/>
    <s v="Female"/>
    <x v="0"/>
    <n v="0"/>
  </r>
  <r>
    <n v="6814497"/>
    <n v="59.5"/>
    <n v="3"/>
    <n v="5"/>
    <n v="24"/>
    <x v="29"/>
    <s v="Female"/>
    <x v="1"/>
    <n v="4487.28"/>
  </r>
  <r>
    <n v="14995462"/>
    <n v="59.6"/>
    <n v="1"/>
    <n v="2"/>
    <n v="26"/>
    <x v="18"/>
    <s v="Male"/>
    <x v="0"/>
    <n v="4974.55"/>
  </r>
  <r>
    <n v="5251786"/>
    <n v="59.6"/>
    <n v="8"/>
    <n v="1"/>
    <n v="6"/>
    <x v="7"/>
    <s v="Male"/>
    <x v="0"/>
    <n v="13041.06"/>
  </r>
  <r>
    <n v="15194641"/>
    <n v="59.6"/>
    <n v="7"/>
    <n v="4"/>
    <n v="23"/>
    <x v="44"/>
    <s v="Male"/>
    <x v="0"/>
    <n v="8984.5300000000007"/>
  </r>
  <r>
    <n v="4938391"/>
    <n v="59.6"/>
    <n v="5"/>
    <n v="2"/>
    <n v="51"/>
    <x v="30"/>
    <s v="Male"/>
    <x v="0"/>
    <n v="13474.39"/>
  </r>
  <r>
    <n v="21004514"/>
    <n v="59.6"/>
    <n v="5"/>
    <n v="5"/>
    <n v="53"/>
    <x v="0"/>
    <s v="Female"/>
    <x v="0"/>
    <n v="4767.58"/>
  </r>
  <r>
    <n v="21000261"/>
    <n v="59.7"/>
    <n v="1"/>
    <n v="3"/>
    <n v="53"/>
    <x v="1"/>
    <s v="Male"/>
    <x v="0"/>
    <n v="10307.280000000001"/>
  </r>
  <r>
    <n v="25900754"/>
    <n v="59.7"/>
    <n v="4"/>
    <n v="2"/>
    <n v="1"/>
    <x v="22"/>
    <s v="Female"/>
    <x v="0"/>
    <n v="9349.4500000000007"/>
  </r>
  <r>
    <n v="24355272"/>
    <n v="59.7"/>
    <n v="7"/>
    <n v="3"/>
    <n v="38"/>
    <x v="18"/>
    <s v="Female"/>
    <x v="0"/>
    <n v="21469.18"/>
  </r>
  <r>
    <n v="14065877"/>
    <n v="59.8"/>
    <n v="6"/>
    <n v="3"/>
    <n v="23"/>
    <x v="13"/>
    <s v="Male"/>
    <x v="0"/>
    <n v="13964.96"/>
  </r>
  <r>
    <n v="25929675"/>
    <n v="59.8"/>
    <n v="8"/>
    <n v="3"/>
    <n v="18"/>
    <x v="7"/>
    <s v="Male"/>
    <x v="0"/>
    <n v="21051.79"/>
  </r>
  <r>
    <n v="26932314"/>
    <n v="59.8"/>
    <n v="7"/>
    <n v="4"/>
    <n v="42"/>
    <x v="12"/>
    <s v="Female"/>
    <x v="0"/>
    <n v="4556.7299999999996"/>
  </r>
  <r>
    <n v="29594816"/>
    <n v="59.9"/>
    <n v="7"/>
    <n v="1"/>
    <n v="20"/>
    <x v="27"/>
    <s v="Female"/>
    <x v="0"/>
    <n v="14050.47"/>
  </r>
  <r>
    <n v="11036136"/>
    <n v="59.9"/>
    <n v="3"/>
    <n v="2"/>
    <n v="32"/>
    <x v="31"/>
    <s v="Male"/>
    <x v="0"/>
    <n v="14597.58"/>
  </r>
  <r>
    <n v="29938177"/>
    <n v="59.9"/>
    <n v="1"/>
    <n v="0"/>
    <n v="30"/>
    <x v="39"/>
    <s v="Female"/>
    <x v="0"/>
    <n v="15077.35"/>
  </r>
  <r>
    <n v="462895"/>
    <n v="59.9"/>
    <n v="6"/>
    <n v="3"/>
    <n v="2"/>
    <x v="27"/>
    <s v="Male"/>
    <x v="0"/>
    <n v="13950.59"/>
  </r>
  <r>
    <n v="26496773"/>
    <n v="59.9"/>
    <n v="3"/>
    <n v="1"/>
    <n v="27"/>
    <x v="20"/>
    <s v="Male"/>
    <x v="0"/>
    <n v="8034.98"/>
  </r>
  <r>
    <n v="27966373"/>
    <n v="60"/>
    <n v="5"/>
    <n v="2"/>
    <n v="7"/>
    <x v="11"/>
    <s v="Female"/>
    <x v="0"/>
    <n v="4750.3"/>
  </r>
  <r>
    <n v="24032391"/>
    <n v="60"/>
    <n v="6"/>
    <n v="2"/>
    <n v="52"/>
    <x v="25"/>
    <s v="Male"/>
    <x v="0"/>
    <n v="5265.26"/>
  </r>
  <r>
    <n v="15882749"/>
    <n v="60"/>
    <n v="6"/>
    <n v="1"/>
    <n v="10"/>
    <x v="1"/>
    <s v="Male"/>
    <x v="0"/>
    <n v="13417.85"/>
  </r>
  <r>
    <n v="2985470"/>
    <n v="60"/>
    <n v="5"/>
    <n v="5"/>
    <n v="15"/>
    <x v="0"/>
    <s v="Male"/>
    <x v="0"/>
    <n v="17150.240000000002"/>
  </r>
  <r>
    <n v="2518317"/>
    <n v="60"/>
    <n v="5"/>
    <n v="1"/>
    <n v="50"/>
    <x v="43"/>
    <s v="Male"/>
    <x v="0"/>
    <n v="19014.89"/>
  </r>
  <r>
    <n v="17719872"/>
    <n v="60"/>
    <n v="5"/>
    <n v="3"/>
    <n v="17"/>
    <x v="3"/>
    <s v="Male"/>
    <x v="0"/>
    <n v="7435.13"/>
  </r>
  <r>
    <n v="4188159"/>
    <n v="60"/>
    <n v="8"/>
    <n v="1"/>
    <n v="35"/>
    <x v="39"/>
    <s v="Female"/>
    <x v="0"/>
    <n v="20911.62"/>
  </r>
  <r>
    <n v="23077010"/>
    <n v="60"/>
    <n v="3"/>
    <n v="4"/>
    <n v="2"/>
    <x v="1"/>
    <s v="Other"/>
    <x v="0"/>
    <n v="11905.54"/>
  </r>
  <r>
    <n v="2410513"/>
    <n v="60"/>
    <n v="4"/>
    <n v="0"/>
    <n v="8"/>
    <x v="34"/>
    <s v="Female"/>
    <x v="0"/>
    <n v="11288.47"/>
  </r>
  <r>
    <n v="29416507"/>
    <n v="60.1"/>
    <n v="7"/>
    <n v="3"/>
    <n v="30"/>
    <x v="13"/>
    <s v="Female"/>
    <x v="1"/>
    <n v="12189.83"/>
  </r>
  <r>
    <n v="15036849"/>
    <n v="60.1"/>
    <n v="2"/>
    <n v="0"/>
    <n v="54"/>
    <x v="25"/>
    <s v="Female"/>
    <x v="0"/>
    <n v="16120.13"/>
  </r>
  <r>
    <n v="15193963"/>
    <n v="60.1"/>
    <n v="1"/>
    <n v="0"/>
    <n v="58"/>
    <x v="38"/>
    <s v="Female"/>
    <x v="0"/>
    <n v="12186.85"/>
  </r>
  <r>
    <n v="13830546"/>
    <n v="60.2"/>
    <n v="7"/>
    <n v="2"/>
    <n v="59"/>
    <x v="16"/>
    <s v="Female"/>
    <x v="0"/>
    <n v="9049.08"/>
  </r>
  <r>
    <n v="11290263"/>
    <n v="60.2"/>
    <n v="4"/>
    <n v="3"/>
    <n v="23"/>
    <x v="10"/>
    <s v="Male"/>
    <x v="0"/>
    <n v="9409.34"/>
  </r>
  <r>
    <n v="8981626"/>
    <n v="60.2"/>
    <n v="5"/>
    <n v="2"/>
    <n v="18"/>
    <x v="4"/>
    <s v="Female"/>
    <x v="0"/>
    <n v="1669.92"/>
  </r>
  <r>
    <n v="23075630"/>
    <n v="60.3"/>
    <n v="5"/>
    <n v="4"/>
    <n v="3"/>
    <x v="9"/>
    <s v="Male"/>
    <x v="0"/>
    <n v="8293.65"/>
  </r>
  <r>
    <n v="11896026"/>
    <n v="60.3"/>
    <n v="5"/>
    <n v="1"/>
    <n v="28"/>
    <x v="15"/>
    <s v="Female"/>
    <x v="1"/>
    <n v="3831.26"/>
  </r>
  <r>
    <n v="20371121"/>
    <n v="60.3"/>
    <n v="2"/>
    <n v="1"/>
    <n v="59"/>
    <x v="10"/>
    <s v="Female"/>
    <x v="0"/>
    <n v="16556.84"/>
  </r>
  <r>
    <n v="10795577"/>
    <n v="60.3"/>
    <n v="5"/>
    <n v="3"/>
    <n v="7"/>
    <x v="2"/>
    <s v="Female"/>
    <x v="0"/>
    <n v="14412.03"/>
  </r>
  <r>
    <n v="17172971"/>
    <n v="60.4"/>
    <n v="5"/>
    <n v="4"/>
    <n v="2"/>
    <x v="25"/>
    <s v="Male"/>
    <x v="0"/>
    <n v="11536.89"/>
  </r>
  <r>
    <n v="6183720"/>
    <n v="60.4"/>
    <n v="2"/>
    <n v="0"/>
    <n v="59"/>
    <x v="0"/>
    <s v="Female"/>
    <x v="0"/>
    <n v="7020.89"/>
  </r>
  <r>
    <n v="18565997"/>
    <n v="60.4"/>
    <n v="3"/>
    <n v="2"/>
    <n v="59"/>
    <x v="27"/>
    <s v="Male"/>
    <x v="0"/>
    <n v="9541.01"/>
  </r>
  <r>
    <n v="25744803"/>
    <n v="60.5"/>
    <n v="3"/>
    <n v="1"/>
    <n v="3"/>
    <x v="32"/>
    <s v="Male"/>
    <x v="0"/>
    <n v="11294.9"/>
  </r>
  <r>
    <n v="8299167"/>
    <n v="60.5"/>
    <n v="1"/>
    <n v="4"/>
    <n v="37"/>
    <x v="22"/>
    <s v="Female"/>
    <x v="0"/>
    <n v="11140.23"/>
  </r>
  <r>
    <n v="12052127"/>
    <n v="60.5"/>
    <n v="7"/>
    <n v="1"/>
    <n v="3"/>
    <x v="2"/>
    <s v="Male"/>
    <x v="0"/>
    <n v="9978.81"/>
  </r>
  <r>
    <n v="22988788"/>
    <n v="60.5"/>
    <n v="5"/>
    <n v="1"/>
    <n v="1"/>
    <x v="17"/>
    <s v="Male"/>
    <x v="0"/>
    <n v="21125.75"/>
  </r>
  <r>
    <n v="16582512"/>
    <n v="60.6"/>
    <n v="3"/>
    <n v="1"/>
    <n v="59"/>
    <x v="26"/>
    <s v="Female"/>
    <x v="0"/>
    <n v="7019.67"/>
  </r>
  <r>
    <n v="20204664"/>
    <n v="60.6"/>
    <n v="4"/>
    <n v="4"/>
    <n v="51"/>
    <x v="15"/>
    <s v="Female"/>
    <x v="0"/>
    <n v="5761.26"/>
  </r>
  <r>
    <n v="13330065"/>
    <n v="60.7"/>
    <n v="7"/>
    <n v="2"/>
    <n v="54"/>
    <x v="11"/>
    <s v="Female"/>
    <x v="0"/>
    <n v="15700.42"/>
  </r>
  <r>
    <n v="8482219"/>
    <n v="60.7"/>
    <n v="5"/>
    <n v="3"/>
    <n v="49"/>
    <x v="34"/>
    <s v="Male"/>
    <x v="0"/>
    <n v="14103.92"/>
  </r>
  <r>
    <n v="11972752"/>
    <n v="60.7"/>
    <n v="8"/>
    <n v="1"/>
    <n v="12"/>
    <x v="23"/>
    <s v="Male"/>
    <x v="0"/>
    <n v="15356.67"/>
  </r>
  <r>
    <n v="13753369"/>
    <n v="60.7"/>
    <n v="5"/>
    <n v="0"/>
    <n v="8"/>
    <x v="23"/>
    <s v="Female"/>
    <x v="0"/>
    <n v="12020.38"/>
  </r>
  <r>
    <n v="394000"/>
    <n v="60.7"/>
    <n v="2"/>
    <n v="0"/>
    <n v="35"/>
    <x v="33"/>
    <s v="Male"/>
    <x v="0"/>
    <n v="17666.45"/>
  </r>
  <r>
    <n v="393379"/>
    <n v="60.8"/>
    <n v="8"/>
    <n v="1"/>
    <n v="29"/>
    <x v="29"/>
    <s v="Female"/>
    <x v="0"/>
    <n v="17600.75"/>
  </r>
  <r>
    <n v="23519793"/>
    <n v="60.8"/>
    <n v="2"/>
    <n v="5"/>
    <n v="22"/>
    <x v="6"/>
    <s v="Female"/>
    <x v="0"/>
    <n v="5313.77"/>
  </r>
  <r>
    <n v="14401397"/>
    <n v="60.8"/>
    <n v="2"/>
    <n v="5"/>
    <n v="4"/>
    <x v="11"/>
    <s v="Male"/>
    <x v="0"/>
    <n v="3889.79"/>
  </r>
  <r>
    <n v="1198448"/>
    <n v="60.8"/>
    <n v="4"/>
    <n v="4"/>
    <n v="30"/>
    <x v="15"/>
    <s v="Female"/>
    <x v="0"/>
    <n v="10803.51"/>
  </r>
  <r>
    <n v="6428154"/>
    <n v="60.9"/>
    <n v="3"/>
    <n v="3"/>
    <n v="9"/>
    <x v="35"/>
    <s v="Female"/>
    <x v="0"/>
    <n v="15057.43"/>
  </r>
  <r>
    <n v="5897967"/>
    <n v="60.9"/>
    <n v="7"/>
    <n v="2"/>
    <n v="25"/>
    <x v="8"/>
    <s v="Female"/>
    <x v="0"/>
    <n v="6707.32"/>
  </r>
  <r>
    <n v="28346067"/>
    <n v="60.9"/>
    <n v="7"/>
    <n v="2"/>
    <n v="15"/>
    <x v="20"/>
    <s v="Female"/>
    <x v="1"/>
    <n v="18067.62"/>
  </r>
  <r>
    <n v="11911341"/>
    <n v="60.9"/>
    <n v="4"/>
    <n v="3"/>
    <n v="49"/>
    <x v="39"/>
    <s v="Male"/>
    <x v="0"/>
    <n v="7061.7"/>
  </r>
  <r>
    <n v="20948212"/>
    <n v="60.9"/>
    <n v="6"/>
    <n v="0"/>
    <n v="58"/>
    <x v="42"/>
    <s v="Male"/>
    <x v="0"/>
    <n v="9956.1200000000008"/>
  </r>
  <r>
    <n v="3785638"/>
    <n v="61"/>
    <n v="6"/>
    <n v="4"/>
    <n v="53"/>
    <x v="11"/>
    <s v="Female"/>
    <x v="0"/>
    <n v="7092.88"/>
  </r>
  <r>
    <n v="27230199"/>
    <n v="61.1"/>
    <n v="6"/>
    <n v="5"/>
    <n v="9"/>
    <x v="16"/>
    <s v="Female"/>
    <x v="0"/>
    <n v="15226.25"/>
  </r>
  <r>
    <n v="8980846"/>
    <n v="61.1"/>
    <n v="2"/>
    <n v="4"/>
    <n v="10"/>
    <x v="17"/>
    <s v="Female"/>
    <x v="0"/>
    <n v="17140.810000000001"/>
  </r>
  <r>
    <n v="14927451"/>
    <n v="61.1"/>
    <n v="3"/>
    <n v="5"/>
    <n v="37"/>
    <x v="11"/>
    <s v="Female"/>
    <x v="1"/>
    <n v="12827.12"/>
  </r>
  <r>
    <n v="25479299"/>
    <n v="61.1"/>
    <n v="5"/>
    <n v="0"/>
    <n v="8"/>
    <x v="10"/>
    <s v="Male"/>
    <x v="0"/>
    <n v="4300.01"/>
  </r>
  <r>
    <n v="6624740"/>
    <n v="61.1"/>
    <n v="1"/>
    <n v="0"/>
    <n v="0"/>
    <x v="9"/>
    <s v="Male"/>
    <x v="0"/>
    <n v="14981.44"/>
  </r>
  <r>
    <n v="23703775"/>
    <n v="61.1"/>
    <n v="6"/>
    <n v="4"/>
    <n v="32"/>
    <x v="11"/>
    <s v="Male"/>
    <x v="1"/>
    <n v="0"/>
  </r>
  <r>
    <n v="2201558"/>
    <n v="61.1"/>
    <n v="5"/>
    <n v="4"/>
    <n v="8"/>
    <x v="15"/>
    <s v="Female"/>
    <x v="0"/>
    <n v="10190.76"/>
  </r>
  <r>
    <n v="19874493"/>
    <n v="61.1"/>
    <n v="4"/>
    <n v="3"/>
    <n v="5"/>
    <x v="28"/>
    <s v="Female"/>
    <x v="0"/>
    <n v="11135.92"/>
  </r>
  <r>
    <n v="20807627"/>
    <n v="61.2"/>
    <n v="2"/>
    <n v="5"/>
    <n v="55"/>
    <x v="44"/>
    <s v="Female"/>
    <x v="0"/>
    <n v="7579.59"/>
  </r>
  <r>
    <n v="1887602"/>
    <n v="61.2"/>
    <n v="3"/>
    <n v="5"/>
    <n v="5"/>
    <x v="24"/>
    <s v="Female"/>
    <x v="1"/>
    <n v="2154.17"/>
  </r>
  <r>
    <n v="29789823"/>
    <n v="61.2"/>
    <n v="5"/>
    <n v="4"/>
    <n v="55"/>
    <x v="7"/>
    <s v="Female"/>
    <x v="0"/>
    <n v="5782.48"/>
  </r>
  <r>
    <n v="9709769"/>
    <n v="61.2"/>
    <n v="1"/>
    <n v="1"/>
    <n v="47"/>
    <x v="2"/>
    <s v="Female"/>
    <x v="0"/>
    <n v="15665.91"/>
  </r>
  <r>
    <n v="21030669"/>
    <n v="61.3"/>
    <n v="6"/>
    <n v="1"/>
    <n v="22"/>
    <x v="34"/>
    <s v="Male"/>
    <x v="0"/>
    <n v="7599.49"/>
  </r>
  <r>
    <n v="8881527"/>
    <n v="61.3"/>
    <n v="1"/>
    <n v="4"/>
    <n v="46"/>
    <x v="15"/>
    <s v="Female"/>
    <x v="0"/>
    <n v="8713.9599999999991"/>
  </r>
  <r>
    <n v="6101037"/>
    <n v="61.3"/>
    <n v="4"/>
    <n v="1"/>
    <n v="25"/>
    <x v="16"/>
    <s v="Male"/>
    <x v="0"/>
    <n v="9889.39"/>
  </r>
  <r>
    <n v="5886031"/>
    <n v="61.3"/>
    <n v="7"/>
    <n v="4"/>
    <n v="20"/>
    <x v="8"/>
    <s v="Male"/>
    <x v="1"/>
    <n v="2050.2800000000002"/>
  </r>
  <r>
    <n v="4198627"/>
    <n v="61.3"/>
    <n v="1"/>
    <n v="1"/>
    <n v="44"/>
    <x v="9"/>
    <s v="Female"/>
    <x v="1"/>
    <n v="16864.45"/>
  </r>
  <r>
    <n v="13405827"/>
    <n v="61.4"/>
    <n v="5"/>
    <n v="4"/>
    <n v="4"/>
    <x v="42"/>
    <s v="Female"/>
    <x v="0"/>
    <n v="6190.69"/>
  </r>
  <r>
    <n v="14346215"/>
    <n v="61.4"/>
    <n v="3"/>
    <n v="2"/>
    <n v="40"/>
    <x v="40"/>
    <s v="Male"/>
    <x v="0"/>
    <n v="3286.68"/>
  </r>
  <r>
    <n v="1444480"/>
    <n v="61.4"/>
    <n v="2"/>
    <n v="2"/>
    <n v="56"/>
    <x v="38"/>
    <s v="Male"/>
    <x v="0"/>
    <n v="4349.5"/>
  </r>
  <r>
    <n v="28000346"/>
    <n v="61.4"/>
    <n v="2"/>
    <n v="1"/>
    <n v="46"/>
    <x v="1"/>
    <s v="Female"/>
    <x v="0"/>
    <n v="17991.580000000002"/>
  </r>
  <r>
    <n v="8722844"/>
    <n v="61.5"/>
    <n v="2"/>
    <n v="5"/>
    <n v="22"/>
    <x v="34"/>
    <s v="Male"/>
    <x v="1"/>
    <n v="13378.76"/>
  </r>
  <r>
    <n v="16135391"/>
    <n v="61.5"/>
    <n v="3"/>
    <n v="0"/>
    <n v="52"/>
    <x v="12"/>
    <s v="Male"/>
    <x v="0"/>
    <n v="7813.98"/>
  </r>
  <r>
    <n v="27764685"/>
    <n v="61.5"/>
    <n v="7"/>
    <n v="0"/>
    <n v="38"/>
    <x v="44"/>
    <s v="Male"/>
    <x v="0"/>
    <n v="18694.14"/>
  </r>
  <r>
    <n v="12949615"/>
    <n v="61.6"/>
    <n v="7"/>
    <n v="4"/>
    <n v="0"/>
    <x v="39"/>
    <s v="Female"/>
    <x v="1"/>
    <n v="15899.66"/>
  </r>
  <r>
    <n v="3353664"/>
    <n v="61.6"/>
    <n v="5"/>
    <n v="4"/>
    <n v="21"/>
    <x v="6"/>
    <s v="Male"/>
    <x v="0"/>
    <n v="12309.64"/>
  </r>
  <r>
    <n v="21435182"/>
    <n v="61.6"/>
    <n v="2"/>
    <n v="4"/>
    <n v="17"/>
    <x v="30"/>
    <s v="Male"/>
    <x v="0"/>
    <n v="0"/>
  </r>
  <r>
    <n v="12601890"/>
    <n v="61.6"/>
    <n v="5"/>
    <n v="5"/>
    <n v="52"/>
    <x v="0"/>
    <s v="Female"/>
    <x v="0"/>
    <n v="13526.2"/>
  </r>
  <r>
    <n v="24637206"/>
    <n v="61.6"/>
    <n v="3"/>
    <n v="1"/>
    <n v="1"/>
    <x v="8"/>
    <s v="Female"/>
    <x v="0"/>
    <n v="15143.75"/>
  </r>
  <r>
    <n v="4905489"/>
    <n v="61.6"/>
    <n v="1"/>
    <n v="2"/>
    <n v="54"/>
    <x v="2"/>
    <s v="Male"/>
    <x v="0"/>
    <n v="8419.19"/>
  </r>
  <r>
    <n v="5168291"/>
    <n v="61.6"/>
    <n v="5"/>
    <n v="1"/>
    <n v="45"/>
    <x v="37"/>
    <s v="Female"/>
    <x v="0"/>
    <n v="4868.37"/>
  </r>
  <r>
    <n v="25687922"/>
    <n v="61.6"/>
    <n v="8"/>
    <n v="4"/>
    <n v="18"/>
    <x v="2"/>
    <s v="Female"/>
    <x v="0"/>
    <n v="1857.34"/>
  </r>
  <r>
    <n v="11591097"/>
    <n v="61.7"/>
    <n v="8"/>
    <n v="1"/>
    <n v="21"/>
    <x v="40"/>
    <s v="Female"/>
    <x v="0"/>
    <n v="14127.44"/>
  </r>
  <r>
    <n v="3484685"/>
    <n v="61.7"/>
    <n v="2"/>
    <n v="0"/>
    <n v="8"/>
    <x v="37"/>
    <s v="Male"/>
    <x v="0"/>
    <n v="17094.560000000001"/>
  </r>
  <r>
    <n v="2765053"/>
    <n v="61.7"/>
    <n v="1"/>
    <n v="2"/>
    <n v="34"/>
    <x v="42"/>
    <s v="Male"/>
    <x v="0"/>
    <n v="8831.68"/>
  </r>
  <r>
    <n v="21710111"/>
    <n v="61.7"/>
    <n v="2"/>
    <n v="5"/>
    <n v="35"/>
    <x v="44"/>
    <s v="Male"/>
    <x v="0"/>
    <n v="4100.7700000000004"/>
  </r>
  <r>
    <n v="25774035"/>
    <n v="61.8"/>
    <n v="4"/>
    <n v="4"/>
    <n v="53"/>
    <x v="40"/>
    <s v="Female"/>
    <x v="0"/>
    <n v="11055.97"/>
  </r>
  <r>
    <n v="13132142"/>
    <n v="61.9"/>
    <n v="6"/>
    <n v="4"/>
    <n v="4"/>
    <x v="1"/>
    <s v="Male"/>
    <x v="0"/>
    <n v="3741.63"/>
  </r>
  <r>
    <n v="27663012"/>
    <n v="61.9"/>
    <n v="2"/>
    <n v="2"/>
    <n v="19"/>
    <x v="19"/>
    <s v="Female"/>
    <x v="0"/>
    <n v="6838.27"/>
  </r>
  <r>
    <n v="15475996"/>
    <n v="61.9"/>
    <n v="3"/>
    <n v="3"/>
    <n v="28"/>
    <x v="10"/>
    <s v="Male"/>
    <x v="0"/>
    <n v="2598.92"/>
  </r>
  <r>
    <n v="26065290"/>
    <n v="61.9"/>
    <n v="2"/>
    <n v="5"/>
    <n v="58"/>
    <x v="48"/>
    <s v="Male"/>
    <x v="0"/>
    <n v="5545.56"/>
  </r>
  <r>
    <n v="28637979"/>
    <n v="61.9"/>
    <n v="5"/>
    <n v="3"/>
    <n v="39"/>
    <x v="37"/>
    <s v="Female"/>
    <x v="0"/>
    <n v="8386.74"/>
  </r>
  <r>
    <n v="24950540"/>
    <n v="62"/>
    <n v="5"/>
    <n v="5"/>
    <n v="50"/>
    <x v="44"/>
    <s v="Male"/>
    <x v="0"/>
    <n v="11383.52"/>
  </r>
  <r>
    <n v="22837822"/>
    <n v="62"/>
    <n v="1"/>
    <n v="4"/>
    <n v="59"/>
    <x v="11"/>
    <s v="Male"/>
    <x v="0"/>
    <n v="9730.73"/>
  </r>
  <r>
    <n v="20786120"/>
    <n v="62"/>
    <n v="5"/>
    <n v="4"/>
    <n v="49"/>
    <x v="20"/>
    <s v="Male"/>
    <x v="0"/>
    <n v="6603.1"/>
  </r>
  <r>
    <n v="28424663"/>
    <n v="62"/>
    <n v="7"/>
    <n v="4"/>
    <n v="17"/>
    <x v="46"/>
    <s v="Male"/>
    <x v="0"/>
    <n v="18990.7"/>
  </r>
  <r>
    <n v="13026162"/>
    <n v="62.1"/>
    <n v="3"/>
    <n v="1"/>
    <n v="4"/>
    <x v="24"/>
    <s v="Male"/>
    <x v="0"/>
    <n v="14653.41"/>
  </r>
  <r>
    <n v="23006074"/>
    <n v="62.1"/>
    <n v="3"/>
    <n v="2"/>
    <n v="47"/>
    <x v="38"/>
    <s v="Female"/>
    <x v="1"/>
    <n v="5599.12"/>
  </r>
  <r>
    <n v="14986747"/>
    <n v="62.1"/>
    <n v="8"/>
    <n v="3"/>
    <n v="39"/>
    <x v="3"/>
    <s v="Male"/>
    <x v="0"/>
    <n v="14880.06"/>
  </r>
  <r>
    <n v="27911957"/>
    <n v="62.2"/>
    <n v="2"/>
    <n v="0"/>
    <n v="25"/>
    <x v="10"/>
    <s v="Female"/>
    <x v="0"/>
    <n v="20777.86"/>
  </r>
  <r>
    <n v="21131055"/>
    <n v="62.2"/>
    <n v="7"/>
    <n v="2"/>
    <n v="56"/>
    <x v="44"/>
    <s v="Female"/>
    <x v="0"/>
    <n v="14839.09"/>
  </r>
  <r>
    <n v="13828594"/>
    <n v="62.2"/>
    <n v="2"/>
    <n v="4"/>
    <n v="59"/>
    <x v="13"/>
    <s v="Male"/>
    <x v="1"/>
    <n v="9589.2999999999993"/>
  </r>
  <r>
    <n v="10688112"/>
    <n v="62.3"/>
    <n v="5"/>
    <n v="0"/>
    <n v="48"/>
    <x v="1"/>
    <s v="Male"/>
    <x v="0"/>
    <n v="16312.73"/>
  </r>
  <r>
    <n v="12376517"/>
    <n v="62.3"/>
    <n v="3"/>
    <n v="1"/>
    <n v="22"/>
    <x v="43"/>
    <s v="Male"/>
    <x v="0"/>
    <n v="13651.82"/>
  </r>
  <r>
    <n v="23282028"/>
    <n v="62.3"/>
    <n v="5"/>
    <n v="1"/>
    <n v="3"/>
    <x v="15"/>
    <s v="Female"/>
    <x v="0"/>
    <n v="18774.95"/>
  </r>
  <r>
    <n v="5876484"/>
    <n v="62.3"/>
    <n v="2"/>
    <n v="2"/>
    <n v="11"/>
    <x v="36"/>
    <s v="Male"/>
    <x v="1"/>
    <n v="2251.36"/>
  </r>
  <r>
    <n v="24068063"/>
    <n v="62.4"/>
    <n v="6"/>
    <n v="1"/>
    <n v="48"/>
    <x v="2"/>
    <s v="Male"/>
    <x v="0"/>
    <n v="15984.06"/>
  </r>
  <r>
    <n v="9160537"/>
    <n v="62.4"/>
    <n v="6"/>
    <n v="3"/>
    <n v="16"/>
    <x v="10"/>
    <s v="Female"/>
    <x v="0"/>
    <n v="6603.14"/>
  </r>
  <r>
    <n v="7170834"/>
    <n v="62.4"/>
    <n v="3"/>
    <n v="0"/>
    <n v="33"/>
    <x v="2"/>
    <s v="Female"/>
    <x v="0"/>
    <n v="11133.71"/>
  </r>
  <r>
    <n v="12573539"/>
    <n v="62.4"/>
    <n v="3"/>
    <n v="3"/>
    <n v="48"/>
    <x v="15"/>
    <s v="Female"/>
    <x v="0"/>
    <n v="13144.77"/>
  </r>
  <r>
    <n v="23088337"/>
    <n v="62.4"/>
    <n v="6"/>
    <n v="4"/>
    <n v="31"/>
    <x v="0"/>
    <s v="Female"/>
    <x v="0"/>
    <n v="3613.1"/>
  </r>
  <r>
    <n v="10199669"/>
    <n v="62.5"/>
    <n v="6"/>
    <n v="0"/>
    <n v="35"/>
    <x v="30"/>
    <s v="Female"/>
    <x v="0"/>
    <n v="16189.1"/>
  </r>
  <r>
    <n v="21110871"/>
    <n v="62.5"/>
    <n v="5"/>
    <n v="4"/>
    <n v="31"/>
    <x v="9"/>
    <s v="Male"/>
    <x v="0"/>
    <n v="17175.45"/>
  </r>
  <r>
    <n v="8304506"/>
    <n v="62.5"/>
    <n v="2"/>
    <n v="2"/>
    <n v="21"/>
    <x v="20"/>
    <s v="Male"/>
    <x v="0"/>
    <n v="5944.13"/>
  </r>
  <r>
    <n v="4364502"/>
    <n v="62.5"/>
    <n v="3"/>
    <n v="1"/>
    <n v="17"/>
    <x v="40"/>
    <s v="Male"/>
    <x v="0"/>
    <n v="7842.12"/>
  </r>
  <r>
    <n v="25327306"/>
    <n v="62.5"/>
    <n v="3"/>
    <n v="3"/>
    <n v="20"/>
    <x v="38"/>
    <s v="Male"/>
    <x v="0"/>
    <n v="8983.3700000000008"/>
  </r>
  <r>
    <n v="16504266"/>
    <n v="62.6"/>
    <n v="5"/>
    <n v="3"/>
    <n v="49"/>
    <x v="32"/>
    <s v="Male"/>
    <x v="0"/>
    <n v="13669.07"/>
  </r>
  <r>
    <n v="19552431"/>
    <n v="62.6"/>
    <n v="2"/>
    <n v="5"/>
    <n v="55"/>
    <x v="34"/>
    <s v="Female"/>
    <x v="0"/>
    <n v="10548.63"/>
  </r>
  <r>
    <n v="26700040"/>
    <n v="62.6"/>
    <n v="1"/>
    <n v="3"/>
    <n v="43"/>
    <x v="22"/>
    <s v="Male"/>
    <x v="1"/>
    <n v="18036.419999999998"/>
  </r>
  <r>
    <n v="25512557"/>
    <n v="62.6"/>
    <n v="8"/>
    <n v="3"/>
    <n v="24"/>
    <x v="47"/>
    <s v="Female"/>
    <x v="0"/>
    <n v="20219.2"/>
  </r>
  <r>
    <n v="10240794"/>
    <n v="62.6"/>
    <n v="7"/>
    <n v="4"/>
    <n v="22"/>
    <x v="8"/>
    <s v="Male"/>
    <x v="0"/>
    <n v="14232.47"/>
  </r>
  <r>
    <n v="577305"/>
    <n v="62.6"/>
    <n v="3"/>
    <n v="1"/>
    <n v="10"/>
    <x v="25"/>
    <s v="Female"/>
    <x v="0"/>
    <n v="17769.419999999998"/>
  </r>
  <r>
    <n v="24405475"/>
    <n v="62.7"/>
    <n v="3"/>
    <n v="4"/>
    <n v="35"/>
    <x v="15"/>
    <s v="Female"/>
    <x v="0"/>
    <n v="959.4"/>
  </r>
  <r>
    <n v="5842240"/>
    <n v="62.7"/>
    <n v="6"/>
    <n v="0"/>
    <n v="38"/>
    <x v="37"/>
    <s v="Male"/>
    <x v="0"/>
    <n v="15848.98"/>
  </r>
  <r>
    <n v="1408"/>
    <n v="62.7"/>
    <n v="6"/>
    <n v="0"/>
    <n v="5"/>
    <x v="1"/>
    <s v="Female"/>
    <x v="1"/>
    <n v="13657.22"/>
  </r>
  <r>
    <n v="18324790"/>
    <n v="62.8"/>
    <n v="4"/>
    <n v="4"/>
    <n v="30"/>
    <x v="5"/>
    <s v="Male"/>
    <x v="0"/>
    <n v="3863.7"/>
  </r>
  <r>
    <n v="9092631"/>
    <n v="62.8"/>
    <n v="2"/>
    <n v="2"/>
    <n v="51"/>
    <x v="0"/>
    <s v="Female"/>
    <x v="0"/>
    <n v="9704.73"/>
  </r>
  <r>
    <n v="19466502"/>
    <n v="62.8"/>
    <n v="4"/>
    <n v="2"/>
    <n v="4"/>
    <x v="44"/>
    <s v="Female"/>
    <x v="0"/>
    <n v="2505.66"/>
  </r>
  <r>
    <n v="17802060"/>
    <n v="62.8"/>
    <n v="6"/>
    <n v="1"/>
    <n v="23"/>
    <x v="28"/>
    <s v="Female"/>
    <x v="0"/>
    <n v="18271.830000000002"/>
  </r>
  <r>
    <n v="4957480"/>
    <n v="62.9"/>
    <n v="4"/>
    <n v="4"/>
    <n v="3"/>
    <x v="12"/>
    <s v="Male"/>
    <x v="1"/>
    <n v="14726.13"/>
  </r>
  <r>
    <n v="29863408"/>
    <n v="62.9"/>
    <n v="2"/>
    <n v="2"/>
    <n v="3"/>
    <x v="38"/>
    <s v="Female"/>
    <x v="0"/>
    <n v="4524.22"/>
  </r>
  <r>
    <n v="15878854"/>
    <n v="63"/>
    <n v="2"/>
    <n v="3"/>
    <n v="46"/>
    <x v="9"/>
    <s v="Male"/>
    <x v="0"/>
    <n v="8794.07"/>
  </r>
  <r>
    <n v="11429523"/>
    <n v="63"/>
    <n v="3"/>
    <n v="1"/>
    <n v="16"/>
    <x v="35"/>
    <s v="Female"/>
    <x v="0"/>
    <n v="7768.11"/>
  </r>
  <r>
    <n v="580576"/>
    <n v="63"/>
    <n v="7"/>
    <n v="4"/>
    <n v="19"/>
    <x v="29"/>
    <s v="Male"/>
    <x v="0"/>
    <n v="9475.51"/>
  </r>
  <r>
    <n v="2055584"/>
    <n v="63"/>
    <n v="5"/>
    <n v="5"/>
    <n v="50"/>
    <x v="32"/>
    <s v="Male"/>
    <x v="0"/>
    <n v="5036.41"/>
  </r>
  <r>
    <n v="22161039"/>
    <n v="63.1"/>
    <n v="5"/>
    <n v="5"/>
    <n v="55"/>
    <x v="19"/>
    <s v="Male"/>
    <x v="0"/>
    <n v="17155.310000000001"/>
  </r>
  <r>
    <n v="21813849"/>
    <n v="63.1"/>
    <n v="7"/>
    <n v="1"/>
    <n v="39"/>
    <x v="34"/>
    <s v="Male"/>
    <x v="0"/>
    <n v="21714.69"/>
  </r>
  <r>
    <n v="6021245"/>
    <n v="63.1"/>
    <n v="6"/>
    <n v="1"/>
    <n v="14"/>
    <x v="37"/>
    <s v="Male"/>
    <x v="0"/>
    <n v="20247.68"/>
  </r>
  <r>
    <n v="20693866"/>
    <n v="63.1"/>
    <n v="2"/>
    <n v="3"/>
    <n v="37"/>
    <x v="30"/>
    <s v="Female"/>
    <x v="0"/>
    <n v="4506.1400000000003"/>
  </r>
  <r>
    <n v="19702410"/>
    <n v="63.1"/>
    <n v="6"/>
    <n v="2"/>
    <n v="51"/>
    <x v="22"/>
    <s v="Female"/>
    <x v="0"/>
    <n v="12262.37"/>
  </r>
  <r>
    <n v="29257550"/>
    <n v="63.2"/>
    <n v="5"/>
    <n v="4"/>
    <n v="30"/>
    <x v="46"/>
    <s v="Female"/>
    <x v="0"/>
    <n v="10849"/>
  </r>
  <r>
    <n v="10865248"/>
    <n v="63.2"/>
    <n v="5"/>
    <n v="1"/>
    <n v="28"/>
    <x v="26"/>
    <s v="Male"/>
    <x v="0"/>
    <n v="8481.73"/>
  </r>
  <r>
    <n v="22867747"/>
    <n v="63.2"/>
    <n v="7"/>
    <n v="1"/>
    <n v="43"/>
    <x v="30"/>
    <s v="Male"/>
    <x v="0"/>
    <n v="20487.740000000002"/>
  </r>
  <r>
    <n v="17988623"/>
    <n v="63.2"/>
    <n v="1"/>
    <n v="1"/>
    <n v="39"/>
    <x v="38"/>
    <s v="Male"/>
    <x v="0"/>
    <n v="15652.79"/>
  </r>
  <r>
    <n v="27864199"/>
    <n v="63.2"/>
    <n v="1"/>
    <n v="1"/>
    <n v="26"/>
    <x v="9"/>
    <s v="Male"/>
    <x v="0"/>
    <n v="11312.35"/>
  </r>
  <r>
    <n v="6524145"/>
    <n v="63.2"/>
    <n v="2"/>
    <n v="2"/>
    <n v="24"/>
    <x v="48"/>
    <s v="Female"/>
    <x v="0"/>
    <n v="7245.55"/>
  </r>
  <r>
    <n v="19445625"/>
    <n v="63.2"/>
    <n v="5"/>
    <n v="4"/>
    <n v="43"/>
    <x v="12"/>
    <s v="Female"/>
    <x v="0"/>
    <n v="4924.91"/>
  </r>
  <r>
    <n v="23672211"/>
    <n v="63.3"/>
    <n v="6"/>
    <n v="2"/>
    <n v="37"/>
    <x v="44"/>
    <s v="Female"/>
    <x v="0"/>
    <n v="14834.59"/>
  </r>
  <r>
    <n v="6596577"/>
    <n v="63.3"/>
    <n v="7"/>
    <n v="2"/>
    <n v="45"/>
    <x v="0"/>
    <s v="Male"/>
    <x v="0"/>
    <n v="13570.3"/>
  </r>
  <r>
    <n v="11968232"/>
    <n v="63.3"/>
    <n v="5"/>
    <n v="2"/>
    <n v="47"/>
    <x v="36"/>
    <s v="Female"/>
    <x v="0"/>
    <n v="14402.21"/>
  </r>
  <r>
    <n v="7604791"/>
    <n v="63.4"/>
    <n v="4"/>
    <n v="4"/>
    <n v="22"/>
    <x v="40"/>
    <s v="Female"/>
    <x v="1"/>
    <n v="3164.25"/>
  </r>
  <r>
    <n v="1428865"/>
    <n v="63.4"/>
    <n v="3"/>
    <n v="3"/>
    <n v="48"/>
    <x v="12"/>
    <s v="Female"/>
    <x v="0"/>
    <n v="13740.59"/>
  </r>
  <r>
    <n v="17410844"/>
    <n v="63.4"/>
    <n v="4"/>
    <n v="1"/>
    <n v="3"/>
    <x v="37"/>
    <s v="Female"/>
    <x v="0"/>
    <n v="16777.2"/>
  </r>
  <r>
    <n v="2298568"/>
    <n v="63.4"/>
    <n v="2"/>
    <n v="3"/>
    <n v="31"/>
    <x v="1"/>
    <s v="Male"/>
    <x v="0"/>
    <n v="6592.15"/>
  </r>
  <r>
    <n v="21941254"/>
    <n v="63.4"/>
    <n v="5"/>
    <n v="4"/>
    <n v="42"/>
    <x v="34"/>
    <s v="Male"/>
    <x v="0"/>
    <n v="12097.45"/>
  </r>
  <r>
    <n v="4301232"/>
    <n v="63.5"/>
    <n v="5"/>
    <n v="2"/>
    <n v="13"/>
    <x v="35"/>
    <s v="Male"/>
    <x v="0"/>
    <n v="10378.6"/>
  </r>
  <r>
    <n v="3249456"/>
    <n v="63.5"/>
    <n v="5"/>
    <n v="5"/>
    <n v="41"/>
    <x v="34"/>
    <s v="Female"/>
    <x v="0"/>
    <n v="6749.32"/>
  </r>
  <r>
    <n v="8691994"/>
    <n v="63.5"/>
    <n v="4"/>
    <n v="3"/>
    <n v="41"/>
    <x v="2"/>
    <s v="Male"/>
    <x v="0"/>
    <n v="4489.6099999999997"/>
  </r>
  <r>
    <n v="23971459"/>
    <n v="63.5"/>
    <n v="6"/>
    <n v="5"/>
    <n v="56"/>
    <x v="15"/>
    <s v="Male"/>
    <x v="0"/>
    <n v="12965.8"/>
  </r>
  <r>
    <n v="3550091"/>
    <n v="63.5"/>
    <n v="8"/>
    <n v="3"/>
    <n v="15"/>
    <x v="4"/>
    <s v="Female"/>
    <x v="0"/>
    <n v="9591.24"/>
  </r>
  <r>
    <n v="15492753"/>
    <n v="63.5"/>
    <n v="5"/>
    <n v="2"/>
    <n v="35"/>
    <x v="36"/>
    <s v="Female"/>
    <x v="0"/>
    <n v="12832.62"/>
  </r>
  <r>
    <n v="7341229"/>
    <n v="63.5"/>
    <n v="2"/>
    <n v="4"/>
    <n v="47"/>
    <x v="11"/>
    <s v="Female"/>
    <x v="0"/>
    <n v="11564.84"/>
  </r>
  <r>
    <n v="25420414"/>
    <n v="63.5"/>
    <n v="3"/>
    <n v="4"/>
    <n v="19"/>
    <x v="25"/>
    <s v="Female"/>
    <x v="0"/>
    <n v="13271.8"/>
  </r>
  <r>
    <n v="16543596"/>
    <n v="63.5"/>
    <n v="6"/>
    <n v="0"/>
    <n v="31"/>
    <x v="11"/>
    <s v="Female"/>
    <x v="0"/>
    <n v="16174.69"/>
  </r>
  <r>
    <n v="722282"/>
    <n v="63.5"/>
    <n v="4"/>
    <n v="2"/>
    <n v="21"/>
    <x v="7"/>
    <s v="Male"/>
    <x v="0"/>
    <n v="889.58"/>
  </r>
  <r>
    <n v="18089361"/>
    <n v="63.5"/>
    <n v="3"/>
    <n v="5"/>
    <n v="7"/>
    <x v="10"/>
    <s v="Male"/>
    <x v="0"/>
    <n v="5502.61"/>
  </r>
  <r>
    <n v="19333"/>
    <n v="63.6"/>
    <n v="8"/>
    <n v="3"/>
    <n v="36"/>
    <x v="3"/>
    <s v="Male"/>
    <x v="0"/>
    <n v="15019.53"/>
  </r>
  <r>
    <n v="1350596"/>
    <n v="63.6"/>
    <n v="5"/>
    <n v="0"/>
    <n v="5"/>
    <x v="8"/>
    <s v="Male"/>
    <x v="0"/>
    <n v="8457.44"/>
  </r>
  <r>
    <n v="1480936"/>
    <n v="63.6"/>
    <n v="6"/>
    <n v="2"/>
    <n v="29"/>
    <x v="38"/>
    <s v="Male"/>
    <x v="0"/>
    <n v="6151.42"/>
  </r>
  <r>
    <n v="22683333"/>
    <n v="63.6"/>
    <n v="8"/>
    <n v="0"/>
    <n v="24"/>
    <x v="37"/>
    <s v="Female"/>
    <x v="0"/>
    <n v="16701.59"/>
  </r>
  <r>
    <n v="5691413"/>
    <n v="63.6"/>
    <n v="8"/>
    <n v="0"/>
    <n v="1"/>
    <x v="35"/>
    <s v="Female"/>
    <x v="0"/>
    <n v="17642.53"/>
  </r>
  <r>
    <n v="25346390"/>
    <n v="63.6"/>
    <n v="6"/>
    <n v="4"/>
    <n v="9"/>
    <x v="12"/>
    <s v="Female"/>
    <x v="0"/>
    <n v="10780.71"/>
  </r>
  <r>
    <n v="12871655"/>
    <n v="63.6"/>
    <n v="7"/>
    <n v="1"/>
    <n v="14"/>
    <x v="8"/>
    <s v="Female"/>
    <x v="0"/>
    <n v="18210.439999999999"/>
  </r>
  <r>
    <n v="23758393"/>
    <n v="63.7"/>
    <n v="5"/>
    <n v="1"/>
    <n v="5"/>
    <x v="16"/>
    <s v="Male"/>
    <x v="0"/>
    <n v="14692.32"/>
  </r>
  <r>
    <n v="264514"/>
    <n v="63.7"/>
    <n v="8"/>
    <n v="4"/>
    <n v="49"/>
    <x v="11"/>
    <s v="Male"/>
    <x v="0"/>
    <n v="8191.33"/>
  </r>
  <r>
    <n v="11108099"/>
    <n v="63.8"/>
    <n v="7"/>
    <n v="4"/>
    <n v="42"/>
    <x v="26"/>
    <s v="Female"/>
    <x v="0"/>
    <n v="8445.67"/>
  </r>
  <r>
    <n v="5349406"/>
    <n v="63.8"/>
    <n v="8"/>
    <n v="1"/>
    <n v="23"/>
    <x v="27"/>
    <s v="Male"/>
    <x v="0"/>
    <n v="3647.57"/>
  </r>
  <r>
    <n v="4547059"/>
    <n v="63.8"/>
    <n v="2"/>
    <n v="2"/>
    <n v="10"/>
    <x v="15"/>
    <s v="Male"/>
    <x v="1"/>
    <n v="7648.12"/>
  </r>
  <r>
    <n v="17779790"/>
    <n v="63.8"/>
    <n v="1"/>
    <n v="1"/>
    <n v="35"/>
    <x v="42"/>
    <s v="Female"/>
    <x v="0"/>
    <n v="3325.81"/>
  </r>
  <r>
    <n v="26581753"/>
    <n v="63.8"/>
    <n v="2"/>
    <n v="4"/>
    <n v="3"/>
    <x v="5"/>
    <s v="Female"/>
    <x v="0"/>
    <n v="12611.53"/>
  </r>
  <r>
    <n v="13208812"/>
    <n v="63.8"/>
    <n v="5"/>
    <n v="1"/>
    <n v="28"/>
    <x v="7"/>
    <s v="Female"/>
    <x v="0"/>
    <n v="18866.830000000002"/>
  </r>
  <r>
    <n v="29540159"/>
    <n v="63.9"/>
    <n v="5"/>
    <n v="5"/>
    <n v="57"/>
    <x v="42"/>
    <s v="Male"/>
    <x v="0"/>
    <n v="13574.76"/>
  </r>
  <r>
    <n v="25327791"/>
    <n v="63.9"/>
    <n v="7"/>
    <n v="2"/>
    <n v="11"/>
    <x v="39"/>
    <s v="Male"/>
    <x v="0"/>
    <n v="7902.31"/>
  </r>
  <r>
    <n v="21636805"/>
    <n v="63.9"/>
    <n v="4"/>
    <n v="2"/>
    <n v="30"/>
    <x v="30"/>
    <s v="Female"/>
    <x v="1"/>
    <n v="13624.02"/>
  </r>
  <r>
    <n v="10686641"/>
    <n v="63.9"/>
    <n v="6"/>
    <n v="4"/>
    <n v="43"/>
    <x v="1"/>
    <s v="Female"/>
    <x v="0"/>
    <n v="6591.96"/>
  </r>
  <r>
    <n v="5461850"/>
    <n v="63.9"/>
    <n v="5"/>
    <n v="4"/>
    <n v="59"/>
    <x v="24"/>
    <s v="Female"/>
    <x v="0"/>
    <n v="8338.18"/>
  </r>
  <r>
    <n v="15559704"/>
    <n v="63.9"/>
    <n v="3"/>
    <n v="3"/>
    <n v="43"/>
    <x v="7"/>
    <s v="Male"/>
    <x v="0"/>
    <n v="11979"/>
  </r>
  <r>
    <n v="25698337"/>
    <n v="63.9"/>
    <n v="4"/>
    <n v="5"/>
    <n v="28"/>
    <x v="33"/>
    <s v="Female"/>
    <x v="1"/>
    <n v="3771.11"/>
  </r>
  <r>
    <n v="20477648"/>
    <n v="64"/>
    <n v="2"/>
    <n v="2"/>
    <n v="25"/>
    <x v="18"/>
    <s v="Male"/>
    <x v="0"/>
    <n v="10412.030000000001"/>
  </r>
  <r>
    <n v="24334022"/>
    <n v="64"/>
    <n v="4"/>
    <n v="3"/>
    <n v="35"/>
    <x v="39"/>
    <s v="Female"/>
    <x v="0"/>
    <n v="5322.03"/>
  </r>
  <r>
    <n v="8982115"/>
    <n v="64"/>
    <n v="1"/>
    <n v="4"/>
    <n v="57"/>
    <x v="1"/>
    <s v="Female"/>
    <x v="0"/>
    <n v="3758.51"/>
  </r>
  <r>
    <n v="27780051"/>
    <n v="64.099999999999994"/>
    <n v="2"/>
    <n v="0"/>
    <n v="58"/>
    <x v="38"/>
    <s v="Female"/>
    <x v="0"/>
    <n v="11757.21"/>
  </r>
  <r>
    <n v="529515"/>
    <n v="64.2"/>
    <n v="6"/>
    <n v="5"/>
    <n v="34"/>
    <x v="6"/>
    <s v="Female"/>
    <x v="0"/>
    <n v="13226.39"/>
  </r>
  <r>
    <n v="28857072"/>
    <n v="64.2"/>
    <n v="4"/>
    <n v="2"/>
    <n v="21"/>
    <x v="23"/>
    <s v="Female"/>
    <x v="0"/>
    <n v="12263.81"/>
  </r>
  <r>
    <n v="12936881"/>
    <n v="64.2"/>
    <n v="7"/>
    <n v="2"/>
    <n v="17"/>
    <x v="10"/>
    <s v="Male"/>
    <x v="0"/>
    <n v="7684.21"/>
  </r>
  <r>
    <n v="3629987"/>
    <n v="64.2"/>
    <n v="5"/>
    <n v="1"/>
    <n v="23"/>
    <x v="4"/>
    <s v="Female"/>
    <x v="0"/>
    <n v="8120.01"/>
  </r>
  <r>
    <n v="14946462"/>
    <n v="64.3"/>
    <n v="7"/>
    <n v="5"/>
    <n v="37"/>
    <x v="4"/>
    <s v="Male"/>
    <x v="1"/>
    <n v="1778.05"/>
  </r>
  <r>
    <n v="15327196"/>
    <n v="64.3"/>
    <n v="8"/>
    <n v="4"/>
    <n v="9"/>
    <x v="35"/>
    <s v="Female"/>
    <x v="0"/>
    <n v="174.69"/>
  </r>
  <r>
    <n v="10571901"/>
    <n v="64.400000000000006"/>
    <n v="5"/>
    <n v="1"/>
    <n v="35"/>
    <x v="10"/>
    <s v="Female"/>
    <x v="0"/>
    <n v="12272.79"/>
  </r>
  <r>
    <n v="2973797"/>
    <n v="64.400000000000006"/>
    <n v="7"/>
    <n v="0"/>
    <n v="17"/>
    <x v="22"/>
    <s v="Female"/>
    <x v="0"/>
    <n v="9537.59"/>
  </r>
  <r>
    <n v="12916698"/>
    <n v="64.5"/>
    <n v="2"/>
    <n v="4"/>
    <n v="41"/>
    <x v="15"/>
    <s v="Female"/>
    <x v="0"/>
    <n v="12495.97"/>
  </r>
  <r>
    <n v="10061454"/>
    <n v="64.5"/>
    <n v="4"/>
    <n v="1"/>
    <n v="5"/>
    <x v="11"/>
    <s v="Male"/>
    <x v="0"/>
    <n v="1906.73"/>
  </r>
  <r>
    <n v="16785004"/>
    <n v="64.5"/>
    <n v="7"/>
    <n v="2"/>
    <n v="33"/>
    <x v="47"/>
    <s v="Male"/>
    <x v="0"/>
    <n v="15545.77"/>
  </r>
  <r>
    <n v="25569656"/>
    <n v="64.5"/>
    <n v="1"/>
    <n v="3"/>
    <n v="10"/>
    <x v="13"/>
    <s v="Female"/>
    <x v="0"/>
    <n v="5819.08"/>
  </r>
  <r>
    <n v="1549552"/>
    <n v="64.5"/>
    <n v="3"/>
    <n v="3"/>
    <n v="39"/>
    <x v="11"/>
    <s v="Male"/>
    <x v="1"/>
    <n v="8502.02"/>
  </r>
  <r>
    <n v="769402"/>
    <n v="64.5"/>
    <n v="3"/>
    <n v="1"/>
    <n v="33"/>
    <x v="38"/>
    <s v="Male"/>
    <x v="0"/>
    <n v="1831.98"/>
  </r>
  <r>
    <n v="1499593"/>
    <n v="64.5"/>
    <n v="7"/>
    <n v="4"/>
    <n v="21"/>
    <x v="1"/>
    <s v="Male"/>
    <x v="0"/>
    <n v="7091.26"/>
  </r>
  <r>
    <n v="10861795"/>
    <n v="64.5"/>
    <n v="6"/>
    <n v="2"/>
    <n v="31"/>
    <x v="11"/>
    <s v="Male"/>
    <x v="0"/>
    <n v="9833.89"/>
  </r>
  <r>
    <n v="11588632"/>
    <n v="64.5"/>
    <n v="5"/>
    <n v="2"/>
    <n v="24"/>
    <x v="33"/>
    <s v="Male"/>
    <x v="0"/>
    <n v="16024.71"/>
  </r>
  <r>
    <n v="10029511"/>
    <n v="64.599999999999994"/>
    <n v="3"/>
    <n v="3"/>
    <n v="25"/>
    <x v="29"/>
    <s v="Female"/>
    <x v="0"/>
    <n v="5359.87"/>
  </r>
  <r>
    <n v="24841878"/>
    <n v="64.599999999999994"/>
    <n v="6"/>
    <n v="0"/>
    <n v="40"/>
    <x v="20"/>
    <s v="Female"/>
    <x v="0"/>
    <n v="14835.14"/>
  </r>
  <r>
    <n v="16700373"/>
    <n v="64.599999999999994"/>
    <n v="5"/>
    <n v="0"/>
    <n v="17"/>
    <x v="30"/>
    <s v="Male"/>
    <x v="0"/>
    <n v="9011.64"/>
  </r>
  <r>
    <n v="5087194"/>
    <n v="64.599999999999994"/>
    <n v="3"/>
    <n v="1"/>
    <n v="35"/>
    <x v="15"/>
    <s v="Male"/>
    <x v="0"/>
    <n v="18390.650000000001"/>
  </r>
  <r>
    <n v="22146789"/>
    <n v="64.599999999999994"/>
    <n v="2"/>
    <n v="2"/>
    <n v="46"/>
    <x v="32"/>
    <s v="Female"/>
    <x v="0"/>
    <n v="11835.28"/>
  </r>
  <r>
    <n v="858023"/>
    <n v="64.7"/>
    <n v="5"/>
    <n v="4"/>
    <n v="59"/>
    <x v="26"/>
    <s v="Male"/>
    <x v="0"/>
    <n v="18957.150000000001"/>
  </r>
  <r>
    <n v="3513848"/>
    <n v="64.7"/>
    <n v="5"/>
    <n v="5"/>
    <n v="47"/>
    <x v="17"/>
    <s v="Other"/>
    <x v="1"/>
    <n v="4961.96"/>
  </r>
  <r>
    <n v="8043340"/>
    <n v="64.7"/>
    <n v="7"/>
    <n v="1"/>
    <n v="20"/>
    <x v="1"/>
    <s v="Female"/>
    <x v="0"/>
    <n v="10437.1"/>
  </r>
  <r>
    <n v="16619086"/>
    <n v="64.7"/>
    <n v="6"/>
    <n v="0"/>
    <n v="29"/>
    <x v="35"/>
    <s v="Male"/>
    <x v="0"/>
    <n v="8482.6"/>
  </r>
  <r>
    <n v="26699258"/>
    <n v="64.8"/>
    <n v="7"/>
    <n v="4"/>
    <n v="13"/>
    <x v="47"/>
    <s v="Female"/>
    <x v="1"/>
    <n v="10044.57"/>
  </r>
  <r>
    <n v="24071380"/>
    <n v="64.8"/>
    <n v="7"/>
    <n v="3"/>
    <n v="2"/>
    <x v="4"/>
    <s v="Male"/>
    <x v="0"/>
    <n v="18082.189999999999"/>
  </r>
  <r>
    <n v="3462493"/>
    <n v="64.900000000000006"/>
    <n v="7"/>
    <n v="2"/>
    <n v="10"/>
    <x v="47"/>
    <s v="Female"/>
    <x v="0"/>
    <n v="14481.57"/>
  </r>
  <r>
    <n v="21398237"/>
    <n v="64.900000000000006"/>
    <n v="7"/>
    <n v="2"/>
    <n v="6"/>
    <x v="34"/>
    <s v="Male"/>
    <x v="0"/>
    <n v="11266.13"/>
  </r>
  <r>
    <n v="7975265"/>
    <n v="65"/>
    <n v="3"/>
    <n v="4"/>
    <n v="47"/>
    <x v="15"/>
    <s v="Female"/>
    <x v="0"/>
    <n v="10775.43"/>
  </r>
  <r>
    <n v="1548765"/>
    <n v="65"/>
    <n v="3"/>
    <n v="4"/>
    <n v="27"/>
    <x v="31"/>
    <s v="Female"/>
    <x v="0"/>
    <n v="5095.3500000000004"/>
  </r>
  <r>
    <n v="12967617"/>
    <n v="65"/>
    <n v="4"/>
    <n v="4"/>
    <n v="10"/>
    <x v="18"/>
    <s v="Female"/>
    <x v="0"/>
    <n v="4992.84"/>
  </r>
  <r>
    <n v="29682055"/>
    <n v="65"/>
    <n v="2"/>
    <n v="4"/>
    <n v="4"/>
    <x v="7"/>
    <s v="Male"/>
    <x v="0"/>
    <n v="11920.01"/>
  </r>
  <r>
    <n v="28751611"/>
    <n v="65"/>
    <n v="3"/>
    <n v="3"/>
    <n v="7"/>
    <x v="17"/>
    <s v="Female"/>
    <x v="0"/>
    <n v="8185.28"/>
  </r>
  <r>
    <n v="8523735"/>
    <n v="65.099999999999994"/>
    <n v="4"/>
    <n v="4"/>
    <n v="29"/>
    <x v="19"/>
    <s v="Female"/>
    <x v="0"/>
    <n v="12269.6"/>
  </r>
  <r>
    <n v="26888259"/>
    <n v="65.099999999999994"/>
    <n v="2"/>
    <n v="1"/>
    <n v="19"/>
    <x v="7"/>
    <s v="Male"/>
    <x v="0"/>
    <n v="15677.64"/>
  </r>
  <r>
    <n v="20150325"/>
    <n v="65.2"/>
    <n v="4"/>
    <n v="1"/>
    <n v="35"/>
    <x v="2"/>
    <s v="Male"/>
    <x v="0"/>
    <n v="5830.23"/>
  </r>
  <r>
    <n v="20798015"/>
    <n v="65.2"/>
    <n v="6"/>
    <n v="2"/>
    <n v="6"/>
    <x v="32"/>
    <s v="Female"/>
    <x v="0"/>
    <n v="6222.36"/>
  </r>
  <r>
    <n v="9537386"/>
    <n v="65.2"/>
    <n v="3"/>
    <n v="4"/>
    <n v="32"/>
    <x v="49"/>
    <s v="Male"/>
    <x v="0"/>
    <n v="1404.11"/>
  </r>
  <r>
    <n v="28366322"/>
    <n v="65.2"/>
    <n v="3"/>
    <n v="0"/>
    <n v="24"/>
    <x v="20"/>
    <s v="Male"/>
    <x v="0"/>
    <n v="4379.74"/>
  </r>
  <r>
    <n v="28526869"/>
    <n v="65.2"/>
    <n v="7"/>
    <n v="0"/>
    <n v="19"/>
    <x v="39"/>
    <s v="Male"/>
    <x v="0"/>
    <n v="7888.06"/>
  </r>
  <r>
    <n v="2160190"/>
    <n v="65.3"/>
    <n v="5"/>
    <n v="1"/>
    <n v="13"/>
    <x v="37"/>
    <s v="Female"/>
    <x v="0"/>
    <n v="4646.41"/>
  </r>
  <r>
    <n v="23171244"/>
    <n v="65.3"/>
    <n v="8"/>
    <n v="3"/>
    <n v="54"/>
    <x v="1"/>
    <s v="Female"/>
    <x v="1"/>
    <n v="6660.39"/>
  </r>
  <r>
    <n v="7358386"/>
    <n v="65.3"/>
    <n v="7"/>
    <n v="4"/>
    <n v="10"/>
    <x v="24"/>
    <s v="Male"/>
    <x v="0"/>
    <n v="10705.21"/>
  </r>
  <r>
    <n v="1847767"/>
    <n v="65.3"/>
    <n v="1"/>
    <n v="1"/>
    <n v="47"/>
    <x v="29"/>
    <s v="Male"/>
    <x v="0"/>
    <n v="13359.97"/>
  </r>
  <r>
    <n v="17303317"/>
    <n v="65.3"/>
    <n v="8"/>
    <n v="2"/>
    <n v="35"/>
    <x v="8"/>
    <s v="Male"/>
    <x v="0"/>
    <n v="9304.41"/>
  </r>
  <r>
    <n v="7558095"/>
    <n v="65.3"/>
    <n v="7"/>
    <n v="0"/>
    <n v="20"/>
    <x v="31"/>
    <s v="Male"/>
    <x v="0"/>
    <n v="15265.05"/>
  </r>
  <r>
    <n v="7590381"/>
    <n v="65.3"/>
    <n v="1"/>
    <n v="4"/>
    <n v="12"/>
    <x v="49"/>
    <s v="Male"/>
    <x v="0"/>
    <n v="2325.69"/>
  </r>
  <r>
    <n v="11301595"/>
    <n v="65.400000000000006"/>
    <n v="4"/>
    <n v="2"/>
    <n v="27"/>
    <x v="42"/>
    <s v="Female"/>
    <x v="0"/>
    <n v="13397.76"/>
  </r>
  <r>
    <n v="24560215"/>
    <n v="65.400000000000006"/>
    <n v="5"/>
    <n v="2"/>
    <n v="55"/>
    <x v="35"/>
    <s v="Male"/>
    <x v="0"/>
    <n v="10204.43"/>
  </r>
  <r>
    <n v="10642089"/>
    <n v="65.400000000000006"/>
    <n v="7"/>
    <n v="1"/>
    <n v="57"/>
    <x v="20"/>
    <s v="Female"/>
    <x v="0"/>
    <n v="15555.04"/>
  </r>
  <r>
    <n v="22645064"/>
    <n v="65.400000000000006"/>
    <n v="6"/>
    <n v="0"/>
    <n v="23"/>
    <x v="34"/>
    <s v="Male"/>
    <x v="0"/>
    <n v="20153.07"/>
  </r>
  <r>
    <n v="14168784"/>
    <n v="65.5"/>
    <n v="7"/>
    <n v="3"/>
    <n v="46"/>
    <x v="32"/>
    <s v="Female"/>
    <x v="0"/>
    <n v="11248.76"/>
  </r>
  <r>
    <n v="9180457"/>
    <n v="65.5"/>
    <n v="4"/>
    <n v="1"/>
    <n v="45"/>
    <x v="14"/>
    <s v="Female"/>
    <x v="0"/>
    <n v="22856.87"/>
  </r>
  <r>
    <n v="13597470"/>
    <n v="65.5"/>
    <n v="5"/>
    <n v="0"/>
    <n v="45"/>
    <x v="42"/>
    <s v="Male"/>
    <x v="0"/>
    <n v="10700.57"/>
  </r>
  <r>
    <n v="21339166"/>
    <n v="65.5"/>
    <n v="2"/>
    <n v="3"/>
    <n v="44"/>
    <x v="41"/>
    <s v="Female"/>
    <x v="0"/>
    <n v="6070.26"/>
  </r>
  <r>
    <n v="3944440"/>
    <n v="65.5"/>
    <n v="6"/>
    <n v="3"/>
    <n v="5"/>
    <x v="27"/>
    <s v="Male"/>
    <x v="0"/>
    <n v="18613.93"/>
  </r>
  <r>
    <n v="20042424"/>
    <n v="65.5"/>
    <n v="7"/>
    <n v="5"/>
    <n v="39"/>
    <x v="12"/>
    <s v="Male"/>
    <x v="0"/>
    <n v="15563.56"/>
  </r>
  <r>
    <n v="8512728"/>
    <n v="65.599999999999994"/>
    <n v="3"/>
    <n v="2"/>
    <n v="16"/>
    <x v="44"/>
    <s v="Male"/>
    <x v="0"/>
    <n v="10344.34"/>
  </r>
  <r>
    <n v="18543251"/>
    <n v="65.599999999999994"/>
    <n v="1"/>
    <n v="3"/>
    <n v="3"/>
    <x v="17"/>
    <s v="Female"/>
    <x v="0"/>
    <n v="14510.46"/>
  </r>
  <r>
    <n v="29336958"/>
    <n v="65.7"/>
    <n v="8"/>
    <n v="1"/>
    <n v="16"/>
    <x v="30"/>
    <s v="Female"/>
    <x v="0"/>
    <n v="8496.08"/>
  </r>
  <r>
    <n v="1868655"/>
    <n v="65.7"/>
    <n v="2"/>
    <n v="3"/>
    <n v="21"/>
    <x v="30"/>
    <s v="Female"/>
    <x v="0"/>
    <n v="8612.98"/>
  </r>
  <r>
    <n v="8347596"/>
    <n v="65.7"/>
    <n v="5"/>
    <n v="4"/>
    <n v="54"/>
    <x v="38"/>
    <s v="Male"/>
    <x v="0"/>
    <n v="6912.36"/>
  </r>
  <r>
    <n v="21608094"/>
    <n v="65.7"/>
    <n v="7"/>
    <n v="3"/>
    <n v="39"/>
    <x v="10"/>
    <s v="Male"/>
    <x v="0"/>
    <n v="12285.15"/>
  </r>
  <r>
    <n v="28616552"/>
    <n v="65.8"/>
    <n v="3"/>
    <n v="1"/>
    <n v="14"/>
    <x v="1"/>
    <s v="Female"/>
    <x v="0"/>
    <n v="8034.67"/>
  </r>
  <r>
    <n v="5803054"/>
    <n v="65.8"/>
    <n v="4"/>
    <n v="3"/>
    <n v="9"/>
    <x v="6"/>
    <s v="Female"/>
    <x v="0"/>
    <n v="14692.1"/>
  </r>
  <r>
    <n v="28829955"/>
    <n v="65.8"/>
    <n v="7"/>
    <n v="2"/>
    <n v="50"/>
    <x v="22"/>
    <s v="Male"/>
    <x v="0"/>
    <n v="4014.03"/>
  </r>
  <r>
    <n v="12835117"/>
    <n v="65.900000000000006"/>
    <n v="4"/>
    <n v="4"/>
    <n v="21"/>
    <x v="25"/>
    <s v="Male"/>
    <x v="0"/>
    <n v="8917.7199999999993"/>
  </r>
  <r>
    <n v="14506696"/>
    <n v="65.900000000000006"/>
    <n v="1"/>
    <n v="4"/>
    <n v="16"/>
    <x v="39"/>
    <s v="Female"/>
    <x v="0"/>
    <n v="16950.75"/>
  </r>
  <r>
    <n v="23462446"/>
    <n v="65.900000000000006"/>
    <n v="5"/>
    <n v="5"/>
    <n v="53"/>
    <x v="15"/>
    <s v="Male"/>
    <x v="0"/>
    <n v="21531.96"/>
  </r>
  <r>
    <n v="10014338"/>
    <n v="65.900000000000006"/>
    <n v="3"/>
    <n v="3"/>
    <n v="59"/>
    <x v="11"/>
    <s v="Male"/>
    <x v="0"/>
    <n v="9254.41"/>
  </r>
  <r>
    <n v="13581209"/>
    <n v="65.900000000000006"/>
    <n v="4"/>
    <n v="3"/>
    <n v="53"/>
    <x v="25"/>
    <s v="Male"/>
    <x v="0"/>
    <n v="8516.34"/>
  </r>
  <r>
    <n v="27985867"/>
    <n v="66"/>
    <n v="2"/>
    <n v="5"/>
    <n v="23"/>
    <x v="37"/>
    <s v="Female"/>
    <x v="0"/>
    <n v="13318.41"/>
  </r>
  <r>
    <n v="12553711"/>
    <n v="66"/>
    <n v="6"/>
    <n v="5"/>
    <n v="37"/>
    <x v="24"/>
    <s v="Female"/>
    <x v="0"/>
    <n v="10142.120000000001"/>
  </r>
  <r>
    <n v="27604721"/>
    <n v="66"/>
    <n v="2"/>
    <n v="4"/>
    <n v="50"/>
    <x v="36"/>
    <s v="Male"/>
    <x v="0"/>
    <n v="13809.72"/>
  </r>
  <r>
    <n v="13898458"/>
    <n v="66.099999999999994"/>
    <n v="4"/>
    <n v="3"/>
    <n v="38"/>
    <x v="48"/>
    <s v="Female"/>
    <x v="0"/>
    <n v="8598.7199999999993"/>
  </r>
  <r>
    <n v="20554409"/>
    <n v="66.099999999999994"/>
    <n v="3"/>
    <n v="0"/>
    <n v="24"/>
    <x v="15"/>
    <s v="Male"/>
    <x v="0"/>
    <n v="12101.17"/>
  </r>
  <r>
    <n v="5785111"/>
    <n v="66.099999999999994"/>
    <n v="4"/>
    <n v="2"/>
    <n v="4"/>
    <x v="34"/>
    <s v="Male"/>
    <x v="0"/>
    <n v="14737.41"/>
  </r>
  <r>
    <n v="6903032"/>
    <n v="66.099999999999994"/>
    <n v="7"/>
    <n v="4"/>
    <n v="41"/>
    <x v="3"/>
    <s v="Female"/>
    <x v="0"/>
    <n v="4943.28"/>
  </r>
  <r>
    <n v="6424930"/>
    <n v="66.099999999999994"/>
    <n v="6"/>
    <n v="1"/>
    <n v="56"/>
    <x v="8"/>
    <s v="Female"/>
    <x v="0"/>
    <n v="11168.13"/>
  </r>
  <r>
    <n v="26818678"/>
    <n v="66.2"/>
    <n v="4"/>
    <n v="1"/>
    <n v="9"/>
    <x v="11"/>
    <s v="Male"/>
    <x v="0"/>
    <n v="11009.99"/>
  </r>
  <r>
    <n v="2661283"/>
    <n v="66.2"/>
    <n v="6"/>
    <n v="4"/>
    <n v="52"/>
    <x v="25"/>
    <s v="Female"/>
    <x v="0"/>
    <n v="12548.55"/>
  </r>
  <r>
    <n v="17976030"/>
    <n v="66.2"/>
    <n v="7"/>
    <n v="2"/>
    <n v="2"/>
    <x v="26"/>
    <s v="Male"/>
    <x v="0"/>
    <n v="7484.32"/>
  </r>
  <r>
    <n v="4542797"/>
    <n v="66.2"/>
    <n v="3"/>
    <n v="3"/>
    <n v="11"/>
    <x v="29"/>
    <s v="Female"/>
    <x v="0"/>
    <n v="11941.59"/>
  </r>
  <r>
    <n v="10833500"/>
    <n v="66.2"/>
    <n v="3"/>
    <n v="3"/>
    <n v="59"/>
    <x v="17"/>
    <s v="Female"/>
    <x v="1"/>
    <n v="6648.79"/>
  </r>
  <r>
    <n v="24273787"/>
    <n v="66.3"/>
    <n v="7"/>
    <n v="3"/>
    <n v="6"/>
    <x v="36"/>
    <s v="Female"/>
    <x v="0"/>
    <n v="15829.58"/>
  </r>
  <r>
    <n v="17672020"/>
    <n v="66.3"/>
    <n v="4"/>
    <n v="2"/>
    <n v="34"/>
    <x v="0"/>
    <s v="Male"/>
    <x v="0"/>
    <n v="5911.94"/>
  </r>
  <r>
    <n v="171304"/>
    <n v="66.3"/>
    <n v="2"/>
    <n v="0"/>
    <n v="33"/>
    <x v="7"/>
    <s v="Male"/>
    <x v="0"/>
    <n v="12954.98"/>
  </r>
  <r>
    <n v="5812789"/>
    <n v="66.400000000000006"/>
    <n v="8"/>
    <n v="1"/>
    <n v="39"/>
    <x v="27"/>
    <s v="Male"/>
    <x v="0"/>
    <n v="11025.34"/>
  </r>
  <r>
    <n v="16666291"/>
    <n v="66.400000000000006"/>
    <n v="8"/>
    <n v="1"/>
    <n v="2"/>
    <x v="3"/>
    <s v="Male"/>
    <x v="0"/>
    <n v="12363.63"/>
  </r>
  <r>
    <n v="682430"/>
    <n v="66.400000000000006"/>
    <n v="2"/>
    <n v="3"/>
    <n v="42"/>
    <x v="35"/>
    <s v="Female"/>
    <x v="0"/>
    <n v="11431.57"/>
  </r>
  <r>
    <n v="5364429"/>
    <n v="66.5"/>
    <n v="3"/>
    <n v="0"/>
    <n v="37"/>
    <x v="23"/>
    <s v="Male"/>
    <x v="0"/>
    <n v="16778.16"/>
  </r>
  <r>
    <n v="4945977"/>
    <n v="66.5"/>
    <n v="5"/>
    <n v="2"/>
    <n v="37"/>
    <x v="29"/>
    <s v="Female"/>
    <x v="0"/>
    <n v="17274.61"/>
  </r>
  <r>
    <n v="12469513"/>
    <n v="66.5"/>
    <n v="8"/>
    <n v="5"/>
    <n v="44"/>
    <x v="38"/>
    <s v="Female"/>
    <x v="0"/>
    <n v="16717.93"/>
  </r>
  <r>
    <n v="21900579"/>
    <n v="66.5"/>
    <n v="2"/>
    <n v="1"/>
    <n v="25"/>
    <x v="29"/>
    <s v="Female"/>
    <x v="0"/>
    <n v="6757.48"/>
  </r>
  <r>
    <n v="27888075"/>
    <n v="66.5"/>
    <n v="5"/>
    <n v="4"/>
    <n v="12"/>
    <x v="17"/>
    <s v="Male"/>
    <x v="0"/>
    <n v="18367.13"/>
  </r>
  <r>
    <n v="5614514"/>
    <n v="66.599999999999994"/>
    <n v="4"/>
    <n v="2"/>
    <n v="36"/>
    <x v="26"/>
    <s v="Female"/>
    <x v="0"/>
    <n v="2666.4"/>
  </r>
  <r>
    <n v="11655691"/>
    <n v="66.599999999999994"/>
    <n v="2"/>
    <n v="1"/>
    <n v="19"/>
    <x v="24"/>
    <s v="Male"/>
    <x v="0"/>
    <n v="16532.580000000002"/>
  </r>
  <r>
    <n v="25418675"/>
    <n v="66.599999999999994"/>
    <n v="2"/>
    <n v="2"/>
    <n v="14"/>
    <x v="15"/>
    <s v="Male"/>
    <x v="0"/>
    <n v="15932.51"/>
  </r>
  <r>
    <n v="771478"/>
    <n v="66.599999999999994"/>
    <n v="7"/>
    <n v="1"/>
    <n v="10"/>
    <x v="50"/>
    <s v="Male"/>
    <x v="0"/>
    <n v="12825.13"/>
  </r>
  <r>
    <n v="28952863"/>
    <n v="66.599999999999994"/>
    <n v="8"/>
    <n v="3"/>
    <n v="35"/>
    <x v="13"/>
    <s v="Male"/>
    <x v="0"/>
    <n v="6146.89"/>
  </r>
  <r>
    <n v="27586272"/>
    <n v="66.599999999999994"/>
    <n v="8"/>
    <n v="2"/>
    <n v="43"/>
    <x v="38"/>
    <s v="Female"/>
    <x v="0"/>
    <n v="14751.59"/>
  </r>
  <r>
    <n v="15967543"/>
    <n v="66.7"/>
    <n v="5"/>
    <n v="0"/>
    <n v="36"/>
    <x v="9"/>
    <s v="Male"/>
    <x v="0"/>
    <n v="10374.6"/>
  </r>
  <r>
    <n v="8869407"/>
    <n v="66.7"/>
    <n v="7"/>
    <n v="4"/>
    <n v="24"/>
    <x v="33"/>
    <s v="Male"/>
    <x v="0"/>
    <n v="16009.98"/>
  </r>
  <r>
    <n v="8517534"/>
    <n v="66.7"/>
    <n v="7"/>
    <n v="3"/>
    <n v="39"/>
    <x v="22"/>
    <s v="Female"/>
    <x v="0"/>
    <n v="8630.7900000000009"/>
  </r>
  <r>
    <n v="11133181"/>
    <n v="66.7"/>
    <n v="7"/>
    <n v="1"/>
    <n v="0"/>
    <x v="11"/>
    <s v="Male"/>
    <x v="0"/>
    <n v="1597.3"/>
  </r>
  <r>
    <n v="8069748"/>
    <n v="66.8"/>
    <n v="5"/>
    <n v="3"/>
    <n v="38"/>
    <x v="27"/>
    <s v="Female"/>
    <x v="0"/>
    <n v="8136.37"/>
  </r>
  <r>
    <n v="22804071"/>
    <n v="66.8"/>
    <n v="6"/>
    <n v="3"/>
    <n v="42"/>
    <x v="3"/>
    <s v="Female"/>
    <x v="0"/>
    <n v="12760.9"/>
  </r>
  <r>
    <n v="14469460"/>
    <n v="66.8"/>
    <n v="3"/>
    <n v="2"/>
    <n v="45"/>
    <x v="30"/>
    <s v="Female"/>
    <x v="0"/>
    <n v="13275"/>
  </r>
  <r>
    <n v="26652048"/>
    <n v="66.8"/>
    <n v="6"/>
    <n v="1"/>
    <n v="4"/>
    <x v="44"/>
    <s v="Male"/>
    <x v="0"/>
    <n v="17673.82"/>
  </r>
  <r>
    <n v="25717252"/>
    <n v="66.8"/>
    <n v="5"/>
    <n v="5"/>
    <n v="28"/>
    <x v="47"/>
    <s v="Male"/>
    <x v="0"/>
    <n v="3006.78"/>
  </r>
  <r>
    <n v="25140722"/>
    <n v="66.8"/>
    <n v="6"/>
    <n v="1"/>
    <n v="16"/>
    <x v="35"/>
    <s v="Female"/>
    <x v="1"/>
    <n v="7594.6"/>
  </r>
  <r>
    <n v="22360713"/>
    <n v="66.8"/>
    <n v="2"/>
    <n v="3"/>
    <n v="59"/>
    <x v="27"/>
    <s v="Female"/>
    <x v="0"/>
    <n v="14914.89"/>
  </r>
  <r>
    <n v="14986351"/>
    <n v="66.900000000000006"/>
    <n v="3"/>
    <n v="2"/>
    <n v="0"/>
    <x v="39"/>
    <s v="Female"/>
    <x v="0"/>
    <n v="10682.46"/>
  </r>
  <r>
    <n v="28761089"/>
    <n v="66.900000000000006"/>
    <n v="6"/>
    <n v="2"/>
    <n v="12"/>
    <x v="30"/>
    <s v="Male"/>
    <x v="0"/>
    <n v="15937.39"/>
  </r>
  <r>
    <n v="25715482"/>
    <n v="67"/>
    <n v="7"/>
    <n v="1"/>
    <n v="48"/>
    <x v="42"/>
    <s v="Female"/>
    <x v="0"/>
    <n v="15246.08"/>
  </r>
  <r>
    <n v="16280008"/>
    <n v="67"/>
    <n v="5"/>
    <n v="4"/>
    <n v="19"/>
    <x v="28"/>
    <s v="Female"/>
    <x v="1"/>
    <n v="12419.11"/>
  </r>
  <r>
    <n v="5914487"/>
    <n v="67"/>
    <n v="4"/>
    <n v="3"/>
    <n v="29"/>
    <x v="0"/>
    <s v="Female"/>
    <x v="0"/>
    <n v="7378.57"/>
  </r>
  <r>
    <n v="29905606"/>
    <n v="67"/>
    <n v="1"/>
    <n v="1"/>
    <n v="16"/>
    <x v="1"/>
    <s v="Male"/>
    <x v="1"/>
    <n v="5947.78"/>
  </r>
  <r>
    <n v="15239657"/>
    <n v="67"/>
    <n v="7"/>
    <n v="2"/>
    <n v="29"/>
    <x v="12"/>
    <s v="Male"/>
    <x v="0"/>
    <n v="18355.34"/>
  </r>
  <r>
    <n v="21648071"/>
    <n v="67"/>
    <n v="5"/>
    <n v="2"/>
    <n v="7"/>
    <x v="15"/>
    <s v="Female"/>
    <x v="0"/>
    <n v="14387.55"/>
  </r>
  <r>
    <n v="29558287"/>
    <n v="67.099999999999994"/>
    <n v="6"/>
    <n v="1"/>
    <n v="33"/>
    <x v="44"/>
    <s v="Male"/>
    <x v="0"/>
    <n v="20523.11"/>
  </r>
  <r>
    <n v="1157829"/>
    <n v="67.099999999999994"/>
    <n v="2"/>
    <n v="1"/>
    <n v="19"/>
    <x v="38"/>
    <s v="Female"/>
    <x v="0"/>
    <n v="8563.2000000000007"/>
  </r>
  <r>
    <n v="28854864"/>
    <n v="67.099999999999994"/>
    <n v="7"/>
    <n v="3"/>
    <n v="24"/>
    <x v="29"/>
    <s v="Male"/>
    <x v="0"/>
    <n v="5847.88"/>
  </r>
  <r>
    <n v="24120547"/>
    <n v="67.099999999999994"/>
    <n v="3"/>
    <n v="1"/>
    <n v="35"/>
    <x v="4"/>
    <s v="Female"/>
    <x v="0"/>
    <n v="8785.7199999999993"/>
  </r>
  <r>
    <n v="8655699"/>
    <n v="67.099999999999994"/>
    <n v="4"/>
    <n v="3"/>
    <n v="48"/>
    <x v="38"/>
    <s v="Male"/>
    <x v="0"/>
    <n v="17870.28"/>
  </r>
  <r>
    <n v="20111389"/>
    <n v="67.099999999999994"/>
    <n v="4"/>
    <n v="0"/>
    <n v="58"/>
    <x v="4"/>
    <s v="Female"/>
    <x v="0"/>
    <n v="7376.77"/>
  </r>
  <r>
    <n v="12083473"/>
    <n v="67.2"/>
    <n v="4"/>
    <n v="4"/>
    <n v="55"/>
    <x v="22"/>
    <s v="Male"/>
    <x v="0"/>
    <n v="1449.12"/>
  </r>
  <r>
    <n v="10169174"/>
    <n v="67.2"/>
    <n v="3"/>
    <n v="4"/>
    <n v="4"/>
    <x v="18"/>
    <s v="Male"/>
    <x v="0"/>
    <n v="5604.43"/>
  </r>
  <r>
    <n v="5182499"/>
    <n v="67.2"/>
    <n v="5"/>
    <n v="1"/>
    <n v="38"/>
    <x v="14"/>
    <s v="Female"/>
    <x v="0"/>
    <n v="16499.41"/>
  </r>
  <r>
    <n v="13922141"/>
    <n v="67.2"/>
    <n v="5"/>
    <n v="4"/>
    <n v="46"/>
    <x v="29"/>
    <s v="Female"/>
    <x v="1"/>
    <n v="14445.61"/>
  </r>
  <r>
    <n v="9290268"/>
    <n v="67.2"/>
    <n v="4"/>
    <n v="2"/>
    <n v="41"/>
    <x v="25"/>
    <s v="Female"/>
    <x v="0"/>
    <n v="9613.52"/>
  </r>
  <r>
    <n v="17092567"/>
    <n v="67.3"/>
    <n v="4"/>
    <n v="4"/>
    <n v="38"/>
    <x v="31"/>
    <s v="Female"/>
    <x v="0"/>
    <n v="12026.4"/>
  </r>
  <r>
    <n v="24352056"/>
    <n v="67.3"/>
    <n v="4"/>
    <n v="3"/>
    <n v="14"/>
    <x v="9"/>
    <s v="Male"/>
    <x v="0"/>
    <n v="7021.12"/>
  </r>
  <r>
    <n v="19102648"/>
    <n v="67.3"/>
    <n v="3"/>
    <n v="3"/>
    <n v="25"/>
    <x v="39"/>
    <s v="Male"/>
    <x v="0"/>
    <n v="14572.41"/>
  </r>
  <r>
    <n v="24457515"/>
    <n v="67.3"/>
    <n v="4"/>
    <n v="5"/>
    <n v="37"/>
    <x v="35"/>
    <s v="Male"/>
    <x v="0"/>
    <n v="5762.38"/>
  </r>
  <r>
    <n v="19670586"/>
    <n v="67.400000000000006"/>
    <n v="3"/>
    <n v="2"/>
    <n v="3"/>
    <x v="38"/>
    <s v="Male"/>
    <x v="0"/>
    <n v="17209.080000000002"/>
  </r>
  <r>
    <n v="9344820"/>
    <n v="67.400000000000006"/>
    <n v="4"/>
    <n v="2"/>
    <n v="54"/>
    <x v="34"/>
    <s v="Male"/>
    <x v="0"/>
    <n v="16380.11"/>
  </r>
  <r>
    <n v="13089254"/>
    <n v="67.400000000000006"/>
    <n v="2"/>
    <n v="2"/>
    <n v="54"/>
    <x v="24"/>
    <s v="Female"/>
    <x v="0"/>
    <n v="2473.5"/>
  </r>
  <r>
    <n v="753922"/>
    <n v="67.400000000000006"/>
    <n v="7"/>
    <n v="2"/>
    <n v="9"/>
    <x v="8"/>
    <s v="Male"/>
    <x v="0"/>
    <n v="10335.86"/>
  </r>
  <r>
    <n v="18638518"/>
    <n v="67.5"/>
    <n v="7"/>
    <n v="2"/>
    <n v="10"/>
    <x v="13"/>
    <s v="Female"/>
    <x v="0"/>
    <n v="19718.98"/>
  </r>
  <r>
    <n v="21916512"/>
    <n v="67.5"/>
    <n v="4"/>
    <n v="0"/>
    <n v="53"/>
    <x v="25"/>
    <s v="Male"/>
    <x v="0"/>
    <n v="16739.650000000001"/>
  </r>
  <r>
    <n v="21969752"/>
    <n v="67.5"/>
    <n v="1"/>
    <n v="0"/>
    <n v="10"/>
    <x v="37"/>
    <s v="Female"/>
    <x v="0"/>
    <n v="826.83"/>
  </r>
  <r>
    <n v="6411605"/>
    <n v="67.5"/>
    <n v="4"/>
    <n v="4"/>
    <n v="16"/>
    <x v="19"/>
    <s v="Male"/>
    <x v="0"/>
    <n v="6030.04"/>
  </r>
  <r>
    <n v="28408465"/>
    <n v="67.5"/>
    <n v="8"/>
    <n v="0"/>
    <n v="10"/>
    <x v="35"/>
    <s v="Female"/>
    <x v="0"/>
    <n v="18280"/>
  </r>
  <r>
    <n v="7656032"/>
    <n v="67.599999999999994"/>
    <n v="3"/>
    <n v="3"/>
    <n v="42"/>
    <x v="4"/>
    <s v="Female"/>
    <x v="1"/>
    <n v="4764.25"/>
  </r>
  <r>
    <n v="9918305"/>
    <n v="67.599999999999994"/>
    <n v="3"/>
    <n v="0"/>
    <n v="24"/>
    <x v="16"/>
    <s v="Male"/>
    <x v="0"/>
    <n v="1378.28"/>
  </r>
  <r>
    <n v="1471765"/>
    <n v="67.7"/>
    <n v="1"/>
    <n v="1"/>
    <n v="54"/>
    <x v="7"/>
    <s v="Female"/>
    <x v="0"/>
    <n v="2096.73"/>
  </r>
  <r>
    <n v="17708568"/>
    <n v="67.7"/>
    <n v="1"/>
    <n v="4"/>
    <n v="11"/>
    <x v="15"/>
    <s v="Female"/>
    <x v="0"/>
    <n v="7516.23"/>
  </r>
  <r>
    <n v="297858"/>
    <n v="67.7"/>
    <n v="2"/>
    <n v="2"/>
    <n v="42"/>
    <x v="3"/>
    <s v="Female"/>
    <x v="0"/>
    <n v="8831.64"/>
  </r>
  <r>
    <n v="6571691"/>
    <n v="67.7"/>
    <n v="2"/>
    <n v="4"/>
    <n v="60"/>
    <x v="4"/>
    <s v="Male"/>
    <x v="1"/>
    <n v="4982.38"/>
  </r>
  <r>
    <n v="11496043"/>
    <n v="67.7"/>
    <n v="7"/>
    <n v="4"/>
    <n v="20"/>
    <x v="7"/>
    <s v="Male"/>
    <x v="1"/>
    <n v="15387.37"/>
  </r>
  <r>
    <n v="9519933"/>
    <n v="67.8"/>
    <n v="7"/>
    <n v="5"/>
    <n v="12"/>
    <x v="42"/>
    <s v="Female"/>
    <x v="0"/>
    <n v="3209.55"/>
  </r>
  <r>
    <n v="8211092"/>
    <n v="67.8"/>
    <n v="3"/>
    <n v="0"/>
    <n v="5"/>
    <x v="27"/>
    <s v="Male"/>
    <x v="0"/>
    <n v="17223.64"/>
  </r>
  <r>
    <n v="23015574"/>
    <n v="67.8"/>
    <n v="3"/>
    <n v="5"/>
    <n v="12"/>
    <x v="13"/>
    <s v="Male"/>
    <x v="0"/>
    <n v="11419.38"/>
  </r>
  <r>
    <n v="17198210"/>
    <n v="67.8"/>
    <n v="4"/>
    <n v="3"/>
    <n v="35"/>
    <x v="8"/>
    <s v="Male"/>
    <x v="0"/>
    <n v="11198.7"/>
  </r>
  <r>
    <n v="11826788"/>
    <n v="67.900000000000006"/>
    <n v="2"/>
    <n v="4"/>
    <n v="9"/>
    <x v="33"/>
    <s v="Female"/>
    <x v="0"/>
    <n v="7857.02"/>
  </r>
  <r>
    <n v="25114104"/>
    <n v="67.900000000000006"/>
    <n v="5"/>
    <n v="1"/>
    <n v="20"/>
    <x v="30"/>
    <s v="Male"/>
    <x v="0"/>
    <n v="6547.89"/>
  </r>
  <r>
    <n v="15389402"/>
    <n v="67.900000000000006"/>
    <n v="2"/>
    <n v="1"/>
    <n v="57"/>
    <x v="34"/>
    <s v="Female"/>
    <x v="0"/>
    <n v="13714.95"/>
  </r>
  <r>
    <n v="6340378"/>
    <n v="67.900000000000006"/>
    <n v="7"/>
    <n v="2"/>
    <n v="49"/>
    <x v="8"/>
    <s v="Male"/>
    <x v="0"/>
    <n v="16097.23"/>
  </r>
  <r>
    <n v="14401534"/>
    <n v="67.900000000000006"/>
    <n v="6"/>
    <n v="4"/>
    <n v="19"/>
    <x v="32"/>
    <s v="Female"/>
    <x v="0"/>
    <n v="18141.349999999999"/>
  </r>
  <r>
    <n v="27437156"/>
    <n v="67.900000000000006"/>
    <n v="3"/>
    <n v="0"/>
    <n v="33"/>
    <x v="37"/>
    <s v="Female"/>
    <x v="0"/>
    <n v="9324.67"/>
  </r>
  <r>
    <n v="19643963"/>
    <n v="68"/>
    <n v="7"/>
    <n v="1"/>
    <n v="22"/>
    <x v="17"/>
    <s v="Female"/>
    <x v="0"/>
    <n v="17505.59"/>
  </r>
  <r>
    <n v="12510099"/>
    <n v="68"/>
    <n v="2"/>
    <n v="4"/>
    <n v="18"/>
    <x v="35"/>
    <s v="Female"/>
    <x v="0"/>
    <n v="5649.2"/>
  </r>
  <r>
    <n v="24562554"/>
    <n v="68"/>
    <n v="5"/>
    <n v="1"/>
    <n v="3"/>
    <x v="0"/>
    <s v="Female"/>
    <x v="0"/>
    <n v="12930.41"/>
  </r>
  <r>
    <n v="18994749"/>
    <n v="68"/>
    <n v="3"/>
    <n v="3"/>
    <n v="55"/>
    <x v="43"/>
    <s v="Female"/>
    <x v="0"/>
    <n v="12130.48"/>
  </r>
  <r>
    <n v="5224982"/>
    <n v="68"/>
    <n v="5"/>
    <n v="5"/>
    <n v="14"/>
    <x v="16"/>
    <s v="Female"/>
    <x v="0"/>
    <n v="8605.59"/>
  </r>
  <r>
    <n v="3735098"/>
    <n v="68"/>
    <n v="1"/>
    <n v="4"/>
    <n v="20"/>
    <x v="19"/>
    <s v="Female"/>
    <x v="0"/>
    <n v="7382.99"/>
  </r>
  <r>
    <n v="8276745"/>
    <n v="68"/>
    <n v="7"/>
    <n v="2"/>
    <n v="36"/>
    <x v="9"/>
    <s v="Male"/>
    <x v="1"/>
    <n v="9599.36"/>
  </r>
  <r>
    <n v="13007184"/>
    <n v="68.099999999999994"/>
    <n v="4"/>
    <n v="0"/>
    <n v="9"/>
    <x v="26"/>
    <s v="Female"/>
    <x v="0"/>
    <n v="12756.9"/>
  </r>
  <r>
    <n v="21147812"/>
    <n v="68.099999999999994"/>
    <n v="3"/>
    <n v="3"/>
    <n v="41"/>
    <x v="0"/>
    <s v="Male"/>
    <x v="0"/>
    <n v="10206.27"/>
  </r>
  <r>
    <n v="26112607"/>
    <n v="68.099999999999994"/>
    <n v="5"/>
    <n v="0"/>
    <n v="38"/>
    <x v="28"/>
    <s v="Female"/>
    <x v="0"/>
    <n v="4813.21"/>
  </r>
  <r>
    <n v="14334903"/>
    <n v="68.099999999999994"/>
    <n v="2"/>
    <n v="2"/>
    <n v="32"/>
    <x v="14"/>
    <s v="Male"/>
    <x v="0"/>
    <n v="13559.22"/>
  </r>
  <r>
    <n v="19750393"/>
    <n v="68.099999999999994"/>
    <n v="5"/>
    <n v="2"/>
    <n v="1"/>
    <x v="13"/>
    <s v="Female"/>
    <x v="0"/>
    <n v="11423.6"/>
  </r>
  <r>
    <n v="21070200"/>
    <n v="68.099999999999994"/>
    <n v="3"/>
    <n v="3"/>
    <n v="28"/>
    <x v="22"/>
    <s v="Male"/>
    <x v="0"/>
    <n v="10242.25"/>
  </r>
  <r>
    <n v="22803275"/>
    <n v="68.099999999999994"/>
    <n v="2"/>
    <n v="3"/>
    <n v="39"/>
    <x v="46"/>
    <s v="Male"/>
    <x v="1"/>
    <n v="10685.2"/>
  </r>
  <r>
    <n v="25110131"/>
    <n v="68.2"/>
    <n v="5"/>
    <n v="1"/>
    <n v="41"/>
    <x v="26"/>
    <s v="Male"/>
    <x v="0"/>
    <n v="7948.33"/>
  </r>
  <r>
    <n v="7993868"/>
    <n v="68.2"/>
    <n v="3"/>
    <n v="3"/>
    <n v="58"/>
    <x v="26"/>
    <s v="Male"/>
    <x v="0"/>
    <n v="6552.7"/>
  </r>
  <r>
    <n v="20095674"/>
    <n v="68.2"/>
    <n v="6"/>
    <n v="1"/>
    <n v="33"/>
    <x v="33"/>
    <s v="Female"/>
    <x v="0"/>
    <n v="12812.07"/>
  </r>
  <r>
    <n v="27414863"/>
    <n v="68.2"/>
    <n v="8"/>
    <n v="0"/>
    <n v="59"/>
    <x v="4"/>
    <s v="Female"/>
    <x v="1"/>
    <n v="13287.86"/>
  </r>
  <r>
    <n v="13184069"/>
    <n v="68.2"/>
    <n v="3"/>
    <n v="4"/>
    <n v="27"/>
    <x v="21"/>
    <s v="Male"/>
    <x v="0"/>
    <n v="19519.03"/>
  </r>
  <r>
    <n v="18770551"/>
    <n v="68.2"/>
    <n v="4"/>
    <n v="3"/>
    <n v="7"/>
    <x v="36"/>
    <s v="Male"/>
    <x v="1"/>
    <n v="15289.8"/>
  </r>
  <r>
    <n v="28043375"/>
    <n v="68.2"/>
    <n v="5"/>
    <n v="0"/>
    <n v="1"/>
    <x v="12"/>
    <s v="Male"/>
    <x v="0"/>
    <n v="9797.5400000000009"/>
  </r>
  <r>
    <n v="3039516"/>
    <n v="68.2"/>
    <n v="1"/>
    <n v="3"/>
    <n v="54"/>
    <x v="12"/>
    <s v="Female"/>
    <x v="0"/>
    <n v="3785.2"/>
  </r>
  <r>
    <n v="6471293"/>
    <n v="68.3"/>
    <n v="6"/>
    <n v="1"/>
    <n v="54"/>
    <x v="33"/>
    <s v="Male"/>
    <x v="0"/>
    <n v="15240.44"/>
  </r>
  <r>
    <n v="5013303"/>
    <n v="68.3"/>
    <n v="3"/>
    <n v="1"/>
    <n v="2"/>
    <x v="1"/>
    <s v="Female"/>
    <x v="0"/>
    <n v="7474.04"/>
  </r>
  <r>
    <n v="10276454"/>
    <n v="68.3"/>
    <n v="4"/>
    <n v="5"/>
    <n v="26"/>
    <x v="25"/>
    <s v="Female"/>
    <x v="0"/>
    <n v="5071.03"/>
  </r>
  <r>
    <n v="16790273"/>
    <n v="68.400000000000006"/>
    <n v="5"/>
    <n v="1"/>
    <n v="55"/>
    <x v="4"/>
    <s v="Male"/>
    <x v="0"/>
    <n v="12071.37"/>
  </r>
  <r>
    <n v="22933367"/>
    <n v="68.400000000000006"/>
    <n v="7"/>
    <n v="5"/>
    <n v="58"/>
    <x v="33"/>
    <s v="Male"/>
    <x v="0"/>
    <n v="11472.83"/>
  </r>
  <r>
    <n v="12544286"/>
    <n v="68.400000000000006"/>
    <n v="5"/>
    <n v="3"/>
    <n v="41"/>
    <x v="0"/>
    <s v="Male"/>
    <x v="0"/>
    <n v="10233.370000000001"/>
  </r>
  <r>
    <n v="27521300"/>
    <n v="68.400000000000006"/>
    <n v="7"/>
    <n v="3"/>
    <n v="2"/>
    <x v="1"/>
    <s v="Male"/>
    <x v="0"/>
    <n v="7811.92"/>
  </r>
  <r>
    <n v="28125494"/>
    <n v="68.400000000000006"/>
    <n v="3"/>
    <n v="5"/>
    <n v="40"/>
    <x v="15"/>
    <s v="Female"/>
    <x v="0"/>
    <n v="13547.94"/>
  </r>
  <r>
    <n v="3358536"/>
    <n v="68.400000000000006"/>
    <n v="6"/>
    <n v="4"/>
    <n v="20"/>
    <x v="9"/>
    <s v="Female"/>
    <x v="0"/>
    <n v="10176.18"/>
  </r>
  <r>
    <n v="7362127"/>
    <n v="68.5"/>
    <n v="7"/>
    <n v="2"/>
    <n v="28"/>
    <x v="10"/>
    <s v="Male"/>
    <x v="0"/>
    <n v="5743.41"/>
  </r>
  <r>
    <n v="3436429"/>
    <n v="68.5"/>
    <n v="5"/>
    <n v="3"/>
    <n v="56"/>
    <x v="1"/>
    <s v="Male"/>
    <x v="0"/>
    <n v="13601.86"/>
  </r>
  <r>
    <n v="12164208"/>
    <n v="68.5"/>
    <n v="6"/>
    <n v="2"/>
    <n v="15"/>
    <x v="29"/>
    <s v="Female"/>
    <x v="0"/>
    <n v="4883.2700000000004"/>
  </r>
  <r>
    <n v="21931267"/>
    <n v="68.5"/>
    <n v="7"/>
    <n v="4"/>
    <n v="55"/>
    <x v="46"/>
    <s v="Male"/>
    <x v="0"/>
    <n v="14310.08"/>
  </r>
  <r>
    <n v="14734134"/>
    <n v="68.5"/>
    <n v="1"/>
    <n v="2"/>
    <n v="13"/>
    <x v="18"/>
    <s v="Male"/>
    <x v="0"/>
    <n v="8610.5499999999993"/>
  </r>
  <r>
    <n v="14740983"/>
    <n v="68.5"/>
    <n v="6"/>
    <n v="4"/>
    <n v="60"/>
    <x v="3"/>
    <s v="Female"/>
    <x v="0"/>
    <n v="21460.86"/>
  </r>
  <r>
    <n v="28971732"/>
    <n v="68.5"/>
    <n v="2"/>
    <n v="2"/>
    <n v="25"/>
    <x v="15"/>
    <s v="Female"/>
    <x v="0"/>
    <n v="5721.75"/>
  </r>
  <r>
    <n v="8439091"/>
    <n v="68.7"/>
    <n v="4"/>
    <n v="4"/>
    <n v="49"/>
    <x v="34"/>
    <s v="Female"/>
    <x v="1"/>
    <n v="17636.150000000001"/>
  </r>
  <r>
    <n v="20175821"/>
    <n v="68.8"/>
    <n v="4"/>
    <n v="4"/>
    <n v="45"/>
    <x v="31"/>
    <s v="Male"/>
    <x v="0"/>
    <n v="18347.36"/>
  </r>
  <r>
    <n v="12290937"/>
    <n v="68.8"/>
    <n v="5"/>
    <n v="2"/>
    <n v="1"/>
    <x v="19"/>
    <s v="Female"/>
    <x v="0"/>
    <n v="11590.11"/>
  </r>
  <r>
    <n v="27616389"/>
    <n v="68.8"/>
    <n v="5"/>
    <n v="4"/>
    <n v="25"/>
    <x v="39"/>
    <s v="Male"/>
    <x v="0"/>
    <n v="21657.35"/>
  </r>
  <r>
    <n v="1412960"/>
    <n v="68.900000000000006"/>
    <n v="3"/>
    <n v="3"/>
    <n v="27"/>
    <x v="25"/>
    <s v="Male"/>
    <x v="0"/>
    <n v="9007.33"/>
  </r>
  <r>
    <n v="25950666"/>
    <n v="68.900000000000006"/>
    <n v="2"/>
    <n v="5"/>
    <n v="50"/>
    <x v="34"/>
    <s v="Female"/>
    <x v="0"/>
    <n v="19172.41"/>
  </r>
  <r>
    <n v="11720663"/>
    <n v="68.900000000000006"/>
    <n v="4"/>
    <n v="4"/>
    <n v="14"/>
    <x v="2"/>
    <s v="Female"/>
    <x v="0"/>
    <n v="15068.6"/>
  </r>
  <r>
    <n v="18715276"/>
    <n v="68.900000000000006"/>
    <n v="7"/>
    <n v="3"/>
    <n v="36"/>
    <x v="17"/>
    <s v="Female"/>
    <x v="0"/>
    <n v="12573.58"/>
  </r>
  <r>
    <n v="26468103"/>
    <n v="68.900000000000006"/>
    <n v="7"/>
    <n v="4"/>
    <n v="20"/>
    <x v="29"/>
    <s v="Male"/>
    <x v="0"/>
    <n v="7611.83"/>
  </r>
  <r>
    <n v="22657708"/>
    <n v="68.900000000000006"/>
    <n v="4"/>
    <n v="1"/>
    <n v="19"/>
    <x v="33"/>
    <s v="Female"/>
    <x v="0"/>
    <n v="7698.45"/>
  </r>
  <r>
    <n v="8628880"/>
    <n v="68.900000000000006"/>
    <n v="2"/>
    <n v="1"/>
    <n v="55"/>
    <x v="12"/>
    <s v="Female"/>
    <x v="1"/>
    <n v="12662.3"/>
  </r>
  <r>
    <n v="13405404"/>
    <n v="69"/>
    <n v="1"/>
    <n v="4"/>
    <n v="4"/>
    <x v="31"/>
    <s v="Male"/>
    <x v="0"/>
    <n v="8622.7199999999993"/>
  </r>
  <r>
    <n v="9035208"/>
    <n v="69"/>
    <n v="6"/>
    <n v="2"/>
    <n v="6"/>
    <x v="10"/>
    <s v="Female"/>
    <x v="0"/>
    <n v="6096.7"/>
  </r>
  <r>
    <n v="24424536"/>
    <n v="69"/>
    <n v="7"/>
    <n v="3"/>
    <n v="54"/>
    <x v="0"/>
    <s v="Female"/>
    <x v="0"/>
    <n v="8236.61"/>
  </r>
  <r>
    <n v="6512276"/>
    <n v="69"/>
    <n v="4"/>
    <n v="4"/>
    <n v="54"/>
    <x v="2"/>
    <s v="Female"/>
    <x v="0"/>
    <n v="13327.16"/>
  </r>
  <r>
    <n v="13080475"/>
    <n v="69"/>
    <n v="8"/>
    <n v="5"/>
    <n v="20"/>
    <x v="46"/>
    <s v="Male"/>
    <x v="0"/>
    <n v="16976.89"/>
  </r>
  <r>
    <n v="20710230"/>
    <n v="69.099999999999994"/>
    <n v="5"/>
    <n v="1"/>
    <n v="45"/>
    <x v="8"/>
    <s v="Female"/>
    <x v="0"/>
    <n v="12671.86"/>
  </r>
  <r>
    <n v="280763"/>
    <n v="69.099999999999994"/>
    <n v="5"/>
    <n v="2"/>
    <n v="31"/>
    <x v="8"/>
    <s v="Female"/>
    <x v="0"/>
    <n v="21546.959999999999"/>
  </r>
  <r>
    <n v="17219874"/>
    <n v="69.099999999999994"/>
    <n v="7"/>
    <n v="2"/>
    <n v="31"/>
    <x v="14"/>
    <s v="Female"/>
    <x v="0"/>
    <n v="8229.43"/>
  </r>
  <r>
    <n v="7972824"/>
    <n v="69.2"/>
    <n v="1"/>
    <n v="1"/>
    <n v="5"/>
    <x v="0"/>
    <s v="Male"/>
    <x v="0"/>
    <n v="8533.67"/>
  </r>
  <r>
    <n v="2078526"/>
    <n v="69.2"/>
    <n v="5"/>
    <n v="2"/>
    <n v="44"/>
    <x v="29"/>
    <s v="Male"/>
    <x v="0"/>
    <n v="8512.69"/>
  </r>
  <r>
    <n v="22439430"/>
    <n v="69.2"/>
    <n v="7"/>
    <n v="1"/>
    <n v="57"/>
    <x v="28"/>
    <s v="Female"/>
    <x v="0"/>
    <n v="21574.38"/>
  </r>
  <r>
    <n v="6607639"/>
    <n v="69.2"/>
    <n v="4"/>
    <n v="2"/>
    <n v="46"/>
    <x v="26"/>
    <s v="Male"/>
    <x v="0"/>
    <n v="13905.98"/>
  </r>
  <r>
    <n v="4840624"/>
    <n v="69.2"/>
    <n v="3"/>
    <n v="1"/>
    <n v="55"/>
    <x v="2"/>
    <s v="Female"/>
    <x v="0"/>
    <n v="19038.41"/>
  </r>
  <r>
    <n v="5548061"/>
    <n v="69.2"/>
    <n v="5"/>
    <n v="4"/>
    <n v="1"/>
    <x v="44"/>
    <s v="Male"/>
    <x v="0"/>
    <n v="4585.8999999999996"/>
  </r>
  <r>
    <n v="18470329"/>
    <n v="69.3"/>
    <n v="4"/>
    <n v="2"/>
    <n v="3"/>
    <x v="18"/>
    <s v="Female"/>
    <x v="0"/>
    <n v="16780.41"/>
  </r>
  <r>
    <n v="26871047"/>
    <n v="69.3"/>
    <n v="5"/>
    <n v="0"/>
    <n v="19"/>
    <x v="18"/>
    <s v="Female"/>
    <x v="0"/>
    <n v="10790.1"/>
  </r>
  <r>
    <n v="17336099"/>
    <n v="69.3"/>
    <n v="3"/>
    <n v="5"/>
    <n v="35"/>
    <x v="18"/>
    <s v="Female"/>
    <x v="0"/>
    <n v="18677.89"/>
  </r>
  <r>
    <n v="17797732"/>
    <n v="69.3"/>
    <n v="7"/>
    <n v="1"/>
    <n v="32"/>
    <x v="37"/>
    <s v="Female"/>
    <x v="0"/>
    <n v="14623.48"/>
  </r>
  <r>
    <n v="26192749"/>
    <n v="69.400000000000006"/>
    <n v="4"/>
    <n v="1"/>
    <n v="0"/>
    <x v="22"/>
    <s v="Male"/>
    <x v="0"/>
    <n v="1500.53"/>
  </r>
  <r>
    <n v="13202633"/>
    <n v="69.400000000000006"/>
    <n v="5"/>
    <n v="1"/>
    <n v="34"/>
    <x v="12"/>
    <s v="Female"/>
    <x v="0"/>
    <n v="9648.9500000000007"/>
  </r>
  <r>
    <n v="24441381"/>
    <n v="69.400000000000006"/>
    <n v="5"/>
    <n v="5"/>
    <n v="30"/>
    <x v="22"/>
    <s v="Male"/>
    <x v="0"/>
    <n v="3220.61"/>
  </r>
  <r>
    <n v="399718"/>
    <n v="69.400000000000006"/>
    <n v="2"/>
    <n v="4"/>
    <n v="35"/>
    <x v="10"/>
    <s v="Female"/>
    <x v="0"/>
    <n v="12169.58"/>
  </r>
  <r>
    <n v="20257054"/>
    <n v="69.5"/>
    <n v="2"/>
    <n v="5"/>
    <n v="44"/>
    <x v="18"/>
    <s v="Male"/>
    <x v="0"/>
    <n v="5571.76"/>
  </r>
  <r>
    <n v="24371716"/>
    <n v="69.5"/>
    <n v="6"/>
    <n v="4"/>
    <n v="60"/>
    <x v="16"/>
    <s v="Male"/>
    <x v="0"/>
    <n v="13405.05"/>
  </r>
  <r>
    <n v="23474592"/>
    <n v="69.5"/>
    <n v="2"/>
    <n v="4"/>
    <n v="23"/>
    <x v="24"/>
    <s v="Male"/>
    <x v="0"/>
    <n v="4712.92"/>
  </r>
  <r>
    <n v="10315180"/>
    <n v="69.599999999999994"/>
    <n v="4"/>
    <n v="3"/>
    <n v="46"/>
    <x v="37"/>
    <s v="Female"/>
    <x v="1"/>
    <n v="12579.73"/>
  </r>
  <r>
    <n v="15513866"/>
    <n v="69.599999999999994"/>
    <n v="6"/>
    <n v="0"/>
    <n v="33"/>
    <x v="37"/>
    <s v="Male"/>
    <x v="1"/>
    <n v="21511.59"/>
  </r>
  <r>
    <n v="18913428"/>
    <n v="69.599999999999994"/>
    <n v="4"/>
    <n v="4"/>
    <n v="18"/>
    <x v="43"/>
    <s v="Female"/>
    <x v="0"/>
    <n v="5664.3"/>
  </r>
  <r>
    <n v="19292392"/>
    <n v="69.599999999999994"/>
    <n v="2"/>
    <n v="3"/>
    <n v="53"/>
    <x v="19"/>
    <s v="Male"/>
    <x v="0"/>
    <n v="2901.04"/>
  </r>
  <r>
    <n v="22227523"/>
    <n v="69.7"/>
    <n v="2"/>
    <n v="2"/>
    <n v="9"/>
    <x v="18"/>
    <s v="Male"/>
    <x v="0"/>
    <n v="19535.96"/>
  </r>
  <r>
    <n v="21210972"/>
    <n v="69.7"/>
    <n v="2"/>
    <n v="5"/>
    <n v="15"/>
    <x v="38"/>
    <s v="Female"/>
    <x v="0"/>
    <n v="492.54"/>
  </r>
  <r>
    <n v="18367495"/>
    <n v="69.7"/>
    <n v="5"/>
    <n v="2"/>
    <n v="23"/>
    <x v="31"/>
    <s v="Male"/>
    <x v="0"/>
    <n v="7979.66"/>
  </r>
  <r>
    <n v="1832733"/>
    <n v="69.7"/>
    <n v="8"/>
    <n v="4"/>
    <n v="37"/>
    <x v="38"/>
    <s v="Female"/>
    <x v="0"/>
    <n v="17616.84"/>
  </r>
  <r>
    <n v="28421385"/>
    <n v="69.8"/>
    <n v="6"/>
    <n v="1"/>
    <n v="45"/>
    <x v="12"/>
    <s v="Female"/>
    <x v="0"/>
    <n v="16850.23"/>
  </r>
  <r>
    <n v="12303579"/>
    <n v="69.8"/>
    <n v="3"/>
    <n v="4"/>
    <n v="21"/>
    <x v="10"/>
    <s v="Male"/>
    <x v="0"/>
    <n v="21201.26"/>
  </r>
  <r>
    <n v="28381902"/>
    <n v="69.8"/>
    <n v="1"/>
    <n v="5"/>
    <n v="15"/>
    <x v="40"/>
    <s v="Male"/>
    <x v="0"/>
    <n v="11379.62"/>
  </r>
  <r>
    <n v="13599400"/>
    <n v="69.8"/>
    <n v="8"/>
    <n v="2"/>
    <n v="44"/>
    <x v="15"/>
    <s v="Male"/>
    <x v="0"/>
    <n v="18088.36"/>
  </r>
  <r>
    <n v="22756675"/>
    <n v="69.8"/>
    <n v="6"/>
    <n v="2"/>
    <n v="42"/>
    <x v="0"/>
    <s v="Male"/>
    <x v="0"/>
    <n v="16128.65"/>
  </r>
  <r>
    <n v="12423565"/>
    <n v="69.8"/>
    <n v="4"/>
    <n v="2"/>
    <n v="30"/>
    <x v="4"/>
    <s v="Female"/>
    <x v="0"/>
    <n v="16907.509999999998"/>
  </r>
  <r>
    <n v="5052259"/>
    <n v="69.900000000000006"/>
    <n v="8"/>
    <n v="2"/>
    <n v="28"/>
    <x v="29"/>
    <s v="Male"/>
    <x v="0"/>
    <n v="15139.89"/>
  </r>
  <r>
    <n v="8178919"/>
    <n v="69.900000000000006"/>
    <n v="4"/>
    <n v="5"/>
    <n v="36"/>
    <x v="20"/>
    <s v="Female"/>
    <x v="0"/>
    <n v="4561.78"/>
  </r>
  <r>
    <n v="11115116"/>
    <n v="69.900000000000006"/>
    <n v="6"/>
    <n v="3"/>
    <n v="4"/>
    <x v="9"/>
    <s v="Female"/>
    <x v="0"/>
    <n v="16033.89"/>
  </r>
  <r>
    <n v="21625511"/>
    <n v="69.900000000000006"/>
    <n v="5"/>
    <n v="4"/>
    <n v="35"/>
    <x v="31"/>
    <s v="Male"/>
    <x v="0"/>
    <n v="6918.65"/>
  </r>
  <r>
    <n v="7980830"/>
    <n v="69.900000000000006"/>
    <n v="6"/>
    <n v="1"/>
    <n v="4"/>
    <x v="4"/>
    <s v="Female"/>
    <x v="0"/>
    <n v="9341"/>
  </r>
  <r>
    <n v="27560818"/>
    <n v="69.900000000000006"/>
    <n v="7"/>
    <n v="5"/>
    <n v="19"/>
    <x v="10"/>
    <s v="Female"/>
    <x v="1"/>
    <n v="6459.87"/>
  </r>
  <r>
    <n v="11737312"/>
    <n v="70"/>
    <n v="2"/>
    <n v="1"/>
    <n v="58"/>
    <x v="44"/>
    <s v="Male"/>
    <x v="0"/>
    <n v="8261.9500000000007"/>
  </r>
  <r>
    <n v="4652877"/>
    <n v="70"/>
    <n v="5"/>
    <n v="1"/>
    <n v="58"/>
    <x v="35"/>
    <s v="Male"/>
    <x v="0"/>
    <n v="19345.63"/>
  </r>
  <r>
    <n v="29284445"/>
    <n v="70.099999999999994"/>
    <n v="5"/>
    <n v="1"/>
    <n v="7"/>
    <x v="39"/>
    <s v="Male"/>
    <x v="0"/>
    <n v="13999.94"/>
  </r>
  <r>
    <n v="3745739"/>
    <n v="70.099999999999994"/>
    <n v="7"/>
    <n v="1"/>
    <n v="26"/>
    <x v="27"/>
    <s v="Female"/>
    <x v="0"/>
    <n v="19542.38"/>
  </r>
  <r>
    <n v="20280111"/>
    <n v="70.2"/>
    <n v="3"/>
    <n v="1"/>
    <n v="39"/>
    <x v="2"/>
    <s v="Male"/>
    <x v="1"/>
    <n v="6733.53"/>
  </r>
  <r>
    <n v="24114514"/>
    <n v="70.2"/>
    <n v="4"/>
    <n v="5"/>
    <n v="42"/>
    <x v="12"/>
    <s v="Female"/>
    <x v="0"/>
    <n v="9749.6200000000008"/>
  </r>
  <r>
    <n v="12399550"/>
    <n v="70.3"/>
    <n v="4"/>
    <n v="3"/>
    <n v="0"/>
    <x v="2"/>
    <s v="Female"/>
    <x v="1"/>
    <n v="17179.62"/>
  </r>
  <r>
    <n v="15845510"/>
    <n v="70.3"/>
    <n v="6"/>
    <n v="2"/>
    <n v="54"/>
    <x v="1"/>
    <s v="Male"/>
    <x v="0"/>
    <n v="17673.97"/>
  </r>
  <r>
    <n v="29516644"/>
    <n v="70.3"/>
    <n v="3"/>
    <n v="1"/>
    <n v="34"/>
    <x v="0"/>
    <s v="Female"/>
    <x v="0"/>
    <n v="10216.1"/>
  </r>
  <r>
    <n v="7521339"/>
    <n v="70.3"/>
    <n v="4"/>
    <n v="2"/>
    <n v="44"/>
    <x v="19"/>
    <s v="Female"/>
    <x v="0"/>
    <n v="6578.83"/>
  </r>
  <r>
    <n v="13670271"/>
    <n v="70.3"/>
    <n v="7"/>
    <n v="3"/>
    <n v="38"/>
    <x v="1"/>
    <s v="Male"/>
    <x v="0"/>
    <n v="20093.400000000001"/>
  </r>
  <r>
    <n v="12512771"/>
    <n v="70.3"/>
    <n v="5"/>
    <n v="4"/>
    <n v="57"/>
    <x v="27"/>
    <s v="Female"/>
    <x v="0"/>
    <n v="17885.28"/>
  </r>
  <r>
    <n v="25804252"/>
    <n v="70.400000000000006"/>
    <n v="5"/>
    <n v="2"/>
    <n v="20"/>
    <x v="30"/>
    <s v="Male"/>
    <x v="0"/>
    <n v="8694.2999999999993"/>
  </r>
  <r>
    <n v="11652416"/>
    <n v="70.400000000000006"/>
    <n v="3"/>
    <n v="5"/>
    <n v="50"/>
    <x v="27"/>
    <s v="Female"/>
    <x v="0"/>
    <n v="10504.65"/>
  </r>
  <r>
    <n v="9482327"/>
    <n v="70.400000000000006"/>
    <n v="6"/>
    <n v="2"/>
    <n v="50"/>
    <x v="10"/>
    <s v="Male"/>
    <x v="0"/>
    <n v="4712.83"/>
  </r>
  <r>
    <n v="16439929"/>
    <n v="70.400000000000006"/>
    <n v="5"/>
    <n v="4"/>
    <n v="46"/>
    <x v="15"/>
    <s v="Female"/>
    <x v="0"/>
    <n v="7874.31"/>
  </r>
  <r>
    <n v="7059538"/>
    <n v="70.400000000000006"/>
    <n v="4"/>
    <n v="2"/>
    <n v="49"/>
    <x v="15"/>
    <s v="Female"/>
    <x v="1"/>
    <n v="18586.77"/>
  </r>
  <r>
    <n v="9058849"/>
    <n v="70.400000000000006"/>
    <n v="1"/>
    <n v="3"/>
    <n v="1"/>
    <x v="43"/>
    <s v="Male"/>
    <x v="0"/>
    <n v="9416.1200000000008"/>
  </r>
  <r>
    <n v="570955"/>
    <n v="70.400000000000006"/>
    <n v="3"/>
    <n v="3"/>
    <n v="42"/>
    <x v="25"/>
    <s v="Male"/>
    <x v="0"/>
    <n v="4538.5600000000004"/>
  </r>
  <r>
    <n v="620331"/>
    <n v="70.400000000000006"/>
    <n v="4"/>
    <n v="3"/>
    <n v="46"/>
    <x v="37"/>
    <s v="Female"/>
    <x v="1"/>
    <n v="14549.51"/>
  </r>
  <r>
    <n v="7273088"/>
    <n v="70.5"/>
    <n v="4"/>
    <n v="3"/>
    <n v="4"/>
    <x v="22"/>
    <s v="Female"/>
    <x v="0"/>
    <n v="18096.45"/>
  </r>
  <r>
    <n v="26825633"/>
    <n v="70.599999999999994"/>
    <n v="5"/>
    <n v="2"/>
    <n v="51"/>
    <x v="2"/>
    <s v="Female"/>
    <x v="0"/>
    <n v="12321.39"/>
  </r>
  <r>
    <n v="21311106"/>
    <n v="70.599999999999994"/>
    <n v="5"/>
    <n v="5"/>
    <n v="23"/>
    <x v="18"/>
    <s v="Female"/>
    <x v="0"/>
    <n v="6842.6"/>
  </r>
  <r>
    <n v="1704442"/>
    <n v="70.599999999999994"/>
    <n v="7"/>
    <n v="4"/>
    <n v="8"/>
    <x v="12"/>
    <s v="Female"/>
    <x v="0"/>
    <n v="7292.81"/>
  </r>
  <r>
    <n v="19704869"/>
    <n v="70.599999999999994"/>
    <n v="3"/>
    <n v="0"/>
    <n v="47"/>
    <x v="1"/>
    <s v="Male"/>
    <x v="0"/>
    <n v="6230.89"/>
  </r>
  <r>
    <n v="7555429"/>
    <n v="70.599999999999994"/>
    <n v="7"/>
    <n v="3"/>
    <n v="17"/>
    <x v="31"/>
    <s v="Female"/>
    <x v="0"/>
    <n v="11054.46"/>
  </r>
  <r>
    <n v="18786640"/>
    <n v="70.599999999999994"/>
    <n v="5"/>
    <n v="2"/>
    <n v="57"/>
    <x v="37"/>
    <s v="Male"/>
    <x v="0"/>
    <n v="11049.79"/>
  </r>
  <r>
    <n v="27771781"/>
    <n v="70.7"/>
    <n v="4"/>
    <n v="1"/>
    <n v="52"/>
    <x v="4"/>
    <s v="Female"/>
    <x v="0"/>
    <n v="6446.98"/>
  </r>
  <r>
    <n v="3257602"/>
    <n v="70.7"/>
    <n v="4"/>
    <n v="3"/>
    <n v="8"/>
    <x v="13"/>
    <s v="Female"/>
    <x v="0"/>
    <n v="16839.580000000002"/>
  </r>
  <r>
    <n v="19661680"/>
    <n v="70.7"/>
    <n v="6"/>
    <n v="4"/>
    <n v="36"/>
    <x v="2"/>
    <s v="Male"/>
    <x v="0"/>
    <n v="14121.12"/>
  </r>
  <r>
    <n v="25800322"/>
    <n v="70.7"/>
    <n v="5"/>
    <n v="3"/>
    <n v="32"/>
    <x v="33"/>
    <s v="Male"/>
    <x v="0"/>
    <n v="17393.580000000002"/>
  </r>
  <r>
    <n v="23208166"/>
    <n v="70.7"/>
    <n v="8"/>
    <n v="2"/>
    <n v="14"/>
    <x v="6"/>
    <s v="Male"/>
    <x v="0"/>
    <n v="8043.86"/>
  </r>
  <r>
    <n v="10056650"/>
    <n v="70.8"/>
    <n v="4"/>
    <n v="5"/>
    <n v="50"/>
    <x v="36"/>
    <s v="Male"/>
    <x v="0"/>
    <n v="16246.53"/>
  </r>
  <r>
    <n v="10856551"/>
    <n v="70.8"/>
    <n v="8"/>
    <n v="1"/>
    <n v="37"/>
    <x v="11"/>
    <s v="Male"/>
    <x v="0"/>
    <n v="14831.72"/>
  </r>
  <r>
    <n v="11081540"/>
    <n v="70.900000000000006"/>
    <n v="3"/>
    <n v="0"/>
    <n v="28"/>
    <x v="4"/>
    <s v="Male"/>
    <x v="0"/>
    <n v="16019.37"/>
  </r>
  <r>
    <n v="1802168"/>
    <n v="70.900000000000006"/>
    <n v="3"/>
    <n v="3"/>
    <n v="18"/>
    <x v="10"/>
    <s v="Male"/>
    <x v="0"/>
    <n v="4741.8"/>
  </r>
  <r>
    <n v="15107257"/>
    <n v="70.900000000000006"/>
    <n v="8"/>
    <n v="4"/>
    <n v="13"/>
    <x v="4"/>
    <s v="Male"/>
    <x v="1"/>
    <n v="19368.86"/>
  </r>
  <r>
    <n v="17392370"/>
    <n v="70.900000000000006"/>
    <n v="7"/>
    <n v="5"/>
    <n v="41"/>
    <x v="5"/>
    <s v="Female"/>
    <x v="0"/>
    <n v="12494.75"/>
  </r>
  <r>
    <n v="27305876"/>
    <n v="70.900000000000006"/>
    <n v="3"/>
    <n v="1"/>
    <n v="52"/>
    <x v="15"/>
    <s v="Male"/>
    <x v="0"/>
    <n v="20982.29"/>
  </r>
  <r>
    <n v="125435"/>
    <n v="71"/>
    <n v="7"/>
    <n v="1"/>
    <n v="9"/>
    <x v="38"/>
    <s v="Male"/>
    <x v="0"/>
    <n v="12869.17"/>
  </r>
  <r>
    <n v="25362543"/>
    <n v="71"/>
    <n v="6"/>
    <n v="3"/>
    <n v="47"/>
    <x v="5"/>
    <s v="Male"/>
    <x v="0"/>
    <n v="9975.7199999999993"/>
  </r>
  <r>
    <n v="28016530"/>
    <n v="71.099999999999994"/>
    <n v="6"/>
    <n v="4"/>
    <n v="55"/>
    <x v="34"/>
    <s v="Male"/>
    <x v="1"/>
    <n v="8808.59"/>
  </r>
  <r>
    <n v="14911297"/>
    <n v="71.099999999999994"/>
    <n v="6"/>
    <n v="4"/>
    <n v="27"/>
    <x v="20"/>
    <s v="Female"/>
    <x v="0"/>
    <n v="11530.06"/>
  </r>
  <r>
    <n v="11010962"/>
    <n v="71.2"/>
    <n v="5"/>
    <n v="1"/>
    <n v="12"/>
    <x v="37"/>
    <s v="Male"/>
    <x v="0"/>
    <n v="6983.69"/>
  </r>
  <r>
    <n v="22784762"/>
    <n v="71.2"/>
    <n v="4"/>
    <n v="1"/>
    <n v="28"/>
    <x v="46"/>
    <s v="Male"/>
    <x v="0"/>
    <n v="15967.59"/>
  </r>
  <r>
    <n v="21168110"/>
    <n v="71.2"/>
    <n v="7"/>
    <n v="1"/>
    <n v="37"/>
    <x v="47"/>
    <s v="Male"/>
    <x v="0"/>
    <n v="14638.34"/>
  </r>
  <r>
    <n v="26546273"/>
    <n v="71.2"/>
    <n v="8"/>
    <n v="0"/>
    <n v="34"/>
    <x v="42"/>
    <s v="Male"/>
    <x v="0"/>
    <n v="17425.38"/>
  </r>
  <r>
    <n v="27857863"/>
    <n v="71.3"/>
    <n v="5"/>
    <n v="3"/>
    <n v="23"/>
    <x v="12"/>
    <s v="Female"/>
    <x v="0"/>
    <n v="1667.11"/>
  </r>
  <r>
    <n v="29982963"/>
    <n v="71.3"/>
    <n v="2"/>
    <n v="2"/>
    <n v="60"/>
    <x v="17"/>
    <s v="Male"/>
    <x v="0"/>
    <n v="11689.08"/>
  </r>
  <r>
    <n v="29530262"/>
    <n v="71.400000000000006"/>
    <n v="3"/>
    <n v="2"/>
    <n v="53"/>
    <x v="37"/>
    <s v="Female"/>
    <x v="0"/>
    <n v="17762.349999999999"/>
  </r>
  <r>
    <n v="1832591"/>
    <n v="71.400000000000006"/>
    <n v="6"/>
    <n v="3"/>
    <n v="59"/>
    <x v="2"/>
    <s v="Male"/>
    <x v="0"/>
    <n v="11892.23"/>
  </r>
  <r>
    <n v="19599848"/>
    <n v="71.400000000000006"/>
    <n v="6"/>
    <n v="1"/>
    <n v="9"/>
    <x v="11"/>
    <s v="Male"/>
    <x v="0"/>
    <n v="10684.08"/>
  </r>
  <r>
    <n v="13327411"/>
    <n v="71.400000000000006"/>
    <n v="6"/>
    <n v="4"/>
    <n v="25"/>
    <x v="17"/>
    <s v="Male"/>
    <x v="0"/>
    <n v="2256.1"/>
  </r>
  <r>
    <n v="2706309"/>
    <n v="71.400000000000006"/>
    <n v="6"/>
    <n v="2"/>
    <n v="6"/>
    <x v="39"/>
    <s v="Male"/>
    <x v="0"/>
    <n v="17177.73"/>
  </r>
  <r>
    <n v="17214078"/>
    <n v="71.400000000000006"/>
    <n v="5"/>
    <n v="5"/>
    <n v="18"/>
    <x v="26"/>
    <s v="Male"/>
    <x v="0"/>
    <n v="13612.69"/>
  </r>
  <r>
    <n v="24918812"/>
    <n v="71.400000000000006"/>
    <n v="4"/>
    <n v="1"/>
    <n v="49"/>
    <x v="2"/>
    <s v="Female"/>
    <x v="0"/>
    <n v="14158.02"/>
  </r>
  <r>
    <n v="18671807"/>
    <n v="71.400000000000006"/>
    <n v="4"/>
    <n v="2"/>
    <n v="24"/>
    <x v="34"/>
    <s v="Female"/>
    <x v="1"/>
    <n v="14340.2"/>
  </r>
  <r>
    <n v="17708065"/>
    <n v="71.400000000000006"/>
    <n v="6"/>
    <n v="2"/>
    <n v="47"/>
    <x v="38"/>
    <s v="Male"/>
    <x v="0"/>
    <n v="7251.44"/>
  </r>
  <r>
    <n v="11008291"/>
    <n v="71.5"/>
    <n v="3"/>
    <n v="0"/>
    <n v="34"/>
    <x v="4"/>
    <s v="Female"/>
    <x v="0"/>
    <n v="18336.189999999999"/>
  </r>
  <r>
    <n v="27309256"/>
    <n v="71.5"/>
    <n v="8"/>
    <n v="3"/>
    <n v="19"/>
    <x v="37"/>
    <s v="Female"/>
    <x v="0"/>
    <n v="12559.63"/>
  </r>
  <r>
    <n v="11009837"/>
    <n v="71.5"/>
    <n v="6"/>
    <n v="0"/>
    <n v="33"/>
    <x v="4"/>
    <s v="Male"/>
    <x v="0"/>
    <n v="14691.22"/>
  </r>
  <r>
    <n v="16598444"/>
    <n v="71.5"/>
    <n v="4"/>
    <n v="3"/>
    <n v="2"/>
    <x v="37"/>
    <s v="Female"/>
    <x v="0"/>
    <n v="9807.93"/>
  </r>
  <r>
    <n v="9749035"/>
    <n v="71.5"/>
    <n v="1"/>
    <n v="1"/>
    <n v="11"/>
    <x v="0"/>
    <s v="Male"/>
    <x v="0"/>
    <n v="11771.92"/>
  </r>
  <r>
    <n v="29335745"/>
    <n v="71.5"/>
    <n v="3"/>
    <n v="1"/>
    <n v="34"/>
    <x v="23"/>
    <s v="Female"/>
    <x v="0"/>
    <n v="11059.64"/>
  </r>
  <r>
    <n v="10889179"/>
    <n v="71.5"/>
    <n v="5"/>
    <n v="0"/>
    <n v="41"/>
    <x v="45"/>
    <s v="Male"/>
    <x v="0"/>
    <n v="8991.49"/>
  </r>
  <r>
    <n v="27107493"/>
    <n v="71.5"/>
    <n v="7"/>
    <n v="2"/>
    <n v="7"/>
    <x v="38"/>
    <s v="Female"/>
    <x v="0"/>
    <n v="13354.83"/>
  </r>
  <r>
    <n v="23963514"/>
    <n v="71.599999999999994"/>
    <n v="3"/>
    <n v="1"/>
    <n v="44"/>
    <x v="33"/>
    <s v="Male"/>
    <x v="0"/>
    <n v="13562.02"/>
  </r>
  <r>
    <n v="9807718"/>
    <n v="71.599999999999994"/>
    <n v="3"/>
    <n v="4"/>
    <n v="14"/>
    <x v="47"/>
    <s v="Female"/>
    <x v="0"/>
    <n v="0"/>
  </r>
  <r>
    <n v="6085140"/>
    <n v="71.599999999999994"/>
    <n v="7"/>
    <n v="4"/>
    <n v="37"/>
    <x v="19"/>
    <s v="Female"/>
    <x v="0"/>
    <n v="7785.71"/>
  </r>
  <r>
    <n v="28916449"/>
    <n v="71.599999999999994"/>
    <n v="1"/>
    <n v="5"/>
    <n v="25"/>
    <x v="32"/>
    <s v="Male"/>
    <x v="0"/>
    <n v="0"/>
  </r>
  <r>
    <n v="29585722"/>
    <n v="71.599999999999994"/>
    <n v="6"/>
    <n v="0"/>
    <n v="18"/>
    <x v="8"/>
    <s v="Male"/>
    <x v="0"/>
    <n v="13329.36"/>
  </r>
  <r>
    <n v="10206351"/>
    <n v="71.7"/>
    <n v="7"/>
    <n v="1"/>
    <n v="57"/>
    <x v="11"/>
    <s v="Male"/>
    <x v="0"/>
    <n v="18469.47"/>
  </r>
  <r>
    <n v="13078482"/>
    <n v="71.7"/>
    <n v="4"/>
    <n v="5"/>
    <n v="4"/>
    <x v="44"/>
    <s v="Female"/>
    <x v="0"/>
    <n v="4053.36"/>
  </r>
  <r>
    <n v="13672373"/>
    <n v="71.7"/>
    <n v="1"/>
    <n v="3"/>
    <n v="30"/>
    <x v="13"/>
    <s v="Female"/>
    <x v="1"/>
    <n v="10429.36"/>
  </r>
  <r>
    <n v="20070013"/>
    <n v="71.7"/>
    <n v="4"/>
    <n v="2"/>
    <n v="42"/>
    <x v="48"/>
    <s v="Female"/>
    <x v="0"/>
    <n v="20795.71"/>
  </r>
  <r>
    <n v="4851175"/>
    <n v="71.7"/>
    <n v="5"/>
    <n v="0"/>
    <n v="52"/>
    <x v="22"/>
    <s v="Female"/>
    <x v="0"/>
    <n v="11868.09"/>
  </r>
  <r>
    <n v="8301188"/>
    <n v="71.7"/>
    <n v="4"/>
    <n v="3"/>
    <n v="28"/>
    <x v="30"/>
    <s v="Female"/>
    <x v="0"/>
    <n v="14060.38"/>
  </r>
  <r>
    <n v="8916322"/>
    <n v="71.7"/>
    <n v="3"/>
    <n v="3"/>
    <n v="33"/>
    <x v="40"/>
    <s v="Male"/>
    <x v="0"/>
    <n v="8643.2000000000007"/>
  </r>
  <r>
    <n v="12276104"/>
    <n v="71.8"/>
    <n v="7"/>
    <n v="0"/>
    <n v="51"/>
    <x v="12"/>
    <s v="Male"/>
    <x v="0"/>
    <n v="13279.41"/>
  </r>
  <r>
    <n v="29416131"/>
    <n v="71.8"/>
    <n v="4"/>
    <n v="3"/>
    <n v="7"/>
    <x v="34"/>
    <s v="Female"/>
    <x v="1"/>
    <n v="9245.9"/>
  </r>
  <r>
    <n v="24246706"/>
    <n v="71.8"/>
    <n v="1"/>
    <n v="3"/>
    <n v="59"/>
    <x v="44"/>
    <s v="Female"/>
    <x v="0"/>
    <n v="12169.28"/>
  </r>
  <r>
    <n v="22513747"/>
    <n v="71.8"/>
    <n v="2"/>
    <n v="3"/>
    <n v="53"/>
    <x v="28"/>
    <s v="Male"/>
    <x v="0"/>
    <n v="16404.03"/>
  </r>
  <r>
    <n v="18843431"/>
    <n v="71.8"/>
    <n v="4"/>
    <n v="4"/>
    <n v="12"/>
    <x v="9"/>
    <s v="Male"/>
    <x v="0"/>
    <n v="6099.52"/>
  </r>
  <r>
    <n v="21486387"/>
    <n v="71.8"/>
    <n v="4"/>
    <n v="5"/>
    <n v="34"/>
    <x v="35"/>
    <s v="Female"/>
    <x v="0"/>
    <n v="18245.509999999998"/>
  </r>
  <r>
    <n v="9619582"/>
    <n v="71.8"/>
    <n v="6"/>
    <n v="0"/>
    <n v="34"/>
    <x v="2"/>
    <s v="Male"/>
    <x v="0"/>
    <n v="12322.16"/>
  </r>
  <r>
    <n v="2176301"/>
    <n v="71.8"/>
    <n v="7"/>
    <n v="4"/>
    <n v="15"/>
    <x v="28"/>
    <s v="Female"/>
    <x v="0"/>
    <n v="6833.61"/>
  </r>
  <r>
    <n v="6370873"/>
    <n v="71.900000000000006"/>
    <n v="3"/>
    <n v="4"/>
    <n v="46"/>
    <x v="14"/>
    <s v="Female"/>
    <x v="0"/>
    <n v="9642.69"/>
  </r>
  <r>
    <n v="16810735"/>
    <n v="71.900000000000006"/>
    <n v="8"/>
    <n v="2"/>
    <n v="4"/>
    <x v="27"/>
    <s v="Male"/>
    <x v="0"/>
    <n v="4998.2"/>
  </r>
  <r>
    <n v="7729169"/>
    <n v="71.900000000000006"/>
    <n v="5"/>
    <n v="3"/>
    <n v="50"/>
    <x v="33"/>
    <s v="Male"/>
    <x v="0"/>
    <n v="9364.06"/>
  </r>
  <r>
    <n v="27188760"/>
    <n v="71.900000000000006"/>
    <n v="2"/>
    <n v="3"/>
    <n v="50"/>
    <x v="3"/>
    <s v="Male"/>
    <x v="0"/>
    <n v="5661.61"/>
  </r>
  <r>
    <n v="26796075"/>
    <n v="72"/>
    <n v="3"/>
    <n v="1"/>
    <n v="35"/>
    <x v="34"/>
    <s v="Male"/>
    <x v="0"/>
    <n v="6638.44"/>
  </r>
  <r>
    <n v="3693513"/>
    <n v="72"/>
    <n v="4"/>
    <n v="1"/>
    <n v="30"/>
    <x v="39"/>
    <s v="Male"/>
    <x v="1"/>
    <n v="16739.59"/>
  </r>
  <r>
    <n v="27748584"/>
    <n v="72"/>
    <n v="7"/>
    <n v="2"/>
    <n v="48"/>
    <x v="0"/>
    <s v="Male"/>
    <x v="0"/>
    <n v="16996.71"/>
  </r>
  <r>
    <n v="7682183"/>
    <n v="72"/>
    <n v="6"/>
    <n v="0"/>
    <n v="53"/>
    <x v="25"/>
    <s v="Male"/>
    <x v="0"/>
    <n v="12128.55"/>
  </r>
  <r>
    <n v="21881928"/>
    <n v="72"/>
    <n v="2"/>
    <n v="4"/>
    <n v="10"/>
    <x v="2"/>
    <s v="Male"/>
    <x v="1"/>
    <n v="10127.790000000001"/>
  </r>
  <r>
    <n v="18430470"/>
    <n v="72.099999999999994"/>
    <n v="4"/>
    <n v="1"/>
    <n v="14"/>
    <x v="38"/>
    <s v="Male"/>
    <x v="0"/>
    <n v="7489.58"/>
  </r>
  <r>
    <n v="22536495"/>
    <n v="72.099999999999994"/>
    <n v="7"/>
    <n v="5"/>
    <n v="52"/>
    <x v="37"/>
    <s v="Male"/>
    <x v="0"/>
    <n v="12806.93"/>
  </r>
  <r>
    <n v="24158996"/>
    <n v="72.099999999999994"/>
    <n v="4"/>
    <n v="3"/>
    <n v="33"/>
    <x v="46"/>
    <s v="Male"/>
    <x v="0"/>
    <n v="9023.07"/>
  </r>
  <r>
    <n v="23835219"/>
    <n v="72.099999999999994"/>
    <n v="7"/>
    <n v="2"/>
    <n v="55"/>
    <x v="11"/>
    <s v="Female"/>
    <x v="0"/>
    <n v="3055.48"/>
  </r>
  <r>
    <n v="1504629"/>
    <n v="72.099999999999994"/>
    <n v="7"/>
    <n v="5"/>
    <n v="6"/>
    <x v="20"/>
    <s v="Male"/>
    <x v="0"/>
    <n v="663.5"/>
  </r>
  <r>
    <n v="9755016"/>
    <n v="72.2"/>
    <n v="7"/>
    <n v="3"/>
    <n v="25"/>
    <x v="33"/>
    <s v="Female"/>
    <x v="0"/>
    <n v="11968.32"/>
  </r>
  <r>
    <n v="12600695"/>
    <n v="72.2"/>
    <n v="3"/>
    <n v="3"/>
    <n v="24"/>
    <x v="47"/>
    <s v="Male"/>
    <x v="0"/>
    <n v="12339.15"/>
  </r>
  <r>
    <n v="13455474"/>
    <n v="72.2"/>
    <n v="8"/>
    <n v="5"/>
    <n v="57"/>
    <x v="45"/>
    <s v="Male"/>
    <x v="0"/>
    <n v="14369.49"/>
  </r>
  <r>
    <n v="14427717"/>
    <n v="72.3"/>
    <n v="3"/>
    <n v="3"/>
    <n v="27"/>
    <x v="42"/>
    <s v="Female"/>
    <x v="0"/>
    <n v="17274.75"/>
  </r>
  <r>
    <n v="16170418"/>
    <n v="72.3"/>
    <n v="7"/>
    <n v="1"/>
    <n v="25"/>
    <x v="30"/>
    <s v="Male"/>
    <x v="0"/>
    <n v="18514.78"/>
  </r>
  <r>
    <n v="27350317"/>
    <n v="72.3"/>
    <n v="6"/>
    <n v="1"/>
    <n v="13"/>
    <x v="39"/>
    <s v="Female"/>
    <x v="0"/>
    <n v="8708.99"/>
  </r>
  <r>
    <n v="24038888"/>
    <n v="72.3"/>
    <n v="3"/>
    <n v="2"/>
    <n v="47"/>
    <x v="18"/>
    <s v="Female"/>
    <x v="0"/>
    <n v="12394.32"/>
  </r>
  <r>
    <n v="21094129"/>
    <n v="72.3"/>
    <n v="2"/>
    <n v="2"/>
    <n v="4"/>
    <x v="30"/>
    <s v="Male"/>
    <x v="0"/>
    <n v="18714.259999999998"/>
  </r>
  <r>
    <n v="1237988"/>
    <n v="72.3"/>
    <n v="2"/>
    <n v="1"/>
    <n v="8"/>
    <x v="12"/>
    <s v="Female"/>
    <x v="0"/>
    <n v="11223.88"/>
  </r>
  <r>
    <n v="5692605"/>
    <n v="72.3"/>
    <n v="6"/>
    <n v="4"/>
    <n v="38"/>
    <x v="38"/>
    <s v="Female"/>
    <x v="0"/>
    <n v="9320.82"/>
  </r>
  <r>
    <n v="8663130"/>
    <n v="72.3"/>
    <n v="3"/>
    <n v="1"/>
    <n v="28"/>
    <x v="7"/>
    <s v="Female"/>
    <x v="0"/>
    <n v="17600.46"/>
  </r>
  <r>
    <n v="5187629"/>
    <n v="72.400000000000006"/>
    <n v="7"/>
    <n v="1"/>
    <n v="41"/>
    <x v="12"/>
    <s v="Male"/>
    <x v="1"/>
    <n v="14411.35"/>
  </r>
  <r>
    <n v="10821104"/>
    <n v="72.400000000000006"/>
    <n v="6"/>
    <n v="0"/>
    <n v="2"/>
    <x v="30"/>
    <s v="Female"/>
    <x v="0"/>
    <n v="16169.75"/>
  </r>
  <r>
    <n v="4205791"/>
    <n v="72.400000000000006"/>
    <n v="3"/>
    <n v="4"/>
    <n v="20"/>
    <x v="17"/>
    <s v="Male"/>
    <x v="0"/>
    <n v="18109.45"/>
  </r>
  <r>
    <n v="15647459"/>
    <n v="72.400000000000006"/>
    <n v="5"/>
    <n v="2"/>
    <n v="33"/>
    <x v="31"/>
    <s v="Male"/>
    <x v="0"/>
    <n v="18626.63"/>
  </r>
  <r>
    <n v="979067"/>
    <n v="72.400000000000006"/>
    <n v="2"/>
    <n v="0"/>
    <n v="54"/>
    <x v="11"/>
    <s v="Male"/>
    <x v="0"/>
    <n v="1865.82"/>
  </r>
  <r>
    <n v="12948127"/>
    <n v="72.400000000000006"/>
    <n v="2"/>
    <n v="0"/>
    <n v="29"/>
    <x v="9"/>
    <s v="Male"/>
    <x v="0"/>
    <n v="10362.879999999999"/>
  </r>
  <r>
    <n v="10309597"/>
    <n v="72.400000000000006"/>
    <n v="6"/>
    <n v="4"/>
    <n v="50"/>
    <x v="11"/>
    <s v="Male"/>
    <x v="0"/>
    <n v="15821.29"/>
  </r>
  <r>
    <n v="6884551"/>
    <n v="72.400000000000006"/>
    <n v="5"/>
    <n v="3"/>
    <n v="57"/>
    <x v="33"/>
    <s v="Female"/>
    <x v="0"/>
    <n v="3547.45"/>
  </r>
  <r>
    <n v="7650734"/>
    <n v="72.5"/>
    <n v="2"/>
    <n v="1"/>
    <n v="53"/>
    <x v="9"/>
    <s v="Male"/>
    <x v="0"/>
    <n v="10944.07"/>
  </r>
  <r>
    <n v="7237038"/>
    <n v="72.5"/>
    <n v="1"/>
    <n v="0"/>
    <n v="32"/>
    <x v="26"/>
    <s v="Male"/>
    <x v="0"/>
    <n v="7708.21"/>
  </r>
  <r>
    <n v="1259707"/>
    <n v="72.5"/>
    <n v="6"/>
    <n v="2"/>
    <n v="47"/>
    <x v="1"/>
    <s v="Female"/>
    <x v="0"/>
    <n v="9133.6299999999992"/>
  </r>
  <r>
    <n v="9825214"/>
    <n v="72.5"/>
    <n v="4"/>
    <n v="0"/>
    <n v="56"/>
    <x v="13"/>
    <s v="Male"/>
    <x v="0"/>
    <n v="13344.79"/>
  </r>
  <r>
    <n v="25843244"/>
    <n v="72.599999999999994"/>
    <n v="3"/>
    <n v="3"/>
    <n v="23"/>
    <x v="40"/>
    <s v="Female"/>
    <x v="0"/>
    <n v="2918.03"/>
  </r>
  <r>
    <n v="20768818"/>
    <n v="72.599999999999994"/>
    <n v="3"/>
    <n v="4"/>
    <n v="8"/>
    <x v="1"/>
    <s v="Female"/>
    <x v="0"/>
    <n v="15884.07"/>
  </r>
  <r>
    <n v="28650542"/>
    <n v="72.599999999999994"/>
    <n v="6"/>
    <n v="4"/>
    <n v="28"/>
    <x v="40"/>
    <s v="Female"/>
    <x v="1"/>
    <n v="10286.67"/>
  </r>
  <r>
    <n v="8541295"/>
    <n v="72.599999999999994"/>
    <n v="5"/>
    <n v="3"/>
    <n v="1"/>
    <x v="12"/>
    <s v="Male"/>
    <x v="0"/>
    <n v="19233.439999999999"/>
  </r>
  <r>
    <n v="22603154"/>
    <n v="72.7"/>
    <n v="7"/>
    <n v="4"/>
    <n v="13"/>
    <x v="49"/>
    <s v="Female"/>
    <x v="1"/>
    <n v="15598.63"/>
  </r>
  <r>
    <n v="19146273"/>
    <n v="72.7"/>
    <n v="2"/>
    <n v="1"/>
    <n v="46"/>
    <x v="14"/>
    <s v="Male"/>
    <x v="0"/>
    <n v="19103.88"/>
  </r>
  <r>
    <n v="27279861"/>
    <n v="72.7"/>
    <n v="3"/>
    <n v="3"/>
    <n v="3"/>
    <x v="4"/>
    <s v="Male"/>
    <x v="0"/>
    <n v="16943.96"/>
  </r>
  <r>
    <n v="3312722"/>
    <n v="72.7"/>
    <n v="4"/>
    <n v="5"/>
    <n v="17"/>
    <x v="31"/>
    <s v="Male"/>
    <x v="0"/>
    <n v="9767.92"/>
  </r>
  <r>
    <n v="6360167"/>
    <n v="72.7"/>
    <n v="5"/>
    <n v="3"/>
    <n v="52"/>
    <x v="30"/>
    <s v="Male"/>
    <x v="0"/>
    <n v="9026.69"/>
  </r>
  <r>
    <n v="15403163"/>
    <n v="72.7"/>
    <n v="4"/>
    <n v="4"/>
    <n v="59"/>
    <x v="15"/>
    <s v="Female"/>
    <x v="0"/>
    <n v="19232.88"/>
  </r>
  <r>
    <n v="3007350"/>
    <n v="72.7"/>
    <n v="3"/>
    <n v="0"/>
    <n v="37"/>
    <x v="20"/>
    <s v="Female"/>
    <x v="0"/>
    <n v="17598.400000000001"/>
  </r>
  <r>
    <n v="24991176"/>
    <n v="72.7"/>
    <n v="4"/>
    <n v="0"/>
    <n v="1"/>
    <x v="18"/>
    <s v="Female"/>
    <x v="0"/>
    <n v="11461.73"/>
  </r>
  <r>
    <n v="15619827"/>
    <n v="72.7"/>
    <n v="2"/>
    <n v="3"/>
    <n v="11"/>
    <x v="2"/>
    <s v="Female"/>
    <x v="0"/>
    <n v="1844.28"/>
  </r>
  <r>
    <n v="9880804"/>
    <n v="72.8"/>
    <n v="3"/>
    <n v="4"/>
    <n v="33"/>
    <x v="23"/>
    <s v="Female"/>
    <x v="1"/>
    <n v="12569.95"/>
  </r>
  <r>
    <n v="24397425"/>
    <n v="72.8"/>
    <n v="3"/>
    <n v="4"/>
    <n v="28"/>
    <x v="37"/>
    <s v="Male"/>
    <x v="0"/>
    <n v="14121.04"/>
  </r>
  <r>
    <n v="13109317"/>
    <n v="72.900000000000006"/>
    <n v="5"/>
    <n v="1"/>
    <n v="3"/>
    <x v="10"/>
    <s v="Male"/>
    <x v="0"/>
    <n v="12088.48"/>
  </r>
  <r>
    <n v="9461577"/>
    <n v="72.900000000000006"/>
    <n v="2"/>
    <n v="2"/>
    <n v="3"/>
    <x v="7"/>
    <s v="Male"/>
    <x v="0"/>
    <n v="16310.39"/>
  </r>
  <r>
    <n v="18196625"/>
    <n v="72.900000000000006"/>
    <n v="4"/>
    <n v="3"/>
    <n v="60"/>
    <x v="34"/>
    <s v="Female"/>
    <x v="0"/>
    <n v="9643.26"/>
  </r>
  <r>
    <n v="15155056"/>
    <n v="72.900000000000006"/>
    <n v="5"/>
    <n v="4"/>
    <n v="18"/>
    <x v="5"/>
    <s v="Male"/>
    <x v="0"/>
    <n v="11120.17"/>
  </r>
  <r>
    <n v="19405212"/>
    <n v="72.900000000000006"/>
    <n v="6"/>
    <n v="2"/>
    <n v="42"/>
    <x v="27"/>
    <s v="Female"/>
    <x v="0"/>
    <n v="7776.75"/>
  </r>
  <r>
    <n v="22601827"/>
    <n v="73"/>
    <n v="2"/>
    <n v="1"/>
    <n v="34"/>
    <x v="48"/>
    <s v="Male"/>
    <x v="0"/>
    <n v="13628.34"/>
  </r>
  <r>
    <n v="28455693"/>
    <n v="73"/>
    <n v="7"/>
    <n v="1"/>
    <n v="6"/>
    <x v="47"/>
    <s v="Female"/>
    <x v="0"/>
    <n v="15909.56"/>
  </r>
  <r>
    <n v="17424518"/>
    <n v="73"/>
    <n v="6"/>
    <n v="2"/>
    <n v="56"/>
    <x v="3"/>
    <s v="Female"/>
    <x v="0"/>
    <n v="10101.969999999999"/>
  </r>
  <r>
    <n v="21124519"/>
    <n v="73"/>
    <n v="7"/>
    <n v="4"/>
    <n v="46"/>
    <x v="19"/>
    <s v="Female"/>
    <x v="0"/>
    <n v="5634.77"/>
  </r>
  <r>
    <n v="18458430"/>
    <n v="73"/>
    <n v="6"/>
    <n v="5"/>
    <n v="50"/>
    <x v="34"/>
    <s v="Female"/>
    <x v="0"/>
    <n v="2646.84"/>
  </r>
  <r>
    <n v="10729243"/>
    <n v="73"/>
    <n v="5"/>
    <n v="2"/>
    <n v="45"/>
    <x v="15"/>
    <s v="Male"/>
    <x v="0"/>
    <n v="13041.1"/>
  </r>
  <r>
    <n v="5006957"/>
    <n v="73"/>
    <n v="5"/>
    <n v="1"/>
    <n v="15"/>
    <x v="33"/>
    <s v="Female"/>
    <x v="0"/>
    <n v="18090.66"/>
  </r>
  <r>
    <n v="23357676"/>
    <n v="73.099999999999994"/>
    <n v="6"/>
    <n v="2"/>
    <n v="22"/>
    <x v="35"/>
    <s v="Female"/>
    <x v="1"/>
    <n v="16981.36"/>
  </r>
  <r>
    <n v="24123378"/>
    <n v="73.099999999999994"/>
    <n v="5"/>
    <n v="2"/>
    <n v="51"/>
    <x v="39"/>
    <s v="Female"/>
    <x v="1"/>
    <n v="14860.56"/>
  </r>
  <r>
    <n v="3392590"/>
    <n v="73.099999999999994"/>
    <n v="3"/>
    <n v="3"/>
    <n v="26"/>
    <x v="7"/>
    <s v="Female"/>
    <x v="0"/>
    <n v="17937.71"/>
  </r>
  <r>
    <n v="4498767"/>
    <n v="73.099999999999994"/>
    <n v="6"/>
    <n v="1"/>
    <n v="20"/>
    <x v="1"/>
    <s v="Female"/>
    <x v="0"/>
    <n v="14938.8"/>
  </r>
  <r>
    <n v="26881310"/>
    <n v="73.2"/>
    <n v="7"/>
    <n v="0"/>
    <n v="20"/>
    <x v="12"/>
    <s v="Female"/>
    <x v="0"/>
    <n v="18329.349999999999"/>
  </r>
  <r>
    <n v="11122835"/>
    <n v="73.2"/>
    <n v="6"/>
    <n v="0"/>
    <n v="57"/>
    <x v="29"/>
    <s v="Female"/>
    <x v="0"/>
    <n v="16404.830000000002"/>
  </r>
  <r>
    <n v="10451834"/>
    <n v="73.2"/>
    <n v="8"/>
    <n v="5"/>
    <n v="28"/>
    <x v="46"/>
    <s v="Male"/>
    <x v="0"/>
    <n v="10534.28"/>
  </r>
  <r>
    <n v="24092269"/>
    <n v="73.2"/>
    <n v="8"/>
    <n v="0"/>
    <n v="20"/>
    <x v="15"/>
    <s v="Male"/>
    <x v="0"/>
    <n v="11851.2"/>
  </r>
  <r>
    <n v="10820370"/>
    <n v="73.2"/>
    <n v="6"/>
    <n v="2"/>
    <n v="33"/>
    <x v="42"/>
    <s v="Female"/>
    <x v="0"/>
    <n v="6563.74"/>
  </r>
  <r>
    <n v="15786049"/>
    <n v="73.2"/>
    <n v="5"/>
    <n v="5"/>
    <n v="15"/>
    <x v="30"/>
    <s v="Female"/>
    <x v="0"/>
    <n v="20544.189999999999"/>
  </r>
  <r>
    <n v="3735592"/>
    <n v="73.2"/>
    <n v="7"/>
    <n v="4"/>
    <n v="41"/>
    <x v="9"/>
    <s v="Female"/>
    <x v="0"/>
    <n v="16794.79"/>
  </r>
  <r>
    <n v="23055913"/>
    <n v="73.3"/>
    <n v="2"/>
    <n v="4"/>
    <n v="46"/>
    <x v="39"/>
    <s v="Female"/>
    <x v="0"/>
    <n v="4903.3"/>
  </r>
  <r>
    <n v="16422266"/>
    <n v="73.3"/>
    <n v="5"/>
    <n v="1"/>
    <n v="24"/>
    <x v="27"/>
    <s v="Female"/>
    <x v="0"/>
    <n v="11217.21"/>
  </r>
  <r>
    <n v="19588376"/>
    <n v="73.3"/>
    <n v="6"/>
    <n v="2"/>
    <n v="40"/>
    <x v="4"/>
    <s v="Male"/>
    <x v="0"/>
    <n v="17751.900000000001"/>
  </r>
  <r>
    <n v="6827783"/>
    <n v="73.3"/>
    <n v="2"/>
    <n v="0"/>
    <n v="43"/>
    <x v="22"/>
    <s v="Female"/>
    <x v="0"/>
    <n v="14469.1"/>
  </r>
  <r>
    <n v="28753501"/>
    <n v="73.3"/>
    <n v="2"/>
    <n v="0"/>
    <n v="13"/>
    <x v="9"/>
    <s v="Male"/>
    <x v="0"/>
    <n v="15443.68"/>
  </r>
  <r>
    <n v="17444450"/>
    <n v="73.3"/>
    <n v="4"/>
    <n v="4"/>
    <n v="14"/>
    <x v="8"/>
    <s v="Female"/>
    <x v="0"/>
    <n v="14192.82"/>
  </r>
  <r>
    <n v="8509580"/>
    <n v="73.3"/>
    <n v="4"/>
    <n v="4"/>
    <n v="22"/>
    <x v="7"/>
    <s v="Female"/>
    <x v="0"/>
    <n v="4954.2700000000004"/>
  </r>
  <r>
    <n v="7418245"/>
    <n v="73.400000000000006"/>
    <n v="7"/>
    <n v="1"/>
    <n v="9"/>
    <x v="47"/>
    <s v="Male"/>
    <x v="0"/>
    <n v="20757.310000000001"/>
  </r>
  <r>
    <n v="21446554"/>
    <n v="73.400000000000006"/>
    <n v="7"/>
    <n v="3"/>
    <n v="59"/>
    <x v="8"/>
    <s v="Female"/>
    <x v="0"/>
    <n v="12897.2"/>
  </r>
  <r>
    <n v="6089280"/>
    <n v="73.400000000000006"/>
    <n v="3"/>
    <n v="4"/>
    <n v="18"/>
    <x v="30"/>
    <s v="Male"/>
    <x v="1"/>
    <n v="3879.96"/>
  </r>
  <r>
    <n v="7312192"/>
    <n v="73.5"/>
    <n v="2"/>
    <n v="2"/>
    <n v="11"/>
    <x v="13"/>
    <s v="Male"/>
    <x v="0"/>
    <n v="859.3"/>
  </r>
  <r>
    <n v="22289298"/>
    <n v="73.5"/>
    <n v="4"/>
    <n v="4"/>
    <n v="5"/>
    <x v="15"/>
    <s v="Male"/>
    <x v="0"/>
    <n v="16072.12"/>
  </r>
  <r>
    <n v="14945916"/>
    <n v="73.5"/>
    <n v="3"/>
    <n v="2"/>
    <n v="12"/>
    <x v="3"/>
    <s v="Male"/>
    <x v="0"/>
    <n v="6408.96"/>
  </r>
  <r>
    <n v="16163726"/>
    <n v="73.5"/>
    <n v="3"/>
    <n v="2"/>
    <n v="5"/>
    <x v="38"/>
    <s v="Male"/>
    <x v="0"/>
    <n v="13657.72"/>
  </r>
  <r>
    <n v="29617114"/>
    <n v="73.5"/>
    <n v="2"/>
    <n v="2"/>
    <n v="35"/>
    <x v="25"/>
    <s v="Female"/>
    <x v="0"/>
    <n v="8401.16"/>
  </r>
  <r>
    <n v="10234698"/>
    <n v="73.599999999999994"/>
    <n v="7"/>
    <n v="3"/>
    <n v="50"/>
    <x v="2"/>
    <s v="Female"/>
    <x v="0"/>
    <n v="13126.68"/>
  </r>
  <r>
    <n v="25162282"/>
    <n v="73.599999999999994"/>
    <n v="6"/>
    <n v="1"/>
    <n v="18"/>
    <x v="18"/>
    <s v="Male"/>
    <x v="1"/>
    <n v="16207.38"/>
  </r>
  <r>
    <n v="22961804"/>
    <n v="73.599999999999994"/>
    <n v="5"/>
    <n v="1"/>
    <n v="22"/>
    <x v="39"/>
    <s v="Female"/>
    <x v="0"/>
    <n v="17746.18"/>
  </r>
  <r>
    <n v="27550837"/>
    <n v="73.599999999999994"/>
    <n v="2"/>
    <n v="3"/>
    <n v="42"/>
    <x v="29"/>
    <s v="Male"/>
    <x v="0"/>
    <n v="16837.29"/>
  </r>
  <r>
    <n v="21863105"/>
    <n v="73.599999999999994"/>
    <n v="1"/>
    <n v="1"/>
    <n v="22"/>
    <x v="11"/>
    <s v="Female"/>
    <x v="0"/>
    <n v="17829.88"/>
  </r>
  <r>
    <n v="28913576"/>
    <n v="73.599999999999994"/>
    <n v="6"/>
    <n v="1"/>
    <n v="42"/>
    <x v="4"/>
    <s v="Male"/>
    <x v="0"/>
    <n v="18587.97"/>
  </r>
  <r>
    <n v="4883138"/>
    <n v="73.599999999999994"/>
    <n v="2"/>
    <n v="2"/>
    <n v="30"/>
    <x v="34"/>
    <s v="Male"/>
    <x v="0"/>
    <n v="9561.23"/>
  </r>
  <r>
    <n v="9780992"/>
    <n v="73.599999999999994"/>
    <n v="1"/>
    <n v="4"/>
    <n v="15"/>
    <x v="35"/>
    <s v="Female"/>
    <x v="0"/>
    <n v="12877.81"/>
  </r>
  <r>
    <n v="7062907"/>
    <n v="73.599999999999994"/>
    <n v="1"/>
    <n v="4"/>
    <n v="51"/>
    <x v="22"/>
    <s v="Male"/>
    <x v="0"/>
    <n v="10920.74"/>
  </r>
  <r>
    <n v="7783412"/>
    <n v="73.599999999999994"/>
    <n v="7"/>
    <n v="4"/>
    <n v="30"/>
    <x v="34"/>
    <s v="Female"/>
    <x v="1"/>
    <n v="9334.73"/>
  </r>
  <r>
    <n v="12286258"/>
    <n v="73.7"/>
    <n v="6"/>
    <n v="0"/>
    <n v="44"/>
    <x v="11"/>
    <s v="Male"/>
    <x v="0"/>
    <n v="9785.5499999999993"/>
  </r>
  <r>
    <n v="9553434"/>
    <n v="73.7"/>
    <n v="8"/>
    <n v="1"/>
    <n v="3"/>
    <x v="15"/>
    <s v="Male"/>
    <x v="0"/>
    <n v="13969.95"/>
  </r>
  <r>
    <n v="23018614"/>
    <n v="73.7"/>
    <n v="5"/>
    <n v="4"/>
    <n v="26"/>
    <x v="22"/>
    <s v="Male"/>
    <x v="0"/>
    <n v="5443.39"/>
  </r>
  <r>
    <n v="1764983"/>
    <n v="73.7"/>
    <n v="2"/>
    <n v="2"/>
    <n v="9"/>
    <x v="8"/>
    <s v="Female"/>
    <x v="0"/>
    <n v="12990.79"/>
  </r>
  <r>
    <n v="23355129"/>
    <n v="73.7"/>
    <n v="8"/>
    <n v="3"/>
    <n v="3"/>
    <x v="1"/>
    <s v="Female"/>
    <x v="0"/>
    <n v="20001.759999999998"/>
  </r>
  <r>
    <n v="11396835"/>
    <n v="73.8"/>
    <n v="8"/>
    <n v="1"/>
    <n v="54"/>
    <x v="36"/>
    <s v="Male"/>
    <x v="0"/>
    <n v="17312.14"/>
  </r>
  <r>
    <n v="5055846"/>
    <n v="73.8"/>
    <n v="7"/>
    <n v="5"/>
    <n v="41"/>
    <x v="11"/>
    <s v="Female"/>
    <x v="0"/>
    <n v="19114.419999999998"/>
  </r>
  <r>
    <n v="20913915"/>
    <n v="73.8"/>
    <n v="6"/>
    <n v="2"/>
    <n v="52"/>
    <x v="30"/>
    <s v="Female"/>
    <x v="0"/>
    <n v="20139.45"/>
  </r>
  <r>
    <n v="6072761"/>
    <n v="73.8"/>
    <n v="5"/>
    <n v="0"/>
    <n v="56"/>
    <x v="22"/>
    <s v="Male"/>
    <x v="0"/>
    <n v="18096.400000000001"/>
  </r>
  <r>
    <n v="7025501"/>
    <n v="73.8"/>
    <n v="2"/>
    <n v="1"/>
    <n v="44"/>
    <x v="33"/>
    <s v="Male"/>
    <x v="0"/>
    <n v="12468.91"/>
  </r>
  <r>
    <n v="25605803"/>
    <n v="73.8"/>
    <n v="4"/>
    <n v="4"/>
    <n v="18"/>
    <x v="31"/>
    <s v="Female"/>
    <x v="0"/>
    <n v="17163.91"/>
  </r>
  <r>
    <n v="16084176"/>
    <n v="73.8"/>
    <n v="7"/>
    <n v="4"/>
    <n v="26"/>
    <x v="26"/>
    <s v="Male"/>
    <x v="0"/>
    <n v="15746.5"/>
  </r>
  <r>
    <n v="5023339"/>
    <n v="73.8"/>
    <n v="3"/>
    <n v="2"/>
    <n v="44"/>
    <x v="4"/>
    <s v="Male"/>
    <x v="0"/>
    <n v="9207.0300000000007"/>
  </r>
  <r>
    <n v="28924469"/>
    <n v="73.8"/>
    <n v="7"/>
    <n v="4"/>
    <n v="5"/>
    <x v="5"/>
    <s v="Male"/>
    <x v="0"/>
    <n v="12782.65"/>
  </r>
  <r>
    <n v="13201573"/>
    <n v="73.900000000000006"/>
    <n v="5"/>
    <n v="0"/>
    <n v="56"/>
    <x v="28"/>
    <s v="Male"/>
    <x v="0"/>
    <n v="18669.2"/>
  </r>
  <r>
    <n v="22292841"/>
    <n v="73.900000000000006"/>
    <n v="4"/>
    <n v="2"/>
    <n v="50"/>
    <x v="1"/>
    <s v="Male"/>
    <x v="0"/>
    <n v="15685.16"/>
  </r>
  <r>
    <n v="520860"/>
    <n v="73.900000000000006"/>
    <n v="1"/>
    <n v="4"/>
    <n v="21"/>
    <x v="37"/>
    <s v="Female"/>
    <x v="0"/>
    <n v="228.58"/>
  </r>
  <r>
    <n v="29522157"/>
    <n v="73.900000000000006"/>
    <n v="5"/>
    <n v="1"/>
    <n v="23"/>
    <x v="15"/>
    <s v="Female"/>
    <x v="0"/>
    <n v="10304.16"/>
  </r>
  <r>
    <n v="4492768"/>
    <n v="73.900000000000006"/>
    <n v="3"/>
    <n v="2"/>
    <n v="41"/>
    <x v="1"/>
    <s v="Male"/>
    <x v="0"/>
    <n v="6757.05"/>
  </r>
  <r>
    <n v="16543275"/>
    <n v="74"/>
    <n v="1"/>
    <n v="3"/>
    <n v="31"/>
    <x v="38"/>
    <s v="Female"/>
    <x v="0"/>
    <n v="11145.04"/>
  </r>
  <r>
    <n v="25417702"/>
    <n v="74"/>
    <n v="1"/>
    <n v="5"/>
    <n v="20"/>
    <x v="9"/>
    <s v="Female"/>
    <x v="1"/>
    <n v="6790.11"/>
  </r>
  <r>
    <n v="4553540"/>
    <n v="74"/>
    <n v="4"/>
    <n v="4"/>
    <n v="12"/>
    <x v="3"/>
    <s v="Female"/>
    <x v="0"/>
    <n v="9882.25"/>
  </r>
  <r>
    <n v="2453121"/>
    <n v="74"/>
    <n v="7"/>
    <n v="2"/>
    <n v="10"/>
    <x v="30"/>
    <s v="Male"/>
    <x v="0"/>
    <n v="13850.49"/>
  </r>
  <r>
    <n v="26384726"/>
    <n v="74"/>
    <n v="6"/>
    <n v="4"/>
    <n v="24"/>
    <x v="48"/>
    <s v="Male"/>
    <x v="0"/>
    <n v="15243.93"/>
  </r>
  <r>
    <n v="6388050"/>
    <n v="74"/>
    <n v="2"/>
    <n v="3"/>
    <n v="36"/>
    <x v="7"/>
    <s v="Female"/>
    <x v="1"/>
    <n v="6893.99"/>
  </r>
  <r>
    <n v="1415642"/>
    <n v="74.099999999999994"/>
    <n v="6"/>
    <n v="0"/>
    <n v="8"/>
    <x v="35"/>
    <s v="Male"/>
    <x v="0"/>
    <n v="11072.07"/>
  </r>
  <r>
    <n v="25949947"/>
    <n v="74.2"/>
    <n v="4"/>
    <n v="2"/>
    <n v="58"/>
    <x v="28"/>
    <s v="Female"/>
    <x v="0"/>
    <n v="13828.44"/>
  </r>
  <r>
    <n v="27308708"/>
    <n v="74.2"/>
    <n v="3"/>
    <n v="2"/>
    <n v="51"/>
    <x v="11"/>
    <s v="Male"/>
    <x v="0"/>
    <n v="7418.5"/>
  </r>
  <r>
    <n v="21053462"/>
    <n v="74.2"/>
    <n v="6"/>
    <n v="3"/>
    <n v="9"/>
    <x v="16"/>
    <s v="Female"/>
    <x v="0"/>
    <n v="18989.73"/>
  </r>
  <r>
    <n v="25491532"/>
    <n v="74.2"/>
    <n v="8"/>
    <n v="3"/>
    <n v="12"/>
    <x v="12"/>
    <s v="Female"/>
    <x v="0"/>
    <n v="15530.47"/>
  </r>
  <r>
    <n v="29302723"/>
    <n v="74.2"/>
    <n v="7"/>
    <n v="5"/>
    <n v="42"/>
    <x v="15"/>
    <s v="Female"/>
    <x v="0"/>
    <n v="16913.2"/>
  </r>
  <r>
    <n v="23686505"/>
    <n v="74.2"/>
    <n v="2"/>
    <n v="2"/>
    <n v="40"/>
    <x v="10"/>
    <s v="Male"/>
    <x v="0"/>
    <n v="8983.44"/>
  </r>
  <r>
    <n v="23184537"/>
    <n v="74.2"/>
    <n v="3"/>
    <n v="5"/>
    <n v="32"/>
    <x v="19"/>
    <s v="Female"/>
    <x v="0"/>
    <n v="11386.88"/>
  </r>
  <r>
    <n v="6039890"/>
    <n v="74.3"/>
    <n v="6"/>
    <n v="4"/>
    <n v="0"/>
    <x v="29"/>
    <s v="Female"/>
    <x v="0"/>
    <n v="9189.65"/>
  </r>
  <r>
    <n v="1740243"/>
    <n v="74.3"/>
    <n v="6"/>
    <n v="3"/>
    <n v="41"/>
    <x v="44"/>
    <s v="Female"/>
    <x v="1"/>
    <n v="17207.52"/>
  </r>
  <r>
    <n v="16614274"/>
    <n v="74.3"/>
    <n v="7"/>
    <n v="3"/>
    <n v="48"/>
    <x v="33"/>
    <s v="Female"/>
    <x v="0"/>
    <n v="16425.330000000002"/>
  </r>
  <r>
    <n v="9072893"/>
    <n v="74.3"/>
    <n v="5"/>
    <n v="1"/>
    <n v="50"/>
    <x v="5"/>
    <s v="Male"/>
    <x v="0"/>
    <n v="18414.78"/>
  </r>
  <r>
    <n v="12091179"/>
    <n v="74.3"/>
    <n v="5"/>
    <n v="2"/>
    <n v="41"/>
    <x v="16"/>
    <s v="Female"/>
    <x v="0"/>
    <n v="17942.84"/>
  </r>
  <r>
    <n v="25486982"/>
    <n v="74.3"/>
    <n v="6"/>
    <n v="1"/>
    <n v="0"/>
    <x v="38"/>
    <s v="Female"/>
    <x v="0"/>
    <n v="9976.43"/>
  </r>
  <r>
    <n v="18573396"/>
    <n v="74.3"/>
    <n v="4"/>
    <n v="2"/>
    <n v="47"/>
    <x v="29"/>
    <s v="Female"/>
    <x v="0"/>
    <n v="10792.02"/>
  </r>
  <r>
    <n v="12515946"/>
    <n v="74.3"/>
    <n v="8"/>
    <n v="3"/>
    <n v="29"/>
    <x v="25"/>
    <s v="Male"/>
    <x v="1"/>
    <n v="14547.83"/>
  </r>
  <r>
    <n v="23326942"/>
    <n v="74.400000000000006"/>
    <n v="5"/>
    <n v="4"/>
    <n v="28"/>
    <x v="1"/>
    <s v="Male"/>
    <x v="1"/>
    <n v="11984.69"/>
  </r>
  <r>
    <n v="24072678"/>
    <n v="74.400000000000006"/>
    <n v="7"/>
    <n v="4"/>
    <n v="20"/>
    <x v="7"/>
    <s v="Male"/>
    <x v="0"/>
    <n v="11525.38"/>
  </r>
  <r>
    <n v="20649933"/>
    <n v="74.400000000000006"/>
    <n v="4"/>
    <n v="2"/>
    <n v="28"/>
    <x v="49"/>
    <s v="Female"/>
    <x v="0"/>
    <n v="8556.39"/>
  </r>
  <r>
    <n v="21489769"/>
    <n v="74.400000000000006"/>
    <n v="8"/>
    <n v="1"/>
    <n v="33"/>
    <x v="34"/>
    <s v="Female"/>
    <x v="0"/>
    <n v="23964.31"/>
  </r>
  <r>
    <n v="4367085"/>
    <n v="74.400000000000006"/>
    <n v="3"/>
    <n v="2"/>
    <n v="28"/>
    <x v="20"/>
    <s v="Male"/>
    <x v="0"/>
    <n v="6328.97"/>
  </r>
  <r>
    <n v="7074900"/>
    <n v="74.400000000000006"/>
    <n v="8"/>
    <n v="2"/>
    <n v="24"/>
    <x v="24"/>
    <s v="Male"/>
    <x v="0"/>
    <n v="20403.41"/>
  </r>
  <r>
    <n v="4743744"/>
    <n v="74.400000000000006"/>
    <n v="6"/>
    <n v="4"/>
    <n v="20"/>
    <x v="18"/>
    <s v="Male"/>
    <x v="1"/>
    <n v="18161.23"/>
  </r>
  <r>
    <n v="21437302"/>
    <n v="74.5"/>
    <n v="6"/>
    <n v="2"/>
    <n v="38"/>
    <x v="0"/>
    <s v="Male"/>
    <x v="0"/>
    <n v="8914.84"/>
  </r>
  <r>
    <n v="23803765"/>
    <n v="74.5"/>
    <n v="5"/>
    <n v="5"/>
    <n v="43"/>
    <x v="26"/>
    <s v="Male"/>
    <x v="0"/>
    <n v="2382.06"/>
  </r>
  <r>
    <n v="19158866"/>
    <n v="74.5"/>
    <n v="5"/>
    <n v="1"/>
    <n v="20"/>
    <x v="9"/>
    <s v="Female"/>
    <x v="0"/>
    <n v="11440.62"/>
  </r>
  <r>
    <n v="26754995"/>
    <n v="74.599999999999994"/>
    <n v="6"/>
    <n v="4"/>
    <n v="39"/>
    <x v="39"/>
    <s v="Male"/>
    <x v="0"/>
    <n v="8236.92"/>
  </r>
  <r>
    <n v="1175689"/>
    <n v="74.599999999999994"/>
    <n v="2"/>
    <n v="0"/>
    <n v="47"/>
    <x v="35"/>
    <s v="Male"/>
    <x v="0"/>
    <n v="20658.27"/>
  </r>
  <r>
    <n v="11889312"/>
    <n v="74.599999999999994"/>
    <n v="5"/>
    <n v="4"/>
    <n v="59"/>
    <x v="44"/>
    <s v="Male"/>
    <x v="0"/>
    <n v="10997.94"/>
  </r>
  <r>
    <n v="22252251"/>
    <n v="74.599999999999994"/>
    <n v="4"/>
    <n v="2"/>
    <n v="10"/>
    <x v="15"/>
    <s v="Female"/>
    <x v="0"/>
    <n v="15450.7"/>
  </r>
  <r>
    <n v="1653114"/>
    <n v="74.7"/>
    <n v="7"/>
    <n v="4"/>
    <n v="40"/>
    <x v="34"/>
    <s v="Female"/>
    <x v="0"/>
    <n v="16966.78"/>
  </r>
  <r>
    <n v="8458998"/>
    <n v="74.7"/>
    <n v="8"/>
    <n v="4"/>
    <n v="57"/>
    <x v="44"/>
    <s v="Female"/>
    <x v="0"/>
    <n v="11667.77"/>
  </r>
  <r>
    <n v="24949797"/>
    <n v="74.7"/>
    <n v="4"/>
    <n v="4"/>
    <n v="2"/>
    <x v="4"/>
    <s v="Male"/>
    <x v="1"/>
    <n v="16315.66"/>
  </r>
  <r>
    <n v="21968490"/>
    <n v="74.7"/>
    <n v="7"/>
    <n v="0"/>
    <n v="26"/>
    <x v="3"/>
    <s v="Female"/>
    <x v="0"/>
    <n v="15197.69"/>
  </r>
  <r>
    <n v="1839697"/>
    <n v="74.7"/>
    <n v="5"/>
    <n v="2"/>
    <n v="37"/>
    <x v="33"/>
    <s v="Female"/>
    <x v="0"/>
    <n v="3455.33"/>
  </r>
  <r>
    <n v="19172450"/>
    <n v="74.7"/>
    <n v="1"/>
    <n v="0"/>
    <n v="10"/>
    <x v="34"/>
    <s v="Female"/>
    <x v="0"/>
    <n v="14728.24"/>
  </r>
  <r>
    <n v="23082217"/>
    <n v="74.7"/>
    <n v="5"/>
    <n v="3"/>
    <n v="59"/>
    <x v="9"/>
    <s v="Female"/>
    <x v="0"/>
    <n v="16460.36"/>
  </r>
  <r>
    <n v="11540195"/>
    <n v="74.7"/>
    <n v="2"/>
    <n v="3"/>
    <n v="25"/>
    <x v="10"/>
    <s v="Female"/>
    <x v="0"/>
    <n v="12436.02"/>
  </r>
  <r>
    <n v="27090512"/>
    <n v="74.8"/>
    <n v="7"/>
    <n v="1"/>
    <n v="37"/>
    <x v="9"/>
    <s v="Female"/>
    <x v="0"/>
    <n v="16068.85"/>
  </r>
  <r>
    <n v="3262927"/>
    <n v="74.8"/>
    <n v="6"/>
    <n v="1"/>
    <n v="21"/>
    <x v="30"/>
    <s v="Female"/>
    <x v="0"/>
    <n v="7622.41"/>
  </r>
  <r>
    <n v="11910983"/>
    <n v="74.900000000000006"/>
    <n v="8"/>
    <n v="5"/>
    <n v="15"/>
    <x v="42"/>
    <s v="Female"/>
    <x v="0"/>
    <n v="7159.41"/>
  </r>
  <r>
    <n v="9055721"/>
    <n v="74.900000000000006"/>
    <n v="8"/>
    <n v="2"/>
    <n v="43"/>
    <x v="15"/>
    <s v="Female"/>
    <x v="0"/>
    <n v="15710.91"/>
  </r>
  <r>
    <n v="5535914"/>
    <n v="74.900000000000006"/>
    <n v="1"/>
    <n v="2"/>
    <n v="11"/>
    <x v="34"/>
    <s v="Female"/>
    <x v="1"/>
    <n v="7715.47"/>
  </r>
  <r>
    <n v="1829399"/>
    <n v="74.900000000000006"/>
    <n v="5"/>
    <n v="0"/>
    <n v="45"/>
    <x v="22"/>
    <s v="Female"/>
    <x v="0"/>
    <n v="16982.349999999999"/>
  </r>
  <r>
    <n v="8988715"/>
    <n v="74.900000000000006"/>
    <n v="6"/>
    <n v="0"/>
    <n v="36"/>
    <x v="32"/>
    <s v="Male"/>
    <x v="0"/>
    <n v="10027.59"/>
  </r>
  <r>
    <n v="20653195"/>
    <n v="74.900000000000006"/>
    <n v="2"/>
    <n v="2"/>
    <n v="39"/>
    <x v="13"/>
    <s v="Male"/>
    <x v="0"/>
    <n v="16441.73"/>
  </r>
  <r>
    <n v="28695947"/>
    <n v="74.900000000000006"/>
    <n v="3"/>
    <n v="4"/>
    <n v="8"/>
    <x v="22"/>
    <s v="Male"/>
    <x v="0"/>
    <n v="9851.67"/>
  </r>
  <r>
    <n v="28802997"/>
    <n v="74.900000000000006"/>
    <n v="2"/>
    <n v="1"/>
    <n v="8"/>
    <x v="14"/>
    <s v="Male"/>
    <x v="0"/>
    <n v="12371.25"/>
  </r>
  <r>
    <n v="973498"/>
    <n v="74.900000000000006"/>
    <n v="2"/>
    <n v="3"/>
    <n v="56"/>
    <x v="8"/>
    <s v="Male"/>
    <x v="0"/>
    <n v="16634.68"/>
  </r>
  <r>
    <n v="22700830"/>
    <n v="74.900000000000006"/>
    <n v="4"/>
    <n v="2"/>
    <n v="24"/>
    <x v="15"/>
    <s v="Male"/>
    <x v="0"/>
    <n v="4259.8500000000004"/>
  </r>
  <r>
    <n v="21437378"/>
    <n v="75"/>
    <n v="2"/>
    <n v="2"/>
    <n v="10"/>
    <x v="42"/>
    <s v="Female"/>
    <x v="0"/>
    <n v="4074.17"/>
  </r>
  <r>
    <n v="23228962"/>
    <n v="75"/>
    <n v="5"/>
    <n v="0"/>
    <n v="38"/>
    <x v="2"/>
    <s v="Female"/>
    <x v="0"/>
    <n v="4853.04"/>
  </r>
  <r>
    <n v="19139223"/>
    <n v="75"/>
    <n v="5"/>
    <n v="3"/>
    <n v="56"/>
    <x v="32"/>
    <s v="Male"/>
    <x v="0"/>
    <n v="4855.4799999999996"/>
  </r>
  <r>
    <n v="7203765"/>
    <n v="75"/>
    <n v="7"/>
    <n v="3"/>
    <n v="46"/>
    <x v="29"/>
    <s v="Female"/>
    <x v="0"/>
    <n v="14286.11"/>
  </r>
  <r>
    <n v="23975471"/>
    <n v="75"/>
    <n v="2"/>
    <n v="2"/>
    <n v="12"/>
    <x v="27"/>
    <s v="Female"/>
    <x v="1"/>
    <n v="3294.35"/>
  </r>
  <r>
    <n v="5089191"/>
    <n v="75.099999999999994"/>
    <n v="2"/>
    <n v="0"/>
    <n v="22"/>
    <x v="10"/>
    <s v="Male"/>
    <x v="0"/>
    <n v="8863.1299999999992"/>
  </r>
  <r>
    <n v="19481564"/>
    <n v="75.099999999999994"/>
    <n v="6"/>
    <n v="4"/>
    <n v="20"/>
    <x v="38"/>
    <s v="Male"/>
    <x v="0"/>
    <n v="15734.14"/>
  </r>
  <r>
    <n v="6704125"/>
    <n v="75.099999999999994"/>
    <n v="7"/>
    <n v="5"/>
    <n v="53"/>
    <x v="9"/>
    <s v="Male"/>
    <x v="0"/>
    <n v="13996.32"/>
  </r>
  <r>
    <n v="12843733"/>
    <n v="75.099999999999994"/>
    <n v="3"/>
    <n v="2"/>
    <n v="3"/>
    <x v="28"/>
    <s v="Male"/>
    <x v="0"/>
    <n v="6433.53"/>
  </r>
  <r>
    <n v="15205068"/>
    <n v="75.2"/>
    <n v="7"/>
    <n v="1"/>
    <n v="55"/>
    <x v="7"/>
    <s v="Male"/>
    <x v="0"/>
    <n v="15815.36"/>
  </r>
  <r>
    <n v="15194474"/>
    <n v="75.2"/>
    <n v="6"/>
    <n v="1"/>
    <n v="41"/>
    <x v="9"/>
    <s v="Male"/>
    <x v="0"/>
    <n v="21962.57"/>
  </r>
  <r>
    <n v="18934928"/>
    <n v="75.2"/>
    <n v="5"/>
    <n v="5"/>
    <n v="11"/>
    <x v="11"/>
    <s v="Female"/>
    <x v="0"/>
    <n v="10554.35"/>
  </r>
  <r>
    <n v="5840766"/>
    <n v="75.2"/>
    <n v="5"/>
    <n v="3"/>
    <n v="28"/>
    <x v="33"/>
    <s v="Male"/>
    <x v="0"/>
    <n v="12119.73"/>
  </r>
  <r>
    <n v="25453313"/>
    <n v="75.3"/>
    <n v="2"/>
    <n v="4"/>
    <n v="18"/>
    <x v="34"/>
    <s v="Female"/>
    <x v="0"/>
    <n v="0"/>
  </r>
  <r>
    <n v="709551"/>
    <n v="75.3"/>
    <n v="8"/>
    <n v="5"/>
    <n v="22"/>
    <x v="43"/>
    <s v="Female"/>
    <x v="1"/>
    <n v="11256.6"/>
  </r>
  <r>
    <n v="25778571"/>
    <n v="75.3"/>
    <n v="2"/>
    <n v="4"/>
    <n v="19"/>
    <x v="42"/>
    <s v="Male"/>
    <x v="0"/>
    <n v="5742.14"/>
  </r>
  <r>
    <n v="1998963"/>
    <n v="75.3"/>
    <n v="4"/>
    <n v="2"/>
    <n v="15"/>
    <x v="46"/>
    <s v="Male"/>
    <x v="0"/>
    <n v="14389.5"/>
  </r>
  <r>
    <n v="28211441"/>
    <n v="75.3"/>
    <n v="5"/>
    <n v="5"/>
    <n v="28"/>
    <x v="20"/>
    <s v="Male"/>
    <x v="0"/>
    <n v="15543.29"/>
  </r>
  <r>
    <n v="12345547"/>
    <n v="75.3"/>
    <n v="2"/>
    <n v="0"/>
    <n v="28"/>
    <x v="26"/>
    <s v="Male"/>
    <x v="0"/>
    <n v="10754.06"/>
  </r>
  <r>
    <n v="13588645"/>
    <n v="75.400000000000006"/>
    <n v="1"/>
    <n v="4"/>
    <n v="2"/>
    <x v="20"/>
    <s v="Female"/>
    <x v="0"/>
    <n v="4114.6400000000003"/>
  </r>
  <r>
    <n v="3420642"/>
    <n v="75.400000000000006"/>
    <n v="2"/>
    <n v="4"/>
    <n v="23"/>
    <x v="7"/>
    <s v="Male"/>
    <x v="0"/>
    <n v="18009.84"/>
  </r>
  <r>
    <n v="15653545"/>
    <n v="75.400000000000006"/>
    <n v="2"/>
    <n v="3"/>
    <n v="10"/>
    <x v="34"/>
    <s v="Male"/>
    <x v="0"/>
    <n v="4449.1899999999996"/>
  </r>
  <r>
    <n v="11572598"/>
    <n v="75.400000000000006"/>
    <n v="7"/>
    <n v="2"/>
    <n v="11"/>
    <x v="12"/>
    <s v="Male"/>
    <x v="0"/>
    <n v="17999.32"/>
  </r>
  <r>
    <n v="5735943"/>
    <n v="75.400000000000006"/>
    <n v="5"/>
    <n v="2"/>
    <n v="31"/>
    <x v="8"/>
    <s v="Female"/>
    <x v="0"/>
    <n v="9841.34"/>
  </r>
  <r>
    <n v="2550699"/>
    <n v="75.400000000000006"/>
    <n v="1"/>
    <n v="3"/>
    <n v="36"/>
    <x v="3"/>
    <s v="Male"/>
    <x v="0"/>
    <n v="4132.26"/>
  </r>
  <r>
    <n v="26032456"/>
    <n v="75.400000000000006"/>
    <n v="3"/>
    <n v="3"/>
    <n v="50"/>
    <x v="24"/>
    <s v="Male"/>
    <x v="0"/>
    <n v="9375.7099999999991"/>
  </r>
  <r>
    <n v="13147958"/>
    <n v="75.5"/>
    <n v="4"/>
    <n v="2"/>
    <n v="9"/>
    <x v="35"/>
    <s v="Male"/>
    <x v="0"/>
    <n v="7871.23"/>
  </r>
  <r>
    <n v="16541115"/>
    <n v="75.5"/>
    <n v="6"/>
    <n v="2"/>
    <n v="19"/>
    <x v="11"/>
    <s v="Male"/>
    <x v="0"/>
    <n v="19397.36"/>
  </r>
  <r>
    <n v="18937641"/>
    <n v="75.5"/>
    <n v="3"/>
    <n v="4"/>
    <n v="56"/>
    <x v="46"/>
    <s v="Female"/>
    <x v="1"/>
    <n v="10095.18"/>
  </r>
  <r>
    <n v="2415566"/>
    <n v="75.5"/>
    <n v="4"/>
    <n v="0"/>
    <n v="20"/>
    <x v="16"/>
    <s v="Female"/>
    <x v="0"/>
    <n v="10483.129999999999"/>
  </r>
  <r>
    <n v="23886945"/>
    <n v="75.599999999999994"/>
    <n v="5"/>
    <n v="5"/>
    <n v="31"/>
    <x v="0"/>
    <s v="Female"/>
    <x v="0"/>
    <n v="20828.189999999999"/>
  </r>
  <r>
    <n v="5288130"/>
    <n v="75.599999999999994"/>
    <n v="8"/>
    <n v="5"/>
    <n v="1"/>
    <x v="37"/>
    <s v="Female"/>
    <x v="0"/>
    <n v="3839.08"/>
  </r>
  <r>
    <n v="7149299"/>
    <n v="75.599999999999994"/>
    <n v="8"/>
    <n v="0"/>
    <n v="52"/>
    <x v="18"/>
    <s v="Female"/>
    <x v="0"/>
    <n v="14772.26"/>
  </r>
  <r>
    <n v="11233889"/>
    <n v="75.599999999999994"/>
    <n v="3"/>
    <n v="3"/>
    <n v="34"/>
    <x v="48"/>
    <s v="Male"/>
    <x v="0"/>
    <n v="5840.68"/>
  </r>
  <r>
    <n v="19822744"/>
    <n v="75.599999999999994"/>
    <n v="6"/>
    <n v="4"/>
    <n v="9"/>
    <x v="13"/>
    <s v="Female"/>
    <x v="0"/>
    <n v="16379.55"/>
  </r>
  <r>
    <n v="17199517"/>
    <n v="75.7"/>
    <n v="5"/>
    <n v="1"/>
    <n v="30"/>
    <x v="45"/>
    <s v="Male"/>
    <x v="0"/>
    <n v="13832.56"/>
  </r>
  <r>
    <n v="3346664"/>
    <n v="75.7"/>
    <n v="5"/>
    <n v="1"/>
    <n v="42"/>
    <x v="22"/>
    <s v="Male"/>
    <x v="0"/>
    <n v="13179"/>
  </r>
  <r>
    <n v="22348143"/>
    <n v="75.8"/>
    <n v="3"/>
    <n v="1"/>
    <n v="34"/>
    <x v="7"/>
    <s v="Male"/>
    <x v="0"/>
    <n v="12186.49"/>
  </r>
  <r>
    <n v="224828"/>
    <n v="75.8"/>
    <n v="4"/>
    <n v="4"/>
    <n v="22"/>
    <x v="40"/>
    <s v="Male"/>
    <x v="0"/>
    <n v="16260.19"/>
  </r>
  <r>
    <n v="23286217"/>
    <n v="75.8"/>
    <n v="3"/>
    <n v="4"/>
    <n v="45"/>
    <x v="22"/>
    <s v="Female"/>
    <x v="0"/>
    <n v="7159.45"/>
  </r>
  <r>
    <n v="489122"/>
    <n v="75.8"/>
    <n v="2"/>
    <n v="4"/>
    <n v="50"/>
    <x v="44"/>
    <s v="Male"/>
    <x v="0"/>
    <n v="1356.31"/>
  </r>
  <r>
    <n v="9964822"/>
    <n v="75.900000000000006"/>
    <n v="3"/>
    <n v="3"/>
    <n v="13"/>
    <x v="22"/>
    <s v="Female"/>
    <x v="0"/>
    <n v="4593.68"/>
  </r>
  <r>
    <n v="18109030"/>
    <n v="75.900000000000006"/>
    <n v="4"/>
    <n v="3"/>
    <n v="47"/>
    <x v="29"/>
    <s v="Male"/>
    <x v="0"/>
    <n v="16340.86"/>
  </r>
  <r>
    <n v="14528060"/>
    <n v="75.900000000000006"/>
    <n v="2"/>
    <n v="1"/>
    <n v="30"/>
    <x v="14"/>
    <s v="Female"/>
    <x v="0"/>
    <n v="11343.12"/>
  </r>
  <r>
    <n v="13932026"/>
    <n v="75.900000000000006"/>
    <n v="5"/>
    <n v="1"/>
    <n v="27"/>
    <x v="47"/>
    <s v="Male"/>
    <x v="0"/>
    <n v="7157.92"/>
  </r>
  <r>
    <n v="10325303"/>
    <n v="76"/>
    <n v="5"/>
    <n v="0"/>
    <n v="6"/>
    <x v="10"/>
    <s v="Male"/>
    <x v="0"/>
    <n v="13760.81"/>
  </r>
  <r>
    <n v="9836469"/>
    <n v="76"/>
    <n v="4"/>
    <n v="2"/>
    <n v="59"/>
    <x v="9"/>
    <s v="Male"/>
    <x v="0"/>
    <n v="14525.62"/>
  </r>
  <r>
    <n v="17394500"/>
    <n v="76"/>
    <n v="2"/>
    <n v="5"/>
    <n v="38"/>
    <x v="37"/>
    <s v="Male"/>
    <x v="0"/>
    <n v="18403.79"/>
  </r>
  <r>
    <n v="26743514"/>
    <n v="76"/>
    <n v="3"/>
    <n v="5"/>
    <n v="60"/>
    <x v="34"/>
    <s v="Female"/>
    <x v="0"/>
    <n v="17258.18"/>
  </r>
  <r>
    <n v="8692360"/>
    <n v="76"/>
    <n v="8"/>
    <n v="2"/>
    <n v="10"/>
    <x v="47"/>
    <s v="Male"/>
    <x v="0"/>
    <n v="15052.18"/>
  </r>
  <r>
    <n v="17074981"/>
    <n v="76"/>
    <n v="7"/>
    <n v="4"/>
    <n v="32"/>
    <x v="32"/>
    <s v="Female"/>
    <x v="0"/>
    <n v="22133.52"/>
  </r>
  <r>
    <n v="16014897"/>
    <n v="76.099999999999994"/>
    <n v="5"/>
    <n v="5"/>
    <n v="47"/>
    <x v="8"/>
    <s v="Male"/>
    <x v="0"/>
    <n v="11002.96"/>
  </r>
  <r>
    <n v="4690743"/>
    <n v="76.099999999999994"/>
    <n v="8"/>
    <n v="4"/>
    <n v="1"/>
    <x v="11"/>
    <s v="Male"/>
    <x v="0"/>
    <n v="14980.84"/>
  </r>
  <r>
    <n v="6714975"/>
    <n v="76.099999999999994"/>
    <n v="5"/>
    <n v="4"/>
    <n v="40"/>
    <x v="0"/>
    <s v="Female"/>
    <x v="0"/>
    <n v="4696.6499999999996"/>
  </r>
  <r>
    <n v="3462224"/>
    <n v="76.099999999999994"/>
    <n v="8"/>
    <n v="4"/>
    <n v="5"/>
    <x v="24"/>
    <s v="Male"/>
    <x v="1"/>
    <n v="9872.6"/>
  </r>
  <r>
    <n v="5115179"/>
    <n v="76.099999999999994"/>
    <n v="6"/>
    <n v="5"/>
    <n v="30"/>
    <x v="3"/>
    <s v="Male"/>
    <x v="0"/>
    <n v="15288.36"/>
  </r>
  <r>
    <n v="6792944"/>
    <n v="76.099999999999994"/>
    <n v="2"/>
    <n v="1"/>
    <n v="11"/>
    <x v="7"/>
    <s v="Male"/>
    <x v="0"/>
    <n v="18394.57"/>
  </r>
  <r>
    <n v="23734339"/>
    <n v="76.099999999999994"/>
    <n v="7"/>
    <n v="4"/>
    <n v="17"/>
    <x v="25"/>
    <s v="Male"/>
    <x v="1"/>
    <n v="11532.18"/>
  </r>
  <r>
    <n v="5676926"/>
    <n v="76.099999999999994"/>
    <n v="7"/>
    <n v="1"/>
    <n v="20"/>
    <x v="11"/>
    <s v="Male"/>
    <x v="0"/>
    <n v="20022.62"/>
  </r>
  <r>
    <n v="20275398"/>
    <n v="76.2"/>
    <n v="2"/>
    <n v="4"/>
    <n v="58"/>
    <x v="20"/>
    <s v="Female"/>
    <x v="0"/>
    <n v="11635.47"/>
  </r>
  <r>
    <n v="26544280"/>
    <n v="76.2"/>
    <n v="5"/>
    <n v="4"/>
    <n v="12"/>
    <x v="4"/>
    <s v="Female"/>
    <x v="0"/>
    <n v="9839.2900000000009"/>
  </r>
  <r>
    <n v="4309300"/>
    <n v="76.2"/>
    <n v="1"/>
    <n v="1"/>
    <n v="33"/>
    <x v="3"/>
    <s v="Male"/>
    <x v="0"/>
    <n v="14039.58"/>
  </r>
  <r>
    <n v="15112243"/>
    <n v="76.2"/>
    <n v="4"/>
    <n v="3"/>
    <n v="11"/>
    <x v="7"/>
    <s v="Female"/>
    <x v="1"/>
    <n v="14328.98"/>
  </r>
  <r>
    <n v="7940168"/>
    <n v="76.2"/>
    <n v="1"/>
    <n v="3"/>
    <n v="55"/>
    <x v="22"/>
    <s v="Male"/>
    <x v="0"/>
    <n v="12534.43"/>
  </r>
  <r>
    <n v="17181666"/>
    <n v="76.3"/>
    <n v="2"/>
    <n v="1"/>
    <n v="25"/>
    <x v="2"/>
    <s v="Female"/>
    <x v="0"/>
    <n v="16553.04"/>
  </r>
  <r>
    <n v="9338974"/>
    <n v="76.3"/>
    <n v="4"/>
    <n v="2"/>
    <n v="29"/>
    <x v="13"/>
    <s v="Male"/>
    <x v="0"/>
    <n v="8792.5400000000009"/>
  </r>
  <r>
    <n v="3116772"/>
    <n v="76.3"/>
    <n v="5"/>
    <n v="3"/>
    <n v="43"/>
    <x v="10"/>
    <s v="Female"/>
    <x v="1"/>
    <n v="16776.86"/>
  </r>
  <r>
    <n v="19015044"/>
    <n v="76.3"/>
    <n v="8"/>
    <n v="2"/>
    <n v="34"/>
    <x v="7"/>
    <s v="Female"/>
    <x v="0"/>
    <n v="16348.77"/>
  </r>
  <r>
    <n v="29429534"/>
    <n v="76.400000000000006"/>
    <n v="5"/>
    <n v="1"/>
    <n v="12"/>
    <x v="24"/>
    <s v="Female"/>
    <x v="0"/>
    <n v="17070.8"/>
  </r>
  <r>
    <n v="27111025"/>
    <n v="76.400000000000006"/>
    <n v="4"/>
    <n v="3"/>
    <n v="2"/>
    <x v="39"/>
    <s v="Male"/>
    <x v="0"/>
    <n v="17809.53"/>
  </r>
  <r>
    <n v="6142858"/>
    <n v="76.400000000000006"/>
    <n v="4"/>
    <n v="1"/>
    <n v="25"/>
    <x v="2"/>
    <s v="Male"/>
    <x v="0"/>
    <n v="15282.11"/>
  </r>
  <r>
    <n v="25944797"/>
    <n v="76.400000000000006"/>
    <n v="3"/>
    <n v="0"/>
    <n v="38"/>
    <x v="17"/>
    <s v="Male"/>
    <x v="0"/>
    <n v="15856.55"/>
  </r>
  <r>
    <n v="25233667"/>
    <n v="76.400000000000006"/>
    <n v="7"/>
    <n v="3"/>
    <n v="3"/>
    <x v="17"/>
    <s v="Female"/>
    <x v="1"/>
    <n v="12528.27"/>
  </r>
  <r>
    <n v="11507561"/>
    <n v="76.400000000000006"/>
    <n v="2"/>
    <n v="4"/>
    <n v="44"/>
    <x v="24"/>
    <s v="Female"/>
    <x v="0"/>
    <n v="8526.82"/>
  </r>
  <r>
    <n v="7211217"/>
    <n v="76.400000000000006"/>
    <n v="7"/>
    <n v="5"/>
    <n v="40"/>
    <x v="22"/>
    <s v="Male"/>
    <x v="0"/>
    <n v="17260.580000000002"/>
  </r>
  <r>
    <n v="22380147"/>
    <n v="76.5"/>
    <n v="5"/>
    <n v="4"/>
    <n v="50"/>
    <x v="17"/>
    <s v="Male"/>
    <x v="0"/>
    <n v="7270.69"/>
  </r>
  <r>
    <n v="2559715"/>
    <n v="76.5"/>
    <n v="2"/>
    <n v="2"/>
    <n v="2"/>
    <x v="27"/>
    <s v="Male"/>
    <x v="0"/>
    <n v="9231.25"/>
  </r>
  <r>
    <n v="17500080"/>
    <n v="76.5"/>
    <n v="6"/>
    <n v="1"/>
    <n v="7"/>
    <x v="33"/>
    <s v="Female"/>
    <x v="0"/>
    <n v="7317.15"/>
  </r>
  <r>
    <n v="17306743"/>
    <n v="76.5"/>
    <n v="6"/>
    <n v="2"/>
    <n v="17"/>
    <x v="8"/>
    <s v="Female"/>
    <x v="0"/>
    <n v="16774.57"/>
  </r>
  <r>
    <n v="7605648"/>
    <n v="76.599999999999994"/>
    <n v="4"/>
    <n v="1"/>
    <n v="12"/>
    <x v="38"/>
    <s v="Male"/>
    <x v="0"/>
    <n v="21751.39"/>
  </r>
  <r>
    <n v="19354027"/>
    <n v="76.599999999999994"/>
    <n v="2"/>
    <n v="2"/>
    <n v="42"/>
    <x v="0"/>
    <s v="Male"/>
    <x v="1"/>
    <n v="14610.78"/>
  </r>
  <r>
    <n v="13784696"/>
    <n v="76.599999999999994"/>
    <n v="3"/>
    <n v="2"/>
    <n v="50"/>
    <x v="4"/>
    <s v="Female"/>
    <x v="0"/>
    <n v="15520.85"/>
  </r>
  <r>
    <n v="20514024"/>
    <n v="76.599999999999994"/>
    <n v="2"/>
    <n v="1"/>
    <n v="41"/>
    <x v="8"/>
    <s v="Female"/>
    <x v="1"/>
    <n v="12300.63"/>
  </r>
  <r>
    <n v="3083709"/>
    <n v="76.599999999999994"/>
    <n v="8"/>
    <n v="4"/>
    <n v="18"/>
    <x v="2"/>
    <s v="Male"/>
    <x v="0"/>
    <n v="11097.96"/>
  </r>
  <r>
    <n v="25729001"/>
    <n v="76.599999999999994"/>
    <n v="2"/>
    <n v="3"/>
    <n v="50"/>
    <x v="19"/>
    <s v="Male"/>
    <x v="0"/>
    <n v="12622.8"/>
  </r>
  <r>
    <n v="25844466"/>
    <n v="76.599999999999994"/>
    <n v="2"/>
    <n v="3"/>
    <n v="36"/>
    <x v="22"/>
    <s v="Female"/>
    <x v="0"/>
    <n v="15561.32"/>
  </r>
  <r>
    <n v="3959817"/>
    <n v="76.599999999999994"/>
    <n v="3"/>
    <n v="5"/>
    <n v="9"/>
    <x v="35"/>
    <s v="Male"/>
    <x v="0"/>
    <n v="18891.900000000001"/>
  </r>
  <r>
    <n v="29671303"/>
    <n v="76.7"/>
    <n v="7"/>
    <n v="0"/>
    <n v="6"/>
    <x v="44"/>
    <s v="Female"/>
    <x v="0"/>
    <n v="13817.65"/>
  </r>
  <r>
    <n v="1688542"/>
    <n v="76.7"/>
    <n v="4"/>
    <n v="5"/>
    <n v="26"/>
    <x v="0"/>
    <s v="Female"/>
    <x v="1"/>
    <n v="9473.0400000000009"/>
  </r>
  <r>
    <n v="20605738"/>
    <n v="76.7"/>
    <n v="3"/>
    <n v="4"/>
    <n v="51"/>
    <x v="7"/>
    <s v="Male"/>
    <x v="0"/>
    <n v="17733.86"/>
  </r>
  <r>
    <n v="5971176"/>
    <n v="76.7"/>
    <n v="5"/>
    <n v="3"/>
    <n v="18"/>
    <x v="20"/>
    <s v="Female"/>
    <x v="0"/>
    <n v="9417.57"/>
  </r>
  <r>
    <n v="19515939"/>
    <n v="76.7"/>
    <n v="5"/>
    <n v="5"/>
    <n v="36"/>
    <x v="7"/>
    <s v="Female"/>
    <x v="0"/>
    <n v="5706.54"/>
  </r>
  <r>
    <n v="6101508"/>
    <n v="76.7"/>
    <n v="3"/>
    <n v="4"/>
    <n v="5"/>
    <x v="22"/>
    <s v="Female"/>
    <x v="0"/>
    <n v="6193.33"/>
  </r>
  <r>
    <n v="15956"/>
    <n v="76.7"/>
    <n v="8"/>
    <n v="5"/>
    <n v="57"/>
    <x v="15"/>
    <s v="Other"/>
    <x v="0"/>
    <n v="15289.89"/>
  </r>
  <r>
    <n v="10584111"/>
    <n v="76.7"/>
    <n v="7"/>
    <n v="2"/>
    <n v="43"/>
    <x v="3"/>
    <s v="Female"/>
    <x v="0"/>
    <n v="8090.19"/>
  </r>
  <r>
    <n v="25209510"/>
    <n v="76.7"/>
    <n v="4"/>
    <n v="4"/>
    <n v="50"/>
    <x v="3"/>
    <s v="Male"/>
    <x v="0"/>
    <n v="18501.8"/>
  </r>
  <r>
    <n v="550341"/>
    <n v="76.8"/>
    <n v="3"/>
    <n v="4"/>
    <n v="27"/>
    <x v="42"/>
    <s v="Female"/>
    <x v="0"/>
    <n v="9749.82"/>
  </r>
  <r>
    <n v="12667888"/>
    <n v="76.8"/>
    <n v="2"/>
    <n v="1"/>
    <n v="7"/>
    <x v="23"/>
    <s v="Female"/>
    <x v="1"/>
    <n v="14207.93"/>
  </r>
  <r>
    <n v="18828133"/>
    <n v="76.8"/>
    <n v="5"/>
    <n v="3"/>
    <n v="46"/>
    <x v="18"/>
    <s v="Male"/>
    <x v="0"/>
    <n v="18385.66"/>
  </r>
  <r>
    <n v="26753570"/>
    <n v="76.900000000000006"/>
    <n v="6"/>
    <n v="4"/>
    <n v="15"/>
    <x v="9"/>
    <s v="Male"/>
    <x v="0"/>
    <n v="13434.25"/>
  </r>
  <r>
    <n v="27329103"/>
    <n v="76.900000000000006"/>
    <n v="6"/>
    <n v="2"/>
    <n v="17"/>
    <x v="28"/>
    <s v="Male"/>
    <x v="0"/>
    <n v="11243.51"/>
  </r>
  <r>
    <n v="21957105"/>
    <n v="76.900000000000006"/>
    <n v="2"/>
    <n v="2"/>
    <n v="51"/>
    <x v="19"/>
    <s v="Male"/>
    <x v="0"/>
    <n v="9621.0400000000009"/>
  </r>
  <r>
    <n v="19020023"/>
    <n v="76.900000000000006"/>
    <n v="1"/>
    <n v="2"/>
    <n v="17"/>
    <x v="11"/>
    <s v="Male"/>
    <x v="0"/>
    <n v="7477.37"/>
  </r>
  <r>
    <n v="21395857"/>
    <n v="76.900000000000006"/>
    <n v="5"/>
    <n v="3"/>
    <n v="21"/>
    <x v="33"/>
    <s v="Male"/>
    <x v="0"/>
    <n v="7387.62"/>
  </r>
  <r>
    <n v="28898981"/>
    <n v="76.900000000000006"/>
    <n v="3"/>
    <n v="4"/>
    <n v="43"/>
    <x v="33"/>
    <s v="Male"/>
    <x v="0"/>
    <n v="8339.08"/>
  </r>
  <r>
    <n v="17029802"/>
    <n v="77"/>
    <n v="4"/>
    <n v="2"/>
    <n v="17"/>
    <x v="9"/>
    <s v="Male"/>
    <x v="0"/>
    <n v="18088.38"/>
  </r>
  <r>
    <n v="13546035"/>
    <n v="77"/>
    <n v="2"/>
    <n v="4"/>
    <n v="38"/>
    <x v="36"/>
    <s v="Female"/>
    <x v="0"/>
    <n v="7306.96"/>
  </r>
  <r>
    <n v="4103892"/>
    <n v="77"/>
    <n v="8"/>
    <n v="4"/>
    <n v="31"/>
    <x v="15"/>
    <s v="Male"/>
    <x v="0"/>
    <n v="10031.34"/>
  </r>
  <r>
    <n v="18963916"/>
    <n v="77.099999999999994"/>
    <n v="8"/>
    <n v="2"/>
    <n v="49"/>
    <x v="14"/>
    <s v="Female"/>
    <x v="0"/>
    <n v="19419.68"/>
  </r>
  <r>
    <n v="20125939"/>
    <n v="77.099999999999994"/>
    <n v="4"/>
    <n v="5"/>
    <n v="53"/>
    <x v="8"/>
    <s v="Female"/>
    <x v="0"/>
    <n v="15722.11"/>
  </r>
  <r>
    <n v="16035759"/>
    <n v="77.099999999999994"/>
    <n v="5"/>
    <n v="3"/>
    <n v="36"/>
    <x v="8"/>
    <s v="Female"/>
    <x v="0"/>
    <n v="13616.29"/>
  </r>
  <r>
    <n v="2629220"/>
    <n v="77.099999999999994"/>
    <n v="3"/>
    <n v="1"/>
    <n v="14"/>
    <x v="38"/>
    <s v="Female"/>
    <x v="1"/>
    <n v="15480.58"/>
  </r>
  <r>
    <n v="5040852"/>
    <n v="77.099999999999994"/>
    <n v="3"/>
    <n v="4"/>
    <n v="29"/>
    <x v="39"/>
    <s v="Male"/>
    <x v="0"/>
    <n v="13588.2"/>
  </r>
  <r>
    <n v="2768976"/>
    <n v="77.099999999999994"/>
    <n v="5"/>
    <n v="0"/>
    <n v="21"/>
    <x v="33"/>
    <s v="Female"/>
    <x v="0"/>
    <n v="16118.61"/>
  </r>
  <r>
    <n v="24316471"/>
    <n v="77.099999999999994"/>
    <n v="4"/>
    <n v="2"/>
    <n v="30"/>
    <x v="37"/>
    <s v="Male"/>
    <x v="0"/>
    <n v="7612.88"/>
  </r>
  <r>
    <n v="28865347"/>
    <n v="77.2"/>
    <n v="5"/>
    <n v="4"/>
    <n v="59"/>
    <x v="33"/>
    <s v="Male"/>
    <x v="0"/>
    <n v="21031.75"/>
  </r>
  <r>
    <n v="7867553"/>
    <n v="77.2"/>
    <n v="3"/>
    <n v="1"/>
    <n v="58"/>
    <x v="33"/>
    <s v="Male"/>
    <x v="0"/>
    <n v="12103.74"/>
  </r>
  <r>
    <n v="9489210"/>
    <n v="77.2"/>
    <n v="2"/>
    <n v="4"/>
    <n v="15"/>
    <x v="44"/>
    <s v="Male"/>
    <x v="1"/>
    <n v="15327.62"/>
  </r>
  <r>
    <n v="11652979"/>
    <n v="77.2"/>
    <n v="6"/>
    <n v="3"/>
    <n v="54"/>
    <x v="20"/>
    <s v="Male"/>
    <x v="1"/>
    <n v="8671.7199999999993"/>
  </r>
  <r>
    <n v="23912034"/>
    <n v="77.3"/>
    <n v="3"/>
    <n v="5"/>
    <n v="50"/>
    <x v="15"/>
    <s v="Male"/>
    <x v="0"/>
    <n v="15906.89"/>
  </r>
  <r>
    <n v="14868163"/>
    <n v="77.3"/>
    <n v="7"/>
    <n v="2"/>
    <n v="29"/>
    <x v="4"/>
    <s v="Female"/>
    <x v="0"/>
    <n v="21333.97"/>
  </r>
  <r>
    <n v="22389689"/>
    <n v="77.3"/>
    <n v="2"/>
    <n v="5"/>
    <n v="42"/>
    <x v="33"/>
    <s v="Male"/>
    <x v="0"/>
    <n v="7655.68"/>
  </r>
  <r>
    <n v="9208196"/>
    <n v="77.3"/>
    <n v="2"/>
    <n v="3"/>
    <n v="57"/>
    <x v="4"/>
    <s v="Female"/>
    <x v="0"/>
    <n v="18188.2"/>
  </r>
  <r>
    <n v="18851082"/>
    <n v="77.400000000000006"/>
    <n v="6"/>
    <n v="2"/>
    <n v="7"/>
    <x v="1"/>
    <s v="Male"/>
    <x v="0"/>
    <n v="9676.43"/>
  </r>
  <r>
    <n v="18959539"/>
    <n v="77.400000000000006"/>
    <n v="7"/>
    <n v="3"/>
    <n v="1"/>
    <x v="24"/>
    <s v="Female"/>
    <x v="0"/>
    <n v="19165.900000000001"/>
  </r>
  <r>
    <n v="13971346"/>
    <n v="77.400000000000006"/>
    <n v="5"/>
    <n v="0"/>
    <n v="6"/>
    <x v="34"/>
    <s v="Female"/>
    <x v="1"/>
    <n v="4893.26"/>
  </r>
  <r>
    <n v="10790711"/>
    <n v="77.400000000000006"/>
    <n v="1"/>
    <n v="2"/>
    <n v="23"/>
    <x v="27"/>
    <s v="Male"/>
    <x v="0"/>
    <n v="16675.3"/>
  </r>
  <r>
    <n v="7144384"/>
    <n v="77.400000000000006"/>
    <n v="5"/>
    <n v="5"/>
    <n v="53"/>
    <x v="25"/>
    <s v="Male"/>
    <x v="0"/>
    <n v="16146.66"/>
  </r>
  <r>
    <n v="389081"/>
    <n v="77.400000000000006"/>
    <n v="7"/>
    <n v="2"/>
    <n v="45"/>
    <x v="10"/>
    <s v="Female"/>
    <x v="1"/>
    <n v="13299.55"/>
  </r>
  <r>
    <n v="13688451"/>
    <n v="77.400000000000006"/>
    <n v="6"/>
    <n v="1"/>
    <n v="23"/>
    <x v="9"/>
    <s v="Female"/>
    <x v="0"/>
    <n v="18950.64"/>
  </r>
  <r>
    <n v="2337937"/>
    <n v="77.5"/>
    <n v="6"/>
    <n v="0"/>
    <n v="55"/>
    <x v="33"/>
    <s v="Female"/>
    <x v="0"/>
    <n v="23395.26"/>
  </r>
  <r>
    <n v="26665299"/>
    <n v="77.5"/>
    <n v="4"/>
    <n v="0"/>
    <n v="18"/>
    <x v="46"/>
    <s v="Female"/>
    <x v="0"/>
    <n v="13132.84"/>
  </r>
  <r>
    <n v="18450719"/>
    <n v="77.599999999999994"/>
    <n v="1"/>
    <n v="0"/>
    <n v="55"/>
    <x v="49"/>
    <s v="Female"/>
    <x v="0"/>
    <n v="8963.49"/>
  </r>
  <r>
    <n v="22319656"/>
    <n v="77.599999999999994"/>
    <n v="7"/>
    <n v="4"/>
    <n v="13"/>
    <x v="1"/>
    <s v="Male"/>
    <x v="0"/>
    <n v="12510.06"/>
  </r>
  <r>
    <n v="17803621"/>
    <n v="77.599999999999994"/>
    <n v="4"/>
    <n v="4"/>
    <n v="8"/>
    <x v="15"/>
    <s v="Female"/>
    <x v="0"/>
    <n v="1970.75"/>
  </r>
  <r>
    <n v="1057732"/>
    <n v="77.599999999999994"/>
    <n v="8"/>
    <n v="5"/>
    <n v="8"/>
    <x v="30"/>
    <s v="Male"/>
    <x v="0"/>
    <n v="17829.52"/>
  </r>
  <r>
    <n v="6891755"/>
    <n v="77.7"/>
    <n v="7"/>
    <n v="1"/>
    <n v="42"/>
    <x v="11"/>
    <s v="Male"/>
    <x v="0"/>
    <n v="13853.67"/>
  </r>
  <r>
    <n v="29405838"/>
    <n v="77.7"/>
    <n v="2"/>
    <n v="1"/>
    <n v="10"/>
    <x v="8"/>
    <s v="Male"/>
    <x v="0"/>
    <n v="10993.1"/>
  </r>
  <r>
    <n v="24758304"/>
    <n v="77.7"/>
    <n v="3"/>
    <n v="2"/>
    <n v="19"/>
    <x v="30"/>
    <s v="Female"/>
    <x v="0"/>
    <n v="4884.96"/>
  </r>
  <r>
    <n v="12473438"/>
    <n v="77.7"/>
    <n v="5"/>
    <n v="3"/>
    <n v="24"/>
    <x v="25"/>
    <s v="Male"/>
    <x v="0"/>
    <n v="8303.52"/>
  </r>
  <r>
    <n v="27174270"/>
    <n v="77.7"/>
    <n v="4"/>
    <n v="5"/>
    <n v="11"/>
    <x v="44"/>
    <s v="Female"/>
    <x v="0"/>
    <n v="6513.52"/>
  </r>
  <r>
    <n v="24598275"/>
    <n v="77.7"/>
    <n v="6"/>
    <n v="4"/>
    <n v="22"/>
    <x v="11"/>
    <s v="Male"/>
    <x v="0"/>
    <n v="2256.9"/>
  </r>
  <r>
    <n v="10834056"/>
    <n v="77.7"/>
    <n v="5"/>
    <n v="5"/>
    <n v="58"/>
    <x v="19"/>
    <s v="Male"/>
    <x v="1"/>
    <n v="7645.49"/>
  </r>
  <r>
    <n v="2710978"/>
    <n v="77.7"/>
    <n v="2"/>
    <n v="3"/>
    <n v="2"/>
    <x v="0"/>
    <s v="Female"/>
    <x v="0"/>
    <n v="2602.96"/>
  </r>
  <r>
    <n v="21754363"/>
    <n v="77.8"/>
    <n v="6"/>
    <n v="5"/>
    <n v="39"/>
    <x v="33"/>
    <s v="Male"/>
    <x v="0"/>
    <n v="5582.47"/>
  </r>
  <r>
    <n v="6604608"/>
    <n v="77.8"/>
    <n v="6"/>
    <n v="4"/>
    <n v="39"/>
    <x v="9"/>
    <s v="Male"/>
    <x v="0"/>
    <n v="22781.38"/>
  </r>
  <r>
    <n v="19699248"/>
    <n v="77.8"/>
    <n v="4"/>
    <n v="2"/>
    <n v="43"/>
    <x v="34"/>
    <s v="Female"/>
    <x v="0"/>
    <n v="22176.2"/>
  </r>
  <r>
    <n v="28004183"/>
    <n v="77.8"/>
    <n v="4"/>
    <n v="4"/>
    <n v="54"/>
    <x v="32"/>
    <s v="Male"/>
    <x v="0"/>
    <n v="19889.57"/>
  </r>
  <r>
    <n v="5624536"/>
    <n v="77.900000000000006"/>
    <n v="4"/>
    <n v="2"/>
    <n v="2"/>
    <x v="12"/>
    <s v="Female"/>
    <x v="0"/>
    <n v="17447.330000000002"/>
  </r>
  <r>
    <n v="7213858"/>
    <n v="77.900000000000006"/>
    <n v="5"/>
    <n v="5"/>
    <n v="6"/>
    <x v="10"/>
    <s v="Male"/>
    <x v="0"/>
    <n v="17048.400000000001"/>
  </r>
  <r>
    <n v="8752014"/>
    <n v="78"/>
    <n v="4"/>
    <n v="3"/>
    <n v="30"/>
    <x v="38"/>
    <s v="Female"/>
    <x v="0"/>
    <n v="6734.21"/>
  </r>
  <r>
    <n v="11068598"/>
    <n v="78"/>
    <n v="3"/>
    <n v="4"/>
    <n v="30"/>
    <x v="25"/>
    <s v="Female"/>
    <x v="0"/>
    <n v="3309.32"/>
  </r>
  <r>
    <n v="17842020"/>
    <n v="78"/>
    <n v="1"/>
    <n v="1"/>
    <n v="40"/>
    <x v="20"/>
    <s v="Male"/>
    <x v="0"/>
    <n v="8930.5300000000007"/>
  </r>
  <r>
    <n v="1641863"/>
    <n v="78"/>
    <n v="8"/>
    <n v="4"/>
    <n v="1"/>
    <x v="33"/>
    <s v="Female"/>
    <x v="0"/>
    <n v="15744.96"/>
  </r>
  <r>
    <n v="252903"/>
    <n v="78.099999999999994"/>
    <n v="7"/>
    <n v="1"/>
    <n v="9"/>
    <x v="11"/>
    <s v="Male"/>
    <x v="0"/>
    <n v="22052.639999999999"/>
  </r>
  <r>
    <n v="27532072"/>
    <n v="78.099999999999994"/>
    <n v="4"/>
    <n v="2"/>
    <n v="18"/>
    <x v="1"/>
    <s v="Male"/>
    <x v="0"/>
    <n v="11052.9"/>
  </r>
  <r>
    <n v="6668628"/>
    <n v="78.099999999999994"/>
    <n v="2"/>
    <n v="3"/>
    <n v="50"/>
    <x v="14"/>
    <s v="Female"/>
    <x v="0"/>
    <n v="15205.16"/>
  </r>
  <r>
    <n v="3653036"/>
    <n v="78.099999999999994"/>
    <n v="4"/>
    <n v="1"/>
    <n v="51"/>
    <x v="35"/>
    <s v="Female"/>
    <x v="0"/>
    <n v="9626.5300000000007"/>
  </r>
  <r>
    <n v="27011209"/>
    <n v="78.2"/>
    <n v="4"/>
    <n v="1"/>
    <n v="45"/>
    <x v="33"/>
    <s v="Male"/>
    <x v="0"/>
    <n v="8204.14"/>
  </r>
  <r>
    <n v="24199521"/>
    <n v="78.2"/>
    <n v="2"/>
    <n v="0"/>
    <n v="7"/>
    <x v="38"/>
    <s v="Female"/>
    <x v="0"/>
    <n v="15237.94"/>
  </r>
  <r>
    <n v="28220387"/>
    <n v="78.2"/>
    <n v="4"/>
    <n v="2"/>
    <n v="44"/>
    <x v="19"/>
    <s v="Male"/>
    <x v="0"/>
    <n v="21689.98"/>
  </r>
  <r>
    <n v="28479664"/>
    <n v="78.2"/>
    <n v="5"/>
    <n v="2"/>
    <n v="17"/>
    <x v="18"/>
    <s v="Male"/>
    <x v="1"/>
    <n v="16778.73"/>
  </r>
  <r>
    <n v="3348962"/>
    <n v="78.3"/>
    <n v="8"/>
    <n v="1"/>
    <n v="5"/>
    <x v="30"/>
    <s v="Male"/>
    <x v="0"/>
    <n v="15385.82"/>
  </r>
  <r>
    <n v="18405991"/>
    <n v="78.3"/>
    <n v="1"/>
    <n v="3"/>
    <n v="8"/>
    <x v="1"/>
    <s v="Female"/>
    <x v="0"/>
    <n v="14521.32"/>
  </r>
  <r>
    <n v="138385"/>
    <n v="78.3"/>
    <n v="8"/>
    <n v="4"/>
    <n v="6"/>
    <x v="46"/>
    <s v="Male"/>
    <x v="0"/>
    <n v="7766.72"/>
  </r>
  <r>
    <n v="7768752"/>
    <n v="78.3"/>
    <n v="8"/>
    <n v="5"/>
    <n v="29"/>
    <x v="30"/>
    <s v="Male"/>
    <x v="0"/>
    <n v="19026.78"/>
  </r>
  <r>
    <n v="9014894"/>
    <n v="78.3"/>
    <n v="2"/>
    <n v="2"/>
    <n v="11"/>
    <x v="16"/>
    <s v="Female"/>
    <x v="0"/>
    <n v="4757.99"/>
  </r>
  <r>
    <n v="6095721"/>
    <n v="78.3"/>
    <n v="2"/>
    <n v="3"/>
    <n v="20"/>
    <x v="30"/>
    <s v="Male"/>
    <x v="1"/>
    <n v="8756.43"/>
  </r>
  <r>
    <n v="17906687"/>
    <n v="78.3"/>
    <n v="6"/>
    <n v="2"/>
    <n v="39"/>
    <x v="8"/>
    <s v="Female"/>
    <x v="0"/>
    <n v="21225.38"/>
  </r>
  <r>
    <n v="6980504"/>
    <n v="78.3"/>
    <n v="4"/>
    <n v="3"/>
    <n v="51"/>
    <x v="19"/>
    <s v="Female"/>
    <x v="1"/>
    <n v="10128.870000000001"/>
  </r>
  <r>
    <n v="21172350"/>
    <n v="78.3"/>
    <n v="4"/>
    <n v="1"/>
    <n v="5"/>
    <x v="22"/>
    <s v="Male"/>
    <x v="0"/>
    <n v="14584.84"/>
  </r>
  <r>
    <n v="9584306"/>
    <n v="78.3"/>
    <n v="4"/>
    <n v="2"/>
    <n v="24"/>
    <x v="7"/>
    <s v="Female"/>
    <x v="0"/>
    <n v="10157.67"/>
  </r>
  <r>
    <n v="11961943"/>
    <n v="78.3"/>
    <n v="7"/>
    <n v="1"/>
    <n v="36"/>
    <x v="21"/>
    <s v="Female"/>
    <x v="0"/>
    <n v="15801.98"/>
  </r>
  <r>
    <n v="6922311"/>
    <n v="78.400000000000006"/>
    <n v="7"/>
    <n v="2"/>
    <n v="22"/>
    <x v="37"/>
    <s v="Male"/>
    <x v="0"/>
    <n v="7568.74"/>
  </r>
  <r>
    <n v="8831683"/>
    <n v="78.400000000000006"/>
    <n v="7"/>
    <n v="5"/>
    <n v="39"/>
    <x v="15"/>
    <s v="Male"/>
    <x v="0"/>
    <n v="4337.67"/>
  </r>
  <r>
    <n v="19170214"/>
    <n v="78.400000000000006"/>
    <n v="7"/>
    <n v="5"/>
    <n v="47"/>
    <x v="40"/>
    <s v="Female"/>
    <x v="0"/>
    <n v="11299.4"/>
  </r>
  <r>
    <n v="796395"/>
    <n v="78.400000000000006"/>
    <n v="8"/>
    <n v="4"/>
    <n v="55"/>
    <x v="44"/>
    <s v="Male"/>
    <x v="0"/>
    <n v="20891.25"/>
  </r>
  <r>
    <n v="12517774"/>
    <n v="78.400000000000006"/>
    <n v="2"/>
    <n v="0"/>
    <n v="52"/>
    <x v="4"/>
    <s v="Female"/>
    <x v="0"/>
    <n v="12262.17"/>
  </r>
  <r>
    <n v="14241379"/>
    <n v="78.400000000000006"/>
    <n v="2"/>
    <n v="4"/>
    <n v="7"/>
    <x v="5"/>
    <s v="Female"/>
    <x v="0"/>
    <n v="2800.94"/>
  </r>
  <r>
    <n v="3620988"/>
    <n v="78.400000000000006"/>
    <n v="5"/>
    <n v="2"/>
    <n v="58"/>
    <x v="6"/>
    <s v="Female"/>
    <x v="0"/>
    <n v="21535.95"/>
  </r>
  <r>
    <n v="19022214"/>
    <n v="78.5"/>
    <n v="3"/>
    <n v="4"/>
    <n v="3"/>
    <x v="44"/>
    <s v="Female"/>
    <x v="0"/>
    <n v="6561.19"/>
  </r>
  <r>
    <n v="17950135"/>
    <n v="78.5"/>
    <n v="7"/>
    <n v="3"/>
    <n v="7"/>
    <x v="34"/>
    <s v="Female"/>
    <x v="0"/>
    <n v="13672.06"/>
  </r>
  <r>
    <n v="18391795"/>
    <n v="78.5"/>
    <n v="6"/>
    <n v="2"/>
    <n v="38"/>
    <x v="6"/>
    <s v="Female"/>
    <x v="0"/>
    <n v="15270.79"/>
  </r>
  <r>
    <n v="8028088"/>
    <n v="78.5"/>
    <n v="6"/>
    <n v="2"/>
    <n v="51"/>
    <x v="8"/>
    <s v="Male"/>
    <x v="0"/>
    <n v="12420.28"/>
  </r>
  <r>
    <n v="6013029"/>
    <n v="78.599999999999994"/>
    <n v="4"/>
    <n v="5"/>
    <n v="50"/>
    <x v="10"/>
    <s v="Female"/>
    <x v="0"/>
    <n v="13959.69"/>
  </r>
  <r>
    <n v="19381108"/>
    <n v="78.599999999999994"/>
    <n v="2"/>
    <n v="1"/>
    <n v="37"/>
    <x v="5"/>
    <s v="Male"/>
    <x v="0"/>
    <n v="4356.1099999999997"/>
  </r>
  <r>
    <n v="7013019"/>
    <n v="78.599999999999994"/>
    <n v="4"/>
    <n v="4"/>
    <n v="48"/>
    <x v="11"/>
    <s v="Male"/>
    <x v="0"/>
    <n v="6834.42"/>
  </r>
  <r>
    <n v="12969173"/>
    <n v="78.599999999999994"/>
    <n v="4"/>
    <n v="4"/>
    <n v="48"/>
    <x v="1"/>
    <s v="Female"/>
    <x v="0"/>
    <n v="9811.02"/>
  </r>
  <r>
    <n v="4671001"/>
    <n v="78.599999999999994"/>
    <n v="7"/>
    <n v="1"/>
    <n v="37"/>
    <x v="30"/>
    <s v="Male"/>
    <x v="0"/>
    <n v="23776.98"/>
  </r>
  <r>
    <n v="4865561"/>
    <n v="78.7"/>
    <n v="5"/>
    <n v="3"/>
    <n v="25"/>
    <x v="19"/>
    <s v="Male"/>
    <x v="0"/>
    <n v="3038.61"/>
  </r>
  <r>
    <n v="11276437"/>
    <n v="78.7"/>
    <n v="7"/>
    <n v="1"/>
    <n v="29"/>
    <x v="29"/>
    <s v="Female"/>
    <x v="0"/>
    <n v="11433.31"/>
  </r>
  <r>
    <n v="28987352"/>
    <n v="78.7"/>
    <n v="7"/>
    <n v="4"/>
    <n v="40"/>
    <x v="8"/>
    <s v="Female"/>
    <x v="0"/>
    <n v="13050.56"/>
  </r>
  <r>
    <n v="24002772"/>
    <n v="78.7"/>
    <n v="3"/>
    <n v="1"/>
    <n v="58"/>
    <x v="29"/>
    <s v="Male"/>
    <x v="0"/>
    <n v="4590.22"/>
  </r>
  <r>
    <n v="9300479"/>
    <n v="78.7"/>
    <n v="4"/>
    <n v="3"/>
    <n v="16"/>
    <x v="33"/>
    <s v="Female"/>
    <x v="0"/>
    <n v="10954.2"/>
  </r>
  <r>
    <n v="27121483"/>
    <n v="78.8"/>
    <n v="4"/>
    <n v="2"/>
    <n v="12"/>
    <x v="31"/>
    <s v="Female"/>
    <x v="1"/>
    <n v="11898.36"/>
  </r>
  <r>
    <n v="5971726"/>
    <n v="78.8"/>
    <n v="3"/>
    <n v="3"/>
    <n v="37"/>
    <x v="26"/>
    <s v="Male"/>
    <x v="0"/>
    <n v="10200.41"/>
  </r>
  <r>
    <n v="10767678"/>
    <n v="78.8"/>
    <n v="3"/>
    <n v="2"/>
    <n v="51"/>
    <x v="34"/>
    <s v="Female"/>
    <x v="0"/>
    <n v="9319.0300000000007"/>
  </r>
  <r>
    <n v="11200269"/>
    <n v="78.900000000000006"/>
    <n v="8"/>
    <n v="2"/>
    <n v="14"/>
    <x v="7"/>
    <s v="Female"/>
    <x v="0"/>
    <n v="18937.62"/>
  </r>
  <r>
    <n v="16364226"/>
    <n v="78.900000000000006"/>
    <n v="7"/>
    <n v="1"/>
    <n v="11"/>
    <x v="22"/>
    <s v="Male"/>
    <x v="0"/>
    <n v="19140.84"/>
  </r>
  <r>
    <n v="18506151"/>
    <n v="78.900000000000006"/>
    <n v="1"/>
    <n v="2"/>
    <n v="22"/>
    <x v="7"/>
    <s v="Male"/>
    <x v="1"/>
    <n v="7426.98"/>
  </r>
  <r>
    <n v="24186561"/>
    <n v="78.900000000000006"/>
    <n v="4"/>
    <n v="2"/>
    <n v="42"/>
    <x v="7"/>
    <s v="Male"/>
    <x v="0"/>
    <n v="3611.85"/>
  </r>
  <r>
    <n v="12445208"/>
    <n v="78.900000000000006"/>
    <n v="5"/>
    <n v="2"/>
    <n v="53"/>
    <x v="20"/>
    <s v="Male"/>
    <x v="0"/>
    <n v="16934.77"/>
  </r>
  <r>
    <n v="24447128"/>
    <n v="78.900000000000006"/>
    <n v="4"/>
    <n v="3"/>
    <n v="10"/>
    <x v="18"/>
    <s v="Female"/>
    <x v="0"/>
    <n v="12506.42"/>
  </r>
  <r>
    <n v="9448811"/>
    <n v="78.900000000000006"/>
    <n v="4"/>
    <n v="4"/>
    <n v="53"/>
    <x v="15"/>
    <s v="Male"/>
    <x v="0"/>
    <n v="14673.13"/>
  </r>
  <r>
    <n v="4820763"/>
    <n v="79"/>
    <n v="6"/>
    <n v="1"/>
    <n v="0"/>
    <x v="24"/>
    <s v="Male"/>
    <x v="0"/>
    <n v="15216.51"/>
  </r>
  <r>
    <n v="29961135"/>
    <n v="79"/>
    <n v="6"/>
    <n v="1"/>
    <n v="38"/>
    <x v="25"/>
    <s v="Male"/>
    <x v="0"/>
    <n v="17466.580000000002"/>
  </r>
  <r>
    <n v="14156431"/>
    <n v="79"/>
    <n v="1"/>
    <n v="2"/>
    <n v="55"/>
    <x v="29"/>
    <s v="Female"/>
    <x v="0"/>
    <n v="3453.45"/>
  </r>
  <r>
    <n v="11263521"/>
    <n v="79"/>
    <n v="4"/>
    <n v="2"/>
    <n v="30"/>
    <x v="33"/>
    <s v="Male"/>
    <x v="0"/>
    <n v="4277.58"/>
  </r>
  <r>
    <n v="3423147"/>
    <n v="79.099999999999994"/>
    <n v="8"/>
    <n v="4"/>
    <n v="43"/>
    <x v="32"/>
    <s v="Male"/>
    <x v="0"/>
    <n v="5253.38"/>
  </r>
  <r>
    <n v="18348390"/>
    <n v="79.099999999999994"/>
    <n v="2"/>
    <n v="0"/>
    <n v="48"/>
    <x v="43"/>
    <s v="Female"/>
    <x v="0"/>
    <n v="15681.25"/>
  </r>
  <r>
    <n v="25858655"/>
    <n v="79.099999999999994"/>
    <n v="1"/>
    <n v="3"/>
    <n v="17"/>
    <x v="29"/>
    <s v="Male"/>
    <x v="0"/>
    <n v="3522.04"/>
  </r>
  <r>
    <n v="8355623"/>
    <n v="79.099999999999994"/>
    <n v="7"/>
    <n v="3"/>
    <n v="3"/>
    <x v="5"/>
    <s v="Female"/>
    <x v="0"/>
    <n v="21466.77"/>
  </r>
  <r>
    <n v="6879189"/>
    <n v="79.099999999999994"/>
    <n v="1"/>
    <n v="1"/>
    <n v="10"/>
    <x v="30"/>
    <s v="Male"/>
    <x v="0"/>
    <n v="8055.25"/>
  </r>
  <r>
    <n v="17570028"/>
    <n v="79.2"/>
    <n v="3"/>
    <n v="1"/>
    <n v="23"/>
    <x v="7"/>
    <s v="Male"/>
    <x v="1"/>
    <n v="13984.94"/>
  </r>
  <r>
    <n v="28581194"/>
    <n v="79.2"/>
    <n v="5"/>
    <n v="1"/>
    <n v="49"/>
    <x v="7"/>
    <s v="Male"/>
    <x v="0"/>
    <n v="8678.1"/>
  </r>
  <r>
    <n v="13729695"/>
    <n v="79.2"/>
    <n v="5"/>
    <n v="1"/>
    <n v="28"/>
    <x v="32"/>
    <s v="Male"/>
    <x v="0"/>
    <n v="18334.48"/>
  </r>
  <r>
    <n v="9296890"/>
    <n v="79.2"/>
    <n v="6"/>
    <n v="3"/>
    <n v="0"/>
    <x v="44"/>
    <s v="Male"/>
    <x v="0"/>
    <n v="17960.939999999999"/>
  </r>
  <r>
    <n v="10039975"/>
    <n v="79.2"/>
    <n v="7"/>
    <n v="1"/>
    <n v="4"/>
    <x v="42"/>
    <s v="Male"/>
    <x v="0"/>
    <n v="4591.4799999999996"/>
  </r>
  <r>
    <n v="1246861"/>
    <n v="79.2"/>
    <n v="2"/>
    <n v="5"/>
    <n v="39"/>
    <x v="28"/>
    <s v="Male"/>
    <x v="0"/>
    <n v="13427.3"/>
  </r>
  <r>
    <n v="27015370"/>
    <n v="79.2"/>
    <n v="3"/>
    <n v="2"/>
    <n v="57"/>
    <x v="15"/>
    <s v="Male"/>
    <x v="1"/>
    <n v="4541.05"/>
  </r>
  <r>
    <n v="18699523"/>
    <n v="79.3"/>
    <n v="3"/>
    <n v="1"/>
    <n v="40"/>
    <x v="31"/>
    <s v="Male"/>
    <x v="0"/>
    <n v="12658.27"/>
  </r>
  <r>
    <n v="10476048"/>
    <n v="79.3"/>
    <n v="7"/>
    <n v="3"/>
    <n v="38"/>
    <x v="35"/>
    <s v="Female"/>
    <x v="0"/>
    <n v="15201.42"/>
  </r>
  <r>
    <n v="11381669"/>
    <n v="79.3"/>
    <n v="8"/>
    <n v="5"/>
    <n v="28"/>
    <x v="40"/>
    <s v="Male"/>
    <x v="0"/>
    <n v="18961.52"/>
  </r>
  <r>
    <n v="16211784"/>
    <n v="79.3"/>
    <n v="2"/>
    <n v="3"/>
    <n v="10"/>
    <x v="19"/>
    <s v="Male"/>
    <x v="0"/>
    <n v="9228.6"/>
  </r>
  <r>
    <n v="16728307"/>
    <n v="79.3"/>
    <n v="6"/>
    <n v="2"/>
    <n v="18"/>
    <x v="2"/>
    <s v="Female"/>
    <x v="1"/>
    <n v="8961.74"/>
  </r>
  <r>
    <n v="3273450"/>
    <n v="79.3"/>
    <n v="4"/>
    <n v="3"/>
    <n v="51"/>
    <x v="18"/>
    <s v="Male"/>
    <x v="0"/>
    <n v="8363.0300000000007"/>
  </r>
  <r>
    <n v="21748292"/>
    <n v="79.3"/>
    <n v="5"/>
    <n v="2"/>
    <n v="37"/>
    <x v="42"/>
    <s v="Female"/>
    <x v="0"/>
    <n v="16896.34"/>
  </r>
  <r>
    <n v="9710586"/>
    <n v="79.3"/>
    <n v="3"/>
    <n v="2"/>
    <n v="16"/>
    <x v="3"/>
    <s v="Female"/>
    <x v="0"/>
    <n v="6105.57"/>
  </r>
  <r>
    <n v="16864524"/>
    <n v="79.400000000000006"/>
    <n v="7"/>
    <n v="3"/>
    <n v="41"/>
    <x v="24"/>
    <s v="Female"/>
    <x v="0"/>
    <n v="8457.1200000000008"/>
  </r>
  <r>
    <n v="21586806"/>
    <n v="79.400000000000006"/>
    <n v="4"/>
    <n v="2"/>
    <n v="38"/>
    <x v="3"/>
    <s v="Male"/>
    <x v="0"/>
    <n v="6817.75"/>
  </r>
  <r>
    <n v="15973828"/>
    <n v="79.400000000000006"/>
    <n v="5"/>
    <n v="5"/>
    <n v="27"/>
    <x v="0"/>
    <s v="Female"/>
    <x v="0"/>
    <n v="8675.5300000000007"/>
  </r>
  <r>
    <n v="5715162"/>
    <n v="79.400000000000006"/>
    <n v="6"/>
    <n v="4"/>
    <n v="9"/>
    <x v="1"/>
    <s v="Female"/>
    <x v="0"/>
    <n v="13015.45"/>
  </r>
  <r>
    <n v="25823290"/>
    <n v="79.400000000000006"/>
    <n v="1"/>
    <n v="3"/>
    <n v="32"/>
    <x v="43"/>
    <s v="Male"/>
    <x v="0"/>
    <n v="20154.8"/>
  </r>
  <r>
    <n v="4197604"/>
    <n v="79.400000000000006"/>
    <n v="7"/>
    <n v="4"/>
    <n v="42"/>
    <x v="12"/>
    <s v="Male"/>
    <x v="0"/>
    <n v="22801.99"/>
  </r>
  <r>
    <n v="28490607"/>
    <n v="79.400000000000006"/>
    <n v="7"/>
    <n v="4"/>
    <n v="6"/>
    <x v="28"/>
    <s v="Male"/>
    <x v="0"/>
    <n v="12173.07"/>
  </r>
  <r>
    <n v="174606"/>
    <n v="79.400000000000006"/>
    <n v="7"/>
    <n v="2"/>
    <n v="26"/>
    <x v="13"/>
    <s v="Female"/>
    <x v="0"/>
    <n v="17971.66"/>
  </r>
  <r>
    <n v="12008378"/>
    <n v="79.5"/>
    <n v="3"/>
    <n v="3"/>
    <n v="29"/>
    <x v="18"/>
    <s v="Male"/>
    <x v="0"/>
    <n v="1240.08"/>
  </r>
  <r>
    <n v="22503037"/>
    <n v="79.5"/>
    <n v="1"/>
    <n v="1"/>
    <n v="5"/>
    <x v="26"/>
    <s v="Male"/>
    <x v="0"/>
    <n v="17867.939999999999"/>
  </r>
  <r>
    <n v="14168510"/>
    <n v="79.5"/>
    <n v="6"/>
    <n v="3"/>
    <n v="56"/>
    <x v="2"/>
    <s v="Female"/>
    <x v="0"/>
    <n v="17847.28"/>
  </r>
  <r>
    <n v="4429561"/>
    <n v="79.5"/>
    <n v="4"/>
    <n v="4"/>
    <n v="37"/>
    <x v="5"/>
    <s v="Female"/>
    <x v="0"/>
    <n v="17713.96"/>
  </r>
  <r>
    <n v="15448134"/>
    <n v="79.5"/>
    <n v="6"/>
    <n v="3"/>
    <n v="34"/>
    <x v="24"/>
    <s v="Male"/>
    <x v="0"/>
    <n v="19656.68"/>
  </r>
  <r>
    <n v="9833799"/>
    <n v="79.5"/>
    <n v="4"/>
    <n v="1"/>
    <n v="59"/>
    <x v="30"/>
    <s v="Female"/>
    <x v="0"/>
    <n v="13826.17"/>
  </r>
  <r>
    <n v="7902219"/>
    <n v="79.5"/>
    <n v="3"/>
    <n v="1"/>
    <n v="37"/>
    <x v="9"/>
    <s v="Male"/>
    <x v="0"/>
    <n v="11975.48"/>
  </r>
  <r>
    <n v="1346796"/>
    <n v="79.599999999999994"/>
    <n v="8"/>
    <n v="3"/>
    <n v="3"/>
    <x v="8"/>
    <s v="Male"/>
    <x v="0"/>
    <n v="6250.55"/>
  </r>
  <r>
    <n v="22474513"/>
    <n v="79.599999999999994"/>
    <n v="1"/>
    <n v="0"/>
    <n v="18"/>
    <x v="11"/>
    <s v="Male"/>
    <x v="0"/>
    <n v="17484.52"/>
  </r>
  <r>
    <n v="646137"/>
    <n v="79.599999999999994"/>
    <n v="8"/>
    <n v="4"/>
    <n v="23"/>
    <x v="46"/>
    <s v="Female"/>
    <x v="0"/>
    <n v="19985.27"/>
  </r>
  <r>
    <n v="29469571"/>
    <n v="79.599999999999994"/>
    <n v="5"/>
    <n v="0"/>
    <n v="33"/>
    <x v="4"/>
    <s v="Male"/>
    <x v="0"/>
    <n v="16596.080000000002"/>
  </r>
  <r>
    <n v="8482220"/>
    <n v="79.599999999999994"/>
    <n v="3"/>
    <n v="2"/>
    <n v="32"/>
    <x v="34"/>
    <s v="Male"/>
    <x v="0"/>
    <n v="4605.7700000000004"/>
  </r>
  <r>
    <n v="25262894"/>
    <n v="79.599999999999994"/>
    <n v="7"/>
    <n v="3"/>
    <n v="42"/>
    <x v="38"/>
    <s v="Female"/>
    <x v="0"/>
    <n v="13185.92"/>
  </r>
  <r>
    <n v="11843276"/>
    <n v="79.599999999999994"/>
    <n v="7"/>
    <n v="1"/>
    <n v="20"/>
    <x v="7"/>
    <s v="Male"/>
    <x v="0"/>
    <n v="16675.759999999998"/>
  </r>
  <r>
    <n v="29623040"/>
    <n v="79.599999999999994"/>
    <n v="2"/>
    <n v="4"/>
    <n v="32"/>
    <x v="34"/>
    <s v="Male"/>
    <x v="0"/>
    <n v="6231.18"/>
  </r>
  <r>
    <n v="9479079"/>
    <n v="79.7"/>
    <n v="4"/>
    <n v="2"/>
    <n v="15"/>
    <x v="28"/>
    <s v="Male"/>
    <x v="0"/>
    <n v="9060.76"/>
  </r>
  <r>
    <n v="18305788"/>
    <n v="79.7"/>
    <n v="6"/>
    <n v="1"/>
    <n v="40"/>
    <x v="7"/>
    <s v="Male"/>
    <x v="0"/>
    <n v="16241.73"/>
  </r>
  <r>
    <n v="17486217"/>
    <n v="79.7"/>
    <n v="5"/>
    <n v="4"/>
    <n v="10"/>
    <x v="19"/>
    <s v="Female"/>
    <x v="0"/>
    <n v="4108.3599999999997"/>
  </r>
  <r>
    <n v="6177513"/>
    <n v="79.7"/>
    <n v="3"/>
    <n v="1"/>
    <n v="9"/>
    <x v="42"/>
    <s v="Female"/>
    <x v="1"/>
    <n v="13520.06"/>
  </r>
  <r>
    <n v="19922455"/>
    <n v="79.7"/>
    <n v="2"/>
    <n v="1"/>
    <n v="43"/>
    <x v="11"/>
    <s v="Male"/>
    <x v="0"/>
    <n v="9801.61"/>
  </r>
  <r>
    <n v="21036740"/>
    <n v="79.8"/>
    <n v="8"/>
    <n v="3"/>
    <n v="13"/>
    <x v="17"/>
    <s v="Male"/>
    <x v="0"/>
    <n v="6660.33"/>
  </r>
  <r>
    <n v="16153288"/>
    <n v="79.8"/>
    <n v="1"/>
    <n v="1"/>
    <n v="21"/>
    <x v="1"/>
    <s v="Female"/>
    <x v="0"/>
    <n v="4904.91"/>
  </r>
  <r>
    <n v="17237151"/>
    <n v="79.8"/>
    <n v="5"/>
    <n v="4"/>
    <n v="57"/>
    <x v="1"/>
    <s v="Female"/>
    <x v="1"/>
    <n v="5964.43"/>
  </r>
  <r>
    <n v="20924560"/>
    <n v="79.8"/>
    <n v="6"/>
    <n v="1"/>
    <n v="24"/>
    <x v="12"/>
    <s v="Male"/>
    <x v="0"/>
    <n v="13073.32"/>
  </r>
  <r>
    <n v="13653039"/>
    <n v="79.8"/>
    <n v="7"/>
    <n v="1"/>
    <n v="3"/>
    <x v="0"/>
    <s v="Male"/>
    <x v="1"/>
    <n v="14708.26"/>
  </r>
  <r>
    <n v="28912703"/>
    <n v="79.8"/>
    <n v="4"/>
    <n v="2"/>
    <n v="19"/>
    <x v="39"/>
    <s v="Female"/>
    <x v="0"/>
    <n v="6948.02"/>
  </r>
  <r>
    <n v="16190471"/>
    <n v="79.8"/>
    <n v="4"/>
    <n v="2"/>
    <n v="26"/>
    <x v="19"/>
    <s v="Male"/>
    <x v="0"/>
    <n v="11962.03"/>
  </r>
  <r>
    <n v="5510574"/>
    <n v="79.8"/>
    <n v="5"/>
    <n v="5"/>
    <n v="41"/>
    <x v="29"/>
    <s v="Male"/>
    <x v="0"/>
    <n v="17251.009999999998"/>
  </r>
  <r>
    <n v="29754971"/>
    <n v="79.8"/>
    <n v="2"/>
    <n v="0"/>
    <n v="29"/>
    <x v="26"/>
    <s v="Female"/>
    <x v="0"/>
    <n v="11021.78"/>
  </r>
  <r>
    <n v="13873950"/>
    <n v="79.8"/>
    <n v="4"/>
    <n v="4"/>
    <n v="13"/>
    <x v="39"/>
    <s v="Female"/>
    <x v="0"/>
    <n v="7938.06"/>
  </r>
  <r>
    <n v="6648309"/>
    <n v="79.900000000000006"/>
    <n v="2"/>
    <n v="1"/>
    <n v="35"/>
    <x v="37"/>
    <s v="Male"/>
    <x v="0"/>
    <n v="16921.59"/>
  </r>
  <r>
    <n v="5683611"/>
    <n v="79.900000000000006"/>
    <n v="3"/>
    <n v="1"/>
    <n v="17"/>
    <x v="1"/>
    <s v="Male"/>
    <x v="0"/>
    <n v="22817.16"/>
  </r>
  <r>
    <n v="12164723"/>
    <n v="79.900000000000006"/>
    <n v="5"/>
    <n v="0"/>
    <n v="1"/>
    <x v="8"/>
    <s v="Female"/>
    <x v="0"/>
    <n v="9498.35"/>
  </r>
  <r>
    <n v="9681110"/>
    <n v="79.900000000000006"/>
    <n v="3"/>
    <n v="3"/>
    <n v="58"/>
    <x v="26"/>
    <s v="Female"/>
    <x v="0"/>
    <n v="8905.84"/>
  </r>
  <r>
    <n v="19835867"/>
    <n v="79.900000000000006"/>
    <n v="8"/>
    <n v="2"/>
    <n v="7"/>
    <x v="33"/>
    <s v="Male"/>
    <x v="0"/>
    <n v="18564.599999999999"/>
  </r>
  <r>
    <n v="5873487"/>
    <n v="79.900000000000006"/>
    <n v="2"/>
    <n v="4"/>
    <n v="50"/>
    <x v="7"/>
    <s v="Male"/>
    <x v="0"/>
    <n v="2040.4"/>
  </r>
  <r>
    <n v="25449293"/>
    <n v="79.900000000000006"/>
    <n v="5"/>
    <n v="4"/>
    <n v="7"/>
    <x v="4"/>
    <s v="Female"/>
    <x v="0"/>
    <n v="7068.29"/>
  </r>
  <r>
    <n v="19463895"/>
    <n v="80"/>
    <n v="1"/>
    <n v="2"/>
    <n v="15"/>
    <x v="1"/>
    <s v="Male"/>
    <x v="0"/>
    <n v="5893.39"/>
  </r>
  <r>
    <n v="23737938"/>
    <n v="80"/>
    <n v="2"/>
    <n v="3"/>
    <n v="34"/>
    <x v="6"/>
    <s v="Male"/>
    <x v="0"/>
    <n v="10146.200000000001"/>
  </r>
  <r>
    <n v="16047408"/>
    <n v="80"/>
    <n v="7"/>
    <n v="3"/>
    <n v="22"/>
    <x v="34"/>
    <s v="Female"/>
    <x v="0"/>
    <n v="6376.93"/>
  </r>
  <r>
    <n v="1342278"/>
    <n v="80"/>
    <n v="2"/>
    <n v="3"/>
    <n v="35"/>
    <x v="10"/>
    <s v="Female"/>
    <x v="0"/>
    <n v="20438.169999999998"/>
  </r>
  <r>
    <n v="12403389"/>
    <n v="80.099999999999994"/>
    <n v="5"/>
    <n v="4"/>
    <n v="35"/>
    <x v="17"/>
    <s v="Male"/>
    <x v="0"/>
    <n v="8062.19"/>
  </r>
  <r>
    <n v="21567246"/>
    <n v="80.099999999999994"/>
    <n v="7"/>
    <n v="3"/>
    <n v="23"/>
    <x v="10"/>
    <s v="Female"/>
    <x v="0"/>
    <n v="19256.72"/>
  </r>
  <r>
    <n v="29108805"/>
    <n v="80.099999999999994"/>
    <n v="5"/>
    <n v="3"/>
    <n v="23"/>
    <x v="15"/>
    <s v="Male"/>
    <x v="0"/>
    <n v="18658.060000000001"/>
  </r>
  <r>
    <n v="28611063"/>
    <n v="80.099999999999994"/>
    <n v="1"/>
    <n v="4"/>
    <n v="28"/>
    <x v="15"/>
    <s v="Female"/>
    <x v="1"/>
    <n v="14935.28"/>
  </r>
  <r>
    <n v="6868907"/>
    <n v="80.099999999999994"/>
    <n v="4"/>
    <n v="5"/>
    <n v="27"/>
    <x v="19"/>
    <s v="Male"/>
    <x v="0"/>
    <n v="8221.49"/>
  </r>
  <r>
    <n v="3139989"/>
    <n v="80.099999999999994"/>
    <n v="4"/>
    <n v="2"/>
    <n v="33"/>
    <x v="29"/>
    <s v="Female"/>
    <x v="0"/>
    <n v="17453.509999999998"/>
  </r>
  <r>
    <n v="14331793"/>
    <n v="80.099999999999994"/>
    <n v="3"/>
    <n v="0"/>
    <n v="8"/>
    <x v="32"/>
    <s v="Female"/>
    <x v="1"/>
    <n v="8801.94"/>
  </r>
  <r>
    <n v="10886623"/>
    <n v="80.2"/>
    <n v="4"/>
    <n v="1"/>
    <n v="30"/>
    <x v="44"/>
    <s v="Female"/>
    <x v="0"/>
    <n v="21114.87"/>
  </r>
  <r>
    <n v="210548"/>
    <n v="80.2"/>
    <n v="7"/>
    <n v="3"/>
    <n v="4"/>
    <x v="27"/>
    <s v="Male"/>
    <x v="0"/>
    <n v="11059.93"/>
  </r>
  <r>
    <n v="7378716"/>
    <n v="80.2"/>
    <n v="7"/>
    <n v="2"/>
    <n v="52"/>
    <x v="44"/>
    <s v="Female"/>
    <x v="0"/>
    <n v="6684.62"/>
  </r>
  <r>
    <n v="12074852"/>
    <n v="80.2"/>
    <n v="6"/>
    <n v="0"/>
    <n v="33"/>
    <x v="40"/>
    <s v="Female"/>
    <x v="0"/>
    <n v="9272.81"/>
  </r>
  <r>
    <n v="5718609"/>
    <n v="80.2"/>
    <n v="4"/>
    <n v="3"/>
    <n v="20"/>
    <x v="32"/>
    <s v="Female"/>
    <x v="0"/>
    <n v="13365.81"/>
  </r>
  <r>
    <n v="28478074"/>
    <n v="80.2"/>
    <n v="2"/>
    <n v="4"/>
    <n v="8"/>
    <x v="32"/>
    <s v="Female"/>
    <x v="0"/>
    <n v="3182.09"/>
  </r>
  <r>
    <n v="6470048"/>
    <n v="80.3"/>
    <n v="2"/>
    <n v="4"/>
    <n v="17"/>
    <x v="0"/>
    <s v="Male"/>
    <x v="0"/>
    <n v="10559.04"/>
  </r>
  <r>
    <n v="26360884"/>
    <n v="80.3"/>
    <n v="4"/>
    <n v="4"/>
    <n v="6"/>
    <x v="0"/>
    <s v="Male"/>
    <x v="1"/>
    <n v="21788.32"/>
  </r>
  <r>
    <n v="9585261"/>
    <n v="80.3"/>
    <n v="6"/>
    <n v="4"/>
    <n v="39"/>
    <x v="10"/>
    <s v="Male"/>
    <x v="0"/>
    <n v="10214.36"/>
  </r>
  <r>
    <n v="17041280"/>
    <n v="80.3"/>
    <n v="2"/>
    <n v="3"/>
    <n v="57"/>
    <x v="35"/>
    <s v="Female"/>
    <x v="0"/>
    <n v="12379.93"/>
  </r>
  <r>
    <n v="3178569"/>
    <n v="80.3"/>
    <n v="1"/>
    <n v="3"/>
    <n v="56"/>
    <x v="9"/>
    <s v="Male"/>
    <x v="0"/>
    <n v="6257.12"/>
  </r>
  <r>
    <n v="12702150"/>
    <n v="80.3"/>
    <n v="3"/>
    <n v="2"/>
    <n v="16"/>
    <x v="12"/>
    <s v="Female"/>
    <x v="0"/>
    <n v="11101.95"/>
  </r>
  <r>
    <n v="25156109"/>
    <n v="80.400000000000006"/>
    <n v="3"/>
    <n v="4"/>
    <n v="47"/>
    <x v="44"/>
    <s v="Female"/>
    <x v="0"/>
    <n v="6821.62"/>
  </r>
  <r>
    <n v="12421138"/>
    <n v="80.400000000000006"/>
    <n v="3"/>
    <n v="1"/>
    <n v="40"/>
    <x v="2"/>
    <s v="Male"/>
    <x v="0"/>
    <n v="11403.09"/>
  </r>
  <r>
    <n v="27159757"/>
    <n v="80.400000000000006"/>
    <n v="8"/>
    <n v="4"/>
    <n v="3"/>
    <x v="15"/>
    <s v="Female"/>
    <x v="0"/>
    <n v="23952.27"/>
  </r>
  <r>
    <n v="29721171"/>
    <n v="80.400000000000006"/>
    <n v="3"/>
    <n v="1"/>
    <n v="18"/>
    <x v="19"/>
    <s v="Male"/>
    <x v="0"/>
    <n v="22101.97"/>
  </r>
  <r>
    <n v="17558008"/>
    <n v="80.400000000000006"/>
    <n v="3"/>
    <n v="2"/>
    <n v="23"/>
    <x v="0"/>
    <s v="Female"/>
    <x v="0"/>
    <n v="13345.29"/>
  </r>
  <r>
    <n v="1477146"/>
    <n v="80.400000000000006"/>
    <n v="8"/>
    <n v="2"/>
    <n v="31"/>
    <x v="15"/>
    <s v="Male"/>
    <x v="0"/>
    <n v="18043.07"/>
  </r>
  <r>
    <n v="26113887"/>
    <n v="80.5"/>
    <n v="2"/>
    <n v="5"/>
    <n v="56"/>
    <x v="39"/>
    <s v="Male"/>
    <x v="0"/>
    <n v="17143.84"/>
  </r>
  <r>
    <n v="14013878"/>
    <n v="80.5"/>
    <n v="5"/>
    <n v="0"/>
    <n v="57"/>
    <x v="33"/>
    <s v="Female"/>
    <x v="0"/>
    <n v="12296.3"/>
  </r>
  <r>
    <n v="493999"/>
    <n v="80.5"/>
    <n v="4"/>
    <n v="2"/>
    <n v="56"/>
    <x v="26"/>
    <s v="Male"/>
    <x v="0"/>
    <n v="15243.68"/>
  </r>
  <r>
    <n v="15504314"/>
    <n v="80.5"/>
    <n v="5"/>
    <n v="1"/>
    <n v="52"/>
    <x v="38"/>
    <s v="Male"/>
    <x v="0"/>
    <n v="16531.57"/>
  </r>
  <r>
    <n v="11912197"/>
    <n v="80.599999999999994"/>
    <n v="5"/>
    <n v="0"/>
    <n v="57"/>
    <x v="5"/>
    <s v="Male"/>
    <x v="0"/>
    <n v="7624.82"/>
  </r>
  <r>
    <n v="25651861"/>
    <n v="80.599999999999994"/>
    <n v="3"/>
    <n v="4"/>
    <n v="4"/>
    <x v="1"/>
    <s v="Male"/>
    <x v="0"/>
    <n v="7914.68"/>
  </r>
  <r>
    <n v="7630045"/>
    <n v="80.7"/>
    <n v="2"/>
    <n v="5"/>
    <n v="16"/>
    <x v="18"/>
    <s v="Female"/>
    <x v="0"/>
    <n v="3165.33"/>
  </r>
  <r>
    <n v="18248453"/>
    <n v="80.7"/>
    <n v="6"/>
    <n v="4"/>
    <n v="16"/>
    <x v="25"/>
    <s v="Male"/>
    <x v="0"/>
    <n v="9870.91"/>
  </r>
  <r>
    <n v="21485298"/>
    <n v="80.7"/>
    <n v="2"/>
    <n v="1"/>
    <n v="8"/>
    <x v="44"/>
    <s v="Male"/>
    <x v="0"/>
    <n v="10055.69"/>
  </r>
  <r>
    <n v="12928995"/>
    <n v="80.7"/>
    <n v="3"/>
    <n v="2"/>
    <n v="28"/>
    <x v="1"/>
    <s v="Male"/>
    <x v="0"/>
    <n v="14536.47"/>
  </r>
  <r>
    <n v="767931"/>
    <n v="80.7"/>
    <n v="5"/>
    <n v="1"/>
    <n v="59"/>
    <x v="18"/>
    <s v="Male"/>
    <x v="0"/>
    <n v="16623.490000000002"/>
  </r>
  <r>
    <n v="7950181"/>
    <n v="80.7"/>
    <n v="4"/>
    <n v="4"/>
    <n v="14"/>
    <x v="12"/>
    <s v="Female"/>
    <x v="0"/>
    <n v="2225.75"/>
  </r>
  <r>
    <n v="25472314"/>
    <n v="80.8"/>
    <n v="2"/>
    <n v="3"/>
    <n v="5"/>
    <x v="16"/>
    <s v="Female"/>
    <x v="0"/>
    <n v="11650.81"/>
  </r>
  <r>
    <n v="7368837"/>
    <n v="80.8"/>
    <n v="2"/>
    <n v="3"/>
    <n v="9"/>
    <x v="33"/>
    <s v="Male"/>
    <x v="0"/>
    <n v="12590.11"/>
  </r>
  <r>
    <n v="2240902"/>
    <n v="80.8"/>
    <n v="5"/>
    <n v="4"/>
    <n v="18"/>
    <x v="9"/>
    <s v="Female"/>
    <x v="0"/>
    <n v="5049.67"/>
  </r>
  <r>
    <n v="22484901"/>
    <n v="80.8"/>
    <n v="8"/>
    <n v="4"/>
    <n v="34"/>
    <x v="12"/>
    <s v="Male"/>
    <x v="0"/>
    <n v="8095.4"/>
  </r>
  <r>
    <n v="16526890"/>
    <n v="80.8"/>
    <n v="5"/>
    <n v="2"/>
    <n v="40"/>
    <x v="8"/>
    <s v="Male"/>
    <x v="0"/>
    <n v="10285.219999999999"/>
  </r>
  <r>
    <n v="13854744"/>
    <n v="80.8"/>
    <n v="8"/>
    <n v="2"/>
    <n v="39"/>
    <x v="33"/>
    <s v="Male"/>
    <x v="0"/>
    <n v="14827.26"/>
  </r>
  <r>
    <n v="24208445"/>
    <n v="80.900000000000006"/>
    <n v="5"/>
    <n v="4"/>
    <n v="34"/>
    <x v="17"/>
    <s v="Male"/>
    <x v="0"/>
    <n v="21225.72"/>
  </r>
  <r>
    <n v="10735265"/>
    <n v="80.900000000000006"/>
    <n v="7"/>
    <n v="2"/>
    <n v="11"/>
    <x v="33"/>
    <s v="Female"/>
    <x v="0"/>
    <n v="6875.35"/>
  </r>
  <r>
    <n v="28843117"/>
    <n v="80.900000000000006"/>
    <n v="3"/>
    <n v="4"/>
    <n v="25"/>
    <x v="30"/>
    <s v="Female"/>
    <x v="0"/>
    <n v="7164.34"/>
  </r>
  <r>
    <n v="3497126"/>
    <n v="80.900000000000006"/>
    <n v="4"/>
    <n v="4"/>
    <n v="32"/>
    <x v="26"/>
    <s v="Female"/>
    <x v="0"/>
    <n v="19122.29"/>
  </r>
  <r>
    <n v="15344923"/>
    <n v="81"/>
    <n v="7"/>
    <n v="1"/>
    <n v="47"/>
    <x v="11"/>
    <s v="Female"/>
    <x v="0"/>
    <n v="22886.89"/>
  </r>
  <r>
    <n v="1198416"/>
    <n v="81"/>
    <n v="7"/>
    <n v="2"/>
    <n v="22"/>
    <x v="1"/>
    <s v="Male"/>
    <x v="0"/>
    <n v="7013.8"/>
  </r>
  <r>
    <n v="768048"/>
    <n v="81"/>
    <n v="4"/>
    <n v="2"/>
    <n v="38"/>
    <x v="12"/>
    <s v="Male"/>
    <x v="0"/>
    <n v="8262.73"/>
  </r>
  <r>
    <n v="19566390"/>
    <n v="81"/>
    <n v="2"/>
    <n v="1"/>
    <n v="17"/>
    <x v="32"/>
    <s v="Female"/>
    <x v="0"/>
    <n v="6415.4"/>
  </r>
  <r>
    <n v="26513354"/>
    <n v="81.099999999999994"/>
    <n v="6"/>
    <n v="1"/>
    <n v="27"/>
    <x v="25"/>
    <s v="Male"/>
    <x v="0"/>
    <n v="23087.73"/>
  </r>
  <r>
    <n v="15216209"/>
    <n v="81.099999999999994"/>
    <n v="4"/>
    <n v="0"/>
    <n v="41"/>
    <x v="47"/>
    <s v="Female"/>
    <x v="0"/>
    <n v="22262.35"/>
  </r>
  <r>
    <n v="16445033"/>
    <n v="81.099999999999994"/>
    <n v="4"/>
    <n v="4"/>
    <n v="22"/>
    <x v="1"/>
    <s v="Male"/>
    <x v="1"/>
    <n v="12588.91"/>
  </r>
  <r>
    <n v="27902108"/>
    <n v="81.099999999999994"/>
    <n v="6"/>
    <n v="1"/>
    <n v="56"/>
    <x v="32"/>
    <s v="Male"/>
    <x v="0"/>
    <n v="8792.73"/>
  </r>
  <r>
    <n v="12591011"/>
    <n v="81.2"/>
    <n v="7"/>
    <n v="1"/>
    <n v="53"/>
    <x v="18"/>
    <s v="Female"/>
    <x v="0"/>
    <n v="17894.810000000001"/>
  </r>
  <r>
    <n v="3562882"/>
    <n v="81.2"/>
    <n v="4"/>
    <n v="1"/>
    <n v="0"/>
    <x v="17"/>
    <s v="Male"/>
    <x v="0"/>
    <n v="10497.13"/>
  </r>
  <r>
    <n v="10307952"/>
    <n v="81.2"/>
    <n v="4"/>
    <n v="2"/>
    <n v="32"/>
    <x v="9"/>
    <s v="Female"/>
    <x v="0"/>
    <n v="15633.61"/>
  </r>
  <r>
    <n v="9909691"/>
    <n v="81.2"/>
    <n v="2"/>
    <n v="2"/>
    <n v="17"/>
    <x v="21"/>
    <s v="Female"/>
    <x v="1"/>
    <n v="15867.6"/>
  </r>
  <r>
    <n v="21403471"/>
    <n v="81.3"/>
    <n v="2"/>
    <n v="4"/>
    <n v="2"/>
    <x v="32"/>
    <s v="Male"/>
    <x v="0"/>
    <n v="1323.28"/>
  </r>
  <r>
    <n v="20118790"/>
    <n v="81.3"/>
    <n v="5"/>
    <n v="4"/>
    <n v="18"/>
    <x v="12"/>
    <s v="Female"/>
    <x v="0"/>
    <n v="15132.07"/>
  </r>
  <r>
    <n v="19182300"/>
    <n v="81.3"/>
    <n v="7"/>
    <n v="3"/>
    <n v="1"/>
    <x v="10"/>
    <s v="Female"/>
    <x v="0"/>
    <n v="12761.51"/>
  </r>
  <r>
    <n v="5086130"/>
    <n v="81.3"/>
    <n v="2"/>
    <n v="5"/>
    <n v="20"/>
    <x v="8"/>
    <s v="Male"/>
    <x v="0"/>
    <n v="12927.72"/>
  </r>
  <r>
    <n v="8459859"/>
    <n v="81.400000000000006"/>
    <n v="6"/>
    <n v="4"/>
    <n v="49"/>
    <x v="4"/>
    <s v="Other"/>
    <x v="1"/>
    <n v="10440.049999999999"/>
  </r>
  <r>
    <n v="1925182"/>
    <n v="81.400000000000006"/>
    <n v="1"/>
    <n v="0"/>
    <n v="5"/>
    <x v="8"/>
    <s v="Female"/>
    <x v="0"/>
    <n v="5590.32"/>
  </r>
  <r>
    <n v="840510"/>
    <n v="81.400000000000006"/>
    <n v="3"/>
    <n v="1"/>
    <n v="14"/>
    <x v="3"/>
    <s v="Female"/>
    <x v="0"/>
    <n v="18668.919999999998"/>
  </r>
  <r>
    <n v="10285699"/>
    <n v="81.400000000000006"/>
    <n v="8"/>
    <n v="4"/>
    <n v="59"/>
    <x v="39"/>
    <s v="Male"/>
    <x v="0"/>
    <n v="16219.46"/>
  </r>
  <r>
    <n v="21754536"/>
    <n v="81.400000000000006"/>
    <n v="7"/>
    <n v="5"/>
    <n v="8"/>
    <x v="10"/>
    <s v="Female"/>
    <x v="0"/>
    <n v="12701.89"/>
  </r>
  <r>
    <n v="22604445"/>
    <n v="81.400000000000006"/>
    <n v="2"/>
    <n v="3"/>
    <n v="59"/>
    <x v="30"/>
    <s v="Male"/>
    <x v="0"/>
    <n v="21757.59"/>
  </r>
  <r>
    <n v="1092220"/>
    <n v="81.400000000000006"/>
    <n v="8"/>
    <n v="5"/>
    <n v="50"/>
    <x v="49"/>
    <s v="Male"/>
    <x v="0"/>
    <n v="5512.93"/>
  </r>
  <r>
    <n v="14555579"/>
    <n v="81.5"/>
    <n v="3"/>
    <n v="3"/>
    <n v="23"/>
    <x v="11"/>
    <s v="Female"/>
    <x v="0"/>
    <n v="8005.74"/>
  </r>
  <r>
    <n v="22635792"/>
    <n v="81.5"/>
    <n v="8"/>
    <n v="3"/>
    <n v="33"/>
    <x v="10"/>
    <s v="Female"/>
    <x v="0"/>
    <n v="12867.42"/>
  </r>
  <r>
    <n v="5624795"/>
    <n v="81.5"/>
    <n v="7"/>
    <n v="5"/>
    <n v="33"/>
    <x v="13"/>
    <s v="Male"/>
    <x v="0"/>
    <n v="9690.67"/>
  </r>
  <r>
    <n v="26296381"/>
    <n v="81.599999999999994"/>
    <n v="5"/>
    <n v="1"/>
    <n v="32"/>
    <x v="10"/>
    <s v="Male"/>
    <x v="0"/>
    <n v="5236.84"/>
  </r>
  <r>
    <n v="9363433"/>
    <n v="81.599999999999994"/>
    <n v="8"/>
    <n v="4"/>
    <n v="59"/>
    <x v="39"/>
    <s v="Female"/>
    <x v="0"/>
    <n v="8635.08"/>
  </r>
  <r>
    <n v="21179996"/>
    <n v="81.599999999999994"/>
    <n v="8"/>
    <n v="4"/>
    <n v="2"/>
    <x v="20"/>
    <s v="Female"/>
    <x v="0"/>
    <n v="8693.43"/>
  </r>
  <r>
    <n v="17582025"/>
    <n v="81.599999999999994"/>
    <n v="5"/>
    <n v="4"/>
    <n v="4"/>
    <x v="6"/>
    <s v="Male"/>
    <x v="0"/>
    <n v="15131.91"/>
  </r>
  <r>
    <n v="20172526"/>
    <n v="81.599999999999994"/>
    <n v="6"/>
    <n v="4"/>
    <n v="7"/>
    <x v="34"/>
    <s v="Female"/>
    <x v="0"/>
    <n v="10044.629999999999"/>
  </r>
  <r>
    <n v="15798319"/>
    <n v="81.599999999999994"/>
    <n v="5"/>
    <n v="2"/>
    <n v="56"/>
    <x v="25"/>
    <s v="Male"/>
    <x v="0"/>
    <n v="11855.88"/>
  </r>
  <r>
    <n v="6914521"/>
    <n v="81.599999999999994"/>
    <n v="2"/>
    <n v="2"/>
    <n v="24"/>
    <x v="41"/>
    <s v="Male"/>
    <x v="0"/>
    <n v="13487.88"/>
  </r>
  <r>
    <n v="12301551"/>
    <n v="81.599999999999994"/>
    <n v="3"/>
    <n v="4"/>
    <n v="20"/>
    <x v="33"/>
    <s v="Male"/>
    <x v="1"/>
    <n v="15762.99"/>
  </r>
  <r>
    <n v="29479390"/>
    <n v="81.7"/>
    <n v="2"/>
    <n v="4"/>
    <n v="18"/>
    <x v="34"/>
    <s v="Male"/>
    <x v="0"/>
    <n v="7559.99"/>
  </r>
  <r>
    <n v="7283372"/>
    <n v="81.7"/>
    <n v="4"/>
    <n v="1"/>
    <n v="18"/>
    <x v="27"/>
    <s v="Male"/>
    <x v="0"/>
    <n v="12544.8"/>
  </r>
  <r>
    <n v="10452384"/>
    <n v="81.7"/>
    <n v="2"/>
    <n v="4"/>
    <n v="9"/>
    <x v="29"/>
    <s v="Female"/>
    <x v="0"/>
    <n v="13279.72"/>
  </r>
  <r>
    <n v="9172473"/>
    <n v="81.7"/>
    <n v="8"/>
    <n v="2"/>
    <n v="17"/>
    <x v="29"/>
    <s v="Female"/>
    <x v="0"/>
    <n v="13511.71"/>
  </r>
  <r>
    <n v="5236659"/>
    <n v="81.7"/>
    <n v="1"/>
    <n v="3"/>
    <n v="33"/>
    <x v="17"/>
    <s v="Female"/>
    <x v="0"/>
    <n v="4737.79"/>
  </r>
  <r>
    <n v="2940598"/>
    <n v="81.7"/>
    <n v="7"/>
    <n v="4"/>
    <n v="34"/>
    <x v="7"/>
    <s v="Female"/>
    <x v="0"/>
    <n v="14900.29"/>
  </r>
  <r>
    <n v="27027310"/>
    <n v="81.8"/>
    <n v="6"/>
    <n v="4"/>
    <n v="35"/>
    <x v="8"/>
    <s v="Male"/>
    <x v="0"/>
    <n v="7552.79"/>
  </r>
  <r>
    <n v="20470923"/>
    <n v="81.8"/>
    <n v="4"/>
    <n v="1"/>
    <n v="18"/>
    <x v="44"/>
    <s v="Female"/>
    <x v="0"/>
    <n v="14455.76"/>
  </r>
  <r>
    <n v="2330715"/>
    <n v="81.8"/>
    <n v="5"/>
    <n v="4"/>
    <n v="50"/>
    <x v="38"/>
    <s v="Female"/>
    <x v="1"/>
    <n v="17378.8"/>
  </r>
  <r>
    <n v="5261322"/>
    <n v="81.8"/>
    <n v="1"/>
    <n v="3"/>
    <n v="35"/>
    <x v="8"/>
    <s v="Male"/>
    <x v="0"/>
    <n v="977.22"/>
  </r>
  <r>
    <n v="10023215"/>
    <n v="81.8"/>
    <n v="4"/>
    <n v="0"/>
    <n v="25"/>
    <x v="27"/>
    <s v="Male"/>
    <x v="0"/>
    <n v="16342.67"/>
  </r>
  <r>
    <n v="6792778"/>
    <n v="81.8"/>
    <n v="2"/>
    <n v="4"/>
    <n v="26"/>
    <x v="22"/>
    <s v="Male"/>
    <x v="0"/>
    <n v="9123.84"/>
  </r>
  <r>
    <n v="28642372"/>
    <n v="81.8"/>
    <n v="5"/>
    <n v="1"/>
    <n v="8"/>
    <x v="16"/>
    <s v="Male"/>
    <x v="0"/>
    <n v="13291.76"/>
  </r>
  <r>
    <n v="9164369"/>
    <n v="81.8"/>
    <n v="7"/>
    <n v="4"/>
    <n v="1"/>
    <x v="22"/>
    <s v="Male"/>
    <x v="0"/>
    <n v="16613.53"/>
  </r>
  <r>
    <n v="17851078"/>
    <n v="81.900000000000006"/>
    <n v="3"/>
    <n v="3"/>
    <n v="14"/>
    <x v="30"/>
    <s v="Male"/>
    <x v="0"/>
    <n v="14987.92"/>
  </r>
  <r>
    <n v="26986016"/>
    <n v="81.900000000000006"/>
    <n v="7"/>
    <n v="2"/>
    <n v="39"/>
    <x v="45"/>
    <s v="Male"/>
    <x v="0"/>
    <n v="18308.38"/>
  </r>
  <r>
    <n v="6099941"/>
    <n v="81.900000000000006"/>
    <n v="1"/>
    <n v="5"/>
    <n v="54"/>
    <x v="12"/>
    <s v="Male"/>
    <x v="0"/>
    <n v="10976.73"/>
  </r>
  <r>
    <n v="22596549"/>
    <n v="82"/>
    <n v="7"/>
    <n v="2"/>
    <n v="57"/>
    <x v="11"/>
    <s v="Female"/>
    <x v="0"/>
    <n v="7256.53"/>
  </r>
  <r>
    <n v="12604097"/>
    <n v="82"/>
    <n v="2"/>
    <n v="4"/>
    <n v="33"/>
    <x v="24"/>
    <s v="Female"/>
    <x v="0"/>
    <n v="7789.87"/>
  </r>
  <r>
    <n v="14515949"/>
    <n v="82"/>
    <n v="6"/>
    <n v="2"/>
    <n v="22"/>
    <x v="33"/>
    <s v="Male"/>
    <x v="1"/>
    <n v="9122.93"/>
  </r>
  <r>
    <n v="16483278"/>
    <n v="82"/>
    <n v="7"/>
    <n v="2"/>
    <n v="21"/>
    <x v="18"/>
    <s v="Female"/>
    <x v="0"/>
    <n v="5239.74"/>
  </r>
  <r>
    <n v="11685084"/>
    <n v="82"/>
    <n v="5"/>
    <n v="1"/>
    <n v="16"/>
    <x v="7"/>
    <s v="Male"/>
    <x v="0"/>
    <n v="20977.18"/>
  </r>
  <r>
    <n v="7001283"/>
    <n v="82"/>
    <n v="1"/>
    <n v="5"/>
    <n v="44"/>
    <x v="44"/>
    <s v="Female"/>
    <x v="0"/>
    <n v="15702.62"/>
  </r>
  <r>
    <n v="3277836"/>
    <n v="82"/>
    <n v="7"/>
    <n v="5"/>
    <n v="53"/>
    <x v="33"/>
    <s v="Male"/>
    <x v="0"/>
    <n v="15836.08"/>
  </r>
  <r>
    <n v="22329971"/>
    <n v="82"/>
    <n v="1"/>
    <n v="3"/>
    <n v="36"/>
    <x v="20"/>
    <s v="Female"/>
    <x v="0"/>
    <n v="10048.620000000001"/>
  </r>
  <r>
    <n v="17422299"/>
    <n v="82"/>
    <n v="2"/>
    <n v="3"/>
    <n v="38"/>
    <x v="37"/>
    <s v="Male"/>
    <x v="0"/>
    <n v="9768.64"/>
  </r>
  <r>
    <n v="17401368"/>
    <n v="82.1"/>
    <n v="5"/>
    <n v="3"/>
    <n v="45"/>
    <x v="28"/>
    <s v="Male"/>
    <x v="0"/>
    <n v="15414.54"/>
  </r>
  <r>
    <n v="29140635"/>
    <n v="82.1"/>
    <n v="3"/>
    <n v="4"/>
    <n v="15"/>
    <x v="10"/>
    <s v="Male"/>
    <x v="0"/>
    <n v="19052.88"/>
  </r>
  <r>
    <n v="25205267"/>
    <n v="82.2"/>
    <n v="4"/>
    <n v="4"/>
    <n v="24"/>
    <x v="1"/>
    <s v="Male"/>
    <x v="0"/>
    <n v="14947.96"/>
  </r>
  <r>
    <n v="8799951"/>
    <n v="82.3"/>
    <n v="5"/>
    <n v="5"/>
    <n v="34"/>
    <x v="9"/>
    <s v="Female"/>
    <x v="0"/>
    <n v="17472.88"/>
  </r>
  <r>
    <n v="24651189"/>
    <n v="82.3"/>
    <n v="2"/>
    <n v="4"/>
    <n v="41"/>
    <x v="2"/>
    <s v="Female"/>
    <x v="1"/>
    <n v="12522.88"/>
  </r>
  <r>
    <n v="18930224"/>
    <n v="82.3"/>
    <n v="4"/>
    <n v="1"/>
    <n v="5"/>
    <x v="44"/>
    <s v="Male"/>
    <x v="0"/>
    <n v="6728.79"/>
  </r>
  <r>
    <n v="7083811"/>
    <n v="82.3"/>
    <n v="3"/>
    <n v="0"/>
    <n v="10"/>
    <x v="1"/>
    <s v="Female"/>
    <x v="0"/>
    <n v="7396.99"/>
  </r>
  <r>
    <n v="11770069"/>
    <n v="82.3"/>
    <n v="2"/>
    <n v="1"/>
    <n v="21"/>
    <x v="28"/>
    <s v="Female"/>
    <x v="0"/>
    <n v="12467.96"/>
  </r>
  <r>
    <n v="16502932"/>
    <n v="82.4"/>
    <n v="7"/>
    <n v="3"/>
    <n v="11"/>
    <x v="9"/>
    <s v="Female"/>
    <x v="0"/>
    <n v="4775.72"/>
  </r>
  <r>
    <n v="11293857"/>
    <n v="82.4"/>
    <n v="1"/>
    <n v="2"/>
    <n v="3"/>
    <x v="42"/>
    <s v="Male"/>
    <x v="1"/>
    <n v="4696.76"/>
  </r>
  <r>
    <n v="6767894"/>
    <n v="82.4"/>
    <n v="5"/>
    <n v="3"/>
    <n v="47"/>
    <x v="12"/>
    <s v="Female"/>
    <x v="1"/>
    <n v="15291.28"/>
  </r>
  <r>
    <n v="22345188"/>
    <n v="82.4"/>
    <n v="7"/>
    <n v="4"/>
    <n v="10"/>
    <x v="37"/>
    <s v="Male"/>
    <x v="0"/>
    <n v="16178.82"/>
  </r>
  <r>
    <n v="20272541"/>
    <n v="82.4"/>
    <n v="7"/>
    <n v="4"/>
    <n v="5"/>
    <x v="11"/>
    <s v="Male"/>
    <x v="0"/>
    <n v="9839.73"/>
  </r>
  <r>
    <n v="27750212"/>
    <n v="82.4"/>
    <n v="7"/>
    <n v="1"/>
    <n v="57"/>
    <x v="1"/>
    <s v="Female"/>
    <x v="0"/>
    <n v="13485.67"/>
  </r>
  <r>
    <n v="5888985"/>
    <n v="82.4"/>
    <n v="4"/>
    <n v="1"/>
    <n v="46"/>
    <x v="37"/>
    <s v="Male"/>
    <x v="0"/>
    <n v="9416.69"/>
  </r>
  <r>
    <n v="9192465"/>
    <n v="82.5"/>
    <n v="4"/>
    <n v="3"/>
    <n v="40"/>
    <x v="28"/>
    <s v="Male"/>
    <x v="0"/>
    <n v="12037.45"/>
  </r>
  <r>
    <n v="17571047"/>
    <n v="82.5"/>
    <n v="4"/>
    <n v="2"/>
    <n v="29"/>
    <x v="35"/>
    <s v="Female"/>
    <x v="0"/>
    <n v="9443.69"/>
  </r>
  <r>
    <n v="28347978"/>
    <n v="82.5"/>
    <n v="5"/>
    <n v="3"/>
    <n v="3"/>
    <x v="7"/>
    <s v="Male"/>
    <x v="0"/>
    <n v="8911.68"/>
  </r>
  <r>
    <n v="25007131"/>
    <n v="82.6"/>
    <n v="2"/>
    <n v="3"/>
    <n v="6"/>
    <x v="34"/>
    <s v="Male"/>
    <x v="0"/>
    <n v="10717.49"/>
  </r>
  <r>
    <n v="16663718"/>
    <n v="82.6"/>
    <n v="5"/>
    <n v="1"/>
    <n v="13"/>
    <x v="1"/>
    <s v="Male"/>
    <x v="0"/>
    <n v="20661.66"/>
  </r>
  <r>
    <n v="17516747"/>
    <n v="82.6"/>
    <n v="7"/>
    <n v="1"/>
    <n v="14"/>
    <x v="16"/>
    <s v="Female"/>
    <x v="0"/>
    <n v="18060.38"/>
  </r>
  <r>
    <n v="24082740"/>
    <n v="82.6"/>
    <n v="4"/>
    <n v="1"/>
    <n v="15"/>
    <x v="16"/>
    <s v="Male"/>
    <x v="0"/>
    <n v="11293.14"/>
  </r>
  <r>
    <n v="4106464"/>
    <n v="82.6"/>
    <n v="8"/>
    <n v="1"/>
    <n v="14"/>
    <x v="1"/>
    <s v="Male"/>
    <x v="0"/>
    <n v="22695.41"/>
  </r>
  <r>
    <n v="5322783"/>
    <n v="82.7"/>
    <n v="4"/>
    <n v="3"/>
    <n v="41"/>
    <x v="33"/>
    <s v="Male"/>
    <x v="1"/>
    <n v="15854.1"/>
  </r>
  <r>
    <n v="26223634"/>
    <n v="82.7"/>
    <n v="1"/>
    <n v="5"/>
    <n v="25"/>
    <x v="49"/>
    <s v="Male"/>
    <x v="1"/>
    <n v="9240.15"/>
  </r>
  <r>
    <n v="23236412"/>
    <n v="82.7"/>
    <n v="8"/>
    <n v="1"/>
    <n v="12"/>
    <x v="0"/>
    <s v="Female"/>
    <x v="1"/>
    <n v="10016.99"/>
  </r>
  <r>
    <n v="3178571"/>
    <n v="82.7"/>
    <n v="6"/>
    <n v="2"/>
    <n v="41"/>
    <x v="12"/>
    <s v="Female"/>
    <x v="1"/>
    <n v="23941.45"/>
  </r>
  <r>
    <n v="21496937"/>
    <n v="82.7"/>
    <n v="5"/>
    <n v="4"/>
    <n v="18"/>
    <x v="15"/>
    <s v="Male"/>
    <x v="0"/>
    <n v="10132.06"/>
  </r>
  <r>
    <n v="138469"/>
    <n v="82.7"/>
    <n v="7"/>
    <n v="3"/>
    <n v="50"/>
    <x v="28"/>
    <s v="Female"/>
    <x v="0"/>
    <n v="8350.92"/>
  </r>
  <r>
    <n v="784229"/>
    <n v="82.7"/>
    <n v="1"/>
    <n v="0"/>
    <n v="45"/>
    <x v="6"/>
    <s v="Male"/>
    <x v="0"/>
    <n v="5887.65"/>
  </r>
  <r>
    <n v="1773400"/>
    <n v="82.8"/>
    <n v="6"/>
    <n v="3"/>
    <n v="24"/>
    <x v="10"/>
    <s v="Female"/>
    <x v="0"/>
    <n v="10087.76"/>
  </r>
  <r>
    <n v="10268716"/>
    <n v="82.8"/>
    <n v="3"/>
    <n v="4"/>
    <n v="16"/>
    <x v="20"/>
    <s v="Female"/>
    <x v="0"/>
    <n v="9830.23"/>
  </r>
  <r>
    <n v="19642947"/>
    <n v="82.8"/>
    <n v="3"/>
    <n v="3"/>
    <n v="43"/>
    <x v="4"/>
    <s v="Male"/>
    <x v="0"/>
    <n v="7698.78"/>
  </r>
  <r>
    <n v="26875558"/>
    <n v="82.8"/>
    <n v="7"/>
    <n v="1"/>
    <n v="18"/>
    <x v="5"/>
    <s v="Male"/>
    <x v="0"/>
    <n v="19204.04"/>
  </r>
  <r>
    <n v="2286290"/>
    <n v="82.9"/>
    <n v="6"/>
    <n v="3"/>
    <n v="2"/>
    <x v="21"/>
    <s v="Male"/>
    <x v="0"/>
    <n v="14726.4"/>
  </r>
  <r>
    <n v="8579066"/>
    <n v="82.9"/>
    <n v="4"/>
    <n v="2"/>
    <n v="50"/>
    <x v="8"/>
    <s v="Female"/>
    <x v="1"/>
    <n v="17157.93"/>
  </r>
  <r>
    <n v="1004419"/>
    <n v="82.9"/>
    <n v="6"/>
    <n v="0"/>
    <n v="48"/>
    <x v="17"/>
    <s v="Male"/>
    <x v="0"/>
    <n v="19724.060000000001"/>
  </r>
  <r>
    <n v="12746034"/>
    <n v="82.9"/>
    <n v="5"/>
    <n v="0"/>
    <n v="26"/>
    <x v="17"/>
    <s v="Male"/>
    <x v="0"/>
    <n v="9947.6299999999992"/>
  </r>
  <r>
    <n v="23767992"/>
    <n v="82.9"/>
    <n v="6"/>
    <n v="2"/>
    <n v="8"/>
    <x v="37"/>
    <s v="Female"/>
    <x v="0"/>
    <n v="14128.81"/>
  </r>
  <r>
    <n v="1635089"/>
    <n v="83"/>
    <n v="1"/>
    <n v="0"/>
    <n v="11"/>
    <x v="11"/>
    <s v="Male"/>
    <x v="0"/>
    <n v="8693.76"/>
  </r>
  <r>
    <n v="19163106"/>
    <n v="83"/>
    <n v="4"/>
    <n v="1"/>
    <n v="23"/>
    <x v="29"/>
    <s v="Female"/>
    <x v="0"/>
    <n v="3979.6"/>
  </r>
  <r>
    <n v="28170144"/>
    <n v="83"/>
    <n v="2"/>
    <n v="1"/>
    <n v="22"/>
    <x v="22"/>
    <s v="Male"/>
    <x v="0"/>
    <n v="21806.69"/>
  </r>
  <r>
    <n v="24630931"/>
    <n v="83"/>
    <n v="7"/>
    <n v="1"/>
    <n v="31"/>
    <x v="32"/>
    <s v="Female"/>
    <x v="0"/>
    <n v="23883.41"/>
  </r>
  <r>
    <n v="8530224"/>
    <n v="83"/>
    <n v="4"/>
    <n v="5"/>
    <n v="1"/>
    <x v="4"/>
    <s v="Female"/>
    <x v="0"/>
    <n v="9924.18"/>
  </r>
  <r>
    <n v="18059494"/>
    <n v="83"/>
    <n v="8"/>
    <n v="1"/>
    <n v="20"/>
    <x v="13"/>
    <s v="Male"/>
    <x v="0"/>
    <n v="21915.47"/>
  </r>
  <r>
    <n v="15171096"/>
    <n v="83.1"/>
    <n v="7"/>
    <n v="0"/>
    <n v="6"/>
    <x v="18"/>
    <s v="Male"/>
    <x v="0"/>
    <n v="6643.43"/>
  </r>
  <r>
    <n v="11367433"/>
    <n v="83.1"/>
    <n v="7"/>
    <n v="0"/>
    <n v="41"/>
    <x v="2"/>
    <s v="Female"/>
    <x v="0"/>
    <n v="20339.759999999998"/>
  </r>
  <r>
    <n v="3691921"/>
    <n v="83.1"/>
    <n v="8"/>
    <n v="2"/>
    <n v="37"/>
    <x v="22"/>
    <s v="Female"/>
    <x v="0"/>
    <n v="14095.13"/>
  </r>
  <r>
    <n v="6881766"/>
    <n v="83.1"/>
    <n v="3"/>
    <n v="2"/>
    <n v="50"/>
    <x v="22"/>
    <s v="Female"/>
    <x v="0"/>
    <n v="8919.1"/>
  </r>
  <r>
    <n v="10304015"/>
    <n v="83.1"/>
    <n v="1"/>
    <n v="1"/>
    <n v="33"/>
    <x v="7"/>
    <s v="Male"/>
    <x v="0"/>
    <n v="17850.89"/>
  </r>
  <r>
    <n v="10143087"/>
    <n v="83.1"/>
    <n v="6"/>
    <n v="4"/>
    <n v="9"/>
    <x v="29"/>
    <s v="Male"/>
    <x v="0"/>
    <n v="18329.57"/>
  </r>
  <r>
    <n v="23131012"/>
    <n v="83.1"/>
    <n v="3"/>
    <n v="4"/>
    <n v="40"/>
    <x v="19"/>
    <s v="Male"/>
    <x v="0"/>
    <n v="19323.830000000002"/>
  </r>
  <r>
    <n v="24804773"/>
    <n v="83.2"/>
    <n v="3"/>
    <n v="4"/>
    <n v="54"/>
    <x v="36"/>
    <s v="Male"/>
    <x v="0"/>
    <n v="12152.19"/>
  </r>
  <r>
    <n v="7490785"/>
    <n v="83.2"/>
    <n v="2"/>
    <n v="1"/>
    <n v="58"/>
    <x v="25"/>
    <s v="Male"/>
    <x v="0"/>
    <n v="14010.01"/>
  </r>
  <r>
    <n v="10076528"/>
    <n v="83.3"/>
    <n v="8"/>
    <n v="3"/>
    <n v="29"/>
    <x v="7"/>
    <s v="Female"/>
    <x v="0"/>
    <n v="24281.599999999999"/>
  </r>
  <r>
    <n v="549383"/>
    <n v="83.3"/>
    <n v="1"/>
    <n v="1"/>
    <n v="48"/>
    <x v="16"/>
    <s v="Male"/>
    <x v="0"/>
    <n v="19894.310000000001"/>
  </r>
  <r>
    <n v="6604723"/>
    <n v="83.3"/>
    <n v="4"/>
    <n v="0"/>
    <n v="44"/>
    <x v="8"/>
    <s v="Male"/>
    <x v="0"/>
    <n v="12757.13"/>
  </r>
  <r>
    <n v="18549094"/>
    <n v="83.4"/>
    <n v="7"/>
    <n v="4"/>
    <n v="38"/>
    <x v="12"/>
    <s v="Male"/>
    <x v="0"/>
    <n v="15021.23"/>
  </r>
  <r>
    <n v="27879046"/>
    <n v="83.4"/>
    <n v="6"/>
    <n v="2"/>
    <n v="52"/>
    <x v="9"/>
    <s v="Female"/>
    <x v="0"/>
    <n v="9983.6200000000008"/>
  </r>
  <r>
    <n v="2231774"/>
    <n v="83.4"/>
    <n v="4"/>
    <n v="4"/>
    <n v="40"/>
    <x v="40"/>
    <s v="Male"/>
    <x v="0"/>
    <n v="8744.84"/>
  </r>
  <r>
    <n v="2939362"/>
    <n v="83.4"/>
    <n v="7"/>
    <n v="4"/>
    <n v="41"/>
    <x v="20"/>
    <s v="Male"/>
    <x v="0"/>
    <n v="15454.28"/>
  </r>
  <r>
    <n v="7576281"/>
    <n v="83.4"/>
    <n v="4"/>
    <n v="2"/>
    <n v="36"/>
    <x v="34"/>
    <s v="Male"/>
    <x v="0"/>
    <n v="14600.89"/>
  </r>
  <r>
    <n v="12990103"/>
    <n v="83.4"/>
    <n v="5"/>
    <n v="2"/>
    <n v="34"/>
    <x v="38"/>
    <s v="Female"/>
    <x v="1"/>
    <n v="10470.36"/>
  </r>
  <r>
    <n v="17866676"/>
    <n v="83.4"/>
    <n v="2"/>
    <n v="2"/>
    <n v="56"/>
    <x v="20"/>
    <s v="Male"/>
    <x v="0"/>
    <n v="13640.59"/>
  </r>
  <r>
    <n v="11359809"/>
    <n v="83.5"/>
    <n v="6"/>
    <n v="4"/>
    <n v="18"/>
    <x v="44"/>
    <s v="Male"/>
    <x v="0"/>
    <n v="11006.5"/>
  </r>
  <r>
    <n v="10353094"/>
    <n v="83.5"/>
    <n v="1"/>
    <n v="2"/>
    <n v="29"/>
    <x v="12"/>
    <s v="Female"/>
    <x v="0"/>
    <n v="5286.72"/>
  </r>
  <r>
    <n v="14390511"/>
    <n v="83.5"/>
    <n v="4"/>
    <n v="3"/>
    <n v="11"/>
    <x v="34"/>
    <s v="Female"/>
    <x v="0"/>
    <n v="17340.87"/>
  </r>
  <r>
    <n v="15069637"/>
    <n v="83.5"/>
    <n v="8"/>
    <n v="0"/>
    <n v="27"/>
    <x v="26"/>
    <s v="Male"/>
    <x v="0"/>
    <n v="17170.96"/>
  </r>
  <r>
    <n v="9091081"/>
    <n v="83.5"/>
    <n v="3"/>
    <n v="1"/>
    <n v="19"/>
    <x v="37"/>
    <s v="Male"/>
    <x v="0"/>
    <n v="14236.04"/>
  </r>
  <r>
    <n v="26981598"/>
    <n v="83.5"/>
    <n v="6"/>
    <n v="3"/>
    <n v="21"/>
    <x v="20"/>
    <s v="Male"/>
    <x v="0"/>
    <n v="9203.8799999999992"/>
  </r>
  <r>
    <n v="5063706"/>
    <n v="83.5"/>
    <n v="4"/>
    <n v="1"/>
    <n v="8"/>
    <x v="20"/>
    <s v="Male"/>
    <x v="0"/>
    <n v="3561.55"/>
  </r>
  <r>
    <n v="23812833"/>
    <n v="83.5"/>
    <n v="3"/>
    <n v="3"/>
    <n v="35"/>
    <x v="9"/>
    <s v="Female"/>
    <x v="0"/>
    <n v="7294.79"/>
  </r>
  <r>
    <n v="28376508"/>
    <n v="83.5"/>
    <n v="4"/>
    <n v="0"/>
    <n v="22"/>
    <x v="19"/>
    <s v="Male"/>
    <x v="0"/>
    <n v="9952.06"/>
  </r>
  <r>
    <n v="14453714"/>
    <n v="83.6"/>
    <n v="7"/>
    <n v="1"/>
    <n v="8"/>
    <x v="12"/>
    <s v="Female"/>
    <x v="0"/>
    <n v="14576.95"/>
  </r>
  <r>
    <n v="6512641"/>
    <n v="83.6"/>
    <n v="5"/>
    <n v="1"/>
    <n v="29"/>
    <x v="39"/>
    <s v="Male"/>
    <x v="0"/>
    <n v="8985.94"/>
  </r>
  <r>
    <n v="19777163"/>
    <n v="83.6"/>
    <n v="7"/>
    <n v="3"/>
    <n v="20"/>
    <x v="22"/>
    <s v="Male"/>
    <x v="0"/>
    <n v="14473.87"/>
  </r>
  <r>
    <n v="26696386"/>
    <n v="83.6"/>
    <n v="7"/>
    <n v="4"/>
    <n v="52"/>
    <x v="13"/>
    <s v="Male"/>
    <x v="0"/>
    <n v="7790.82"/>
  </r>
  <r>
    <n v="21147184"/>
    <n v="83.6"/>
    <n v="7"/>
    <n v="0"/>
    <n v="51"/>
    <x v="8"/>
    <s v="Female"/>
    <x v="0"/>
    <n v="11838.39"/>
  </r>
  <r>
    <n v="26735209"/>
    <n v="83.6"/>
    <n v="4"/>
    <n v="4"/>
    <n v="1"/>
    <x v="15"/>
    <s v="Female"/>
    <x v="0"/>
    <n v="1146.17"/>
  </r>
  <r>
    <n v="14314194"/>
    <n v="83.6"/>
    <n v="2"/>
    <n v="2"/>
    <n v="36"/>
    <x v="34"/>
    <s v="Male"/>
    <x v="0"/>
    <n v="20723.88"/>
  </r>
  <r>
    <n v="5227691"/>
    <n v="83.6"/>
    <n v="3"/>
    <n v="4"/>
    <n v="39"/>
    <x v="39"/>
    <s v="Female"/>
    <x v="0"/>
    <n v="10043.299999999999"/>
  </r>
  <r>
    <n v="12351274"/>
    <n v="83.7"/>
    <n v="6"/>
    <n v="2"/>
    <n v="47"/>
    <x v="37"/>
    <s v="Male"/>
    <x v="0"/>
    <n v="24304.45"/>
  </r>
  <r>
    <n v="3554861"/>
    <n v="83.7"/>
    <n v="3"/>
    <n v="0"/>
    <n v="19"/>
    <x v="34"/>
    <s v="Female"/>
    <x v="0"/>
    <n v="14783.05"/>
  </r>
  <r>
    <n v="10184029"/>
    <n v="83.7"/>
    <n v="6"/>
    <n v="3"/>
    <n v="46"/>
    <x v="30"/>
    <s v="Male"/>
    <x v="0"/>
    <n v="19640.36"/>
  </r>
  <r>
    <n v="17443502"/>
    <n v="83.8"/>
    <n v="2"/>
    <n v="1"/>
    <n v="48"/>
    <x v="0"/>
    <s v="Female"/>
    <x v="0"/>
    <n v="15242.26"/>
  </r>
  <r>
    <n v="14631947"/>
    <n v="83.8"/>
    <n v="1"/>
    <n v="2"/>
    <n v="41"/>
    <x v="11"/>
    <s v="Female"/>
    <x v="0"/>
    <n v="12993.18"/>
  </r>
  <r>
    <n v="14627656"/>
    <n v="83.8"/>
    <n v="2"/>
    <n v="3"/>
    <n v="23"/>
    <x v="28"/>
    <s v="Male"/>
    <x v="0"/>
    <n v="12965.07"/>
  </r>
  <r>
    <n v="3176747"/>
    <n v="83.8"/>
    <n v="4"/>
    <n v="3"/>
    <n v="2"/>
    <x v="0"/>
    <s v="Female"/>
    <x v="1"/>
    <n v="9578.24"/>
  </r>
  <r>
    <n v="29828078"/>
    <n v="83.8"/>
    <n v="4"/>
    <n v="1"/>
    <n v="36"/>
    <x v="27"/>
    <s v="Female"/>
    <x v="0"/>
    <n v="10368.68"/>
  </r>
  <r>
    <n v="1562031"/>
    <n v="83.8"/>
    <n v="1"/>
    <n v="3"/>
    <n v="33"/>
    <x v="38"/>
    <s v="Male"/>
    <x v="0"/>
    <n v="8989.7999999999993"/>
  </r>
  <r>
    <n v="28114658"/>
    <n v="83.9"/>
    <n v="4"/>
    <n v="0"/>
    <n v="34"/>
    <x v="27"/>
    <s v="Male"/>
    <x v="0"/>
    <n v="14916.93"/>
  </r>
  <r>
    <n v="2769429"/>
    <n v="83.9"/>
    <n v="7"/>
    <n v="1"/>
    <n v="3"/>
    <x v="23"/>
    <s v="Male"/>
    <x v="0"/>
    <n v="20965.650000000001"/>
  </r>
  <r>
    <n v="26839083"/>
    <n v="83.9"/>
    <n v="7"/>
    <n v="4"/>
    <n v="8"/>
    <x v="28"/>
    <s v="Male"/>
    <x v="0"/>
    <n v="11230.74"/>
  </r>
  <r>
    <n v="23039460"/>
    <n v="84"/>
    <n v="6"/>
    <n v="3"/>
    <n v="44"/>
    <x v="6"/>
    <s v="Female"/>
    <x v="0"/>
    <n v="12531.68"/>
  </r>
  <r>
    <n v="3580150"/>
    <n v="84"/>
    <n v="5"/>
    <n v="1"/>
    <n v="12"/>
    <x v="11"/>
    <s v="Female"/>
    <x v="0"/>
    <n v="12806.12"/>
  </r>
  <r>
    <n v="16195391"/>
    <n v="84"/>
    <n v="2"/>
    <n v="4"/>
    <n v="52"/>
    <x v="28"/>
    <s v="Male"/>
    <x v="0"/>
    <n v="9475.92"/>
  </r>
  <r>
    <n v="23559717"/>
    <n v="84"/>
    <n v="5"/>
    <n v="2"/>
    <n v="45"/>
    <x v="44"/>
    <s v="Female"/>
    <x v="0"/>
    <n v="16276.61"/>
  </r>
  <r>
    <n v="2073726"/>
    <n v="84"/>
    <n v="2"/>
    <n v="1"/>
    <n v="54"/>
    <x v="36"/>
    <s v="Male"/>
    <x v="0"/>
    <n v="15473.27"/>
  </r>
  <r>
    <n v="17996939"/>
    <n v="84"/>
    <n v="6"/>
    <n v="5"/>
    <n v="14"/>
    <x v="13"/>
    <s v="Female"/>
    <x v="0"/>
    <n v="13560.16"/>
  </r>
  <r>
    <n v="22263544"/>
    <n v="84.1"/>
    <n v="4"/>
    <n v="4"/>
    <n v="30"/>
    <x v="20"/>
    <s v="Male"/>
    <x v="0"/>
    <n v="12469.69"/>
  </r>
  <r>
    <n v="3643365"/>
    <n v="84.1"/>
    <n v="3"/>
    <n v="3"/>
    <n v="13"/>
    <x v="30"/>
    <s v="Male"/>
    <x v="0"/>
    <n v="10775.89"/>
  </r>
  <r>
    <n v="29265684"/>
    <n v="84.2"/>
    <n v="7"/>
    <n v="2"/>
    <n v="38"/>
    <x v="0"/>
    <s v="Male"/>
    <x v="0"/>
    <n v="14615.08"/>
  </r>
  <r>
    <n v="7054197"/>
    <n v="84.2"/>
    <n v="6"/>
    <n v="3"/>
    <n v="48"/>
    <x v="18"/>
    <s v="Male"/>
    <x v="0"/>
    <n v="22122.63"/>
  </r>
  <r>
    <n v="23149243"/>
    <n v="84.2"/>
    <n v="1"/>
    <n v="2"/>
    <n v="2"/>
    <x v="1"/>
    <s v="Female"/>
    <x v="0"/>
    <n v="11872.83"/>
  </r>
  <r>
    <n v="2593979"/>
    <n v="84.2"/>
    <n v="2"/>
    <n v="5"/>
    <n v="9"/>
    <x v="34"/>
    <s v="Male"/>
    <x v="0"/>
    <n v="9930.44"/>
  </r>
  <r>
    <n v="16780808"/>
    <n v="84.2"/>
    <n v="2"/>
    <n v="1"/>
    <n v="15"/>
    <x v="1"/>
    <s v="Male"/>
    <x v="0"/>
    <n v="13434.24"/>
  </r>
  <r>
    <n v="11465863"/>
    <n v="84.3"/>
    <n v="2"/>
    <n v="2"/>
    <n v="55"/>
    <x v="43"/>
    <s v="Female"/>
    <x v="0"/>
    <n v="17532.93"/>
  </r>
  <r>
    <n v="17179709"/>
    <n v="84.3"/>
    <n v="6"/>
    <n v="3"/>
    <n v="47"/>
    <x v="18"/>
    <s v="Male"/>
    <x v="0"/>
    <n v="20395.439999999999"/>
  </r>
  <r>
    <n v="28569836"/>
    <n v="84.3"/>
    <n v="5"/>
    <n v="3"/>
    <n v="22"/>
    <x v="37"/>
    <s v="Female"/>
    <x v="0"/>
    <n v="9000.66"/>
  </r>
  <r>
    <n v="19510641"/>
    <n v="84.3"/>
    <n v="7"/>
    <n v="3"/>
    <n v="50"/>
    <x v="28"/>
    <s v="Female"/>
    <x v="0"/>
    <n v="8148.57"/>
  </r>
  <r>
    <n v="16296169"/>
    <n v="84.3"/>
    <n v="7"/>
    <n v="4"/>
    <n v="4"/>
    <x v="18"/>
    <s v="Male"/>
    <x v="0"/>
    <n v="2244.54"/>
  </r>
  <r>
    <n v="12705782"/>
    <n v="84.4"/>
    <n v="4"/>
    <n v="3"/>
    <n v="45"/>
    <x v="1"/>
    <s v="Female"/>
    <x v="0"/>
    <n v="3772.74"/>
  </r>
  <r>
    <n v="20657625"/>
    <n v="84.4"/>
    <n v="2"/>
    <n v="3"/>
    <n v="23"/>
    <x v="7"/>
    <s v="Male"/>
    <x v="0"/>
    <n v="12749.67"/>
  </r>
  <r>
    <n v="3977101"/>
    <n v="84.4"/>
    <n v="7"/>
    <n v="2"/>
    <n v="37"/>
    <x v="43"/>
    <s v="Male"/>
    <x v="0"/>
    <n v="18149.150000000001"/>
  </r>
  <r>
    <n v="12425028"/>
    <n v="84.4"/>
    <n v="2"/>
    <n v="1"/>
    <n v="27"/>
    <x v="1"/>
    <s v="Male"/>
    <x v="0"/>
    <n v="8923.74"/>
  </r>
  <r>
    <n v="3080483"/>
    <n v="84.4"/>
    <n v="4"/>
    <n v="5"/>
    <n v="23"/>
    <x v="12"/>
    <s v="Male"/>
    <x v="0"/>
    <n v="13018.42"/>
  </r>
  <r>
    <n v="28414346"/>
    <n v="84.5"/>
    <n v="3"/>
    <n v="3"/>
    <n v="24"/>
    <x v="15"/>
    <s v="Female"/>
    <x v="0"/>
    <n v="10106.48"/>
  </r>
  <r>
    <n v="23471446"/>
    <n v="84.5"/>
    <n v="8"/>
    <n v="0"/>
    <n v="16"/>
    <x v="22"/>
    <s v="Male"/>
    <x v="0"/>
    <n v="15025.88"/>
  </r>
  <r>
    <n v="28438606"/>
    <n v="84.5"/>
    <n v="4"/>
    <n v="5"/>
    <n v="32"/>
    <x v="8"/>
    <s v="Male"/>
    <x v="0"/>
    <n v="4414.5"/>
  </r>
  <r>
    <n v="1706271"/>
    <n v="84.5"/>
    <n v="6"/>
    <n v="1"/>
    <n v="46"/>
    <x v="19"/>
    <s v="Female"/>
    <x v="0"/>
    <n v="13836.89"/>
  </r>
  <r>
    <n v="29156407"/>
    <n v="84.5"/>
    <n v="1"/>
    <n v="1"/>
    <n v="33"/>
    <x v="8"/>
    <s v="Female"/>
    <x v="0"/>
    <n v="16673.759999999998"/>
  </r>
  <r>
    <n v="7335257"/>
    <n v="84.5"/>
    <n v="8"/>
    <n v="2"/>
    <n v="36"/>
    <x v="29"/>
    <s v="Female"/>
    <x v="0"/>
    <n v="4774.6400000000003"/>
  </r>
  <r>
    <n v="29287309"/>
    <n v="84.6"/>
    <n v="3"/>
    <n v="1"/>
    <n v="47"/>
    <x v="1"/>
    <s v="Female"/>
    <x v="0"/>
    <n v="13777.06"/>
  </r>
  <r>
    <n v="29261118"/>
    <n v="84.6"/>
    <n v="8"/>
    <n v="0"/>
    <n v="25"/>
    <x v="10"/>
    <s v="Female"/>
    <x v="0"/>
    <n v="22190.82"/>
  </r>
  <r>
    <n v="11287658"/>
    <n v="84.6"/>
    <n v="1"/>
    <n v="2"/>
    <n v="4"/>
    <x v="11"/>
    <s v="Male"/>
    <x v="0"/>
    <n v="10073.209999999999"/>
  </r>
  <r>
    <n v="27102741"/>
    <n v="84.6"/>
    <n v="5"/>
    <n v="5"/>
    <n v="2"/>
    <x v="8"/>
    <s v="Male"/>
    <x v="0"/>
    <n v="17180.18"/>
  </r>
  <r>
    <n v="11772012"/>
    <n v="84.6"/>
    <n v="1"/>
    <n v="3"/>
    <n v="58"/>
    <x v="2"/>
    <s v="Male"/>
    <x v="0"/>
    <n v="11455.7"/>
  </r>
  <r>
    <n v="15455482"/>
    <n v="84.6"/>
    <n v="3"/>
    <n v="4"/>
    <n v="13"/>
    <x v="12"/>
    <s v="Male"/>
    <x v="0"/>
    <n v="11577.06"/>
  </r>
  <r>
    <n v="24976639"/>
    <n v="84.7"/>
    <n v="4"/>
    <n v="4"/>
    <n v="40"/>
    <x v="28"/>
    <s v="Male"/>
    <x v="0"/>
    <n v="14186.53"/>
  </r>
  <r>
    <n v="13753041"/>
    <n v="84.7"/>
    <n v="2"/>
    <n v="5"/>
    <n v="40"/>
    <x v="49"/>
    <s v="Male"/>
    <x v="0"/>
    <n v="15650.15"/>
  </r>
  <r>
    <n v="12545576"/>
    <n v="84.7"/>
    <n v="5"/>
    <n v="3"/>
    <n v="20"/>
    <x v="36"/>
    <s v="Male"/>
    <x v="0"/>
    <n v="14873.84"/>
  </r>
  <r>
    <n v="25129930"/>
    <n v="84.7"/>
    <n v="3"/>
    <n v="3"/>
    <n v="2"/>
    <x v="22"/>
    <s v="Male"/>
    <x v="0"/>
    <n v="21451.88"/>
  </r>
  <r>
    <n v="7585607"/>
    <n v="84.7"/>
    <n v="2"/>
    <n v="2"/>
    <n v="28"/>
    <x v="27"/>
    <s v="Female"/>
    <x v="0"/>
    <n v="8134.81"/>
  </r>
  <r>
    <n v="28614417"/>
    <n v="84.8"/>
    <n v="3"/>
    <n v="3"/>
    <n v="4"/>
    <x v="9"/>
    <s v="Female"/>
    <x v="0"/>
    <n v="19767.13"/>
  </r>
  <r>
    <n v="24759810"/>
    <n v="84.8"/>
    <n v="8"/>
    <n v="1"/>
    <n v="17"/>
    <x v="34"/>
    <s v="Male"/>
    <x v="0"/>
    <n v="22987.65"/>
  </r>
  <r>
    <n v="21597537"/>
    <n v="84.8"/>
    <n v="7"/>
    <n v="3"/>
    <n v="53"/>
    <x v="7"/>
    <s v="Male"/>
    <x v="0"/>
    <n v="8495.89"/>
  </r>
  <r>
    <n v="8287511"/>
    <n v="84.8"/>
    <n v="8"/>
    <n v="2"/>
    <n v="38"/>
    <x v="15"/>
    <s v="Female"/>
    <x v="0"/>
    <n v="19026.43"/>
  </r>
  <r>
    <n v="17017992"/>
    <n v="84.8"/>
    <n v="7"/>
    <n v="3"/>
    <n v="53"/>
    <x v="35"/>
    <s v="Female"/>
    <x v="0"/>
    <n v="13415.43"/>
  </r>
  <r>
    <n v="6254136"/>
    <n v="84.8"/>
    <n v="6"/>
    <n v="2"/>
    <n v="27"/>
    <x v="18"/>
    <s v="Male"/>
    <x v="0"/>
    <n v="8853.9"/>
  </r>
  <r>
    <n v="9059893"/>
    <n v="84.8"/>
    <n v="4"/>
    <n v="4"/>
    <n v="33"/>
    <x v="46"/>
    <s v="Male"/>
    <x v="1"/>
    <n v="9209.59"/>
  </r>
  <r>
    <n v="29912942"/>
    <n v="84.8"/>
    <n v="4"/>
    <n v="5"/>
    <n v="17"/>
    <x v="0"/>
    <s v="Male"/>
    <x v="1"/>
    <n v="12684.24"/>
  </r>
  <r>
    <n v="19652185"/>
    <n v="84.8"/>
    <n v="7"/>
    <n v="4"/>
    <n v="49"/>
    <x v="8"/>
    <s v="Female"/>
    <x v="0"/>
    <n v="19839.22"/>
  </r>
  <r>
    <n v="5863748"/>
    <n v="84.8"/>
    <n v="7"/>
    <n v="5"/>
    <n v="27"/>
    <x v="18"/>
    <s v="Female"/>
    <x v="0"/>
    <n v="15729.53"/>
  </r>
  <r>
    <n v="9733077"/>
    <n v="84.8"/>
    <n v="2"/>
    <n v="3"/>
    <n v="18"/>
    <x v="38"/>
    <s v="Male"/>
    <x v="0"/>
    <n v="17703.61"/>
  </r>
  <r>
    <n v="24176411"/>
    <n v="84.9"/>
    <n v="5"/>
    <n v="1"/>
    <n v="60"/>
    <x v="8"/>
    <s v="Male"/>
    <x v="0"/>
    <n v="23179.38"/>
  </r>
  <r>
    <n v="23481374"/>
    <n v="84.9"/>
    <n v="6"/>
    <n v="2"/>
    <n v="31"/>
    <x v="43"/>
    <s v="Female"/>
    <x v="0"/>
    <n v="7787.36"/>
  </r>
  <r>
    <n v="15200138"/>
    <n v="84.9"/>
    <n v="6"/>
    <n v="5"/>
    <n v="13"/>
    <x v="8"/>
    <s v="Female"/>
    <x v="0"/>
    <n v="19962.02"/>
  </r>
  <r>
    <n v="28866062"/>
    <n v="84.9"/>
    <n v="7"/>
    <n v="2"/>
    <n v="58"/>
    <x v="39"/>
    <s v="Female"/>
    <x v="1"/>
    <n v="19556.16"/>
  </r>
  <r>
    <n v="4488269"/>
    <n v="84.9"/>
    <n v="6"/>
    <n v="3"/>
    <n v="44"/>
    <x v="38"/>
    <s v="Male"/>
    <x v="0"/>
    <n v="21099.07"/>
  </r>
  <r>
    <n v="11237377"/>
    <n v="85"/>
    <n v="2"/>
    <n v="1"/>
    <n v="5"/>
    <x v="2"/>
    <s v="Female"/>
    <x v="0"/>
    <n v="19416.64"/>
  </r>
  <r>
    <n v="20137105"/>
    <n v="85"/>
    <n v="7"/>
    <n v="5"/>
    <n v="10"/>
    <x v="13"/>
    <s v="Male"/>
    <x v="0"/>
    <n v="18021.849999999999"/>
  </r>
  <r>
    <n v="12396633"/>
    <n v="85"/>
    <n v="2"/>
    <n v="2"/>
    <n v="50"/>
    <x v="37"/>
    <s v="Female"/>
    <x v="0"/>
    <n v="8117.65"/>
  </r>
  <r>
    <n v="6255804"/>
    <n v="85"/>
    <n v="8"/>
    <n v="2"/>
    <n v="60"/>
    <x v="16"/>
    <s v="Female"/>
    <x v="0"/>
    <n v="6284.32"/>
  </r>
  <r>
    <n v="29134021"/>
    <n v="85"/>
    <n v="4"/>
    <n v="4"/>
    <n v="30"/>
    <x v="11"/>
    <s v="Female"/>
    <x v="0"/>
    <n v="6357.41"/>
  </r>
  <r>
    <n v="21276610"/>
    <n v="85.1"/>
    <n v="5"/>
    <n v="2"/>
    <n v="45"/>
    <x v="29"/>
    <s v="Female"/>
    <x v="0"/>
    <n v="13802.2"/>
  </r>
  <r>
    <n v="20982864"/>
    <n v="85.1"/>
    <n v="8"/>
    <n v="1"/>
    <n v="17"/>
    <x v="34"/>
    <s v="Female"/>
    <x v="0"/>
    <n v="20612.439999999999"/>
  </r>
  <r>
    <n v="1492535"/>
    <n v="85.1"/>
    <n v="8"/>
    <n v="3"/>
    <n v="28"/>
    <x v="8"/>
    <s v="Female"/>
    <x v="0"/>
    <n v="10528.85"/>
  </r>
  <r>
    <n v="3685973"/>
    <n v="85.1"/>
    <n v="7"/>
    <n v="3"/>
    <n v="25"/>
    <x v="12"/>
    <s v="Female"/>
    <x v="0"/>
    <n v="7110.22"/>
  </r>
  <r>
    <n v="5679032"/>
    <n v="85.1"/>
    <n v="7"/>
    <n v="1"/>
    <n v="47"/>
    <x v="11"/>
    <s v="Female"/>
    <x v="0"/>
    <n v="7323.8"/>
  </r>
  <r>
    <n v="11829786"/>
    <n v="85.1"/>
    <n v="3"/>
    <n v="3"/>
    <n v="8"/>
    <x v="22"/>
    <s v="Female"/>
    <x v="0"/>
    <n v="16561.43"/>
  </r>
  <r>
    <n v="7887894"/>
    <n v="85.2"/>
    <n v="7"/>
    <n v="1"/>
    <n v="32"/>
    <x v="1"/>
    <s v="Male"/>
    <x v="0"/>
    <n v="22115.26"/>
  </r>
  <r>
    <n v="20999241"/>
    <n v="85.2"/>
    <n v="7"/>
    <n v="4"/>
    <n v="29"/>
    <x v="14"/>
    <s v="Female"/>
    <x v="0"/>
    <n v="14914.29"/>
  </r>
  <r>
    <n v="4294069"/>
    <n v="85.2"/>
    <n v="3"/>
    <n v="1"/>
    <n v="57"/>
    <x v="0"/>
    <s v="Male"/>
    <x v="0"/>
    <n v="8686.68"/>
  </r>
  <r>
    <n v="14630695"/>
    <n v="85.2"/>
    <n v="5"/>
    <n v="3"/>
    <n v="45"/>
    <x v="33"/>
    <s v="Male"/>
    <x v="0"/>
    <n v="16290.32"/>
  </r>
  <r>
    <n v="16688574"/>
    <n v="85.2"/>
    <n v="3"/>
    <n v="2"/>
    <n v="1"/>
    <x v="15"/>
    <s v="Female"/>
    <x v="0"/>
    <n v="10093.030000000001"/>
  </r>
  <r>
    <n v="148367"/>
    <n v="85.2"/>
    <n v="4"/>
    <n v="0"/>
    <n v="56"/>
    <x v="37"/>
    <s v="Male"/>
    <x v="0"/>
    <n v="11749.96"/>
  </r>
  <r>
    <n v="25185876"/>
    <n v="85.2"/>
    <n v="3"/>
    <n v="1"/>
    <n v="10"/>
    <x v="13"/>
    <s v="Male"/>
    <x v="0"/>
    <n v="7582.82"/>
  </r>
  <r>
    <n v="21116513"/>
    <n v="85.3"/>
    <n v="6"/>
    <n v="5"/>
    <n v="29"/>
    <x v="26"/>
    <s v="Male"/>
    <x v="0"/>
    <n v="15099.4"/>
  </r>
  <r>
    <n v="26438439"/>
    <n v="85.3"/>
    <n v="7"/>
    <n v="3"/>
    <n v="31"/>
    <x v="17"/>
    <s v="Female"/>
    <x v="0"/>
    <n v="11570.42"/>
  </r>
  <r>
    <n v="18211317"/>
    <n v="85.4"/>
    <n v="6"/>
    <n v="4"/>
    <n v="44"/>
    <x v="7"/>
    <s v="Male"/>
    <x v="0"/>
    <n v="21243.01"/>
  </r>
  <r>
    <n v="2942957"/>
    <n v="85.4"/>
    <n v="5"/>
    <n v="4"/>
    <n v="17"/>
    <x v="22"/>
    <s v="Female"/>
    <x v="0"/>
    <n v="20787.54"/>
  </r>
  <r>
    <n v="24598829"/>
    <n v="85.4"/>
    <n v="8"/>
    <n v="2"/>
    <n v="54"/>
    <x v="15"/>
    <s v="Female"/>
    <x v="1"/>
    <n v="15384.81"/>
  </r>
  <r>
    <n v="12860903"/>
    <n v="85.4"/>
    <n v="6"/>
    <n v="3"/>
    <n v="25"/>
    <x v="22"/>
    <s v="Female"/>
    <x v="0"/>
    <n v="9560.32"/>
  </r>
  <r>
    <n v="2437337"/>
    <n v="85.4"/>
    <n v="6"/>
    <n v="2"/>
    <n v="58"/>
    <x v="15"/>
    <s v="Female"/>
    <x v="0"/>
    <n v="16836.71"/>
  </r>
  <r>
    <n v="21061757"/>
    <n v="85.4"/>
    <n v="4"/>
    <n v="4"/>
    <n v="52"/>
    <x v="38"/>
    <s v="Male"/>
    <x v="0"/>
    <n v="9991.76"/>
  </r>
  <r>
    <n v="21001445"/>
    <n v="85.5"/>
    <n v="6"/>
    <n v="1"/>
    <n v="17"/>
    <x v="35"/>
    <s v="Male"/>
    <x v="0"/>
    <n v="8432.9599999999991"/>
  </r>
  <r>
    <n v="9486800"/>
    <n v="85.5"/>
    <n v="4"/>
    <n v="4"/>
    <n v="12"/>
    <x v="2"/>
    <s v="Female"/>
    <x v="0"/>
    <n v="9622.81"/>
  </r>
  <r>
    <n v="2422899"/>
    <n v="85.5"/>
    <n v="2"/>
    <n v="0"/>
    <n v="39"/>
    <x v="14"/>
    <s v="Male"/>
    <x v="0"/>
    <n v="14890.21"/>
  </r>
  <r>
    <n v="27876855"/>
    <n v="85.5"/>
    <n v="1"/>
    <n v="3"/>
    <n v="43"/>
    <x v="38"/>
    <s v="Male"/>
    <x v="0"/>
    <n v="21689.19"/>
  </r>
  <r>
    <n v="12487849"/>
    <n v="85.5"/>
    <n v="5"/>
    <n v="3"/>
    <n v="7"/>
    <x v="36"/>
    <s v="Female"/>
    <x v="1"/>
    <n v="17089.7"/>
  </r>
  <r>
    <n v="7632602"/>
    <n v="85.5"/>
    <n v="2"/>
    <n v="3"/>
    <n v="8"/>
    <x v="22"/>
    <s v="Female"/>
    <x v="0"/>
    <n v="15177.23"/>
  </r>
  <r>
    <n v="23699382"/>
    <n v="85.5"/>
    <n v="7"/>
    <n v="4"/>
    <n v="4"/>
    <x v="39"/>
    <s v="Female"/>
    <x v="0"/>
    <n v="10844.13"/>
  </r>
  <r>
    <n v="12391969"/>
    <n v="85.5"/>
    <n v="8"/>
    <n v="3"/>
    <n v="24"/>
    <x v="42"/>
    <s v="Female"/>
    <x v="0"/>
    <n v="18050.98"/>
  </r>
  <r>
    <n v="23771128"/>
    <n v="85.5"/>
    <n v="7"/>
    <n v="0"/>
    <n v="7"/>
    <x v="19"/>
    <s v="Female"/>
    <x v="0"/>
    <n v="20298.62"/>
  </r>
  <r>
    <n v="12458255"/>
    <n v="85.6"/>
    <n v="5"/>
    <n v="0"/>
    <n v="34"/>
    <x v="38"/>
    <s v="Male"/>
    <x v="0"/>
    <n v="4986.05"/>
  </r>
  <r>
    <n v="8053864"/>
    <n v="85.6"/>
    <n v="2"/>
    <n v="2"/>
    <n v="33"/>
    <x v="34"/>
    <s v="Female"/>
    <x v="0"/>
    <n v="11036.1"/>
  </r>
  <r>
    <n v="2096007"/>
    <n v="85.7"/>
    <n v="3"/>
    <n v="1"/>
    <n v="31"/>
    <x v="8"/>
    <s v="Male"/>
    <x v="1"/>
    <n v="5195.41"/>
  </r>
  <r>
    <n v="27465894"/>
    <n v="85.7"/>
    <n v="1"/>
    <n v="5"/>
    <n v="13"/>
    <x v="18"/>
    <s v="Female"/>
    <x v="0"/>
    <n v="13170.5"/>
  </r>
  <r>
    <n v="17548581"/>
    <n v="85.7"/>
    <n v="3"/>
    <n v="1"/>
    <n v="38"/>
    <x v="13"/>
    <s v="Female"/>
    <x v="0"/>
    <n v="17950.11"/>
  </r>
  <r>
    <n v="21753909"/>
    <n v="85.7"/>
    <n v="6"/>
    <n v="1"/>
    <n v="23"/>
    <x v="32"/>
    <s v="Female"/>
    <x v="1"/>
    <n v="18592.849999999999"/>
  </r>
  <r>
    <n v="11041891"/>
    <n v="85.7"/>
    <n v="2"/>
    <n v="4"/>
    <n v="3"/>
    <x v="27"/>
    <s v="Female"/>
    <x v="0"/>
    <n v="3595.88"/>
  </r>
  <r>
    <n v="18922807"/>
    <n v="85.7"/>
    <n v="5"/>
    <n v="2"/>
    <n v="9"/>
    <x v="15"/>
    <s v="Male"/>
    <x v="0"/>
    <n v="9206.08"/>
  </r>
  <r>
    <n v="3481041"/>
    <n v="85.7"/>
    <n v="6"/>
    <n v="0"/>
    <n v="53"/>
    <x v="3"/>
    <s v="Male"/>
    <x v="0"/>
    <n v="16110.85"/>
  </r>
  <r>
    <n v="12798"/>
    <n v="85.8"/>
    <n v="6"/>
    <n v="2"/>
    <n v="53"/>
    <x v="8"/>
    <s v="Male"/>
    <x v="0"/>
    <n v="19533.240000000002"/>
  </r>
  <r>
    <n v="18112326"/>
    <n v="85.9"/>
    <n v="6"/>
    <n v="1"/>
    <n v="48"/>
    <x v="0"/>
    <s v="Female"/>
    <x v="0"/>
    <n v="20111.46"/>
  </r>
  <r>
    <n v="26203838"/>
    <n v="85.9"/>
    <n v="6"/>
    <n v="1"/>
    <n v="30"/>
    <x v="38"/>
    <s v="Female"/>
    <x v="0"/>
    <n v="19488.28"/>
  </r>
  <r>
    <n v="7394369"/>
    <n v="85.9"/>
    <n v="6"/>
    <n v="3"/>
    <n v="2"/>
    <x v="10"/>
    <s v="Female"/>
    <x v="1"/>
    <n v="18346.2"/>
  </r>
  <r>
    <n v="14147649"/>
    <n v="85.9"/>
    <n v="7"/>
    <n v="1"/>
    <n v="1"/>
    <x v="12"/>
    <s v="Male"/>
    <x v="0"/>
    <n v="8349.08"/>
  </r>
  <r>
    <n v="3413422"/>
    <n v="85.9"/>
    <n v="1"/>
    <n v="2"/>
    <n v="37"/>
    <x v="39"/>
    <s v="Female"/>
    <x v="0"/>
    <n v="8724.33"/>
  </r>
  <r>
    <n v="17168832"/>
    <n v="85.9"/>
    <n v="1"/>
    <n v="4"/>
    <n v="52"/>
    <x v="37"/>
    <s v="Male"/>
    <x v="0"/>
    <n v="14766.2"/>
  </r>
  <r>
    <n v="17151703"/>
    <n v="86"/>
    <n v="6"/>
    <n v="5"/>
    <n v="40"/>
    <x v="11"/>
    <s v="Male"/>
    <x v="0"/>
    <n v="6760.03"/>
  </r>
  <r>
    <n v="18364289"/>
    <n v="86"/>
    <n v="2"/>
    <n v="2"/>
    <n v="17"/>
    <x v="29"/>
    <s v="Female"/>
    <x v="0"/>
    <n v="7099.97"/>
  </r>
  <r>
    <n v="29087616"/>
    <n v="86"/>
    <n v="8"/>
    <n v="4"/>
    <n v="7"/>
    <x v="37"/>
    <s v="Female"/>
    <x v="0"/>
    <n v="14538.08"/>
  </r>
  <r>
    <n v="7905328"/>
    <n v="86"/>
    <n v="3"/>
    <n v="5"/>
    <n v="56"/>
    <x v="2"/>
    <s v="Female"/>
    <x v="0"/>
    <n v="4817.9799999999996"/>
  </r>
  <r>
    <n v="29383478"/>
    <n v="86"/>
    <n v="7"/>
    <n v="1"/>
    <n v="54"/>
    <x v="12"/>
    <s v="Female"/>
    <x v="0"/>
    <n v="8288.26"/>
  </r>
  <r>
    <n v="20615996"/>
    <n v="86"/>
    <n v="1"/>
    <n v="2"/>
    <n v="51"/>
    <x v="48"/>
    <s v="Female"/>
    <x v="0"/>
    <n v="1386.55"/>
  </r>
  <r>
    <n v="15972973"/>
    <n v="86.1"/>
    <n v="4"/>
    <n v="3"/>
    <n v="34"/>
    <x v="38"/>
    <s v="Male"/>
    <x v="0"/>
    <n v="17170.47"/>
  </r>
  <r>
    <n v="2005156"/>
    <n v="86.1"/>
    <n v="2"/>
    <n v="1"/>
    <n v="33"/>
    <x v="18"/>
    <s v="Male"/>
    <x v="0"/>
    <n v="18937.82"/>
  </r>
  <r>
    <n v="6457659"/>
    <n v="86.1"/>
    <n v="7"/>
    <n v="1"/>
    <n v="10"/>
    <x v="29"/>
    <s v="Male"/>
    <x v="0"/>
    <n v="12917.38"/>
  </r>
  <r>
    <n v="243452"/>
    <n v="86.1"/>
    <n v="4"/>
    <n v="5"/>
    <n v="60"/>
    <x v="19"/>
    <s v="Male"/>
    <x v="0"/>
    <n v="16475.28"/>
  </r>
  <r>
    <n v="19441152"/>
    <n v="86.1"/>
    <n v="2"/>
    <n v="2"/>
    <n v="26"/>
    <x v="33"/>
    <s v="Male"/>
    <x v="0"/>
    <n v="3454.2"/>
  </r>
  <r>
    <n v="23958869"/>
    <n v="86.2"/>
    <n v="5"/>
    <n v="4"/>
    <n v="54"/>
    <x v="29"/>
    <s v="Male"/>
    <x v="0"/>
    <n v="8989.74"/>
  </r>
  <r>
    <n v="25368758"/>
    <n v="86.2"/>
    <n v="7"/>
    <n v="0"/>
    <n v="10"/>
    <x v="27"/>
    <s v="Female"/>
    <x v="0"/>
    <n v="18881.96"/>
  </r>
  <r>
    <n v="17390584"/>
    <n v="86.2"/>
    <n v="8"/>
    <n v="3"/>
    <n v="22"/>
    <x v="34"/>
    <s v="Male"/>
    <x v="0"/>
    <n v="15978.79"/>
  </r>
  <r>
    <n v="19029184"/>
    <n v="86.2"/>
    <n v="2"/>
    <n v="4"/>
    <n v="30"/>
    <x v="7"/>
    <s v="Female"/>
    <x v="0"/>
    <n v="7087.43"/>
  </r>
  <r>
    <n v="1315239"/>
    <n v="86.2"/>
    <n v="4"/>
    <n v="3"/>
    <n v="15"/>
    <x v="11"/>
    <s v="Female"/>
    <x v="0"/>
    <n v="6757.52"/>
  </r>
  <r>
    <n v="20966973"/>
    <n v="86.2"/>
    <n v="4"/>
    <n v="4"/>
    <n v="59"/>
    <x v="26"/>
    <s v="Male"/>
    <x v="1"/>
    <n v="12963.3"/>
  </r>
  <r>
    <n v="8371816"/>
    <n v="86.3"/>
    <n v="4"/>
    <n v="4"/>
    <n v="52"/>
    <x v="33"/>
    <s v="Female"/>
    <x v="0"/>
    <n v="3362.6"/>
  </r>
  <r>
    <n v="8592940"/>
    <n v="86.3"/>
    <n v="2"/>
    <n v="1"/>
    <n v="42"/>
    <x v="29"/>
    <s v="Female"/>
    <x v="0"/>
    <n v="13881.2"/>
  </r>
  <r>
    <n v="8793032"/>
    <n v="86.4"/>
    <n v="7"/>
    <n v="4"/>
    <n v="31"/>
    <x v="11"/>
    <s v="Female"/>
    <x v="0"/>
    <n v="19648.03"/>
  </r>
  <r>
    <n v="29542845"/>
    <n v="86.4"/>
    <n v="2"/>
    <n v="3"/>
    <n v="57"/>
    <x v="20"/>
    <s v="Female"/>
    <x v="0"/>
    <n v="7737.05"/>
  </r>
  <r>
    <n v="453759"/>
    <n v="86.4"/>
    <n v="3"/>
    <n v="1"/>
    <n v="29"/>
    <x v="35"/>
    <s v="Female"/>
    <x v="0"/>
    <n v="10698.05"/>
  </r>
  <r>
    <n v="18059037"/>
    <n v="86.4"/>
    <n v="8"/>
    <n v="3"/>
    <n v="12"/>
    <x v="46"/>
    <s v="Female"/>
    <x v="0"/>
    <n v="15598.14"/>
  </r>
  <r>
    <n v="9872067"/>
    <n v="86.4"/>
    <n v="6"/>
    <n v="0"/>
    <n v="17"/>
    <x v="8"/>
    <s v="Male"/>
    <x v="0"/>
    <n v="19962.07"/>
  </r>
  <r>
    <n v="22319312"/>
    <n v="86.4"/>
    <n v="6"/>
    <n v="3"/>
    <n v="29"/>
    <x v="33"/>
    <s v="Male"/>
    <x v="0"/>
    <n v="15541.5"/>
  </r>
  <r>
    <n v="6911380"/>
    <n v="86.5"/>
    <n v="6"/>
    <n v="4"/>
    <n v="59"/>
    <x v="30"/>
    <s v="Female"/>
    <x v="0"/>
    <n v="12375.09"/>
  </r>
  <r>
    <n v="16512932"/>
    <n v="86.5"/>
    <n v="6"/>
    <n v="4"/>
    <n v="52"/>
    <x v="11"/>
    <s v="Male"/>
    <x v="1"/>
    <n v="15383.9"/>
  </r>
  <r>
    <n v="24751552"/>
    <n v="86.5"/>
    <n v="6"/>
    <n v="1"/>
    <n v="50"/>
    <x v="39"/>
    <s v="Female"/>
    <x v="0"/>
    <n v="21631.07"/>
  </r>
  <r>
    <n v="5118484"/>
    <n v="86.5"/>
    <n v="2"/>
    <n v="1"/>
    <n v="57"/>
    <x v="42"/>
    <s v="Female"/>
    <x v="1"/>
    <n v="13839.96"/>
  </r>
  <r>
    <n v="4573215"/>
    <n v="86.6"/>
    <n v="3"/>
    <n v="2"/>
    <n v="24"/>
    <x v="42"/>
    <s v="Male"/>
    <x v="0"/>
    <n v="10587.36"/>
  </r>
  <r>
    <n v="27037223"/>
    <n v="86.6"/>
    <n v="8"/>
    <n v="0"/>
    <n v="19"/>
    <x v="38"/>
    <s v="Male"/>
    <x v="0"/>
    <n v="17124.78"/>
  </r>
  <r>
    <n v="114560"/>
    <n v="86.6"/>
    <n v="4"/>
    <n v="0"/>
    <n v="30"/>
    <x v="7"/>
    <s v="Male"/>
    <x v="1"/>
    <n v="9619.52"/>
  </r>
  <r>
    <n v="6067537"/>
    <n v="86.6"/>
    <n v="1"/>
    <n v="3"/>
    <n v="24"/>
    <x v="44"/>
    <s v="Female"/>
    <x v="0"/>
    <n v="15394.08"/>
  </r>
  <r>
    <n v="6484937"/>
    <n v="86.6"/>
    <n v="7"/>
    <n v="5"/>
    <n v="43"/>
    <x v="22"/>
    <s v="Female"/>
    <x v="0"/>
    <n v="7747.05"/>
  </r>
  <r>
    <n v="6623039"/>
    <n v="86.6"/>
    <n v="3"/>
    <n v="0"/>
    <n v="15"/>
    <x v="27"/>
    <s v="Male"/>
    <x v="0"/>
    <n v="7492.66"/>
  </r>
  <r>
    <n v="19687125"/>
    <n v="86.7"/>
    <n v="6"/>
    <n v="3"/>
    <n v="3"/>
    <x v="44"/>
    <s v="Female"/>
    <x v="0"/>
    <n v="12458.44"/>
  </r>
  <r>
    <n v="21279058"/>
    <n v="86.7"/>
    <n v="3"/>
    <n v="4"/>
    <n v="42"/>
    <x v="25"/>
    <s v="Female"/>
    <x v="0"/>
    <n v="17677.39"/>
  </r>
  <r>
    <n v="27414224"/>
    <n v="86.8"/>
    <n v="6"/>
    <n v="5"/>
    <n v="51"/>
    <x v="35"/>
    <s v="Male"/>
    <x v="1"/>
    <n v="13626.27"/>
  </r>
  <r>
    <n v="20021463"/>
    <n v="86.8"/>
    <n v="7"/>
    <n v="3"/>
    <n v="38"/>
    <x v="35"/>
    <s v="Female"/>
    <x v="0"/>
    <n v="15514.18"/>
  </r>
  <r>
    <n v="28302047"/>
    <n v="86.8"/>
    <n v="2"/>
    <n v="0"/>
    <n v="22"/>
    <x v="28"/>
    <s v="Female"/>
    <x v="0"/>
    <n v="11429.09"/>
  </r>
  <r>
    <n v="4035948"/>
    <n v="86.9"/>
    <n v="6"/>
    <n v="4"/>
    <n v="34"/>
    <x v="17"/>
    <s v="Male"/>
    <x v="0"/>
    <n v="11051.54"/>
  </r>
  <r>
    <n v="22057823"/>
    <n v="86.9"/>
    <n v="7"/>
    <n v="2"/>
    <n v="5"/>
    <x v="42"/>
    <s v="Female"/>
    <x v="0"/>
    <n v="19747.599999999999"/>
  </r>
  <r>
    <n v="19083342"/>
    <n v="86.9"/>
    <n v="4"/>
    <n v="1"/>
    <n v="8"/>
    <x v="4"/>
    <s v="Female"/>
    <x v="0"/>
    <n v="23189.3"/>
  </r>
  <r>
    <n v="24524263"/>
    <n v="86.9"/>
    <n v="3"/>
    <n v="2"/>
    <n v="14"/>
    <x v="12"/>
    <s v="Male"/>
    <x v="0"/>
    <n v="16837.32"/>
  </r>
  <r>
    <n v="10087200"/>
    <n v="87"/>
    <n v="7"/>
    <n v="0"/>
    <n v="14"/>
    <x v="30"/>
    <s v="Male"/>
    <x v="0"/>
    <n v="13464.78"/>
  </r>
  <r>
    <n v="19731560"/>
    <n v="87"/>
    <n v="5"/>
    <n v="1"/>
    <n v="58"/>
    <x v="2"/>
    <s v="Female"/>
    <x v="0"/>
    <n v="16883.93"/>
  </r>
  <r>
    <n v="2546428"/>
    <n v="87"/>
    <n v="7"/>
    <n v="5"/>
    <n v="13"/>
    <x v="4"/>
    <s v="Male"/>
    <x v="0"/>
    <n v="16203.8"/>
  </r>
  <r>
    <n v="20989491"/>
    <n v="87.1"/>
    <n v="8"/>
    <n v="3"/>
    <n v="32"/>
    <x v="10"/>
    <s v="Male"/>
    <x v="0"/>
    <n v="16727.09"/>
  </r>
  <r>
    <n v="23128685"/>
    <n v="87.1"/>
    <n v="6"/>
    <n v="4"/>
    <n v="46"/>
    <x v="12"/>
    <s v="Male"/>
    <x v="0"/>
    <n v="7716.43"/>
  </r>
  <r>
    <n v="14479852"/>
    <n v="87.1"/>
    <n v="4"/>
    <n v="5"/>
    <n v="17"/>
    <x v="19"/>
    <s v="Female"/>
    <x v="0"/>
    <n v="17249.45"/>
  </r>
  <r>
    <n v="21718783"/>
    <n v="87.1"/>
    <n v="5"/>
    <n v="3"/>
    <n v="46"/>
    <x v="15"/>
    <s v="Female"/>
    <x v="1"/>
    <n v="13747.44"/>
  </r>
  <r>
    <n v="26194739"/>
    <n v="87.1"/>
    <n v="5"/>
    <n v="4"/>
    <n v="12"/>
    <x v="46"/>
    <s v="Female"/>
    <x v="0"/>
    <n v="6987.45"/>
  </r>
  <r>
    <n v="3879735"/>
    <n v="87.2"/>
    <n v="5"/>
    <n v="2"/>
    <n v="2"/>
    <x v="14"/>
    <s v="Female"/>
    <x v="0"/>
    <n v="20039.64"/>
  </r>
  <r>
    <n v="20678057"/>
    <n v="87.2"/>
    <n v="2"/>
    <n v="4"/>
    <n v="13"/>
    <x v="19"/>
    <s v="Male"/>
    <x v="0"/>
    <n v="8219.1299999999992"/>
  </r>
  <r>
    <n v="1729526"/>
    <n v="87.2"/>
    <n v="3"/>
    <n v="4"/>
    <n v="46"/>
    <x v="17"/>
    <s v="Male"/>
    <x v="0"/>
    <n v="19934.25"/>
  </r>
  <r>
    <n v="29557885"/>
    <n v="87.2"/>
    <n v="2"/>
    <n v="1"/>
    <n v="26"/>
    <x v="28"/>
    <s v="Male"/>
    <x v="0"/>
    <n v="18566.68"/>
  </r>
  <r>
    <n v="14969511"/>
    <n v="87.3"/>
    <n v="2"/>
    <n v="4"/>
    <n v="48"/>
    <x v="12"/>
    <s v="Other"/>
    <x v="0"/>
    <n v="9476.02"/>
  </r>
  <r>
    <n v="18761608"/>
    <n v="87.3"/>
    <n v="4"/>
    <n v="3"/>
    <n v="53"/>
    <x v="27"/>
    <s v="Female"/>
    <x v="0"/>
    <n v="5920.51"/>
  </r>
  <r>
    <n v="26492732"/>
    <n v="87.3"/>
    <n v="6"/>
    <n v="4"/>
    <n v="3"/>
    <x v="37"/>
    <s v="Male"/>
    <x v="0"/>
    <n v="12040.22"/>
  </r>
  <r>
    <n v="12181946"/>
    <n v="87.3"/>
    <n v="2"/>
    <n v="2"/>
    <n v="33"/>
    <x v="38"/>
    <s v="Male"/>
    <x v="0"/>
    <n v="21262.11"/>
  </r>
  <r>
    <n v="25081553"/>
    <n v="87.4"/>
    <n v="7"/>
    <n v="4"/>
    <n v="7"/>
    <x v="19"/>
    <s v="Male"/>
    <x v="0"/>
    <n v="14377.26"/>
  </r>
  <r>
    <n v="13660603"/>
    <n v="87.4"/>
    <n v="3"/>
    <n v="2"/>
    <n v="19"/>
    <x v="12"/>
    <s v="Female"/>
    <x v="0"/>
    <n v="17729.75"/>
  </r>
  <r>
    <n v="2793874"/>
    <n v="87.4"/>
    <n v="3"/>
    <n v="5"/>
    <n v="42"/>
    <x v="37"/>
    <s v="Female"/>
    <x v="0"/>
    <n v="6921.3"/>
  </r>
  <r>
    <n v="24797090"/>
    <n v="87.5"/>
    <n v="3"/>
    <n v="4"/>
    <n v="15"/>
    <x v="25"/>
    <s v="Female"/>
    <x v="0"/>
    <n v="10935.67"/>
  </r>
  <r>
    <n v="15597602"/>
    <n v="87.5"/>
    <n v="8"/>
    <n v="3"/>
    <n v="38"/>
    <x v="15"/>
    <s v="Female"/>
    <x v="0"/>
    <n v="15958.93"/>
  </r>
  <r>
    <n v="12695250"/>
    <n v="87.5"/>
    <n v="1"/>
    <n v="1"/>
    <n v="35"/>
    <x v="7"/>
    <s v="Male"/>
    <x v="0"/>
    <n v="12907.3"/>
  </r>
  <r>
    <n v="11941411"/>
    <n v="87.5"/>
    <n v="2"/>
    <n v="3"/>
    <n v="28"/>
    <x v="4"/>
    <s v="Male"/>
    <x v="1"/>
    <n v="10863.1"/>
  </r>
  <r>
    <n v="16186302"/>
    <n v="87.6"/>
    <n v="2"/>
    <n v="1"/>
    <n v="20"/>
    <x v="38"/>
    <s v="Male"/>
    <x v="0"/>
    <n v="6429.81"/>
  </r>
  <r>
    <n v="466179"/>
    <n v="87.6"/>
    <n v="3"/>
    <n v="4"/>
    <n v="2"/>
    <x v="29"/>
    <s v="Female"/>
    <x v="0"/>
    <n v="4067.11"/>
  </r>
  <r>
    <n v="9056808"/>
    <n v="87.6"/>
    <n v="3"/>
    <n v="0"/>
    <n v="2"/>
    <x v="39"/>
    <s v="Female"/>
    <x v="0"/>
    <n v="14571.91"/>
  </r>
  <r>
    <n v="6776616"/>
    <n v="87.6"/>
    <n v="3"/>
    <n v="2"/>
    <n v="59"/>
    <x v="24"/>
    <s v="Female"/>
    <x v="0"/>
    <n v="20541.21"/>
  </r>
  <r>
    <n v="24632777"/>
    <n v="87.7"/>
    <n v="6"/>
    <n v="0"/>
    <n v="53"/>
    <x v="25"/>
    <s v="Male"/>
    <x v="0"/>
    <n v="13740.12"/>
  </r>
  <r>
    <n v="26872199"/>
    <n v="87.7"/>
    <n v="2"/>
    <n v="5"/>
    <n v="12"/>
    <x v="32"/>
    <s v="Male"/>
    <x v="0"/>
    <n v="13983.95"/>
  </r>
  <r>
    <n v="2932236"/>
    <n v="87.7"/>
    <n v="5"/>
    <n v="5"/>
    <n v="40"/>
    <x v="15"/>
    <s v="Male"/>
    <x v="0"/>
    <n v="18791.560000000001"/>
  </r>
  <r>
    <n v="26427551"/>
    <n v="87.7"/>
    <n v="7"/>
    <n v="2"/>
    <n v="37"/>
    <x v="25"/>
    <s v="Male"/>
    <x v="0"/>
    <n v="19761.8"/>
  </r>
  <r>
    <n v="11008088"/>
    <n v="87.7"/>
    <n v="1"/>
    <n v="5"/>
    <n v="35"/>
    <x v="20"/>
    <s v="Female"/>
    <x v="0"/>
    <n v="7734.1"/>
  </r>
  <r>
    <n v="4491654"/>
    <n v="87.7"/>
    <n v="1"/>
    <n v="3"/>
    <n v="30"/>
    <x v="27"/>
    <s v="Male"/>
    <x v="0"/>
    <n v="19184.84"/>
  </r>
  <r>
    <n v="2044570"/>
    <n v="87.7"/>
    <n v="4"/>
    <n v="0"/>
    <n v="47"/>
    <x v="13"/>
    <s v="Female"/>
    <x v="0"/>
    <n v="16389.34"/>
  </r>
  <r>
    <n v="14106716"/>
    <n v="87.7"/>
    <n v="1"/>
    <n v="2"/>
    <n v="22"/>
    <x v="33"/>
    <s v="Female"/>
    <x v="0"/>
    <n v="12430.52"/>
  </r>
  <r>
    <n v="27334786"/>
    <n v="87.8"/>
    <n v="3"/>
    <n v="2"/>
    <n v="58"/>
    <x v="0"/>
    <s v="Male"/>
    <x v="1"/>
    <n v="16494.310000000001"/>
  </r>
  <r>
    <n v="21086787"/>
    <n v="87.8"/>
    <n v="4"/>
    <n v="3"/>
    <n v="8"/>
    <x v="18"/>
    <s v="Male"/>
    <x v="0"/>
    <n v="19213.97"/>
  </r>
  <r>
    <n v="10882977"/>
    <n v="87.8"/>
    <n v="1"/>
    <n v="3"/>
    <n v="28"/>
    <x v="26"/>
    <s v="Female"/>
    <x v="0"/>
    <n v="18213.52"/>
  </r>
  <r>
    <n v="21963057"/>
    <n v="87.8"/>
    <n v="6"/>
    <n v="1"/>
    <n v="18"/>
    <x v="20"/>
    <s v="Female"/>
    <x v="0"/>
    <n v="15827.77"/>
  </r>
  <r>
    <n v="8637564"/>
    <n v="87.8"/>
    <n v="4"/>
    <n v="1"/>
    <n v="21"/>
    <x v="33"/>
    <s v="Female"/>
    <x v="0"/>
    <n v="10123.700000000001"/>
  </r>
  <r>
    <n v="20437716"/>
    <n v="87.8"/>
    <n v="5"/>
    <n v="3"/>
    <n v="26"/>
    <x v="18"/>
    <s v="Female"/>
    <x v="0"/>
    <n v="6944.45"/>
  </r>
  <r>
    <n v="26341358"/>
    <n v="87.8"/>
    <n v="4"/>
    <n v="5"/>
    <n v="27"/>
    <x v="0"/>
    <s v="Male"/>
    <x v="0"/>
    <n v="12533.13"/>
  </r>
  <r>
    <n v="26020658"/>
    <n v="87.8"/>
    <n v="6"/>
    <n v="4"/>
    <n v="22"/>
    <x v="1"/>
    <s v="Male"/>
    <x v="0"/>
    <n v="16495.66"/>
  </r>
  <r>
    <n v="10846558"/>
    <n v="87.9"/>
    <n v="5"/>
    <n v="1"/>
    <n v="38"/>
    <x v="20"/>
    <s v="Male"/>
    <x v="0"/>
    <n v="11059.61"/>
  </r>
  <r>
    <n v="486620"/>
    <n v="87.9"/>
    <n v="8"/>
    <n v="4"/>
    <n v="3"/>
    <x v="8"/>
    <s v="Female"/>
    <x v="0"/>
    <n v="17751.5"/>
  </r>
  <r>
    <n v="383637"/>
    <n v="87.9"/>
    <n v="5"/>
    <n v="0"/>
    <n v="45"/>
    <x v="33"/>
    <s v="Male"/>
    <x v="0"/>
    <n v="15920.91"/>
  </r>
  <r>
    <n v="9663941"/>
    <n v="87.9"/>
    <n v="6"/>
    <n v="5"/>
    <n v="50"/>
    <x v="19"/>
    <s v="Male"/>
    <x v="0"/>
    <n v="20362.38"/>
  </r>
  <r>
    <n v="21468326"/>
    <n v="87.9"/>
    <n v="6"/>
    <n v="4"/>
    <n v="32"/>
    <x v="34"/>
    <s v="Female"/>
    <x v="1"/>
    <n v="17609.099999999999"/>
  </r>
  <r>
    <n v="18716823"/>
    <n v="87.9"/>
    <n v="2"/>
    <n v="1"/>
    <n v="41"/>
    <x v="27"/>
    <s v="Female"/>
    <x v="0"/>
    <n v="9847.35"/>
  </r>
  <r>
    <n v="26576825"/>
    <n v="87.9"/>
    <n v="2"/>
    <n v="2"/>
    <n v="7"/>
    <x v="34"/>
    <s v="Male"/>
    <x v="0"/>
    <n v="9259.91"/>
  </r>
  <r>
    <n v="20965615"/>
    <n v="88"/>
    <n v="3"/>
    <n v="4"/>
    <n v="30"/>
    <x v="28"/>
    <s v="Female"/>
    <x v="0"/>
    <n v="19509.03"/>
  </r>
  <r>
    <n v="24209102"/>
    <n v="88"/>
    <n v="1"/>
    <n v="3"/>
    <n v="1"/>
    <x v="16"/>
    <s v="Male"/>
    <x v="0"/>
    <n v="7964.18"/>
  </r>
  <r>
    <n v="18945457"/>
    <n v="88.1"/>
    <n v="7"/>
    <n v="2"/>
    <n v="38"/>
    <x v="34"/>
    <s v="Male"/>
    <x v="0"/>
    <n v="15041.45"/>
  </r>
  <r>
    <n v="18675666"/>
    <n v="88.1"/>
    <n v="6"/>
    <n v="2"/>
    <n v="12"/>
    <x v="39"/>
    <s v="Female"/>
    <x v="0"/>
    <n v="13591.12"/>
  </r>
  <r>
    <n v="8929184"/>
    <n v="88.1"/>
    <n v="2"/>
    <n v="0"/>
    <n v="6"/>
    <x v="24"/>
    <s v="Female"/>
    <x v="0"/>
    <n v="16973.59"/>
  </r>
  <r>
    <n v="27868651"/>
    <n v="88.1"/>
    <n v="3"/>
    <n v="1"/>
    <n v="38"/>
    <x v="0"/>
    <s v="Female"/>
    <x v="0"/>
    <n v="8610.26"/>
  </r>
  <r>
    <n v="7705166"/>
    <n v="88.2"/>
    <n v="2"/>
    <n v="2"/>
    <n v="19"/>
    <x v="11"/>
    <s v="Female"/>
    <x v="0"/>
    <n v="10611.38"/>
  </r>
  <r>
    <n v="1257946"/>
    <n v="88.2"/>
    <n v="1"/>
    <n v="4"/>
    <n v="53"/>
    <x v="12"/>
    <s v="Male"/>
    <x v="0"/>
    <n v="5761.1"/>
  </r>
  <r>
    <n v="21871404"/>
    <n v="88.2"/>
    <n v="4"/>
    <n v="4"/>
    <n v="17"/>
    <x v="9"/>
    <s v="Female"/>
    <x v="0"/>
    <n v="6791.73"/>
  </r>
  <r>
    <n v="29214831"/>
    <n v="88.2"/>
    <n v="7"/>
    <n v="4"/>
    <n v="41"/>
    <x v="16"/>
    <s v="Male"/>
    <x v="0"/>
    <n v="21399.75"/>
  </r>
  <r>
    <n v="14053309"/>
    <n v="88.2"/>
    <n v="4"/>
    <n v="2"/>
    <n v="12"/>
    <x v="7"/>
    <s v="Male"/>
    <x v="0"/>
    <n v="8443.43"/>
  </r>
  <r>
    <n v="4876571"/>
    <n v="88.3"/>
    <n v="5"/>
    <n v="4"/>
    <n v="7"/>
    <x v="38"/>
    <s v="Female"/>
    <x v="0"/>
    <n v="15312.84"/>
  </r>
  <r>
    <n v="16917636"/>
    <n v="88.3"/>
    <n v="3"/>
    <n v="3"/>
    <n v="15"/>
    <x v="8"/>
    <s v="Male"/>
    <x v="1"/>
    <n v="15972.57"/>
  </r>
  <r>
    <n v="12778255"/>
    <n v="88.4"/>
    <n v="4"/>
    <n v="2"/>
    <n v="39"/>
    <x v="34"/>
    <s v="Female"/>
    <x v="0"/>
    <n v="16309.23"/>
  </r>
  <r>
    <n v="2841641"/>
    <n v="88.4"/>
    <n v="2"/>
    <n v="5"/>
    <n v="38"/>
    <x v="35"/>
    <s v="Male"/>
    <x v="0"/>
    <n v="10126.36"/>
  </r>
  <r>
    <n v="7008745"/>
    <n v="88.5"/>
    <n v="2"/>
    <n v="2"/>
    <n v="22"/>
    <x v="9"/>
    <s v="Female"/>
    <x v="0"/>
    <n v="20538.5"/>
  </r>
  <r>
    <n v="18302141"/>
    <n v="88.5"/>
    <n v="5"/>
    <n v="3"/>
    <n v="49"/>
    <x v="5"/>
    <s v="Male"/>
    <x v="0"/>
    <n v="18953.18"/>
  </r>
  <r>
    <n v="21537815"/>
    <n v="88.5"/>
    <n v="8"/>
    <n v="2"/>
    <n v="19"/>
    <x v="16"/>
    <s v="Male"/>
    <x v="0"/>
    <n v="13201.27"/>
  </r>
  <r>
    <n v="6684278"/>
    <n v="88.5"/>
    <n v="1"/>
    <n v="2"/>
    <n v="1"/>
    <x v="34"/>
    <s v="Male"/>
    <x v="0"/>
    <n v="13357.76"/>
  </r>
  <r>
    <n v="9028915"/>
    <n v="88.5"/>
    <n v="6"/>
    <n v="1"/>
    <n v="7"/>
    <x v="9"/>
    <s v="Male"/>
    <x v="0"/>
    <n v="19692.810000000001"/>
  </r>
  <r>
    <n v="26640861"/>
    <n v="88.5"/>
    <n v="1"/>
    <n v="4"/>
    <n v="54"/>
    <x v="9"/>
    <s v="Male"/>
    <x v="0"/>
    <n v="8738.36"/>
  </r>
  <r>
    <n v="7504404"/>
    <n v="88.6"/>
    <n v="3"/>
    <n v="5"/>
    <n v="3"/>
    <x v="8"/>
    <s v="Male"/>
    <x v="0"/>
    <n v="10059"/>
  </r>
  <r>
    <n v="12635791"/>
    <n v="88.6"/>
    <n v="3"/>
    <n v="3"/>
    <n v="57"/>
    <x v="32"/>
    <s v="Female"/>
    <x v="0"/>
    <n v="11179.99"/>
  </r>
  <r>
    <n v="16970329"/>
    <n v="88.6"/>
    <n v="8"/>
    <n v="3"/>
    <n v="47"/>
    <x v="2"/>
    <s v="Male"/>
    <x v="0"/>
    <n v="25895.27"/>
  </r>
  <r>
    <n v="6334642"/>
    <n v="88.6"/>
    <n v="2"/>
    <n v="0"/>
    <n v="43"/>
    <x v="2"/>
    <s v="Male"/>
    <x v="0"/>
    <n v="14389.82"/>
  </r>
  <r>
    <n v="20258804"/>
    <n v="88.7"/>
    <n v="3"/>
    <n v="3"/>
    <n v="3"/>
    <x v="35"/>
    <s v="Female"/>
    <x v="0"/>
    <n v="17031.16"/>
  </r>
  <r>
    <n v="14947679"/>
    <n v="88.7"/>
    <n v="6"/>
    <n v="0"/>
    <n v="18"/>
    <x v="42"/>
    <s v="Male"/>
    <x v="0"/>
    <n v="11702.45"/>
  </r>
  <r>
    <n v="2541384"/>
    <n v="88.7"/>
    <n v="3"/>
    <n v="3"/>
    <n v="10"/>
    <x v="9"/>
    <s v="Female"/>
    <x v="0"/>
    <n v="7315.2"/>
  </r>
  <r>
    <n v="17238555"/>
    <n v="88.7"/>
    <n v="3"/>
    <n v="5"/>
    <n v="40"/>
    <x v="34"/>
    <s v="Male"/>
    <x v="0"/>
    <n v="16213.79"/>
  </r>
  <r>
    <n v="1966576"/>
    <n v="88.7"/>
    <n v="4"/>
    <n v="1"/>
    <n v="9"/>
    <x v="17"/>
    <s v="Male"/>
    <x v="1"/>
    <n v="10513.93"/>
  </r>
  <r>
    <n v="7323746"/>
    <n v="88.7"/>
    <n v="2"/>
    <n v="0"/>
    <n v="4"/>
    <x v="20"/>
    <s v="Female"/>
    <x v="0"/>
    <n v="16720.63"/>
  </r>
  <r>
    <n v="19317805"/>
    <n v="88.7"/>
    <n v="2"/>
    <n v="2"/>
    <n v="7"/>
    <x v="9"/>
    <s v="Male"/>
    <x v="0"/>
    <n v="13334.06"/>
  </r>
  <r>
    <n v="8514123"/>
    <n v="88.7"/>
    <n v="3"/>
    <n v="4"/>
    <n v="36"/>
    <x v="49"/>
    <s v="Male"/>
    <x v="0"/>
    <n v="14670.83"/>
  </r>
  <r>
    <n v="16167723"/>
    <n v="88.7"/>
    <n v="7"/>
    <n v="4"/>
    <n v="29"/>
    <x v="49"/>
    <s v="Female"/>
    <x v="0"/>
    <n v="11308.15"/>
  </r>
  <r>
    <n v="23735847"/>
    <n v="88.8"/>
    <n v="4"/>
    <n v="5"/>
    <n v="10"/>
    <x v="1"/>
    <s v="Male"/>
    <x v="0"/>
    <n v="16049.29"/>
  </r>
  <r>
    <n v="26432970"/>
    <n v="88.8"/>
    <n v="2"/>
    <n v="5"/>
    <n v="3"/>
    <x v="15"/>
    <s v="Female"/>
    <x v="0"/>
    <n v="6430.17"/>
  </r>
  <r>
    <n v="13810910"/>
    <n v="88.8"/>
    <n v="1"/>
    <n v="0"/>
    <n v="37"/>
    <x v="12"/>
    <s v="Female"/>
    <x v="0"/>
    <n v="13095.52"/>
  </r>
  <r>
    <n v="23467852"/>
    <n v="88.8"/>
    <n v="4"/>
    <n v="1"/>
    <n v="19"/>
    <x v="13"/>
    <s v="Female"/>
    <x v="0"/>
    <n v="11382.63"/>
  </r>
  <r>
    <n v="11096928"/>
    <n v="88.9"/>
    <n v="7"/>
    <n v="0"/>
    <n v="55"/>
    <x v="47"/>
    <s v="Male"/>
    <x v="0"/>
    <n v="13356.68"/>
  </r>
  <r>
    <n v="9388137"/>
    <n v="88.9"/>
    <n v="8"/>
    <n v="2"/>
    <n v="41"/>
    <x v="31"/>
    <s v="Male"/>
    <x v="1"/>
    <n v="18914.62"/>
  </r>
  <r>
    <n v="8119721"/>
    <n v="89"/>
    <n v="5"/>
    <n v="2"/>
    <n v="12"/>
    <x v="7"/>
    <s v="Female"/>
    <x v="0"/>
    <n v="10710.49"/>
  </r>
  <r>
    <n v="8197690"/>
    <n v="89"/>
    <n v="1"/>
    <n v="1"/>
    <n v="18"/>
    <x v="11"/>
    <s v="Male"/>
    <x v="0"/>
    <n v="18103.02"/>
  </r>
  <r>
    <n v="28838347"/>
    <n v="89"/>
    <n v="2"/>
    <n v="1"/>
    <n v="11"/>
    <x v="19"/>
    <s v="Female"/>
    <x v="0"/>
    <n v="7821.4"/>
  </r>
  <r>
    <n v="11230397"/>
    <n v="89"/>
    <n v="1"/>
    <n v="3"/>
    <n v="13"/>
    <x v="9"/>
    <s v="Female"/>
    <x v="0"/>
    <n v="10204.41"/>
  </r>
  <r>
    <n v="19027738"/>
    <n v="89"/>
    <n v="2"/>
    <n v="0"/>
    <n v="41"/>
    <x v="3"/>
    <s v="Male"/>
    <x v="0"/>
    <n v="17808.060000000001"/>
  </r>
  <r>
    <n v="6857960"/>
    <n v="89"/>
    <n v="3"/>
    <n v="2"/>
    <n v="31"/>
    <x v="33"/>
    <s v="Female"/>
    <x v="0"/>
    <n v="20923.87"/>
  </r>
  <r>
    <n v="1806492"/>
    <n v="89"/>
    <n v="7"/>
    <n v="2"/>
    <n v="14"/>
    <x v="4"/>
    <s v="Female"/>
    <x v="0"/>
    <n v="18637.05"/>
  </r>
  <r>
    <n v="12777064"/>
    <n v="89.1"/>
    <n v="5"/>
    <n v="0"/>
    <n v="51"/>
    <x v="11"/>
    <s v="Male"/>
    <x v="0"/>
    <n v="17217.080000000002"/>
  </r>
  <r>
    <n v="25119640"/>
    <n v="89.1"/>
    <n v="5"/>
    <n v="3"/>
    <n v="12"/>
    <x v="40"/>
    <s v="Male"/>
    <x v="0"/>
    <n v="16141.22"/>
  </r>
  <r>
    <n v="4570941"/>
    <n v="89.1"/>
    <n v="2"/>
    <n v="1"/>
    <n v="38"/>
    <x v="3"/>
    <s v="Male"/>
    <x v="0"/>
    <n v="16983.84"/>
  </r>
  <r>
    <n v="25729814"/>
    <n v="89.1"/>
    <n v="4"/>
    <n v="2"/>
    <n v="56"/>
    <x v="46"/>
    <s v="Male"/>
    <x v="0"/>
    <n v="23308.12"/>
  </r>
  <r>
    <n v="12614495"/>
    <n v="89.2"/>
    <n v="8"/>
    <n v="1"/>
    <n v="57"/>
    <x v="40"/>
    <s v="Male"/>
    <x v="0"/>
    <n v="13646.98"/>
  </r>
  <r>
    <n v="23544704"/>
    <n v="89.2"/>
    <n v="5"/>
    <n v="1"/>
    <n v="12"/>
    <x v="3"/>
    <s v="Female"/>
    <x v="0"/>
    <n v="12598.9"/>
  </r>
  <r>
    <n v="6185132"/>
    <n v="89.2"/>
    <n v="5"/>
    <n v="2"/>
    <n v="41"/>
    <x v="1"/>
    <s v="Male"/>
    <x v="0"/>
    <n v="11352.59"/>
  </r>
  <r>
    <n v="4725282"/>
    <n v="89.2"/>
    <n v="2"/>
    <n v="3"/>
    <n v="31"/>
    <x v="2"/>
    <s v="Female"/>
    <x v="0"/>
    <n v="17289.490000000002"/>
  </r>
  <r>
    <n v="7587100"/>
    <n v="89.2"/>
    <n v="3"/>
    <n v="2"/>
    <n v="11"/>
    <x v="34"/>
    <s v="Male"/>
    <x v="0"/>
    <n v="10895.39"/>
  </r>
  <r>
    <n v="11706424"/>
    <n v="89.2"/>
    <n v="7"/>
    <n v="2"/>
    <n v="39"/>
    <x v="16"/>
    <s v="Male"/>
    <x v="0"/>
    <n v="18739.599999999999"/>
  </r>
  <r>
    <n v="1936143"/>
    <n v="89.2"/>
    <n v="5"/>
    <n v="4"/>
    <n v="57"/>
    <x v="0"/>
    <s v="Male"/>
    <x v="0"/>
    <n v="11487.41"/>
  </r>
  <r>
    <n v="17914198"/>
    <n v="89.2"/>
    <n v="6"/>
    <n v="5"/>
    <n v="46"/>
    <x v="40"/>
    <s v="Female"/>
    <x v="0"/>
    <n v="22876.77"/>
  </r>
  <r>
    <n v="172495"/>
    <n v="89.3"/>
    <n v="7"/>
    <n v="4"/>
    <n v="8"/>
    <x v="30"/>
    <s v="Male"/>
    <x v="0"/>
    <n v="11358.81"/>
  </r>
  <r>
    <n v="20863635"/>
    <n v="89.3"/>
    <n v="3"/>
    <n v="5"/>
    <n v="30"/>
    <x v="23"/>
    <s v="Female"/>
    <x v="0"/>
    <n v="14292.95"/>
  </r>
  <r>
    <n v="17188845"/>
    <n v="89.4"/>
    <n v="7"/>
    <n v="3"/>
    <n v="20"/>
    <x v="28"/>
    <s v="Male"/>
    <x v="0"/>
    <n v="4580.37"/>
  </r>
  <r>
    <n v="23883625"/>
    <n v="89.4"/>
    <n v="5"/>
    <n v="2"/>
    <n v="29"/>
    <x v="25"/>
    <s v="Female"/>
    <x v="0"/>
    <n v="14362"/>
  </r>
  <r>
    <n v="5351626"/>
    <n v="89.4"/>
    <n v="3"/>
    <n v="1"/>
    <n v="31"/>
    <x v="11"/>
    <s v="Female"/>
    <x v="0"/>
    <n v="4999.24"/>
  </r>
  <r>
    <n v="20814086"/>
    <n v="89.4"/>
    <n v="6"/>
    <n v="3"/>
    <n v="31"/>
    <x v="14"/>
    <s v="Male"/>
    <x v="1"/>
    <n v="17353.400000000001"/>
  </r>
  <r>
    <n v="26255749"/>
    <n v="89.4"/>
    <n v="6"/>
    <n v="3"/>
    <n v="12"/>
    <x v="44"/>
    <s v="Female"/>
    <x v="0"/>
    <n v="10780.59"/>
  </r>
  <r>
    <n v="4120215"/>
    <n v="89.4"/>
    <n v="7"/>
    <n v="1"/>
    <n v="33"/>
    <x v="1"/>
    <s v="Female"/>
    <x v="0"/>
    <n v="16581.59"/>
  </r>
  <r>
    <n v="5915423"/>
    <n v="89.5"/>
    <n v="3"/>
    <n v="2"/>
    <n v="41"/>
    <x v="25"/>
    <s v="Male"/>
    <x v="0"/>
    <n v="17821.7"/>
  </r>
  <r>
    <n v="1188691"/>
    <n v="89.5"/>
    <n v="5"/>
    <n v="3"/>
    <n v="44"/>
    <x v="26"/>
    <s v="Male"/>
    <x v="0"/>
    <n v="10694.89"/>
  </r>
  <r>
    <n v="9543887"/>
    <n v="89.5"/>
    <n v="6"/>
    <n v="5"/>
    <n v="40"/>
    <x v="35"/>
    <s v="Female"/>
    <x v="0"/>
    <n v="20424.77"/>
  </r>
  <r>
    <n v="2957508"/>
    <n v="89.5"/>
    <n v="6"/>
    <n v="4"/>
    <n v="57"/>
    <x v="9"/>
    <s v="Male"/>
    <x v="0"/>
    <n v="9317.2999999999993"/>
  </r>
  <r>
    <n v="23867352"/>
    <n v="89.6"/>
    <n v="7"/>
    <n v="3"/>
    <n v="20"/>
    <x v="36"/>
    <s v="Female"/>
    <x v="0"/>
    <n v="18435.38"/>
  </r>
  <r>
    <n v="23655201"/>
    <n v="89.6"/>
    <n v="8"/>
    <n v="5"/>
    <n v="53"/>
    <x v="11"/>
    <s v="Female"/>
    <x v="0"/>
    <n v="15244.9"/>
  </r>
  <r>
    <n v="27612235"/>
    <n v="89.6"/>
    <n v="6"/>
    <n v="3"/>
    <n v="54"/>
    <x v="30"/>
    <s v="Female"/>
    <x v="1"/>
    <n v="7783.45"/>
  </r>
  <r>
    <n v="25019142"/>
    <n v="89.6"/>
    <n v="5"/>
    <n v="2"/>
    <n v="52"/>
    <x v="35"/>
    <s v="Female"/>
    <x v="0"/>
    <n v="14141.18"/>
  </r>
  <r>
    <n v="13128071"/>
    <n v="89.6"/>
    <n v="7"/>
    <n v="4"/>
    <n v="25"/>
    <x v="28"/>
    <s v="Male"/>
    <x v="0"/>
    <n v="11059.97"/>
  </r>
  <r>
    <n v="13415431"/>
    <n v="89.6"/>
    <n v="2"/>
    <n v="0"/>
    <n v="52"/>
    <x v="13"/>
    <s v="Male"/>
    <x v="0"/>
    <n v="4458.78"/>
  </r>
  <r>
    <n v="7055113"/>
    <n v="89.7"/>
    <n v="5"/>
    <n v="3"/>
    <n v="54"/>
    <x v="3"/>
    <s v="Female"/>
    <x v="0"/>
    <n v="16989.71"/>
  </r>
  <r>
    <n v="28482875"/>
    <n v="89.7"/>
    <n v="3"/>
    <n v="1"/>
    <n v="56"/>
    <x v="34"/>
    <s v="Male"/>
    <x v="0"/>
    <n v="12162.03"/>
  </r>
  <r>
    <n v="15506442"/>
    <n v="89.7"/>
    <n v="5"/>
    <n v="1"/>
    <n v="15"/>
    <x v="1"/>
    <s v="Male"/>
    <x v="0"/>
    <n v="11494.13"/>
  </r>
  <r>
    <n v="4760438"/>
    <n v="89.7"/>
    <n v="1"/>
    <n v="2"/>
    <n v="2"/>
    <x v="46"/>
    <s v="Male"/>
    <x v="1"/>
    <n v="19961.63"/>
  </r>
  <r>
    <n v="25602990"/>
    <n v="89.8"/>
    <n v="4"/>
    <n v="0"/>
    <n v="33"/>
    <x v="37"/>
    <s v="Male"/>
    <x v="0"/>
    <n v="14243.58"/>
  </r>
  <r>
    <n v="19671457"/>
    <n v="89.8"/>
    <n v="2"/>
    <n v="3"/>
    <n v="31"/>
    <x v="30"/>
    <s v="Male"/>
    <x v="0"/>
    <n v="16290.58"/>
  </r>
  <r>
    <n v="4626938"/>
    <n v="89.8"/>
    <n v="6"/>
    <n v="5"/>
    <n v="23"/>
    <x v="14"/>
    <s v="Female"/>
    <x v="0"/>
    <n v="19846.82"/>
  </r>
  <r>
    <n v="22067105"/>
    <n v="89.8"/>
    <n v="6"/>
    <n v="2"/>
    <n v="48"/>
    <x v="6"/>
    <s v="Male"/>
    <x v="0"/>
    <n v="12784.34"/>
  </r>
  <r>
    <n v="11313837"/>
    <n v="89.8"/>
    <n v="6"/>
    <n v="1"/>
    <n v="28"/>
    <x v="43"/>
    <s v="Female"/>
    <x v="0"/>
    <n v="19430.46"/>
  </r>
  <r>
    <n v="3274386"/>
    <n v="89.8"/>
    <n v="2"/>
    <n v="2"/>
    <n v="13"/>
    <x v="2"/>
    <s v="Male"/>
    <x v="0"/>
    <n v="8541.68"/>
  </r>
  <r>
    <n v="25487931"/>
    <n v="89.9"/>
    <n v="2"/>
    <n v="3"/>
    <n v="43"/>
    <x v="14"/>
    <s v="Female"/>
    <x v="0"/>
    <n v="11414.29"/>
  </r>
  <r>
    <n v="26569168"/>
    <n v="89.9"/>
    <n v="6"/>
    <n v="3"/>
    <n v="16"/>
    <x v="44"/>
    <s v="Female"/>
    <x v="0"/>
    <n v="18924.61"/>
  </r>
  <r>
    <n v="29452471"/>
    <n v="89.9"/>
    <n v="4"/>
    <n v="1"/>
    <n v="15"/>
    <x v="30"/>
    <s v="Male"/>
    <x v="0"/>
    <n v="22443.18"/>
  </r>
  <r>
    <n v="19589378"/>
    <n v="90"/>
    <n v="6"/>
    <n v="0"/>
    <n v="10"/>
    <x v="32"/>
    <s v="Male"/>
    <x v="0"/>
    <n v="7071.19"/>
  </r>
  <r>
    <n v="15213716"/>
    <n v="90"/>
    <n v="5"/>
    <n v="5"/>
    <n v="10"/>
    <x v="40"/>
    <s v="Male"/>
    <x v="0"/>
    <n v="15932.13"/>
  </r>
  <r>
    <n v="5556724"/>
    <n v="90"/>
    <n v="3"/>
    <n v="0"/>
    <n v="55"/>
    <x v="3"/>
    <s v="Male"/>
    <x v="0"/>
    <n v="16933.939999999999"/>
  </r>
  <r>
    <n v="14781031"/>
    <n v="90"/>
    <n v="4"/>
    <n v="3"/>
    <n v="9"/>
    <x v="37"/>
    <s v="Male"/>
    <x v="0"/>
    <n v="22204.45"/>
  </r>
  <r>
    <n v="26389310"/>
    <n v="90"/>
    <n v="4"/>
    <n v="4"/>
    <n v="55"/>
    <x v="4"/>
    <s v="Male"/>
    <x v="0"/>
    <n v="16717.84"/>
  </r>
  <r>
    <n v="12958337"/>
    <n v="90"/>
    <n v="5"/>
    <n v="2"/>
    <n v="50"/>
    <x v="8"/>
    <s v="Male"/>
    <x v="0"/>
    <n v="15327.88"/>
  </r>
  <r>
    <n v="220265"/>
    <n v="90.1"/>
    <n v="3"/>
    <n v="2"/>
    <n v="52"/>
    <x v="11"/>
    <s v="Female"/>
    <x v="1"/>
    <n v="21695.38"/>
  </r>
  <r>
    <n v="22844015"/>
    <n v="90.1"/>
    <n v="6"/>
    <n v="1"/>
    <n v="1"/>
    <x v="29"/>
    <s v="Female"/>
    <x v="0"/>
    <n v="8579.4500000000007"/>
  </r>
  <r>
    <n v="29595513"/>
    <n v="90.1"/>
    <n v="8"/>
    <n v="3"/>
    <n v="18"/>
    <x v="7"/>
    <s v="Female"/>
    <x v="1"/>
    <n v="20354.18"/>
  </r>
  <r>
    <n v="9909603"/>
    <n v="90.1"/>
    <n v="6"/>
    <n v="0"/>
    <n v="57"/>
    <x v="30"/>
    <s v="Female"/>
    <x v="0"/>
    <n v="17981.37"/>
  </r>
  <r>
    <n v="8296334"/>
    <n v="90.1"/>
    <n v="1"/>
    <n v="1"/>
    <n v="26"/>
    <x v="8"/>
    <s v="Female"/>
    <x v="0"/>
    <n v="4305.7700000000004"/>
  </r>
  <r>
    <n v="28207255"/>
    <n v="90.2"/>
    <n v="4"/>
    <n v="0"/>
    <n v="59"/>
    <x v="36"/>
    <s v="Male"/>
    <x v="0"/>
    <n v="16442.82"/>
  </r>
  <r>
    <n v="19040970"/>
    <n v="90.2"/>
    <n v="7"/>
    <n v="2"/>
    <n v="20"/>
    <x v="39"/>
    <s v="Female"/>
    <x v="1"/>
    <n v="24895.27"/>
  </r>
  <r>
    <n v="1085536"/>
    <n v="90.2"/>
    <n v="6"/>
    <n v="1"/>
    <n v="6"/>
    <x v="35"/>
    <s v="Male"/>
    <x v="0"/>
    <n v="16181.76"/>
  </r>
  <r>
    <n v="17263724"/>
    <n v="90.2"/>
    <n v="7"/>
    <n v="0"/>
    <n v="5"/>
    <x v="13"/>
    <s v="Male"/>
    <x v="0"/>
    <n v="23128.46"/>
  </r>
  <r>
    <n v="27308101"/>
    <n v="90.2"/>
    <n v="7"/>
    <n v="2"/>
    <n v="23"/>
    <x v="26"/>
    <s v="Male"/>
    <x v="1"/>
    <n v="26220.9"/>
  </r>
  <r>
    <n v="24889263"/>
    <n v="90.3"/>
    <n v="6"/>
    <n v="0"/>
    <n v="41"/>
    <x v="7"/>
    <s v="Male"/>
    <x v="0"/>
    <n v="11411.28"/>
  </r>
  <r>
    <n v="29682539"/>
    <n v="90.3"/>
    <n v="5"/>
    <n v="4"/>
    <n v="23"/>
    <x v="12"/>
    <s v="Female"/>
    <x v="0"/>
    <n v="15305.22"/>
  </r>
  <r>
    <n v="29406818"/>
    <n v="90.3"/>
    <n v="2"/>
    <n v="3"/>
    <n v="30"/>
    <x v="0"/>
    <s v="Female"/>
    <x v="0"/>
    <n v="6588.56"/>
  </r>
  <r>
    <n v="2192721"/>
    <n v="90.3"/>
    <n v="4"/>
    <n v="4"/>
    <n v="11"/>
    <x v="38"/>
    <s v="Male"/>
    <x v="0"/>
    <n v="10910.92"/>
  </r>
  <r>
    <n v="11986908"/>
    <n v="90.3"/>
    <n v="4"/>
    <n v="1"/>
    <n v="31"/>
    <x v="21"/>
    <s v="Female"/>
    <x v="0"/>
    <n v="14635.51"/>
  </r>
  <r>
    <n v="15348434"/>
    <n v="90.4"/>
    <n v="7"/>
    <n v="1"/>
    <n v="18"/>
    <x v="42"/>
    <s v="Male"/>
    <x v="0"/>
    <n v="14019.82"/>
  </r>
  <r>
    <n v="565057"/>
    <n v="90.4"/>
    <n v="2"/>
    <n v="4"/>
    <n v="48"/>
    <x v="19"/>
    <s v="Female"/>
    <x v="0"/>
    <n v="12037.04"/>
  </r>
  <r>
    <n v="23282133"/>
    <n v="90.4"/>
    <n v="2"/>
    <n v="4"/>
    <n v="44"/>
    <x v="34"/>
    <s v="Male"/>
    <x v="0"/>
    <n v="15887.2"/>
  </r>
  <r>
    <n v="8461535"/>
    <n v="90.4"/>
    <n v="5"/>
    <n v="1"/>
    <n v="45"/>
    <x v="37"/>
    <s v="Female"/>
    <x v="0"/>
    <n v="7241.72"/>
  </r>
  <r>
    <n v="27898473"/>
    <n v="90.4"/>
    <n v="7"/>
    <n v="4"/>
    <n v="9"/>
    <x v="10"/>
    <s v="Female"/>
    <x v="0"/>
    <n v="15692.9"/>
  </r>
  <r>
    <n v="19859200"/>
    <n v="90.5"/>
    <n v="4"/>
    <n v="1"/>
    <n v="35"/>
    <x v="2"/>
    <s v="Male"/>
    <x v="0"/>
    <n v="22286.84"/>
  </r>
  <r>
    <n v="16184983"/>
    <n v="90.5"/>
    <n v="6"/>
    <n v="3"/>
    <n v="55"/>
    <x v="21"/>
    <s v="Female"/>
    <x v="0"/>
    <n v="20333.849999999999"/>
  </r>
  <r>
    <n v="10410029"/>
    <n v="90.5"/>
    <n v="7"/>
    <n v="4"/>
    <n v="49"/>
    <x v="37"/>
    <s v="Male"/>
    <x v="1"/>
    <n v="15264.48"/>
  </r>
  <r>
    <n v="17011402"/>
    <n v="90.5"/>
    <n v="5"/>
    <n v="4"/>
    <n v="16"/>
    <x v="29"/>
    <s v="Male"/>
    <x v="0"/>
    <n v="13968.49"/>
  </r>
  <r>
    <n v="21300473"/>
    <n v="90.5"/>
    <n v="7"/>
    <n v="2"/>
    <n v="35"/>
    <x v="30"/>
    <s v="Female"/>
    <x v="0"/>
    <n v="18190.009999999998"/>
  </r>
  <r>
    <n v="26532489"/>
    <n v="90.5"/>
    <n v="8"/>
    <n v="4"/>
    <n v="60"/>
    <x v="26"/>
    <s v="Male"/>
    <x v="0"/>
    <n v="22298.07"/>
  </r>
  <r>
    <n v="23618891"/>
    <n v="90.6"/>
    <n v="8"/>
    <n v="5"/>
    <n v="27"/>
    <x v="9"/>
    <s v="Female"/>
    <x v="0"/>
    <n v="15762.55"/>
  </r>
  <r>
    <n v="26366224"/>
    <n v="90.6"/>
    <n v="8"/>
    <n v="5"/>
    <n v="48"/>
    <x v="34"/>
    <s v="Female"/>
    <x v="0"/>
    <n v="10304.83"/>
  </r>
  <r>
    <n v="7247894"/>
    <n v="90.6"/>
    <n v="6"/>
    <n v="1"/>
    <n v="5"/>
    <x v="17"/>
    <s v="Male"/>
    <x v="0"/>
    <n v="15850.12"/>
  </r>
  <r>
    <n v="9805512"/>
    <n v="90.7"/>
    <n v="4"/>
    <n v="0"/>
    <n v="60"/>
    <x v="13"/>
    <s v="Female"/>
    <x v="0"/>
    <n v="15915.42"/>
  </r>
  <r>
    <n v="25370279"/>
    <n v="90.7"/>
    <n v="3"/>
    <n v="2"/>
    <n v="26"/>
    <x v="8"/>
    <s v="Female"/>
    <x v="0"/>
    <n v="10466.620000000001"/>
  </r>
  <r>
    <n v="5093714"/>
    <n v="90.7"/>
    <n v="7"/>
    <n v="4"/>
    <n v="22"/>
    <x v="30"/>
    <s v="Female"/>
    <x v="0"/>
    <n v="10478.5"/>
  </r>
  <r>
    <n v="9159735"/>
    <n v="90.7"/>
    <n v="7"/>
    <n v="1"/>
    <n v="21"/>
    <x v="33"/>
    <s v="Male"/>
    <x v="1"/>
    <n v="10499.87"/>
  </r>
  <r>
    <n v="10096719"/>
    <n v="90.7"/>
    <n v="3"/>
    <n v="2"/>
    <n v="1"/>
    <x v="26"/>
    <s v="Female"/>
    <x v="0"/>
    <n v="15975.47"/>
  </r>
  <r>
    <n v="2984025"/>
    <n v="90.7"/>
    <n v="3"/>
    <n v="0"/>
    <n v="22"/>
    <x v="19"/>
    <s v="Male"/>
    <x v="0"/>
    <n v="12358.01"/>
  </r>
  <r>
    <n v="22059597"/>
    <n v="90.8"/>
    <n v="8"/>
    <n v="2"/>
    <n v="51"/>
    <x v="37"/>
    <s v="Male"/>
    <x v="0"/>
    <n v="11814.26"/>
  </r>
  <r>
    <n v="27587155"/>
    <n v="90.8"/>
    <n v="3"/>
    <n v="1"/>
    <n v="15"/>
    <x v="35"/>
    <s v="Male"/>
    <x v="1"/>
    <n v="8606.58"/>
  </r>
  <r>
    <n v="18516337"/>
    <n v="90.8"/>
    <n v="6"/>
    <n v="3"/>
    <n v="36"/>
    <x v="40"/>
    <s v="Male"/>
    <x v="0"/>
    <n v="22463.14"/>
  </r>
  <r>
    <n v="13884399"/>
    <n v="90.9"/>
    <n v="3"/>
    <n v="1"/>
    <n v="54"/>
    <x v="44"/>
    <s v="Male"/>
    <x v="0"/>
    <n v="9461.23"/>
  </r>
  <r>
    <n v="24058001"/>
    <n v="90.9"/>
    <n v="3"/>
    <n v="2"/>
    <n v="53"/>
    <x v="12"/>
    <s v="Male"/>
    <x v="0"/>
    <n v="16761.439999999999"/>
  </r>
  <r>
    <n v="1695763"/>
    <n v="90.9"/>
    <n v="7"/>
    <n v="1"/>
    <n v="3"/>
    <x v="38"/>
    <s v="Female"/>
    <x v="0"/>
    <n v="13765.62"/>
  </r>
  <r>
    <n v="659575"/>
    <n v="90.9"/>
    <n v="3"/>
    <n v="4"/>
    <n v="33"/>
    <x v="0"/>
    <s v="Male"/>
    <x v="0"/>
    <n v="8628.99"/>
  </r>
  <r>
    <n v="4161579"/>
    <n v="90.9"/>
    <n v="4"/>
    <n v="2"/>
    <n v="5"/>
    <x v="1"/>
    <s v="Male"/>
    <x v="0"/>
    <n v="11380.55"/>
  </r>
  <r>
    <n v="9591957"/>
    <n v="91"/>
    <n v="7"/>
    <n v="1"/>
    <n v="10"/>
    <x v="8"/>
    <s v="Male"/>
    <x v="0"/>
    <n v="14989.69"/>
  </r>
  <r>
    <n v="9391866"/>
    <n v="91"/>
    <n v="6"/>
    <n v="3"/>
    <n v="25"/>
    <x v="2"/>
    <s v="Male"/>
    <x v="0"/>
    <n v="22241.02"/>
  </r>
  <r>
    <n v="29276639"/>
    <n v="91"/>
    <n v="2"/>
    <n v="0"/>
    <n v="23"/>
    <x v="0"/>
    <s v="Male"/>
    <x v="1"/>
    <n v="9703.69"/>
  </r>
  <r>
    <n v="6717728"/>
    <n v="91"/>
    <n v="4"/>
    <n v="1"/>
    <n v="37"/>
    <x v="28"/>
    <s v="Female"/>
    <x v="0"/>
    <n v="16829.759999999998"/>
  </r>
  <r>
    <n v="82288"/>
    <n v="91"/>
    <n v="1"/>
    <n v="2"/>
    <n v="57"/>
    <x v="31"/>
    <s v="Female"/>
    <x v="0"/>
    <n v="13343.72"/>
  </r>
  <r>
    <n v="1157539"/>
    <n v="91.1"/>
    <n v="4"/>
    <n v="0"/>
    <n v="2"/>
    <x v="10"/>
    <s v="Female"/>
    <x v="0"/>
    <n v="10286.959999999999"/>
  </r>
  <r>
    <n v="9367457"/>
    <n v="91.1"/>
    <n v="8"/>
    <n v="2"/>
    <n v="19"/>
    <x v="33"/>
    <s v="Female"/>
    <x v="0"/>
    <n v="15294.63"/>
  </r>
  <r>
    <n v="3875436"/>
    <n v="91.1"/>
    <n v="7"/>
    <n v="5"/>
    <n v="14"/>
    <x v="9"/>
    <s v="Female"/>
    <x v="0"/>
    <n v="14792.35"/>
  </r>
  <r>
    <n v="17346183"/>
    <n v="91.1"/>
    <n v="4"/>
    <n v="4"/>
    <n v="19"/>
    <x v="18"/>
    <s v="Male"/>
    <x v="0"/>
    <n v="12498.4"/>
  </r>
  <r>
    <n v="9476938"/>
    <n v="91.1"/>
    <n v="5"/>
    <n v="3"/>
    <n v="12"/>
    <x v="10"/>
    <s v="Male"/>
    <x v="0"/>
    <n v="18191.25"/>
  </r>
  <r>
    <n v="6658588"/>
    <n v="91.1"/>
    <n v="5"/>
    <n v="3"/>
    <n v="38"/>
    <x v="14"/>
    <s v="Male"/>
    <x v="0"/>
    <n v="15404.91"/>
  </r>
  <r>
    <n v="15798021"/>
    <n v="91.2"/>
    <n v="3"/>
    <n v="4"/>
    <n v="26"/>
    <x v="25"/>
    <s v="Female"/>
    <x v="0"/>
    <n v="14772.21"/>
  </r>
  <r>
    <n v="20904529"/>
    <n v="91.2"/>
    <n v="7"/>
    <n v="3"/>
    <n v="31"/>
    <x v="38"/>
    <s v="Male"/>
    <x v="0"/>
    <n v="17677.349999999999"/>
  </r>
  <r>
    <n v="12430945"/>
    <n v="91.2"/>
    <n v="3"/>
    <n v="0"/>
    <n v="40"/>
    <x v="15"/>
    <s v="Male"/>
    <x v="0"/>
    <n v="6494.02"/>
  </r>
  <r>
    <n v="22581119"/>
    <n v="91.2"/>
    <n v="7"/>
    <n v="4"/>
    <n v="26"/>
    <x v="22"/>
    <s v="Male"/>
    <x v="0"/>
    <n v="20726.919999999998"/>
  </r>
  <r>
    <n v="28619865"/>
    <n v="91.2"/>
    <n v="2"/>
    <n v="2"/>
    <n v="33"/>
    <x v="19"/>
    <s v="Male"/>
    <x v="0"/>
    <n v="12501.16"/>
  </r>
  <r>
    <n v="25193148"/>
    <n v="91.2"/>
    <n v="4"/>
    <n v="4"/>
    <n v="5"/>
    <x v="39"/>
    <s v="Female"/>
    <x v="0"/>
    <n v="7917.95"/>
  </r>
  <r>
    <n v="598058"/>
    <n v="91.2"/>
    <n v="5"/>
    <n v="1"/>
    <n v="1"/>
    <x v="19"/>
    <s v="Male"/>
    <x v="0"/>
    <n v="11104.62"/>
  </r>
  <r>
    <n v="21254283"/>
    <n v="91.2"/>
    <n v="2"/>
    <n v="4"/>
    <n v="39"/>
    <x v="36"/>
    <s v="Female"/>
    <x v="0"/>
    <n v="7545.79"/>
  </r>
  <r>
    <n v="23155198"/>
    <n v="91.2"/>
    <n v="4"/>
    <n v="4"/>
    <n v="40"/>
    <x v="1"/>
    <s v="Male"/>
    <x v="0"/>
    <n v="13834.37"/>
  </r>
  <r>
    <n v="9429398"/>
    <n v="91.2"/>
    <n v="3"/>
    <n v="3"/>
    <n v="1"/>
    <x v="15"/>
    <s v="Male"/>
    <x v="0"/>
    <n v="16475.71"/>
  </r>
  <r>
    <n v="29552451"/>
    <n v="91.2"/>
    <n v="3"/>
    <n v="5"/>
    <n v="22"/>
    <x v="34"/>
    <s v="Male"/>
    <x v="0"/>
    <n v="11392.1"/>
  </r>
  <r>
    <n v="5453419"/>
    <n v="91.2"/>
    <n v="7"/>
    <n v="2"/>
    <n v="44"/>
    <x v="1"/>
    <s v="Female"/>
    <x v="0"/>
    <n v="19272.73"/>
  </r>
  <r>
    <n v="17814563"/>
    <n v="91.3"/>
    <n v="4"/>
    <n v="2"/>
    <n v="14"/>
    <x v="22"/>
    <s v="Male"/>
    <x v="0"/>
    <n v="19451.41"/>
  </r>
  <r>
    <n v="25609391"/>
    <n v="91.3"/>
    <n v="3"/>
    <n v="4"/>
    <n v="42"/>
    <x v="26"/>
    <s v="Male"/>
    <x v="0"/>
    <n v="17321.88"/>
  </r>
  <r>
    <n v="7893458"/>
    <n v="91.3"/>
    <n v="3"/>
    <n v="1"/>
    <n v="10"/>
    <x v="20"/>
    <s v="Female"/>
    <x v="0"/>
    <n v="19237.52"/>
  </r>
  <r>
    <n v="19059477"/>
    <n v="91.3"/>
    <n v="8"/>
    <n v="2"/>
    <n v="49"/>
    <x v="42"/>
    <s v="Female"/>
    <x v="0"/>
    <n v="9933.5"/>
  </r>
  <r>
    <n v="20071280"/>
    <n v="91.3"/>
    <n v="7"/>
    <n v="2"/>
    <n v="46"/>
    <x v="21"/>
    <s v="Male"/>
    <x v="0"/>
    <n v="10065.07"/>
  </r>
  <r>
    <n v="25371700"/>
    <n v="91.4"/>
    <n v="3"/>
    <n v="4"/>
    <n v="14"/>
    <x v="30"/>
    <s v="Female"/>
    <x v="0"/>
    <n v="5187.3900000000003"/>
  </r>
  <r>
    <n v="26343218"/>
    <n v="91.4"/>
    <n v="3"/>
    <n v="5"/>
    <n v="37"/>
    <x v="34"/>
    <s v="Male"/>
    <x v="0"/>
    <n v="12226.28"/>
  </r>
  <r>
    <n v="24865460"/>
    <n v="91.4"/>
    <n v="8"/>
    <n v="2"/>
    <n v="45"/>
    <x v="26"/>
    <s v="Male"/>
    <x v="0"/>
    <n v="21670.49"/>
  </r>
  <r>
    <n v="7769493"/>
    <n v="91.5"/>
    <n v="6"/>
    <n v="3"/>
    <n v="15"/>
    <x v="19"/>
    <s v="Male"/>
    <x v="0"/>
    <n v="16516.54"/>
  </r>
  <r>
    <n v="6594112"/>
    <n v="91.5"/>
    <n v="3"/>
    <n v="4"/>
    <n v="13"/>
    <x v="29"/>
    <s v="Male"/>
    <x v="1"/>
    <n v="6612.6"/>
  </r>
  <r>
    <n v="276746"/>
    <n v="91.5"/>
    <n v="6"/>
    <n v="2"/>
    <n v="22"/>
    <x v="37"/>
    <s v="Male"/>
    <x v="0"/>
    <n v="6914.24"/>
  </r>
  <r>
    <n v="9701180"/>
    <n v="91.5"/>
    <n v="3"/>
    <n v="3"/>
    <n v="28"/>
    <x v="38"/>
    <s v="Female"/>
    <x v="0"/>
    <n v="17448.46"/>
  </r>
  <r>
    <n v="18946148"/>
    <n v="91.5"/>
    <n v="7"/>
    <n v="2"/>
    <n v="5"/>
    <x v="13"/>
    <s v="Male"/>
    <x v="0"/>
    <n v="11813.35"/>
  </r>
  <r>
    <n v="1294608"/>
    <n v="91.5"/>
    <n v="1"/>
    <n v="4"/>
    <n v="40"/>
    <x v="22"/>
    <s v="Female"/>
    <x v="0"/>
    <n v="16323.48"/>
  </r>
  <r>
    <n v="19700764"/>
    <n v="91.5"/>
    <n v="3"/>
    <n v="0"/>
    <n v="42"/>
    <x v="1"/>
    <s v="Male"/>
    <x v="0"/>
    <n v="13224.88"/>
  </r>
  <r>
    <n v="1237251"/>
    <n v="91.5"/>
    <n v="2"/>
    <n v="3"/>
    <n v="47"/>
    <x v="38"/>
    <s v="Male"/>
    <x v="0"/>
    <n v="20559.02"/>
  </r>
  <r>
    <n v="6276140"/>
    <n v="91.5"/>
    <n v="3"/>
    <n v="3"/>
    <n v="56"/>
    <x v="29"/>
    <s v="Male"/>
    <x v="0"/>
    <n v="23407.78"/>
  </r>
  <r>
    <n v="450082"/>
    <n v="91.6"/>
    <n v="1"/>
    <n v="1"/>
    <n v="10"/>
    <x v="34"/>
    <s v="Male"/>
    <x v="0"/>
    <n v="18003.47"/>
  </r>
  <r>
    <n v="20328760"/>
    <n v="91.6"/>
    <n v="4"/>
    <n v="3"/>
    <n v="9"/>
    <x v="13"/>
    <s v="Female"/>
    <x v="0"/>
    <n v="21143.06"/>
  </r>
  <r>
    <n v="4902138"/>
    <n v="91.6"/>
    <n v="5"/>
    <n v="3"/>
    <n v="31"/>
    <x v="11"/>
    <s v="Female"/>
    <x v="0"/>
    <n v="13088.52"/>
  </r>
  <r>
    <n v="9241034"/>
    <n v="91.7"/>
    <n v="4"/>
    <n v="1"/>
    <n v="46"/>
    <x v="15"/>
    <s v="Male"/>
    <x v="0"/>
    <n v="15884.51"/>
  </r>
  <r>
    <n v="6378425"/>
    <n v="91.7"/>
    <n v="7"/>
    <n v="1"/>
    <n v="57"/>
    <x v="8"/>
    <s v="Female"/>
    <x v="0"/>
    <n v="19126.3"/>
  </r>
  <r>
    <n v="24832113"/>
    <n v="91.7"/>
    <n v="6"/>
    <n v="3"/>
    <n v="41"/>
    <x v="30"/>
    <s v="Male"/>
    <x v="0"/>
    <n v="11223.06"/>
  </r>
  <r>
    <n v="5518484"/>
    <n v="91.7"/>
    <n v="5"/>
    <n v="2"/>
    <n v="1"/>
    <x v="13"/>
    <s v="Male"/>
    <x v="0"/>
    <n v="9541.18"/>
  </r>
  <r>
    <n v="25742947"/>
    <n v="91.8"/>
    <n v="7"/>
    <n v="4"/>
    <n v="40"/>
    <x v="13"/>
    <s v="Male"/>
    <x v="0"/>
    <n v="22235.15"/>
  </r>
  <r>
    <n v="387928"/>
    <n v="91.8"/>
    <n v="4"/>
    <n v="2"/>
    <n v="55"/>
    <x v="2"/>
    <s v="Female"/>
    <x v="0"/>
    <n v="16329.15"/>
  </r>
  <r>
    <n v="16011971"/>
    <n v="91.9"/>
    <n v="4"/>
    <n v="4"/>
    <n v="2"/>
    <x v="9"/>
    <s v="Female"/>
    <x v="0"/>
    <n v="15272.68"/>
  </r>
  <r>
    <n v="10667381"/>
    <n v="91.9"/>
    <n v="3"/>
    <n v="5"/>
    <n v="38"/>
    <x v="12"/>
    <s v="Female"/>
    <x v="0"/>
    <n v="14616.27"/>
  </r>
  <r>
    <n v="6416739"/>
    <n v="91.9"/>
    <n v="7"/>
    <n v="4"/>
    <n v="20"/>
    <x v="39"/>
    <s v="Male"/>
    <x v="0"/>
    <n v="13330.56"/>
  </r>
  <r>
    <n v="12073812"/>
    <n v="91.9"/>
    <n v="6"/>
    <n v="1"/>
    <n v="31"/>
    <x v="0"/>
    <s v="Female"/>
    <x v="0"/>
    <n v="16185.63"/>
  </r>
  <r>
    <n v="16218206"/>
    <n v="91.9"/>
    <n v="7"/>
    <n v="2"/>
    <n v="50"/>
    <x v="46"/>
    <s v="Female"/>
    <x v="0"/>
    <n v="15217.51"/>
  </r>
  <r>
    <n v="26267970"/>
    <n v="91.9"/>
    <n v="4"/>
    <n v="5"/>
    <n v="3"/>
    <x v="10"/>
    <s v="Male"/>
    <x v="1"/>
    <n v="7548.98"/>
  </r>
  <r>
    <n v="7351522"/>
    <n v="91.9"/>
    <n v="6"/>
    <n v="4"/>
    <n v="13"/>
    <x v="31"/>
    <s v="Male"/>
    <x v="0"/>
    <n v="18378.419999999998"/>
  </r>
  <r>
    <n v="3590137"/>
    <n v="91.9"/>
    <n v="7"/>
    <n v="4"/>
    <n v="24"/>
    <x v="38"/>
    <s v="Female"/>
    <x v="0"/>
    <n v="20113.09"/>
  </r>
  <r>
    <n v="2972726"/>
    <n v="91.9"/>
    <n v="8"/>
    <n v="0"/>
    <n v="51"/>
    <x v="19"/>
    <s v="Female"/>
    <x v="0"/>
    <n v="20998.85"/>
  </r>
  <r>
    <n v="2453938"/>
    <n v="92"/>
    <n v="1"/>
    <n v="5"/>
    <n v="44"/>
    <x v="14"/>
    <s v="Female"/>
    <x v="0"/>
    <n v="8575.9"/>
  </r>
  <r>
    <n v="24804280"/>
    <n v="92"/>
    <n v="5"/>
    <n v="2"/>
    <n v="51"/>
    <x v="16"/>
    <s v="Male"/>
    <x v="0"/>
    <n v="20868.349999999999"/>
  </r>
  <r>
    <n v="3615262"/>
    <n v="92"/>
    <n v="6"/>
    <n v="4"/>
    <n v="29"/>
    <x v="6"/>
    <s v="Female"/>
    <x v="0"/>
    <n v="21223.31"/>
  </r>
  <r>
    <n v="23868893"/>
    <n v="92.1"/>
    <n v="1"/>
    <n v="3"/>
    <n v="9"/>
    <x v="33"/>
    <s v="Male"/>
    <x v="0"/>
    <n v="20751.650000000001"/>
  </r>
  <r>
    <n v="29977145"/>
    <n v="92.1"/>
    <n v="8"/>
    <n v="3"/>
    <n v="1"/>
    <x v="36"/>
    <s v="Male"/>
    <x v="0"/>
    <n v="16776.29"/>
  </r>
  <r>
    <n v="16303591"/>
    <n v="92.1"/>
    <n v="4"/>
    <n v="0"/>
    <n v="34"/>
    <x v="44"/>
    <s v="Male"/>
    <x v="0"/>
    <n v="22569.14"/>
  </r>
  <r>
    <n v="29600750"/>
    <n v="92.1"/>
    <n v="1"/>
    <n v="2"/>
    <n v="56"/>
    <x v="18"/>
    <s v="Male"/>
    <x v="1"/>
    <n v="9532.07"/>
  </r>
  <r>
    <n v="1741817"/>
    <n v="92.1"/>
    <n v="5"/>
    <n v="3"/>
    <n v="44"/>
    <x v="3"/>
    <s v="Female"/>
    <x v="1"/>
    <n v="12090.6"/>
  </r>
  <r>
    <n v="9819968"/>
    <n v="92.1"/>
    <n v="3"/>
    <n v="3"/>
    <n v="60"/>
    <x v="15"/>
    <s v="Male"/>
    <x v="0"/>
    <n v="21996.53"/>
  </r>
  <r>
    <n v="25687773"/>
    <n v="92.1"/>
    <n v="5"/>
    <n v="4"/>
    <n v="8"/>
    <x v="10"/>
    <s v="Male"/>
    <x v="1"/>
    <n v="15974.81"/>
  </r>
  <r>
    <n v="470034"/>
    <n v="92.2"/>
    <n v="2"/>
    <n v="5"/>
    <n v="5"/>
    <x v="6"/>
    <s v="Female"/>
    <x v="1"/>
    <n v="17582.560000000001"/>
  </r>
  <r>
    <n v="3825717"/>
    <n v="92.2"/>
    <n v="6"/>
    <n v="0"/>
    <n v="12"/>
    <x v="0"/>
    <s v="Male"/>
    <x v="0"/>
    <n v="10805.34"/>
  </r>
  <r>
    <n v="5869956"/>
    <n v="92.2"/>
    <n v="3"/>
    <n v="2"/>
    <n v="16"/>
    <x v="11"/>
    <s v="Male"/>
    <x v="0"/>
    <n v="15237.7"/>
  </r>
  <r>
    <n v="14548921"/>
    <n v="92.2"/>
    <n v="5"/>
    <n v="2"/>
    <n v="57"/>
    <x v="27"/>
    <s v="Male"/>
    <x v="0"/>
    <n v="8998.8799999999992"/>
  </r>
  <r>
    <n v="9593416"/>
    <n v="92.2"/>
    <n v="2"/>
    <n v="0"/>
    <n v="32"/>
    <x v="7"/>
    <s v="Male"/>
    <x v="0"/>
    <n v="18692.169999999998"/>
  </r>
  <r>
    <n v="7632929"/>
    <n v="92.2"/>
    <n v="5"/>
    <n v="3"/>
    <n v="52"/>
    <x v="4"/>
    <s v="Female"/>
    <x v="0"/>
    <n v="17984.39"/>
  </r>
  <r>
    <n v="25517016"/>
    <n v="92.3"/>
    <n v="3"/>
    <n v="1"/>
    <n v="8"/>
    <x v="7"/>
    <s v="Female"/>
    <x v="0"/>
    <n v="10744.37"/>
  </r>
  <r>
    <n v="23926353"/>
    <n v="92.3"/>
    <n v="6"/>
    <n v="4"/>
    <n v="4"/>
    <x v="13"/>
    <s v="Male"/>
    <x v="0"/>
    <n v="7504.83"/>
  </r>
  <r>
    <n v="485224"/>
    <n v="92.3"/>
    <n v="1"/>
    <n v="2"/>
    <n v="53"/>
    <x v="19"/>
    <s v="Male"/>
    <x v="0"/>
    <n v="9617.0300000000007"/>
  </r>
  <r>
    <n v="18076551"/>
    <n v="92.3"/>
    <n v="4"/>
    <n v="5"/>
    <n v="42"/>
    <x v="2"/>
    <s v="Male"/>
    <x v="0"/>
    <n v="19074.990000000002"/>
  </r>
  <r>
    <n v="15484818"/>
    <n v="92.3"/>
    <n v="1"/>
    <n v="2"/>
    <n v="59"/>
    <x v="37"/>
    <s v="Male"/>
    <x v="0"/>
    <n v="15323.83"/>
  </r>
  <r>
    <n v="12318363"/>
    <n v="92.4"/>
    <n v="2"/>
    <n v="1"/>
    <n v="45"/>
    <x v="48"/>
    <s v="Male"/>
    <x v="1"/>
    <n v="6844.59"/>
  </r>
  <r>
    <n v="19319143"/>
    <n v="92.4"/>
    <n v="3"/>
    <n v="5"/>
    <n v="53"/>
    <x v="15"/>
    <s v="Female"/>
    <x v="0"/>
    <n v="9254.1299999999992"/>
  </r>
  <r>
    <n v="14357387"/>
    <n v="92.4"/>
    <n v="3"/>
    <n v="1"/>
    <n v="31"/>
    <x v="2"/>
    <s v="Female"/>
    <x v="0"/>
    <n v="16918.12"/>
  </r>
  <r>
    <n v="12005442"/>
    <n v="92.4"/>
    <n v="6"/>
    <n v="1"/>
    <n v="11"/>
    <x v="0"/>
    <s v="Male"/>
    <x v="0"/>
    <n v="20465.46"/>
  </r>
  <r>
    <n v="6553796"/>
    <n v="92.4"/>
    <n v="1"/>
    <n v="3"/>
    <n v="27"/>
    <x v="13"/>
    <s v="Male"/>
    <x v="0"/>
    <n v="16119.89"/>
  </r>
  <r>
    <n v="25660766"/>
    <n v="92.4"/>
    <n v="7"/>
    <n v="1"/>
    <n v="42"/>
    <x v="16"/>
    <s v="Female"/>
    <x v="0"/>
    <n v="17629.599999999999"/>
  </r>
  <r>
    <n v="15541029"/>
    <n v="92.5"/>
    <n v="7"/>
    <n v="5"/>
    <n v="20"/>
    <x v="8"/>
    <s v="Male"/>
    <x v="0"/>
    <n v="12350.13"/>
  </r>
  <r>
    <n v="13306697"/>
    <n v="92.5"/>
    <n v="7"/>
    <n v="3"/>
    <n v="4"/>
    <x v="10"/>
    <s v="Male"/>
    <x v="0"/>
    <n v="6310.91"/>
  </r>
  <r>
    <n v="17534788"/>
    <n v="92.5"/>
    <n v="7"/>
    <n v="3"/>
    <n v="34"/>
    <x v="5"/>
    <s v="Female"/>
    <x v="0"/>
    <n v="17886.099999999999"/>
  </r>
  <r>
    <n v="1100961"/>
    <n v="92.5"/>
    <n v="1"/>
    <n v="4"/>
    <n v="47"/>
    <x v="41"/>
    <s v="Male"/>
    <x v="1"/>
    <n v="9606.9699999999993"/>
  </r>
  <r>
    <n v="14253068"/>
    <n v="92.5"/>
    <n v="7"/>
    <n v="1"/>
    <n v="24"/>
    <x v="29"/>
    <s v="Male"/>
    <x v="0"/>
    <n v="21742.74"/>
  </r>
  <r>
    <n v="361914"/>
    <n v="92.5"/>
    <n v="5"/>
    <n v="0"/>
    <n v="50"/>
    <x v="38"/>
    <s v="Female"/>
    <x v="0"/>
    <n v="12926.73"/>
  </r>
  <r>
    <n v="18401384"/>
    <n v="92.6"/>
    <n v="3"/>
    <n v="2"/>
    <n v="17"/>
    <x v="10"/>
    <s v="Female"/>
    <x v="1"/>
    <n v="14344.62"/>
  </r>
  <r>
    <n v="20271891"/>
    <n v="92.6"/>
    <n v="7"/>
    <n v="4"/>
    <n v="48"/>
    <x v="24"/>
    <s v="Male"/>
    <x v="1"/>
    <n v="9454.69"/>
  </r>
  <r>
    <n v="3411282"/>
    <n v="92.6"/>
    <n v="2"/>
    <n v="1"/>
    <n v="9"/>
    <x v="18"/>
    <s v="Male"/>
    <x v="0"/>
    <n v="14450.09"/>
  </r>
  <r>
    <n v="14821793"/>
    <n v="92.6"/>
    <n v="7"/>
    <n v="5"/>
    <n v="59"/>
    <x v="1"/>
    <s v="Male"/>
    <x v="0"/>
    <n v="15694.65"/>
  </r>
  <r>
    <n v="21338031"/>
    <n v="92.6"/>
    <n v="2"/>
    <n v="2"/>
    <n v="44"/>
    <x v="31"/>
    <s v="Male"/>
    <x v="0"/>
    <n v="9718.84"/>
  </r>
  <r>
    <n v="19114745"/>
    <n v="92.6"/>
    <n v="7"/>
    <n v="3"/>
    <n v="29"/>
    <x v="33"/>
    <s v="Female"/>
    <x v="0"/>
    <n v="8291.85"/>
  </r>
  <r>
    <n v="1415917"/>
    <n v="92.6"/>
    <n v="6"/>
    <n v="3"/>
    <n v="46"/>
    <x v="12"/>
    <s v="Male"/>
    <x v="1"/>
    <n v="11616.52"/>
  </r>
  <r>
    <n v="27212031"/>
    <n v="92.6"/>
    <n v="1"/>
    <n v="2"/>
    <n v="23"/>
    <x v="7"/>
    <s v="Female"/>
    <x v="0"/>
    <n v="16296.11"/>
  </r>
  <r>
    <n v="21069709"/>
    <n v="92.6"/>
    <n v="6"/>
    <n v="3"/>
    <n v="58"/>
    <x v="44"/>
    <s v="Male"/>
    <x v="0"/>
    <n v="16579.46"/>
  </r>
  <r>
    <n v="29167508"/>
    <n v="92.6"/>
    <n v="3"/>
    <n v="2"/>
    <n v="4"/>
    <x v="1"/>
    <s v="Female"/>
    <x v="0"/>
    <n v="12760.16"/>
  </r>
  <r>
    <n v="19955465"/>
    <n v="92.7"/>
    <n v="5"/>
    <n v="1"/>
    <n v="4"/>
    <x v="16"/>
    <s v="Male"/>
    <x v="0"/>
    <n v="12179.21"/>
  </r>
  <r>
    <n v="14791131"/>
    <n v="92.7"/>
    <n v="2"/>
    <n v="2"/>
    <n v="44"/>
    <x v="37"/>
    <s v="Male"/>
    <x v="1"/>
    <n v="14648.98"/>
  </r>
  <r>
    <n v="21409112"/>
    <n v="92.7"/>
    <n v="5"/>
    <n v="3"/>
    <n v="20"/>
    <x v="37"/>
    <s v="Male"/>
    <x v="0"/>
    <n v="13778.93"/>
  </r>
  <r>
    <n v="18707644"/>
    <n v="92.8"/>
    <n v="3"/>
    <n v="3"/>
    <n v="45"/>
    <x v="44"/>
    <s v="Female"/>
    <x v="0"/>
    <n v="17682.79"/>
  </r>
  <r>
    <n v="1966768"/>
    <n v="92.8"/>
    <n v="3"/>
    <n v="3"/>
    <n v="19"/>
    <x v="33"/>
    <s v="Female"/>
    <x v="0"/>
    <n v="6643.87"/>
  </r>
  <r>
    <n v="25821603"/>
    <n v="92.8"/>
    <n v="2"/>
    <n v="1"/>
    <n v="59"/>
    <x v="1"/>
    <s v="Male"/>
    <x v="1"/>
    <n v="18294.43"/>
  </r>
  <r>
    <n v="25435291"/>
    <n v="92.8"/>
    <n v="8"/>
    <n v="4"/>
    <n v="30"/>
    <x v="38"/>
    <s v="Male"/>
    <x v="0"/>
    <n v="7578.35"/>
  </r>
  <r>
    <n v="16299562"/>
    <n v="92.9"/>
    <n v="2"/>
    <n v="3"/>
    <n v="29"/>
    <x v="18"/>
    <s v="Female"/>
    <x v="0"/>
    <n v="18375.09"/>
  </r>
  <r>
    <n v="3387311"/>
    <n v="92.9"/>
    <n v="4"/>
    <n v="1"/>
    <n v="24"/>
    <x v="39"/>
    <s v="Male"/>
    <x v="0"/>
    <n v="25809.51"/>
  </r>
  <r>
    <n v="11177058"/>
    <n v="92.9"/>
    <n v="5"/>
    <n v="4"/>
    <n v="8"/>
    <x v="38"/>
    <s v="Male"/>
    <x v="1"/>
    <n v="15480.98"/>
  </r>
  <r>
    <n v="23045447"/>
    <n v="92.9"/>
    <n v="3"/>
    <n v="3"/>
    <n v="32"/>
    <x v="38"/>
    <s v="Male"/>
    <x v="0"/>
    <n v="7091.07"/>
  </r>
  <r>
    <n v="29688787"/>
    <n v="92.9"/>
    <n v="5"/>
    <n v="5"/>
    <n v="19"/>
    <x v="44"/>
    <s v="Male"/>
    <x v="0"/>
    <n v="3522.14"/>
  </r>
  <r>
    <n v="25866032"/>
    <n v="93"/>
    <n v="6"/>
    <n v="0"/>
    <n v="26"/>
    <x v="9"/>
    <s v="Female"/>
    <x v="0"/>
    <n v="15327.33"/>
  </r>
  <r>
    <n v="11736556"/>
    <n v="93"/>
    <n v="8"/>
    <n v="5"/>
    <n v="8"/>
    <x v="0"/>
    <s v="Female"/>
    <x v="0"/>
    <n v="21471.86"/>
  </r>
  <r>
    <n v="26805932"/>
    <n v="93"/>
    <n v="6"/>
    <n v="3"/>
    <n v="11"/>
    <x v="8"/>
    <s v="Female"/>
    <x v="0"/>
    <n v="15813.38"/>
  </r>
  <r>
    <n v="4651402"/>
    <n v="93"/>
    <n v="3"/>
    <n v="4"/>
    <n v="21"/>
    <x v="29"/>
    <s v="Female"/>
    <x v="1"/>
    <n v="17406.37"/>
  </r>
  <r>
    <n v="7930891"/>
    <n v="93"/>
    <n v="4"/>
    <n v="5"/>
    <n v="34"/>
    <x v="24"/>
    <s v="Male"/>
    <x v="0"/>
    <n v="17496.04"/>
  </r>
  <r>
    <n v="29704137"/>
    <n v="93"/>
    <n v="3"/>
    <n v="5"/>
    <n v="3"/>
    <x v="26"/>
    <s v="Male"/>
    <x v="0"/>
    <n v="5609.64"/>
  </r>
  <r>
    <n v="20444359"/>
    <n v="93"/>
    <n v="3"/>
    <n v="4"/>
    <n v="41"/>
    <x v="31"/>
    <s v="Female"/>
    <x v="0"/>
    <n v="14856.94"/>
  </r>
  <r>
    <n v="24729883"/>
    <n v="93"/>
    <n v="4"/>
    <n v="4"/>
    <n v="16"/>
    <x v="43"/>
    <s v="Male"/>
    <x v="0"/>
    <n v="12707.54"/>
  </r>
  <r>
    <n v="23351927"/>
    <n v="93.1"/>
    <n v="4"/>
    <n v="3"/>
    <n v="42"/>
    <x v="11"/>
    <s v="Male"/>
    <x v="0"/>
    <n v="9931.5300000000007"/>
  </r>
  <r>
    <n v="28882979"/>
    <n v="93.1"/>
    <n v="5"/>
    <n v="4"/>
    <n v="30"/>
    <x v="25"/>
    <s v="Female"/>
    <x v="0"/>
    <n v="21797.42"/>
  </r>
  <r>
    <n v="25434924"/>
    <n v="93.1"/>
    <n v="2"/>
    <n v="5"/>
    <n v="58"/>
    <x v="7"/>
    <s v="Male"/>
    <x v="0"/>
    <n v="11245.37"/>
  </r>
  <r>
    <n v="26501917"/>
    <n v="93.1"/>
    <n v="4"/>
    <n v="3"/>
    <n v="46"/>
    <x v="0"/>
    <s v="Male"/>
    <x v="0"/>
    <n v="20464.419999999998"/>
  </r>
  <r>
    <n v="487469"/>
    <n v="93.1"/>
    <n v="6"/>
    <n v="5"/>
    <n v="15"/>
    <x v="1"/>
    <s v="Male"/>
    <x v="0"/>
    <n v="18067.060000000001"/>
  </r>
  <r>
    <n v="26653229"/>
    <n v="93.1"/>
    <n v="2"/>
    <n v="5"/>
    <n v="21"/>
    <x v="29"/>
    <s v="Male"/>
    <x v="0"/>
    <n v="8122.39"/>
  </r>
  <r>
    <n v="9096440"/>
    <n v="93.1"/>
    <n v="1"/>
    <n v="1"/>
    <n v="13"/>
    <x v="10"/>
    <s v="Male"/>
    <x v="0"/>
    <n v="16565.189999999999"/>
  </r>
  <r>
    <n v="22862716"/>
    <n v="93.1"/>
    <n v="1"/>
    <n v="5"/>
    <n v="38"/>
    <x v="32"/>
    <s v="Male"/>
    <x v="0"/>
    <n v="9213.61"/>
  </r>
  <r>
    <n v="3355456"/>
    <n v="93.1"/>
    <n v="8"/>
    <n v="4"/>
    <n v="14"/>
    <x v="28"/>
    <s v="Female"/>
    <x v="0"/>
    <n v="24285.27"/>
  </r>
  <r>
    <n v="5218774"/>
    <n v="93.2"/>
    <n v="5"/>
    <n v="4"/>
    <n v="8"/>
    <x v="39"/>
    <s v="Female"/>
    <x v="0"/>
    <n v="12934.25"/>
  </r>
  <r>
    <n v="20515913"/>
    <n v="93.2"/>
    <n v="6"/>
    <n v="4"/>
    <n v="26"/>
    <x v="22"/>
    <s v="Male"/>
    <x v="0"/>
    <n v="12248.03"/>
  </r>
  <r>
    <n v="27926478"/>
    <n v="93.3"/>
    <n v="2"/>
    <n v="2"/>
    <n v="13"/>
    <x v="40"/>
    <s v="Female"/>
    <x v="0"/>
    <n v="5689.88"/>
  </r>
  <r>
    <n v="11424435"/>
    <n v="93.3"/>
    <n v="8"/>
    <n v="5"/>
    <n v="13"/>
    <x v="9"/>
    <s v="Male"/>
    <x v="0"/>
    <n v="16392.439999999999"/>
  </r>
  <r>
    <n v="12984985"/>
    <n v="93.3"/>
    <n v="2"/>
    <n v="1"/>
    <n v="48"/>
    <x v="11"/>
    <s v="Female"/>
    <x v="0"/>
    <n v="10111.23"/>
  </r>
  <r>
    <n v="18728119"/>
    <n v="93.3"/>
    <n v="3"/>
    <n v="3"/>
    <n v="47"/>
    <x v="13"/>
    <s v="Male"/>
    <x v="0"/>
    <n v="14195.69"/>
  </r>
  <r>
    <n v="25585316"/>
    <n v="93.4"/>
    <n v="4"/>
    <n v="2"/>
    <n v="5"/>
    <x v="22"/>
    <s v="Male"/>
    <x v="0"/>
    <n v="18467.54"/>
  </r>
  <r>
    <n v="26369697"/>
    <n v="93.4"/>
    <n v="8"/>
    <n v="3"/>
    <n v="12"/>
    <x v="25"/>
    <s v="Female"/>
    <x v="1"/>
    <n v="16590.7"/>
  </r>
  <r>
    <n v="3337662"/>
    <n v="93.4"/>
    <n v="2"/>
    <n v="1"/>
    <n v="38"/>
    <x v="0"/>
    <s v="Female"/>
    <x v="0"/>
    <n v="10191.31"/>
  </r>
  <r>
    <n v="810291"/>
    <n v="93.4"/>
    <n v="6"/>
    <n v="4"/>
    <n v="47"/>
    <x v="17"/>
    <s v="Male"/>
    <x v="0"/>
    <n v="17883.189999999999"/>
  </r>
  <r>
    <n v="28791886"/>
    <n v="93.5"/>
    <n v="7"/>
    <n v="1"/>
    <n v="6"/>
    <x v="34"/>
    <s v="Male"/>
    <x v="0"/>
    <n v="14866"/>
  </r>
  <r>
    <n v="21184995"/>
    <n v="93.5"/>
    <n v="6"/>
    <n v="1"/>
    <n v="3"/>
    <x v="37"/>
    <s v="Female"/>
    <x v="0"/>
    <n v="22649.39"/>
  </r>
  <r>
    <n v="27001168"/>
    <n v="93.5"/>
    <n v="3"/>
    <n v="3"/>
    <n v="33"/>
    <x v="10"/>
    <s v="Male"/>
    <x v="0"/>
    <n v="6083.9"/>
  </r>
  <r>
    <n v="5311735"/>
    <n v="93.5"/>
    <n v="4"/>
    <n v="3"/>
    <n v="17"/>
    <x v="8"/>
    <s v="Female"/>
    <x v="0"/>
    <n v="17402.41"/>
  </r>
  <r>
    <n v="4610796"/>
    <n v="93.5"/>
    <n v="1"/>
    <n v="0"/>
    <n v="11"/>
    <x v="15"/>
    <s v="Female"/>
    <x v="0"/>
    <n v="17876"/>
  </r>
  <r>
    <n v="21912435"/>
    <n v="93.5"/>
    <n v="6"/>
    <n v="3"/>
    <n v="46"/>
    <x v="11"/>
    <s v="Female"/>
    <x v="1"/>
    <n v="11029.36"/>
  </r>
  <r>
    <n v="8383920"/>
    <n v="93.5"/>
    <n v="5"/>
    <n v="5"/>
    <n v="4"/>
    <x v="40"/>
    <s v="Male"/>
    <x v="0"/>
    <n v="8983.01"/>
  </r>
  <r>
    <n v="2922179"/>
    <n v="93.5"/>
    <n v="4"/>
    <n v="2"/>
    <n v="8"/>
    <x v="9"/>
    <s v="Female"/>
    <x v="0"/>
    <n v="11633.87"/>
  </r>
  <r>
    <n v="20596328"/>
    <n v="93.6"/>
    <n v="4"/>
    <n v="4"/>
    <n v="30"/>
    <x v="38"/>
    <s v="Female"/>
    <x v="0"/>
    <n v="18605.23"/>
  </r>
  <r>
    <n v="2935688"/>
    <n v="93.6"/>
    <n v="2"/>
    <n v="1"/>
    <n v="20"/>
    <x v="22"/>
    <s v="Female"/>
    <x v="0"/>
    <n v="10772.39"/>
  </r>
  <r>
    <n v="15681229"/>
    <n v="93.6"/>
    <n v="7"/>
    <n v="1"/>
    <n v="52"/>
    <x v="24"/>
    <s v="Female"/>
    <x v="1"/>
    <n v="12279.08"/>
  </r>
  <r>
    <n v="21913435"/>
    <n v="93.6"/>
    <n v="4"/>
    <n v="3"/>
    <n v="41"/>
    <x v="4"/>
    <s v="Female"/>
    <x v="0"/>
    <n v="7726.96"/>
  </r>
  <r>
    <n v="173075"/>
    <n v="93.6"/>
    <n v="3"/>
    <n v="0"/>
    <n v="7"/>
    <x v="27"/>
    <s v="Male"/>
    <x v="0"/>
    <n v="17634.96"/>
  </r>
  <r>
    <n v="856089"/>
    <n v="93.6"/>
    <n v="3"/>
    <n v="4"/>
    <n v="3"/>
    <x v="4"/>
    <s v="Male"/>
    <x v="0"/>
    <n v="19038.849999999999"/>
  </r>
  <r>
    <n v="20824693"/>
    <n v="93.6"/>
    <n v="3"/>
    <n v="2"/>
    <n v="24"/>
    <x v="27"/>
    <s v="Female"/>
    <x v="0"/>
    <n v="16530.61"/>
  </r>
  <r>
    <n v="1501636"/>
    <n v="93.7"/>
    <n v="7"/>
    <n v="4"/>
    <n v="35"/>
    <x v="13"/>
    <s v="Female"/>
    <x v="0"/>
    <n v="15012.01"/>
  </r>
  <r>
    <n v="11822479"/>
    <n v="93.7"/>
    <n v="5"/>
    <n v="4"/>
    <n v="1"/>
    <x v="37"/>
    <s v="Male"/>
    <x v="0"/>
    <n v="7889.7"/>
  </r>
  <r>
    <n v="11751236"/>
    <n v="93.7"/>
    <n v="2"/>
    <n v="3"/>
    <n v="6"/>
    <x v="8"/>
    <s v="Male"/>
    <x v="0"/>
    <n v="8830.3700000000008"/>
  </r>
  <r>
    <n v="3522000"/>
    <n v="93.7"/>
    <n v="3"/>
    <n v="1"/>
    <n v="58"/>
    <x v="1"/>
    <s v="Male"/>
    <x v="0"/>
    <n v="19813.689999999999"/>
  </r>
  <r>
    <n v="974025"/>
    <n v="93.7"/>
    <n v="6"/>
    <n v="3"/>
    <n v="59"/>
    <x v="7"/>
    <s v="Male"/>
    <x v="0"/>
    <n v="22095.360000000001"/>
  </r>
  <r>
    <n v="17639229"/>
    <n v="93.8"/>
    <n v="5"/>
    <n v="3"/>
    <n v="2"/>
    <x v="26"/>
    <s v="Male"/>
    <x v="0"/>
    <n v="6233.81"/>
  </r>
  <r>
    <n v="15742114"/>
    <n v="93.8"/>
    <n v="2"/>
    <n v="4"/>
    <n v="45"/>
    <x v="30"/>
    <s v="Male"/>
    <x v="0"/>
    <n v="11360.17"/>
  </r>
  <r>
    <n v="19275708"/>
    <n v="93.9"/>
    <n v="6"/>
    <n v="3"/>
    <n v="3"/>
    <x v="9"/>
    <s v="Female"/>
    <x v="1"/>
    <n v="17526.2"/>
  </r>
  <r>
    <n v="3039183"/>
    <n v="93.9"/>
    <n v="2"/>
    <n v="3"/>
    <n v="37"/>
    <x v="28"/>
    <s v="Female"/>
    <x v="0"/>
    <n v="12440.38"/>
  </r>
  <r>
    <n v="16911729"/>
    <n v="93.9"/>
    <n v="3"/>
    <n v="1"/>
    <n v="15"/>
    <x v="18"/>
    <s v="Female"/>
    <x v="0"/>
    <n v="10846.17"/>
  </r>
  <r>
    <n v="8129708"/>
    <n v="93.9"/>
    <n v="8"/>
    <n v="1"/>
    <n v="2"/>
    <x v="35"/>
    <s v="Male"/>
    <x v="0"/>
    <n v="20331.72"/>
  </r>
  <r>
    <n v="29171747"/>
    <n v="93.9"/>
    <n v="6"/>
    <n v="3"/>
    <n v="4"/>
    <x v="38"/>
    <s v="Male"/>
    <x v="0"/>
    <n v="20478.830000000002"/>
  </r>
  <r>
    <n v="29354437"/>
    <n v="93.9"/>
    <n v="5"/>
    <n v="2"/>
    <n v="14"/>
    <x v="8"/>
    <s v="Female"/>
    <x v="0"/>
    <n v="11645.45"/>
  </r>
  <r>
    <n v="17631631"/>
    <n v="93.9"/>
    <n v="2"/>
    <n v="2"/>
    <n v="6"/>
    <x v="38"/>
    <s v="Female"/>
    <x v="0"/>
    <n v="9162.25"/>
  </r>
  <r>
    <n v="4343067"/>
    <n v="94"/>
    <n v="7"/>
    <n v="3"/>
    <n v="16"/>
    <x v="13"/>
    <s v="Female"/>
    <x v="0"/>
    <n v="4637.3599999999997"/>
  </r>
  <r>
    <n v="22126054"/>
    <n v="94"/>
    <n v="4"/>
    <n v="1"/>
    <n v="23"/>
    <x v="44"/>
    <s v="Female"/>
    <x v="0"/>
    <n v="6846.96"/>
  </r>
  <r>
    <n v="4948739"/>
    <n v="94.1"/>
    <n v="5"/>
    <n v="2"/>
    <n v="42"/>
    <x v="11"/>
    <s v="Female"/>
    <x v="0"/>
    <n v="16297.05"/>
  </r>
  <r>
    <n v="27208047"/>
    <n v="94.1"/>
    <n v="7"/>
    <n v="0"/>
    <n v="29"/>
    <x v="29"/>
    <s v="Female"/>
    <x v="0"/>
    <n v="9412.3700000000008"/>
  </r>
  <r>
    <n v="29300711"/>
    <n v="94.1"/>
    <n v="6"/>
    <n v="0"/>
    <n v="19"/>
    <x v="0"/>
    <s v="Female"/>
    <x v="0"/>
    <n v="11050.68"/>
  </r>
  <r>
    <n v="6750954"/>
    <n v="94.1"/>
    <n v="8"/>
    <n v="1"/>
    <n v="0"/>
    <x v="3"/>
    <s v="Female"/>
    <x v="0"/>
    <n v="11792.43"/>
  </r>
  <r>
    <n v="6135068"/>
    <n v="94.2"/>
    <n v="2"/>
    <n v="1"/>
    <n v="60"/>
    <x v="38"/>
    <s v="Male"/>
    <x v="0"/>
    <n v="11639.91"/>
  </r>
  <r>
    <n v="2459615"/>
    <n v="94.2"/>
    <n v="5"/>
    <n v="5"/>
    <n v="44"/>
    <x v="36"/>
    <s v="Male"/>
    <x v="0"/>
    <n v="12938.29"/>
  </r>
  <r>
    <n v="16921616"/>
    <n v="94.3"/>
    <n v="1"/>
    <n v="5"/>
    <n v="39"/>
    <x v="12"/>
    <s v="Female"/>
    <x v="0"/>
    <n v="10315.77"/>
  </r>
  <r>
    <n v="20972726"/>
    <n v="94.3"/>
    <n v="4"/>
    <n v="3"/>
    <n v="18"/>
    <x v="2"/>
    <s v="Male"/>
    <x v="0"/>
    <n v="14652.82"/>
  </r>
  <r>
    <n v="1227046"/>
    <n v="94.3"/>
    <n v="5"/>
    <n v="0"/>
    <n v="58"/>
    <x v="37"/>
    <s v="Female"/>
    <x v="0"/>
    <n v="19649.990000000002"/>
  </r>
  <r>
    <n v="23770341"/>
    <n v="94.3"/>
    <n v="4"/>
    <n v="1"/>
    <n v="19"/>
    <x v="2"/>
    <s v="Female"/>
    <x v="0"/>
    <n v="18663.349999999999"/>
  </r>
  <r>
    <n v="5994848"/>
    <n v="94.3"/>
    <n v="3"/>
    <n v="5"/>
    <n v="26"/>
    <x v="34"/>
    <s v="Male"/>
    <x v="0"/>
    <n v="11686.33"/>
  </r>
  <r>
    <n v="4708626"/>
    <n v="94.4"/>
    <n v="8"/>
    <n v="1"/>
    <n v="57"/>
    <x v="9"/>
    <s v="Male"/>
    <x v="0"/>
    <n v="25215.040000000001"/>
  </r>
  <r>
    <n v="12930450"/>
    <n v="94.4"/>
    <n v="6"/>
    <n v="0"/>
    <n v="0"/>
    <x v="26"/>
    <s v="Female"/>
    <x v="0"/>
    <n v="14618.07"/>
  </r>
  <r>
    <n v="9059208"/>
    <n v="94.4"/>
    <n v="6"/>
    <n v="4"/>
    <n v="16"/>
    <x v="17"/>
    <s v="Male"/>
    <x v="0"/>
    <n v="17280.98"/>
  </r>
  <r>
    <n v="27174609"/>
    <n v="94.5"/>
    <n v="7"/>
    <n v="2"/>
    <n v="39"/>
    <x v="34"/>
    <s v="Male"/>
    <x v="0"/>
    <n v="17303.669999999998"/>
  </r>
  <r>
    <n v="26276416"/>
    <n v="94.5"/>
    <n v="4"/>
    <n v="3"/>
    <n v="59"/>
    <x v="4"/>
    <s v="Male"/>
    <x v="0"/>
    <n v="19431.27"/>
  </r>
  <r>
    <n v="14842668"/>
    <n v="94.5"/>
    <n v="6"/>
    <n v="2"/>
    <n v="59"/>
    <x v="38"/>
    <s v="Male"/>
    <x v="0"/>
    <n v="24237.85"/>
  </r>
  <r>
    <n v="25529096"/>
    <n v="94.5"/>
    <n v="5"/>
    <n v="5"/>
    <n v="47"/>
    <x v="11"/>
    <s v="Female"/>
    <x v="0"/>
    <n v="16790.919999999998"/>
  </r>
  <r>
    <n v="8053281"/>
    <n v="94.5"/>
    <n v="3"/>
    <n v="4"/>
    <n v="35"/>
    <x v="30"/>
    <s v="Male"/>
    <x v="0"/>
    <n v="10833.81"/>
  </r>
  <r>
    <n v="28406633"/>
    <n v="94.6"/>
    <n v="6"/>
    <n v="1"/>
    <n v="7"/>
    <x v="42"/>
    <s v="Female"/>
    <x v="0"/>
    <n v="15457.89"/>
  </r>
  <r>
    <n v="13233089"/>
    <n v="94.6"/>
    <n v="4"/>
    <n v="4"/>
    <n v="4"/>
    <x v="20"/>
    <s v="Female"/>
    <x v="0"/>
    <n v="10322.370000000001"/>
  </r>
  <r>
    <n v="18367202"/>
    <n v="94.6"/>
    <n v="6"/>
    <n v="1"/>
    <n v="32"/>
    <x v="18"/>
    <s v="Female"/>
    <x v="1"/>
    <n v="10233.82"/>
  </r>
  <r>
    <n v="25792483"/>
    <n v="94.6"/>
    <n v="4"/>
    <n v="1"/>
    <n v="46"/>
    <x v="38"/>
    <s v="Female"/>
    <x v="0"/>
    <n v="16688.03"/>
  </r>
  <r>
    <n v="7261974"/>
    <n v="94.6"/>
    <n v="8"/>
    <n v="5"/>
    <n v="55"/>
    <x v="7"/>
    <s v="Female"/>
    <x v="0"/>
    <n v="16765.330000000002"/>
  </r>
  <r>
    <n v="22430086"/>
    <n v="94.6"/>
    <n v="6"/>
    <n v="2"/>
    <n v="29"/>
    <x v="39"/>
    <s v="Male"/>
    <x v="0"/>
    <n v="13961.23"/>
  </r>
  <r>
    <n v="10136180"/>
    <n v="94.6"/>
    <n v="7"/>
    <n v="1"/>
    <n v="23"/>
    <x v="38"/>
    <s v="Male"/>
    <x v="0"/>
    <n v="11517.15"/>
  </r>
  <r>
    <n v="4887424"/>
    <n v="94.7"/>
    <n v="5"/>
    <n v="2"/>
    <n v="15"/>
    <x v="10"/>
    <s v="Male"/>
    <x v="0"/>
    <n v="11050.49"/>
  </r>
  <r>
    <n v="2728166"/>
    <n v="94.7"/>
    <n v="1"/>
    <n v="2"/>
    <n v="13"/>
    <x v="38"/>
    <s v="Male"/>
    <x v="0"/>
    <n v="7101.04"/>
  </r>
  <r>
    <n v="7252240"/>
    <n v="94.7"/>
    <n v="4"/>
    <n v="0"/>
    <n v="58"/>
    <x v="7"/>
    <s v="Male"/>
    <x v="0"/>
    <n v="13409.27"/>
  </r>
  <r>
    <n v="18080884"/>
    <n v="94.7"/>
    <n v="1"/>
    <n v="3"/>
    <n v="25"/>
    <x v="10"/>
    <s v="Male"/>
    <x v="0"/>
    <n v="18882.93"/>
  </r>
  <r>
    <n v="22816000"/>
    <n v="94.7"/>
    <n v="6"/>
    <n v="3"/>
    <n v="60"/>
    <x v="0"/>
    <s v="Male"/>
    <x v="0"/>
    <n v="16511.080000000002"/>
  </r>
  <r>
    <n v="21397981"/>
    <n v="94.7"/>
    <n v="7"/>
    <n v="4"/>
    <n v="8"/>
    <x v="0"/>
    <s v="Male"/>
    <x v="0"/>
    <n v="22659.14"/>
  </r>
  <r>
    <n v="12280972"/>
    <n v="94.8"/>
    <n v="8"/>
    <n v="2"/>
    <n v="47"/>
    <x v="22"/>
    <s v="Male"/>
    <x v="1"/>
    <n v="24414.16"/>
  </r>
  <r>
    <n v="20448639"/>
    <n v="94.8"/>
    <n v="8"/>
    <n v="4"/>
    <n v="33"/>
    <x v="19"/>
    <s v="Female"/>
    <x v="0"/>
    <n v="16756.18"/>
  </r>
  <r>
    <n v="13814463"/>
    <n v="94.8"/>
    <n v="4"/>
    <n v="2"/>
    <n v="48"/>
    <x v="32"/>
    <s v="Male"/>
    <x v="1"/>
    <n v="7378.89"/>
  </r>
  <r>
    <n v="24193794"/>
    <n v="94.8"/>
    <n v="5"/>
    <n v="3"/>
    <n v="34"/>
    <x v="4"/>
    <s v="Female"/>
    <x v="0"/>
    <n v="17596.599999999999"/>
  </r>
  <r>
    <n v="6383826"/>
    <n v="94.9"/>
    <n v="6"/>
    <n v="4"/>
    <n v="28"/>
    <x v="34"/>
    <s v="Male"/>
    <x v="0"/>
    <n v="12650.26"/>
  </r>
  <r>
    <n v="26215787"/>
    <n v="94.9"/>
    <n v="4"/>
    <n v="1"/>
    <n v="55"/>
    <x v="38"/>
    <s v="Male"/>
    <x v="0"/>
    <n v="19859.97"/>
  </r>
  <r>
    <n v="6865"/>
    <n v="94.9"/>
    <n v="4"/>
    <n v="5"/>
    <n v="34"/>
    <x v="22"/>
    <s v="Male"/>
    <x v="0"/>
    <n v="16885.47"/>
  </r>
  <r>
    <n v="12845555"/>
    <n v="94.9"/>
    <n v="7"/>
    <n v="3"/>
    <n v="29"/>
    <x v="46"/>
    <s v="Female"/>
    <x v="0"/>
    <n v="12974.95"/>
  </r>
  <r>
    <n v="23590909"/>
    <n v="95"/>
    <n v="7"/>
    <n v="5"/>
    <n v="38"/>
    <x v="2"/>
    <s v="Male"/>
    <x v="0"/>
    <n v="24232.28"/>
  </r>
  <r>
    <n v="6704432"/>
    <n v="95"/>
    <n v="1"/>
    <n v="5"/>
    <n v="40"/>
    <x v="33"/>
    <s v="Female"/>
    <x v="0"/>
    <n v="10624.22"/>
  </r>
  <r>
    <n v="3903967"/>
    <n v="95"/>
    <n v="6"/>
    <n v="1"/>
    <n v="27"/>
    <x v="8"/>
    <s v="Female"/>
    <x v="0"/>
    <n v="23628.400000000001"/>
  </r>
  <r>
    <n v="14031619"/>
    <n v="95"/>
    <n v="1"/>
    <n v="2"/>
    <n v="26"/>
    <x v="27"/>
    <s v="Male"/>
    <x v="0"/>
    <n v="13393.86"/>
  </r>
  <r>
    <n v="24923625"/>
    <n v="95"/>
    <n v="6"/>
    <n v="3"/>
    <n v="48"/>
    <x v="20"/>
    <s v="Female"/>
    <x v="0"/>
    <n v="5101.82"/>
  </r>
  <r>
    <n v="27171675"/>
    <n v="95"/>
    <n v="1"/>
    <n v="1"/>
    <n v="28"/>
    <x v="15"/>
    <s v="Male"/>
    <x v="0"/>
    <n v="6302.88"/>
  </r>
  <r>
    <n v="29128695"/>
    <n v="95"/>
    <n v="5"/>
    <n v="1"/>
    <n v="59"/>
    <x v="8"/>
    <s v="Female"/>
    <x v="0"/>
    <n v="5583.86"/>
  </r>
  <r>
    <n v="16154729"/>
    <n v="95.1"/>
    <n v="2"/>
    <n v="5"/>
    <n v="47"/>
    <x v="1"/>
    <s v="Male"/>
    <x v="1"/>
    <n v="13079.14"/>
  </r>
  <r>
    <n v="3216965"/>
    <n v="95.1"/>
    <n v="4"/>
    <n v="0"/>
    <n v="44"/>
    <x v="7"/>
    <s v="Female"/>
    <x v="1"/>
    <n v="8117"/>
  </r>
  <r>
    <n v="11746465"/>
    <n v="95.1"/>
    <n v="3"/>
    <n v="1"/>
    <n v="49"/>
    <x v="32"/>
    <s v="Female"/>
    <x v="0"/>
    <n v="10344.790000000001"/>
  </r>
  <r>
    <n v="27454888"/>
    <n v="95.2"/>
    <n v="3"/>
    <n v="5"/>
    <n v="9"/>
    <x v="7"/>
    <s v="Female"/>
    <x v="0"/>
    <n v="9047.35"/>
  </r>
  <r>
    <n v="26597247"/>
    <n v="95.2"/>
    <n v="8"/>
    <n v="1"/>
    <n v="57"/>
    <x v="15"/>
    <s v="Male"/>
    <x v="0"/>
    <n v="16317.54"/>
  </r>
  <r>
    <n v="15985764"/>
    <n v="95.2"/>
    <n v="7"/>
    <n v="3"/>
    <n v="35"/>
    <x v="15"/>
    <s v="Female"/>
    <x v="0"/>
    <n v="11700.81"/>
  </r>
  <r>
    <n v="17130875"/>
    <n v="95.2"/>
    <n v="1"/>
    <n v="3"/>
    <n v="49"/>
    <x v="7"/>
    <s v="Female"/>
    <x v="0"/>
    <n v="13030.36"/>
  </r>
  <r>
    <n v="23994068"/>
    <n v="95.2"/>
    <n v="2"/>
    <n v="4"/>
    <n v="9"/>
    <x v="3"/>
    <s v="Male"/>
    <x v="0"/>
    <n v="8933.3700000000008"/>
  </r>
  <r>
    <n v="15057708"/>
    <n v="95.2"/>
    <n v="6"/>
    <n v="5"/>
    <n v="4"/>
    <x v="7"/>
    <s v="Male"/>
    <x v="0"/>
    <n v="8502.39"/>
  </r>
  <r>
    <n v="4182608"/>
    <n v="95.3"/>
    <n v="1"/>
    <n v="5"/>
    <n v="18"/>
    <x v="34"/>
    <s v="Male"/>
    <x v="0"/>
    <n v="9219.3799999999992"/>
  </r>
  <r>
    <n v="18035198"/>
    <n v="95.3"/>
    <n v="5"/>
    <n v="4"/>
    <n v="36"/>
    <x v="38"/>
    <s v="Male"/>
    <x v="0"/>
    <n v="13316.42"/>
  </r>
  <r>
    <n v="16886298"/>
    <n v="95.3"/>
    <n v="7"/>
    <n v="3"/>
    <n v="5"/>
    <x v="43"/>
    <s v="Female"/>
    <x v="0"/>
    <n v="20187.88"/>
  </r>
  <r>
    <n v="26332057"/>
    <n v="95.3"/>
    <n v="3"/>
    <n v="4"/>
    <n v="28"/>
    <x v="39"/>
    <s v="Female"/>
    <x v="0"/>
    <n v="7694.08"/>
  </r>
  <r>
    <n v="15166592"/>
    <n v="95.3"/>
    <n v="3"/>
    <n v="1"/>
    <n v="2"/>
    <x v="4"/>
    <s v="Female"/>
    <x v="0"/>
    <n v="13471.38"/>
  </r>
  <r>
    <n v="27538132"/>
    <n v="95.4"/>
    <n v="3"/>
    <n v="3"/>
    <n v="53"/>
    <x v="8"/>
    <s v="Male"/>
    <x v="0"/>
    <n v="6573.38"/>
  </r>
  <r>
    <n v="26234602"/>
    <n v="95.4"/>
    <n v="1"/>
    <n v="1"/>
    <n v="33"/>
    <x v="34"/>
    <s v="Male"/>
    <x v="0"/>
    <n v="21602.240000000002"/>
  </r>
  <r>
    <n v="16039655"/>
    <n v="95.4"/>
    <n v="3"/>
    <n v="5"/>
    <n v="20"/>
    <x v="4"/>
    <s v="Female"/>
    <x v="0"/>
    <n v="18055.400000000001"/>
  </r>
  <r>
    <n v="23972663"/>
    <n v="95.5"/>
    <n v="7"/>
    <n v="1"/>
    <n v="12"/>
    <x v="0"/>
    <s v="Female"/>
    <x v="1"/>
    <n v="10377.09"/>
  </r>
  <r>
    <n v="27870161"/>
    <n v="95.5"/>
    <n v="2"/>
    <n v="5"/>
    <n v="31"/>
    <x v="38"/>
    <s v="Male"/>
    <x v="0"/>
    <n v="17036.89"/>
  </r>
  <r>
    <n v="19139760"/>
    <n v="95.5"/>
    <n v="2"/>
    <n v="1"/>
    <n v="3"/>
    <x v="28"/>
    <s v="Female"/>
    <x v="0"/>
    <n v="11470.54"/>
  </r>
  <r>
    <n v="7996769"/>
    <n v="95.5"/>
    <n v="4"/>
    <n v="4"/>
    <n v="40"/>
    <x v="39"/>
    <s v="Female"/>
    <x v="0"/>
    <n v="14593.34"/>
  </r>
  <r>
    <n v="2009640"/>
    <n v="95.6"/>
    <n v="6"/>
    <n v="4"/>
    <n v="25"/>
    <x v="29"/>
    <s v="Male"/>
    <x v="0"/>
    <n v="13797.76"/>
  </r>
  <r>
    <n v="15468898"/>
    <n v="95.6"/>
    <n v="6"/>
    <n v="4"/>
    <n v="22"/>
    <x v="28"/>
    <s v="Female"/>
    <x v="0"/>
    <n v="5360.36"/>
  </r>
  <r>
    <n v="8944844"/>
    <n v="95.6"/>
    <n v="7"/>
    <n v="4"/>
    <n v="33"/>
    <x v="35"/>
    <s v="Female"/>
    <x v="1"/>
    <n v="19540.7"/>
  </r>
  <r>
    <n v="20075387"/>
    <n v="95.6"/>
    <n v="3"/>
    <n v="1"/>
    <n v="49"/>
    <x v="19"/>
    <s v="Female"/>
    <x v="1"/>
    <n v="24238.41"/>
  </r>
  <r>
    <n v="6197708"/>
    <n v="95.7"/>
    <n v="5"/>
    <n v="3"/>
    <n v="6"/>
    <x v="22"/>
    <s v="Female"/>
    <x v="0"/>
    <n v="16203.51"/>
  </r>
  <r>
    <n v="6349688"/>
    <n v="95.7"/>
    <n v="7"/>
    <n v="5"/>
    <n v="5"/>
    <x v="24"/>
    <s v="Female"/>
    <x v="1"/>
    <n v="14459.36"/>
  </r>
  <r>
    <n v="21445955"/>
    <n v="95.7"/>
    <n v="1"/>
    <n v="3"/>
    <n v="39"/>
    <x v="8"/>
    <s v="Male"/>
    <x v="0"/>
    <n v="19691.52"/>
  </r>
  <r>
    <n v="4809697"/>
    <n v="95.7"/>
    <n v="5"/>
    <n v="3"/>
    <n v="3"/>
    <x v="19"/>
    <s v="Female"/>
    <x v="0"/>
    <n v="8695.3700000000008"/>
  </r>
  <r>
    <n v="28735831"/>
    <n v="95.7"/>
    <n v="7"/>
    <n v="5"/>
    <n v="28"/>
    <x v="36"/>
    <s v="Male"/>
    <x v="0"/>
    <n v="14590.95"/>
  </r>
  <r>
    <n v="15535513"/>
    <n v="95.7"/>
    <n v="3"/>
    <n v="4"/>
    <n v="40"/>
    <x v="29"/>
    <s v="Female"/>
    <x v="0"/>
    <n v="7406.78"/>
  </r>
  <r>
    <n v="20007408"/>
    <n v="95.7"/>
    <n v="8"/>
    <n v="1"/>
    <n v="57"/>
    <x v="27"/>
    <s v="Female"/>
    <x v="1"/>
    <n v="8638.83"/>
  </r>
  <r>
    <n v="4340338"/>
    <n v="95.7"/>
    <n v="5"/>
    <n v="2"/>
    <n v="5"/>
    <x v="37"/>
    <s v="Male"/>
    <x v="0"/>
    <n v="12562.42"/>
  </r>
  <r>
    <n v="23782440"/>
    <n v="95.8"/>
    <n v="3"/>
    <n v="4"/>
    <n v="11"/>
    <x v="15"/>
    <s v="Male"/>
    <x v="0"/>
    <n v="15504.96"/>
  </r>
  <r>
    <n v="4379959"/>
    <n v="95.9"/>
    <n v="6"/>
    <n v="4"/>
    <n v="44"/>
    <x v="0"/>
    <s v="Female"/>
    <x v="0"/>
    <n v="10431.540000000001"/>
  </r>
  <r>
    <n v="18209057"/>
    <n v="95.9"/>
    <n v="7"/>
    <n v="4"/>
    <n v="46"/>
    <x v="4"/>
    <s v="Male"/>
    <x v="1"/>
    <n v="20758.34"/>
  </r>
  <r>
    <n v="29112599"/>
    <n v="95.9"/>
    <n v="5"/>
    <n v="1"/>
    <n v="51"/>
    <x v="14"/>
    <s v="Male"/>
    <x v="0"/>
    <n v="22819.15"/>
  </r>
  <r>
    <n v="13775672"/>
    <n v="96"/>
    <n v="6"/>
    <n v="2"/>
    <n v="36"/>
    <x v="50"/>
    <s v="Male"/>
    <x v="0"/>
    <n v="11498.39"/>
  </r>
  <r>
    <n v="16958418"/>
    <n v="96"/>
    <n v="1"/>
    <n v="4"/>
    <n v="54"/>
    <x v="9"/>
    <s v="Male"/>
    <x v="0"/>
    <n v="18638.39"/>
  </r>
  <r>
    <n v="4512932"/>
    <n v="96"/>
    <n v="7"/>
    <n v="2"/>
    <n v="23"/>
    <x v="25"/>
    <s v="Male"/>
    <x v="0"/>
    <n v="18367.52"/>
  </r>
  <r>
    <n v="27415250"/>
    <n v="96"/>
    <n v="6"/>
    <n v="4"/>
    <n v="40"/>
    <x v="11"/>
    <s v="Female"/>
    <x v="0"/>
    <n v="24015.7"/>
  </r>
  <r>
    <n v="20053591"/>
    <n v="96"/>
    <n v="2"/>
    <n v="5"/>
    <n v="2"/>
    <x v="0"/>
    <s v="Female"/>
    <x v="0"/>
    <n v="10816.53"/>
  </r>
  <r>
    <n v="11274023"/>
    <n v="96"/>
    <n v="5"/>
    <n v="1"/>
    <n v="10"/>
    <x v="18"/>
    <s v="Male"/>
    <x v="0"/>
    <n v="16125.94"/>
  </r>
  <r>
    <n v="1838201"/>
    <n v="96"/>
    <n v="4"/>
    <n v="4"/>
    <n v="26"/>
    <x v="11"/>
    <s v="Female"/>
    <x v="0"/>
    <n v="12116.96"/>
  </r>
  <r>
    <n v="21292746"/>
    <n v="96"/>
    <n v="7"/>
    <n v="0"/>
    <n v="48"/>
    <x v="35"/>
    <s v="Female"/>
    <x v="0"/>
    <n v="22260.22"/>
  </r>
  <r>
    <n v="960038"/>
    <n v="96.1"/>
    <n v="3"/>
    <n v="3"/>
    <n v="57"/>
    <x v="15"/>
    <s v="Female"/>
    <x v="0"/>
    <n v="21509.33"/>
  </r>
  <r>
    <n v="16396920"/>
    <n v="96.1"/>
    <n v="3"/>
    <n v="5"/>
    <n v="16"/>
    <x v="12"/>
    <s v="Female"/>
    <x v="0"/>
    <n v="17436.86"/>
  </r>
  <r>
    <n v="29247210"/>
    <n v="96.1"/>
    <n v="4"/>
    <n v="1"/>
    <n v="29"/>
    <x v="8"/>
    <s v="Male"/>
    <x v="0"/>
    <n v="17877.38"/>
  </r>
  <r>
    <n v="8418269"/>
    <n v="96.1"/>
    <n v="6"/>
    <n v="4"/>
    <n v="24"/>
    <x v="29"/>
    <s v="Male"/>
    <x v="0"/>
    <n v="15124.42"/>
  </r>
  <r>
    <n v="29579561"/>
    <n v="96.1"/>
    <n v="5"/>
    <n v="4"/>
    <n v="17"/>
    <x v="43"/>
    <s v="Male"/>
    <x v="0"/>
    <n v="18155.78"/>
  </r>
  <r>
    <n v="21599083"/>
    <n v="96.1"/>
    <n v="2"/>
    <n v="0"/>
    <n v="14"/>
    <x v="1"/>
    <s v="Female"/>
    <x v="0"/>
    <n v="14133.02"/>
  </r>
  <r>
    <n v="27002729"/>
    <n v="96.1"/>
    <n v="4"/>
    <n v="1"/>
    <n v="36"/>
    <x v="34"/>
    <s v="Male"/>
    <x v="0"/>
    <n v="23624.71"/>
  </r>
  <r>
    <n v="28432354"/>
    <n v="96.1"/>
    <n v="1"/>
    <n v="3"/>
    <n v="56"/>
    <x v="37"/>
    <s v="Female"/>
    <x v="0"/>
    <n v="15668.38"/>
  </r>
  <r>
    <n v="24852357"/>
    <n v="96.1"/>
    <n v="3"/>
    <n v="4"/>
    <n v="17"/>
    <x v="44"/>
    <s v="Male"/>
    <x v="0"/>
    <n v="16894.73"/>
  </r>
  <r>
    <n v="22598202"/>
    <n v="96.2"/>
    <n v="4"/>
    <n v="1"/>
    <n v="31"/>
    <x v="39"/>
    <s v="Female"/>
    <x v="0"/>
    <n v="7105.91"/>
  </r>
  <r>
    <n v="18362541"/>
    <n v="96.2"/>
    <n v="4"/>
    <n v="2"/>
    <n v="7"/>
    <x v="19"/>
    <s v="Male"/>
    <x v="0"/>
    <n v="10968.36"/>
  </r>
  <r>
    <n v="3907489"/>
    <n v="96.2"/>
    <n v="1"/>
    <n v="2"/>
    <n v="16"/>
    <x v="19"/>
    <s v="Female"/>
    <x v="1"/>
    <n v="10560.11"/>
  </r>
  <r>
    <n v="19144052"/>
    <n v="96.3"/>
    <n v="4"/>
    <n v="4"/>
    <n v="33"/>
    <x v="9"/>
    <s v="Male"/>
    <x v="1"/>
    <n v="15505.66"/>
  </r>
  <r>
    <n v="19911528"/>
    <n v="96.3"/>
    <n v="6"/>
    <n v="1"/>
    <n v="3"/>
    <x v="14"/>
    <s v="Female"/>
    <x v="0"/>
    <n v="17566.009999999998"/>
  </r>
  <r>
    <n v="29007644"/>
    <n v="96.3"/>
    <n v="5"/>
    <n v="3"/>
    <n v="8"/>
    <x v="22"/>
    <s v="Male"/>
    <x v="0"/>
    <n v="10195.57"/>
  </r>
  <r>
    <n v="24802859"/>
    <n v="96.3"/>
    <n v="2"/>
    <n v="1"/>
    <n v="0"/>
    <x v="11"/>
    <s v="Male"/>
    <x v="1"/>
    <n v="13849.26"/>
  </r>
  <r>
    <n v="9437530"/>
    <n v="96.3"/>
    <n v="7"/>
    <n v="2"/>
    <n v="30"/>
    <x v="19"/>
    <s v="Female"/>
    <x v="0"/>
    <n v="19714.810000000001"/>
  </r>
  <r>
    <n v="17766925"/>
    <n v="96.4"/>
    <n v="1"/>
    <n v="4"/>
    <n v="23"/>
    <x v="47"/>
    <s v="Male"/>
    <x v="0"/>
    <n v="4603.2700000000004"/>
  </r>
  <r>
    <n v="25316594"/>
    <n v="96.4"/>
    <n v="2"/>
    <n v="2"/>
    <n v="42"/>
    <x v="1"/>
    <s v="Female"/>
    <x v="0"/>
    <n v="18900.900000000001"/>
  </r>
  <r>
    <n v="13506596"/>
    <n v="96.4"/>
    <n v="2"/>
    <n v="0"/>
    <n v="38"/>
    <x v="25"/>
    <s v="Male"/>
    <x v="0"/>
    <n v="6293.43"/>
  </r>
  <r>
    <n v="26472718"/>
    <n v="96.4"/>
    <n v="3"/>
    <n v="2"/>
    <n v="39"/>
    <x v="24"/>
    <s v="Male"/>
    <x v="0"/>
    <n v="10138.61"/>
  </r>
  <r>
    <n v="20401700"/>
    <n v="96.4"/>
    <n v="1"/>
    <n v="0"/>
    <n v="43"/>
    <x v="26"/>
    <s v="Male"/>
    <x v="0"/>
    <n v="6634.32"/>
  </r>
  <r>
    <n v="18290313"/>
    <n v="96.4"/>
    <n v="2"/>
    <n v="2"/>
    <n v="9"/>
    <x v="37"/>
    <s v="Male"/>
    <x v="0"/>
    <n v="6118.48"/>
  </r>
  <r>
    <n v="9586093"/>
    <n v="96.5"/>
    <n v="5"/>
    <n v="2"/>
    <n v="35"/>
    <x v="2"/>
    <s v="Female"/>
    <x v="0"/>
    <n v="12869.99"/>
  </r>
  <r>
    <n v="6882929"/>
    <n v="96.5"/>
    <n v="3"/>
    <n v="2"/>
    <n v="52"/>
    <x v="35"/>
    <s v="Male"/>
    <x v="0"/>
    <n v="9189.9699999999993"/>
  </r>
  <r>
    <n v="20909189"/>
    <n v="96.5"/>
    <n v="5"/>
    <n v="3"/>
    <n v="60"/>
    <x v="32"/>
    <s v="Female"/>
    <x v="0"/>
    <n v="6494.89"/>
  </r>
  <r>
    <n v="28255903"/>
    <n v="96.5"/>
    <n v="4"/>
    <n v="1"/>
    <n v="33"/>
    <x v="18"/>
    <s v="Female"/>
    <x v="0"/>
    <n v="16258.55"/>
  </r>
  <r>
    <n v="17729538"/>
    <n v="96.5"/>
    <n v="4"/>
    <n v="4"/>
    <n v="8"/>
    <x v="37"/>
    <s v="Male"/>
    <x v="0"/>
    <n v="7306.17"/>
  </r>
  <r>
    <n v="29183082"/>
    <n v="96.5"/>
    <n v="7"/>
    <n v="2"/>
    <n v="26"/>
    <x v="15"/>
    <s v="Female"/>
    <x v="0"/>
    <n v="22658.16"/>
  </r>
  <r>
    <n v="4763569"/>
    <n v="96.5"/>
    <n v="3"/>
    <n v="4"/>
    <n v="42"/>
    <x v="1"/>
    <s v="Male"/>
    <x v="0"/>
    <n v="20541.189999999999"/>
  </r>
  <r>
    <n v="24346545"/>
    <n v="96.6"/>
    <n v="4"/>
    <n v="2"/>
    <n v="7"/>
    <x v="43"/>
    <s v="Female"/>
    <x v="0"/>
    <n v="10773.19"/>
  </r>
  <r>
    <n v="4045125"/>
    <n v="96.6"/>
    <n v="7"/>
    <n v="5"/>
    <n v="57"/>
    <x v="21"/>
    <s v="Male"/>
    <x v="0"/>
    <n v="10190.98"/>
  </r>
  <r>
    <n v="13636765"/>
    <n v="96.7"/>
    <n v="5"/>
    <n v="2"/>
    <n v="35"/>
    <x v="36"/>
    <s v="Female"/>
    <x v="0"/>
    <n v="9813.5499999999993"/>
  </r>
  <r>
    <n v="26433951"/>
    <n v="96.7"/>
    <n v="3"/>
    <n v="5"/>
    <n v="45"/>
    <x v="38"/>
    <s v="Male"/>
    <x v="0"/>
    <n v="8366.1299999999992"/>
  </r>
  <r>
    <n v="11594487"/>
    <n v="96.7"/>
    <n v="6"/>
    <n v="5"/>
    <n v="28"/>
    <x v="11"/>
    <s v="Male"/>
    <x v="0"/>
    <n v="11140.42"/>
  </r>
  <r>
    <n v="17318590"/>
    <n v="96.7"/>
    <n v="7"/>
    <n v="4"/>
    <n v="50"/>
    <x v="19"/>
    <s v="Female"/>
    <x v="1"/>
    <n v="22054.28"/>
  </r>
  <r>
    <n v="2458691"/>
    <n v="96.7"/>
    <n v="5"/>
    <n v="1"/>
    <n v="26"/>
    <x v="15"/>
    <s v="Male"/>
    <x v="0"/>
    <n v="13266.53"/>
  </r>
  <r>
    <n v="25803448"/>
    <n v="96.8"/>
    <n v="3"/>
    <n v="4"/>
    <n v="24"/>
    <x v="43"/>
    <s v="Female"/>
    <x v="0"/>
    <n v="19971.310000000001"/>
  </r>
  <r>
    <n v="17649518"/>
    <n v="96.8"/>
    <n v="2"/>
    <n v="1"/>
    <n v="52"/>
    <x v="10"/>
    <s v="Male"/>
    <x v="0"/>
    <n v="16768.84"/>
  </r>
  <r>
    <n v="14786945"/>
    <n v="96.8"/>
    <n v="2"/>
    <n v="3"/>
    <n v="55"/>
    <x v="18"/>
    <s v="Male"/>
    <x v="0"/>
    <n v="8425.42"/>
  </r>
  <r>
    <n v="24567680"/>
    <n v="96.8"/>
    <n v="2"/>
    <n v="2"/>
    <n v="51"/>
    <x v="22"/>
    <s v="Male"/>
    <x v="0"/>
    <n v="14517.87"/>
  </r>
  <r>
    <n v="15416541"/>
    <n v="96.9"/>
    <n v="8"/>
    <n v="1"/>
    <n v="45"/>
    <x v="1"/>
    <s v="Male"/>
    <x v="1"/>
    <n v="9869.5400000000009"/>
  </r>
  <r>
    <n v="16110455"/>
    <n v="96.9"/>
    <n v="5"/>
    <n v="1"/>
    <n v="26"/>
    <x v="5"/>
    <s v="Female"/>
    <x v="0"/>
    <n v="11948.69"/>
  </r>
  <r>
    <n v="26635121"/>
    <n v="96.9"/>
    <n v="6"/>
    <n v="0"/>
    <n v="22"/>
    <x v="1"/>
    <s v="Male"/>
    <x v="0"/>
    <n v="23562.12"/>
  </r>
  <r>
    <n v="14465755"/>
    <n v="96.9"/>
    <n v="6"/>
    <n v="0"/>
    <n v="39"/>
    <x v="28"/>
    <s v="Male"/>
    <x v="0"/>
    <n v="26978.31"/>
  </r>
  <r>
    <n v="22682108"/>
    <n v="96.9"/>
    <n v="5"/>
    <n v="1"/>
    <n v="0"/>
    <x v="24"/>
    <s v="Male"/>
    <x v="0"/>
    <n v="16307.92"/>
  </r>
  <r>
    <n v="19638381"/>
    <n v="96.9"/>
    <n v="2"/>
    <n v="1"/>
    <n v="42"/>
    <x v="7"/>
    <s v="Female"/>
    <x v="0"/>
    <n v="16509.080000000002"/>
  </r>
  <r>
    <n v="23849569"/>
    <n v="97"/>
    <n v="4"/>
    <n v="1"/>
    <n v="53"/>
    <x v="13"/>
    <s v="Male"/>
    <x v="0"/>
    <n v="11739.43"/>
  </r>
  <r>
    <n v="19514456"/>
    <n v="97"/>
    <n v="4"/>
    <n v="4"/>
    <n v="56"/>
    <x v="33"/>
    <s v="Female"/>
    <x v="0"/>
    <n v="13678.17"/>
  </r>
  <r>
    <n v="11963983"/>
    <n v="97"/>
    <n v="1"/>
    <n v="4"/>
    <n v="59"/>
    <x v="7"/>
    <s v="Male"/>
    <x v="0"/>
    <n v="10403.48"/>
  </r>
  <r>
    <n v="12475140"/>
    <n v="97"/>
    <n v="6"/>
    <n v="2"/>
    <n v="24"/>
    <x v="8"/>
    <s v="Female"/>
    <x v="0"/>
    <n v="14194.53"/>
  </r>
  <r>
    <n v="12433966"/>
    <n v="97"/>
    <n v="2"/>
    <n v="1"/>
    <n v="51"/>
    <x v="37"/>
    <s v="Male"/>
    <x v="0"/>
    <n v="11723.15"/>
  </r>
  <r>
    <n v="2317092"/>
    <n v="97.1"/>
    <n v="3"/>
    <n v="3"/>
    <n v="16"/>
    <x v="10"/>
    <s v="Female"/>
    <x v="0"/>
    <n v="15629.08"/>
  </r>
  <r>
    <n v="20511312"/>
    <n v="97.1"/>
    <n v="5"/>
    <n v="2"/>
    <n v="48"/>
    <x v="7"/>
    <s v="Male"/>
    <x v="1"/>
    <n v="13912"/>
  </r>
  <r>
    <n v="10611693"/>
    <n v="97.1"/>
    <n v="3"/>
    <n v="3"/>
    <n v="34"/>
    <x v="9"/>
    <s v="Female"/>
    <x v="0"/>
    <n v="17333.849999999999"/>
  </r>
  <r>
    <n v="5117012"/>
    <n v="97.1"/>
    <n v="4"/>
    <n v="2"/>
    <n v="42"/>
    <x v="26"/>
    <s v="Female"/>
    <x v="0"/>
    <n v="7848.33"/>
  </r>
  <r>
    <n v="17731114"/>
    <n v="97.1"/>
    <n v="2"/>
    <n v="5"/>
    <n v="21"/>
    <x v="7"/>
    <s v="Male"/>
    <x v="0"/>
    <n v="3241"/>
  </r>
  <r>
    <n v="104457"/>
    <n v="97.2"/>
    <n v="1"/>
    <n v="0"/>
    <n v="3"/>
    <x v="5"/>
    <s v="Male"/>
    <x v="0"/>
    <n v="15931.08"/>
  </r>
  <r>
    <n v="85752"/>
    <n v="97.2"/>
    <n v="5"/>
    <n v="1"/>
    <n v="22"/>
    <x v="29"/>
    <s v="Female"/>
    <x v="0"/>
    <n v="25819.64"/>
  </r>
  <r>
    <n v="28964336"/>
    <n v="97.2"/>
    <n v="5"/>
    <n v="2"/>
    <n v="17"/>
    <x v="24"/>
    <s v="Female"/>
    <x v="0"/>
    <n v="16903.36"/>
  </r>
  <r>
    <n v="14534593"/>
    <n v="97.2"/>
    <n v="8"/>
    <n v="0"/>
    <n v="24"/>
    <x v="5"/>
    <s v="Female"/>
    <x v="0"/>
    <n v="17456.64"/>
  </r>
  <r>
    <n v="8829618"/>
    <n v="97.2"/>
    <n v="5"/>
    <n v="1"/>
    <n v="14"/>
    <x v="15"/>
    <s v="Male"/>
    <x v="0"/>
    <n v="20115.990000000002"/>
  </r>
  <r>
    <n v="3018048"/>
    <n v="97.2"/>
    <n v="6"/>
    <n v="1"/>
    <n v="60"/>
    <x v="26"/>
    <s v="Female"/>
    <x v="0"/>
    <n v="8394.14"/>
  </r>
  <r>
    <n v="17390765"/>
    <n v="97.2"/>
    <n v="6"/>
    <n v="3"/>
    <n v="37"/>
    <x v="29"/>
    <s v="Male"/>
    <x v="0"/>
    <n v="10139.23"/>
  </r>
  <r>
    <n v="15568728"/>
    <n v="97.3"/>
    <n v="8"/>
    <n v="4"/>
    <n v="4"/>
    <x v="2"/>
    <s v="Female"/>
    <x v="0"/>
    <n v="13485.21"/>
  </r>
  <r>
    <n v="24056521"/>
    <n v="97.3"/>
    <n v="7"/>
    <n v="2"/>
    <n v="43"/>
    <x v="9"/>
    <s v="Male"/>
    <x v="0"/>
    <n v="22919.79"/>
  </r>
  <r>
    <n v="5016848"/>
    <n v="97.3"/>
    <n v="6"/>
    <n v="4"/>
    <n v="54"/>
    <x v="34"/>
    <s v="Female"/>
    <x v="0"/>
    <n v="5205.01"/>
  </r>
  <r>
    <n v="22411321"/>
    <n v="97.4"/>
    <n v="4"/>
    <n v="4"/>
    <n v="30"/>
    <x v="3"/>
    <s v="Male"/>
    <x v="1"/>
    <n v="15200.75"/>
  </r>
  <r>
    <n v="26132104"/>
    <n v="97.4"/>
    <n v="7"/>
    <n v="1"/>
    <n v="7"/>
    <x v="8"/>
    <s v="Female"/>
    <x v="1"/>
    <n v="20067.05"/>
  </r>
  <r>
    <n v="16672837"/>
    <n v="97.4"/>
    <n v="1"/>
    <n v="1"/>
    <n v="54"/>
    <x v="34"/>
    <s v="Male"/>
    <x v="0"/>
    <n v="16920.310000000001"/>
  </r>
  <r>
    <n v="11958029"/>
    <n v="97.4"/>
    <n v="4"/>
    <n v="3"/>
    <n v="29"/>
    <x v="13"/>
    <s v="Female"/>
    <x v="0"/>
    <n v="11633.54"/>
  </r>
  <r>
    <n v="7404539"/>
    <n v="97.4"/>
    <n v="4"/>
    <n v="4"/>
    <n v="19"/>
    <x v="34"/>
    <s v="Male"/>
    <x v="0"/>
    <n v="22520.17"/>
  </r>
  <r>
    <n v="2526433"/>
    <n v="97.4"/>
    <n v="5"/>
    <n v="2"/>
    <n v="18"/>
    <x v="8"/>
    <s v="Male"/>
    <x v="0"/>
    <n v="17447.27"/>
  </r>
  <r>
    <n v="20619775"/>
    <n v="97.5"/>
    <n v="7"/>
    <n v="4"/>
    <n v="46"/>
    <x v="51"/>
    <s v="Male"/>
    <x v="0"/>
    <n v="6939.13"/>
  </r>
  <r>
    <n v="16055231"/>
    <n v="97.5"/>
    <n v="8"/>
    <n v="5"/>
    <n v="54"/>
    <x v="14"/>
    <s v="Male"/>
    <x v="0"/>
    <n v="17226.78"/>
  </r>
  <r>
    <n v="16535267"/>
    <n v="97.5"/>
    <n v="8"/>
    <n v="1"/>
    <n v="33"/>
    <x v="3"/>
    <s v="Male"/>
    <x v="0"/>
    <n v="10850.42"/>
  </r>
  <r>
    <n v="3473087"/>
    <n v="97.5"/>
    <n v="4"/>
    <n v="0"/>
    <n v="25"/>
    <x v="18"/>
    <s v="Male"/>
    <x v="0"/>
    <n v="23777.81"/>
  </r>
  <r>
    <n v="6835512"/>
    <n v="97.6"/>
    <n v="7"/>
    <n v="5"/>
    <n v="26"/>
    <x v="3"/>
    <s v="Male"/>
    <x v="0"/>
    <n v="10666.04"/>
  </r>
  <r>
    <n v="25662687"/>
    <n v="97.6"/>
    <n v="6"/>
    <n v="3"/>
    <n v="10"/>
    <x v="11"/>
    <s v="Female"/>
    <x v="1"/>
    <n v="15349.45"/>
  </r>
  <r>
    <n v="9339989"/>
    <n v="97.7"/>
    <n v="7"/>
    <n v="5"/>
    <n v="16"/>
    <x v="46"/>
    <s v="Female"/>
    <x v="0"/>
    <n v="21855.16"/>
  </r>
  <r>
    <n v="18736508"/>
    <n v="97.7"/>
    <n v="5"/>
    <n v="1"/>
    <n v="38"/>
    <x v="44"/>
    <s v="Male"/>
    <x v="0"/>
    <n v="15799.69"/>
  </r>
  <r>
    <n v="23469886"/>
    <n v="97.7"/>
    <n v="4"/>
    <n v="2"/>
    <n v="21"/>
    <x v="44"/>
    <s v="Male"/>
    <x v="0"/>
    <n v="10985.5"/>
  </r>
  <r>
    <n v="27018660"/>
    <n v="97.7"/>
    <n v="8"/>
    <n v="4"/>
    <n v="49"/>
    <x v="17"/>
    <s v="Male"/>
    <x v="0"/>
    <n v="14591.65"/>
  </r>
  <r>
    <n v="23260571"/>
    <n v="97.7"/>
    <n v="7"/>
    <n v="0"/>
    <n v="43"/>
    <x v="1"/>
    <s v="Male"/>
    <x v="0"/>
    <n v="10491.08"/>
  </r>
  <r>
    <n v="18181583"/>
    <n v="97.7"/>
    <n v="5"/>
    <n v="2"/>
    <n v="58"/>
    <x v="36"/>
    <s v="Male"/>
    <x v="0"/>
    <n v="13596.44"/>
  </r>
  <r>
    <n v="18283243"/>
    <n v="97.8"/>
    <n v="3"/>
    <n v="3"/>
    <n v="12"/>
    <x v="44"/>
    <s v="Male"/>
    <x v="0"/>
    <n v="18248.439999999999"/>
  </r>
  <r>
    <n v="29021261"/>
    <n v="97.8"/>
    <n v="5"/>
    <n v="3"/>
    <n v="37"/>
    <x v="30"/>
    <s v="Male"/>
    <x v="0"/>
    <n v="7233.01"/>
  </r>
  <r>
    <n v="18866811"/>
    <n v="97.8"/>
    <n v="5"/>
    <n v="0"/>
    <n v="44"/>
    <x v="44"/>
    <s v="Female"/>
    <x v="0"/>
    <n v="23482.16"/>
  </r>
  <r>
    <n v="731654"/>
    <n v="97.8"/>
    <n v="3"/>
    <n v="4"/>
    <n v="54"/>
    <x v="33"/>
    <s v="Male"/>
    <x v="0"/>
    <n v="13743.83"/>
  </r>
  <r>
    <n v="25120950"/>
    <n v="97.8"/>
    <n v="6"/>
    <n v="4"/>
    <n v="5"/>
    <x v="8"/>
    <s v="Female"/>
    <x v="0"/>
    <n v="6153.39"/>
  </r>
  <r>
    <n v="28606593"/>
    <n v="97.8"/>
    <n v="8"/>
    <n v="0"/>
    <n v="13"/>
    <x v="19"/>
    <s v="Male"/>
    <x v="0"/>
    <n v="11323.43"/>
  </r>
  <r>
    <n v="6733609"/>
    <n v="97.9"/>
    <n v="5"/>
    <n v="3"/>
    <n v="21"/>
    <x v="47"/>
    <s v="Male"/>
    <x v="0"/>
    <n v="10910"/>
  </r>
  <r>
    <n v="14042609"/>
    <n v="97.9"/>
    <n v="3"/>
    <n v="3"/>
    <n v="47"/>
    <x v="1"/>
    <s v="Male"/>
    <x v="0"/>
    <n v="17419.45"/>
  </r>
  <r>
    <n v="10482887"/>
    <n v="97.9"/>
    <n v="5"/>
    <n v="4"/>
    <n v="32"/>
    <x v="15"/>
    <s v="Female"/>
    <x v="0"/>
    <n v="7846.82"/>
  </r>
  <r>
    <n v="3239367"/>
    <n v="98"/>
    <n v="4"/>
    <n v="4"/>
    <n v="53"/>
    <x v="37"/>
    <s v="Male"/>
    <x v="0"/>
    <n v="13005"/>
  </r>
  <r>
    <n v="4605828"/>
    <n v="98"/>
    <n v="5"/>
    <n v="3"/>
    <n v="7"/>
    <x v="18"/>
    <s v="Male"/>
    <x v="0"/>
    <n v="9274.3799999999992"/>
  </r>
  <r>
    <n v="5065819"/>
    <n v="98"/>
    <n v="5"/>
    <n v="4"/>
    <n v="17"/>
    <x v="25"/>
    <s v="Male"/>
    <x v="0"/>
    <n v="20616.5"/>
  </r>
  <r>
    <n v="4907828"/>
    <n v="98"/>
    <n v="4"/>
    <n v="4"/>
    <n v="46"/>
    <x v="8"/>
    <s v="Male"/>
    <x v="0"/>
    <n v="11224.48"/>
  </r>
  <r>
    <n v="17194396"/>
    <n v="98"/>
    <n v="3"/>
    <n v="3"/>
    <n v="4"/>
    <x v="7"/>
    <s v="Male"/>
    <x v="0"/>
    <n v="21786.65"/>
  </r>
  <r>
    <n v="2790285"/>
    <n v="98"/>
    <n v="3"/>
    <n v="5"/>
    <n v="51"/>
    <x v="10"/>
    <s v="Male"/>
    <x v="0"/>
    <n v="9912.27"/>
  </r>
  <r>
    <n v="22643733"/>
    <n v="98.1"/>
    <n v="6"/>
    <n v="2"/>
    <n v="9"/>
    <x v="14"/>
    <s v="Male"/>
    <x v="0"/>
    <n v="12913.04"/>
  </r>
  <r>
    <n v="11993980"/>
    <n v="98.1"/>
    <n v="2"/>
    <n v="1"/>
    <n v="34"/>
    <x v="38"/>
    <s v="Female"/>
    <x v="0"/>
    <n v="20649.45"/>
  </r>
  <r>
    <n v="9898028"/>
    <n v="98.1"/>
    <n v="4"/>
    <n v="1"/>
    <n v="16"/>
    <x v="38"/>
    <s v="Male"/>
    <x v="0"/>
    <n v="8154.11"/>
  </r>
  <r>
    <n v="21566012"/>
    <n v="98.2"/>
    <n v="7"/>
    <n v="2"/>
    <n v="23"/>
    <x v="29"/>
    <s v="Female"/>
    <x v="0"/>
    <n v="21461.54"/>
  </r>
  <r>
    <n v="15586464"/>
    <n v="98.2"/>
    <n v="1"/>
    <n v="4"/>
    <n v="49"/>
    <x v="44"/>
    <s v="Female"/>
    <x v="0"/>
    <n v="21766.73"/>
  </r>
  <r>
    <n v="20300428"/>
    <n v="98.2"/>
    <n v="4"/>
    <n v="2"/>
    <n v="56"/>
    <x v="14"/>
    <s v="Male"/>
    <x v="0"/>
    <n v="15295.4"/>
  </r>
  <r>
    <n v="14755272"/>
    <n v="98.2"/>
    <n v="8"/>
    <n v="2"/>
    <n v="37"/>
    <x v="8"/>
    <s v="Female"/>
    <x v="0"/>
    <n v="12226.18"/>
  </r>
  <r>
    <n v="13346065"/>
    <n v="98.3"/>
    <n v="7"/>
    <n v="5"/>
    <n v="2"/>
    <x v="17"/>
    <s v="Male"/>
    <x v="1"/>
    <n v="5394.36"/>
  </r>
  <r>
    <n v="2111848"/>
    <n v="98.3"/>
    <n v="3"/>
    <n v="3"/>
    <n v="57"/>
    <x v="25"/>
    <s v="Male"/>
    <x v="0"/>
    <n v="7792.61"/>
  </r>
  <r>
    <n v="13338095"/>
    <n v="98.3"/>
    <n v="3"/>
    <n v="1"/>
    <n v="54"/>
    <x v="0"/>
    <s v="Female"/>
    <x v="0"/>
    <n v="17765.509999999998"/>
  </r>
  <r>
    <n v="22356529"/>
    <n v="98.4"/>
    <n v="5"/>
    <n v="1"/>
    <n v="25"/>
    <x v="31"/>
    <s v="Female"/>
    <x v="0"/>
    <n v="9052.2900000000009"/>
  </r>
  <r>
    <n v="12235595"/>
    <n v="98.4"/>
    <n v="5"/>
    <n v="2"/>
    <n v="51"/>
    <x v="0"/>
    <s v="Male"/>
    <x v="0"/>
    <n v="12237.52"/>
  </r>
  <r>
    <n v="5170077"/>
    <n v="98.4"/>
    <n v="5"/>
    <n v="2"/>
    <n v="47"/>
    <x v="1"/>
    <s v="Female"/>
    <x v="0"/>
    <n v="13352.53"/>
  </r>
  <r>
    <n v="7118820"/>
    <n v="98.4"/>
    <n v="5"/>
    <n v="0"/>
    <n v="1"/>
    <x v="44"/>
    <s v="Female"/>
    <x v="0"/>
    <n v="20642.23"/>
  </r>
  <r>
    <n v="20002387"/>
    <n v="98.4"/>
    <n v="3"/>
    <n v="4"/>
    <n v="7"/>
    <x v="29"/>
    <s v="Female"/>
    <x v="1"/>
    <n v="14336.65"/>
  </r>
  <r>
    <n v="29181891"/>
    <n v="98.4"/>
    <n v="4"/>
    <n v="3"/>
    <n v="20"/>
    <x v="38"/>
    <s v="Female"/>
    <x v="0"/>
    <n v="14249.69"/>
  </r>
  <r>
    <n v="1923064"/>
    <n v="98.4"/>
    <n v="5"/>
    <n v="2"/>
    <n v="2"/>
    <x v="11"/>
    <s v="Female"/>
    <x v="0"/>
    <n v="17895.27"/>
  </r>
  <r>
    <n v="24949179"/>
    <n v="98.4"/>
    <n v="7"/>
    <n v="5"/>
    <n v="39"/>
    <x v="29"/>
    <s v="Female"/>
    <x v="1"/>
    <n v="9462.7199999999993"/>
  </r>
  <r>
    <n v="6113556"/>
    <n v="98.5"/>
    <n v="6"/>
    <n v="4"/>
    <n v="35"/>
    <x v="44"/>
    <s v="Female"/>
    <x v="0"/>
    <n v="12472.26"/>
  </r>
  <r>
    <n v="18626625"/>
    <n v="98.5"/>
    <n v="6"/>
    <n v="1"/>
    <n v="11"/>
    <x v="1"/>
    <s v="Female"/>
    <x v="0"/>
    <n v="16886.099999999999"/>
  </r>
  <r>
    <n v="5209604"/>
    <n v="98.5"/>
    <n v="8"/>
    <n v="2"/>
    <n v="60"/>
    <x v="31"/>
    <s v="Male"/>
    <x v="0"/>
    <n v="18156.95"/>
  </r>
  <r>
    <n v="25891958"/>
    <n v="98.5"/>
    <n v="7"/>
    <n v="4"/>
    <n v="19"/>
    <x v="8"/>
    <s v="Female"/>
    <x v="0"/>
    <n v="26146.54"/>
  </r>
  <r>
    <n v="10646457"/>
    <n v="98.6"/>
    <n v="8"/>
    <n v="4"/>
    <n v="11"/>
    <x v="15"/>
    <s v="Female"/>
    <x v="0"/>
    <n v="8503.68"/>
  </r>
  <r>
    <n v="12813959"/>
    <n v="98.6"/>
    <n v="4"/>
    <n v="2"/>
    <n v="7"/>
    <x v="12"/>
    <s v="Male"/>
    <x v="0"/>
    <n v="21123.26"/>
  </r>
  <r>
    <n v="22359329"/>
    <n v="98.6"/>
    <n v="5"/>
    <n v="3"/>
    <n v="17"/>
    <x v="34"/>
    <s v="Male"/>
    <x v="0"/>
    <n v="17465.189999999999"/>
  </r>
  <r>
    <n v="5288670"/>
    <n v="98.6"/>
    <n v="8"/>
    <n v="0"/>
    <n v="6"/>
    <x v="27"/>
    <s v="Male"/>
    <x v="0"/>
    <n v="24970.86"/>
  </r>
  <r>
    <n v="28334290"/>
    <n v="98.6"/>
    <n v="2"/>
    <n v="0"/>
    <n v="54"/>
    <x v="17"/>
    <s v="Male"/>
    <x v="0"/>
    <n v="15021.14"/>
  </r>
  <r>
    <n v="13333474"/>
    <n v="98.6"/>
    <n v="1"/>
    <n v="1"/>
    <n v="58"/>
    <x v="8"/>
    <s v="Female"/>
    <x v="0"/>
    <n v="14801.63"/>
  </r>
  <r>
    <n v="27069259"/>
    <n v="98.7"/>
    <n v="2"/>
    <n v="3"/>
    <n v="57"/>
    <x v="47"/>
    <s v="Female"/>
    <x v="0"/>
    <n v="15122.05"/>
  </r>
  <r>
    <n v="26414766"/>
    <n v="98.7"/>
    <n v="5"/>
    <n v="2"/>
    <n v="32"/>
    <x v="7"/>
    <s v="Female"/>
    <x v="0"/>
    <n v="18824.46"/>
  </r>
  <r>
    <n v="11992204"/>
    <n v="98.7"/>
    <n v="6"/>
    <n v="2"/>
    <n v="37"/>
    <x v="28"/>
    <s v="Male"/>
    <x v="0"/>
    <n v="15144.79"/>
  </r>
  <r>
    <n v="6064144"/>
    <n v="98.8"/>
    <n v="1"/>
    <n v="5"/>
    <n v="51"/>
    <x v="36"/>
    <s v="Male"/>
    <x v="0"/>
    <n v="21545.43"/>
  </r>
  <r>
    <n v="24319361"/>
    <n v="98.8"/>
    <n v="2"/>
    <n v="3"/>
    <n v="42"/>
    <x v="19"/>
    <s v="Male"/>
    <x v="0"/>
    <n v="16119.39"/>
  </r>
  <r>
    <n v="11602351"/>
    <n v="98.8"/>
    <n v="3"/>
    <n v="3"/>
    <n v="17"/>
    <x v="26"/>
    <s v="Female"/>
    <x v="0"/>
    <n v="21469.09"/>
  </r>
  <r>
    <n v="17996063"/>
    <n v="98.8"/>
    <n v="6"/>
    <n v="4"/>
    <n v="14"/>
    <x v="39"/>
    <s v="Female"/>
    <x v="0"/>
    <n v="22347.38"/>
  </r>
  <r>
    <n v="19175222"/>
    <n v="98.8"/>
    <n v="2"/>
    <n v="0"/>
    <n v="10"/>
    <x v="29"/>
    <s v="Female"/>
    <x v="0"/>
    <n v="24016.21"/>
  </r>
  <r>
    <n v="412197"/>
    <n v="98.8"/>
    <n v="8"/>
    <n v="1"/>
    <n v="7"/>
    <x v="9"/>
    <s v="Male"/>
    <x v="0"/>
    <n v="14138.67"/>
  </r>
  <r>
    <n v="17434591"/>
    <n v="98.8"/>
    <n v="7"/>
    <n v="0"/>
    <n v="37"/>
    <x v="12"/>
    <s v="Male"/>
    <x v="1"/>
    <n v="10521.34"/>
  </r>
  <r>
    <n v="6375594"/>
    <n v="98.9"/>
    <n v="3"/>
    <n v="2"/>
    <n v="28"/>
    <x v="0"/>
    <s v="Female"/>
    <x v="0"/>
    <n v="11832.92"/>
  </r>
  <r>
    <n v="478065"/>
    <n v="98.9"/>
    <n v="7"/>
    <n v="3"/>
    <n v="31"/>
    <x v="10"/>
    <s v="Male"/>
    <x v="0"/>
    <n v="9866.2099999999991"/>
  </r>
  <r>
    <n v="25182365"/>
    <n v="98.9"/>
    <n v="1"/>
    <n v="2"/>
    <n v="38"/>
    <x v="12"/>
    <s v="Female"/>
    <x v="0"/>
    <n v="16722.87"/>
  </r>
  <r>
    <n v="27796252"/>
    <n v="98.9"/>
    <n v="7"/>
    <n v="5"/>
    <n v="1"/>
    <x v="0"/>
    <s v="Male"/>
    <x v="0"/>
    <n v="15313.37"/>
  </r>
  <r>
    <n v="18450504"/>
    <n v="98.9"/>
    <n v="2"/>
    <n v="2"/>
    <n v="30"/>
    <x v="8"/>
    <s v="Male"/>
    <x v="0"/>
    <n v="23856.34"/>
  </r>
  <r>
    <n v="3712703"/>
    <n v="98.9"/>
    <n v="3"/>
    <n v="4"/>
    <n v="21"/>
    <x v="42"/>
    <s v="Male"/>
    <x v="0"/>
    <n v="19546.39"/>
  </r>
  <r>
    <n v="7945575"/>
    <n v="99"/>
    <n v="4"/>
    <n v="4"/>
    <n v="47"/>
    <x v="39"/>
    <s v="Male"/>
    <x v="0"/>
    <n v="7181.77"/>
  </r>
  <r>
    <n v="2361050"/>
    <n v="99"/>
    <n v="6"/>
    <n v="1"/>
    <n v="3"/>
    <x v="11"/>
    <s v="Male"/>
    <x v="0"/>
    <n v="8813.23"/>
  </r>
  <r>
    <n v="13485189"/>
    <n v="99"/>
    <n v="8"/>
    <n v="0"/>
    <n v="57"/>
    <x v="8"/>
    <s v="Male"/>
    <x v="0"/>
    <n v="25794.28"/>
  </r>
  <r>
    <n v="23140560"/>
    <n v="99"/>
    <n v="4"/>
    <n v="4"/>
    <n v="48"/>
    <x v="39"/>
    <s v="Female"/>
    <x v="0"/>
    <n v="15674.59"/>
  </r>
  <r>
    <n v="4683193"/>
    <n v="99.1"/>
    <n v="3"/>
    <n v="1"/>
    <n v="31"/>
    <x v="37"/>
    <s v="Female"/>
    <x v="0"/>
    <n v="9934.51"/>
  </r>
  <r>
    <n v="24137537"/>
    <n v="99.1"/>
    <n v="8"/>
    <n v="1"/>
    <n v="20"/>
    <x v="12"/>
    <s v="Male"/>
    <x v="0"/>
    <n v="17925.009999999998"/>
  </r>
  <r>
    <n v="3035122"/>
    <n v="99.1"/>
    <n v="6"/>
    <n v="2"/>
    <n v="2"/>
    <x v="10"/>
    <s v="Female"/>
    <x v="0"/>
    <n v="14067.69"/>
  </r>
  <r>
    <n v="29355312"/>
    <n v="99.2"/>
    <n v="1"/>
    <n v="2"/>
    <n v="4"/>
    <x v="28"/>
    <s v="Female"/>
    <x v="0"/>
    <n v="7289.82"/>
  </r>
  <r>
    <n v="3288858"/>
    <n v="99.2"/>
    <n v="7"/>
    <n v="1"/>
    <n v="57"/>
    <x v="9"/>
    <s v="Male"/>
    <x v="0"/>
    <n v="26723.4"/>
  </r>
  <r>
    <n v="24597212"/>
    <n v="99.3"/>
    <n v="2"/>
    <n v="4"/>
    <n v="29"/>
    <x v="17"/>
    <s v="Male"/>
    <x v="0"/>
    <n v="8476.61"/>
  </r>
  <r>
    <n v="7546814"/>
    <n v="99.3"/>
    <n v="3"/>
    <n v="1"/>
    <n v="59"/>
    <x v="46"/>
    <s v="Female"/>
    <x v="0"/>
    <n v="20456.669999999998"/>
  </r>
  <r>
    <n v="17759407"/>
    <n v="99.3"/>
    <n v="6"/>
    <n v="3"/>
    <n v="30"/>
    <x v="11"/>
    <s v="Male"/>
    <x v="0"/>
    <n v="13241.15"/>
  </r>
  <r>
    <n v="10682068"/>
    <n v="99.4"/>
    <n v="1"/>
    <n v="4"/>
    <n v="34"/>
    <x v="28"/>
    <s v="Female"/>
    <x v="0"/>
    <n v="3441.93"/>
  </r>
  <r>
    <n v="2526523"/>
    <n v="99.4"/>
    <n v="1"/>
    <n v="2"/>
    <n v="30"/>
    <x v="15"/>
    <s v="Male"/>
    <x v="0"/>
    <n v="13291.7"/>
  </r>
  <r>
    <n v="23853160"/>
    <n v="99.4"/>
    <n v="6"/>
    <n v="4"/>
    <n v="13"/>
    <x v="2"/>
    <s v="Male"/>
    <x v="0"/>
    <n v="15848.86"/>
  </r>
  <r>
    <n v="5796348"/>
    <n v="99.4"/>
    <n v="8"/>
    <n v="4"/>
    <n v="31"/>
    <x v="0"/>
    <s v="Female"/>
    <x v="0"/>
    <n v="15470.01"/>
  </r>
  <r>
    <n v="744676"/>
    <n v="99.4"/>
    <n v="1"/>
    <n v="4"/>
    <n v="49"/>
    <x v="12"/>
    <s v="Female"/>
    <x v="0"/>
    <n v="15439.28"/>
  </r>
  <r>
    <n v="7794950"/>
    <n v="99.5"/>
    <n v="2"/>
    <n v="4"/>
    <n v="20"/>
    <x v="9"/>
    <s v="Male"/>
    <x v="0"/>
    <n v="14488.95"/>
  </r>
  <r>
    <n v="23835489"/>
    <n v="99.5"/>
    <n v="4"/>
    <n v="2"/>
    <n v="16"/>
    <x v="27"/>
    <s v="Female"/>
    <x v="0"/>
    <n v="16441.8"/>
  </r>
  <r>
    <n v="26445140"/>
    <n v="99.5"/>
    <n v="2"/>
    <n v="2"/>
    <n v="42"/>
    <x v="30"/>
    <s v="Male"/>
    <x v="0"/>
    <n v="18182.09"/>
  </r>
  <r>
    <n v="2329984"/>
    <n v="99.5"/>
    <n v="8"/>
    <n v="1"/>
    <n v="23"/>
    <x v="34"/>
    <s v="Male"/>
    <x v="0"/>
    <n v="10081.469999999999"/>
  </r>
  <r>
    <n v="17357578"/>
    <n v="99.5"/>
    <n v="3"/>
    <n v="1"/>
    <n v="53"/>
    <x v="12"/>
    <s v="Male"/>
    <x v="0"/>
    <n v="24115.1"/>
  </r>
  <r>
    <n v="18148573"/>
    <n v="99.6"/>
    <n v="7"/>
    <n v="2"/>
    <n v="53"/>
    <x v="37"/>
    <s v="Male"/>
    <x v="0"/>
    <n v="20257.3"/>
  </r>
  <r>
    <n v="10947033"/>
    <n v="99.6"/>
    <n v="4"/>
    <n v="5"/>
    <n v="33"/>
    <x v="22"/>
    <s v="Male"/>
    <x v="0"/>
    <n v="6389.09"/>
  </r>
  <r>
    <n v="2266273"/>
    <n v="99.7"/>
    <n v="5"/>
    <n v="4"/>
    <n v="49"/>
    <x v="24"/>
    <s v="Male"/>
    <x v="0"/>
    <n v="19915.78"/>
  </r>
  <r>
    <n v="16273562"/>
    <n v="99.7"/>
    <n v="5"/>
    <n v="1"/>
    <n v="52"/>
    <x v="43"/>
    <s v="Female"/>
    <x v="0"/>
    <n v="14066.05"/>
  </r>
  <r>
    <n v="22280589"/>
    <n v="99.7"/>
    <n v="6"/>
    <n v="1"/>
    <n v="14"/>
    <x v="1"/>
    <s v="Male"/>
    <x v="0"/>
    <n v="16479.650000000001"/>
  </r>
  <r>
    <n v="20222085"/>
    <n v="99.7"/>
    <n v="5"/>
    <n v="1"/>
    <n v="38"/>
    <x v="15"/>
    <s v="Male"/>
    <x v="0"/>
    <n v="24262.81"/>
  </r>
  <r>
    <n v="11453679"/>
    <n v="99.8"/>
    <n v="6"/>
    <n v="1"/>
    <n v="11"/>
    <x v="15"/>
    <s v="Female"/>
    <x v="0"/>
    <n v="14515.17"/>
  </r>
  <r>
    <n v="14041504"/>
    <n v="99.8"/>
    <n v="7"/>
    <n v="4"/>
    <n v="50"/>
    <x v="9"/>
    <s v="Female"/>
    <x v="0"/>
    <n v="15299.85"/>
  </r>
  <r>
    <n v="7406816"/>
    <n v="99.8"/>
    <n v="6"/>
    <n v="3"/>
    <n v="33"/>
    <x v="42"/>
    <s v="Female"/>
    <x v="0"/>
    <n v="14993.67"/>
  </r>
  <r>
    <n v="14954048"/>
    <n v="99.8"/>
    <n v="1"/>
    <n v="2"/>
    <n v="54"/>
    <x v="9"/>
    <s v="Female"/>
    <x v="0"/>
    <n v="10852.77"/>
  </r>
  <r>
    <n v="16000548"/>
    <n v="99.8"/>
    <n v="5"/>
    <n v="2"/>
    <n v="2"/>
    <x v="18"/>
    <s v="Male"/>
    <x v="0"/>
    <n v="24230.35"/>
  </r>
  <r>
    <n v="7615038"/>
    <n v="99.8"/>
    <n v="5"/>
    <n v="3"/>
    <n v="6"/>
    <x v="47"/>
    <s v="Male"/>
    <x v="0"/>
    <n v="10388.89"/>
  </r>
  <r>
    <n v="23767087"/>
    <n v="99.9"/>
    <n v="5"/>
    <n v="3"/>
    <n v="40"/>
    <x v="13"/>
    <s v="Female"/>
    <x v="0"/>
    <n v="12620.73"/>
  </r>
  <r>
    <n v="14172561"/>
    <n v="99.9"/>
    <n v="8"/>
    <n v="5"/>
    <n v="24"/>
    <x v="36"/>
    <s v="Female"/>
    <x v="0"/>
    <n v="17240.650000000001"/>
  </r>
  <r>
    <n v="12840573"/>
    <n v="99.9"/>
    <n v="7"/>
    <n v="2"/>
    <n v="22"/>
    <x v="33"/>
    <s v="Male"/>
    <x v="0"/>
    <n v="17945.919999999998"/>
  </r>
  <r>
    <n v="21464605"/>
    <n v="99.9"/>
    <n v="6"/>
    <n v="0"/>
    <n v="11"/>
    <x v="20"/>
    <s v="Male"/>
    <x v="1"/>
    <n v="12307.03"/>
  </r>
  <r>
    <n v="13765416"/>
    <n v="99.9"/>
    <n v="7"/>
    <n v="0"/>
    <n v="2"/>
    <x v="8"/>
    <s v="Male"/>
    <x v="0"/>
    <n v="14357.68"/>
  </r>
  <r>
    <n v="2342330"/>
    <n v="99.9"/>
    <n v="5"/>
    <n v="1"/>
    <n v="21"/>
    <x v="44"/>
    <s v="Male"/>
    <x v="0"/>
    <n v="6182.32"/>
  </r>
  <r>
    <n v="14944068"/>
    <n v="99.9"/>
    <n v="7"/>
    <n v="5"/>
    <n v="35"/>
    <x v="33"/>
    <s v="Female"/>
    <x v="0"/>
    <n v="10642.47"/>
  </r>
  <r>
    <n v="10071020"/>
    <n v="100"/>
    <n v="6"/>
    <n v="5"/>
    <n v="57"/>
    <x v="19"/>
    <s v="Female"/>
    <x v="0"/>
    <n v="13275.47"/>
  </r>
  <r>
    <n v="44289"/>
    <n v="100"/>
    <n v="3"/>
    <n v="0"/>
    <n v="55"/>
    <x v="26"/>
    <s v="Male"/>
    <x v="0"/>
    <n v="22562.01"/>
  </r>
  <r>
    <n v="19162937"/>
    <n v="100"/>
    <n v="3"/>
    <n v="4"/>
    <n v="58"/>
    <x v="15"/>
    <s v="Male"/>
    <x v="0"/>
    <n v="21218.49"/>
  </r>
  <r>
    <n v="11692125"/>
    <n v="100"/>
    <n v="4"/>
    <n v="5"/>
    <n v="51"/>
    <x v="39"/>
    <s v="Male"/>
    <x v="1"/>
    <n v="11496.7"/>
  </r>
  <r>
    <n v="24746930"/>
    <n v="100"/>
    <n v="2"/>
    <n v="0"/>
    <n v="21"/>
    <x v="17"/>
    <s v="Male"/>
    <x v="0"/>
    <n v="12142.37"/>
  </r>
  <r>
    <n v="17406950"/>
    <n v="100.1"/>
    <n v="5"/>
    <n v="1"/>
    <n v="31"/>
    <x v="44"/>
    <s v="Male"/>
    <x v="1"/>
    <n v="12152.73"/>
  </r>
  <r>
    <n v="16710010"/>
    <n v="100.1"/>
    <n v="2"/>
    <n v="3"/>
    <n v="16"/>
    <x v="43"/>
    <s v="Male"/>
    <x v="0"/>
    <n v="6330.3"/>
  </r>
  <r>
    <n v="17485929"/>
    <n v="100.2"/>
    <n v="2"/>
    <n v="0"/>
    <n v="15"/>
    <x v="26"/>
    <s v="Male"/>
    <x v="0"/>
    <n v="10945.93"/>
  </r>
  <r>
    <n v="5083352"/>
    <n v="100.2"/>
    <n v="1"/>
    <n v="4"/>
    <n v="20"/>
    <x v="34"/>
    <s v="Female"/>
    <x v="0"/>
    <n v="4777.17"/>
  </r>
  <r>
    <n v="9939997"/>
    <n v="100.2"/>
    <n v="6"/>
    <n v="3"/>
    <n v="48"/>
    <x v="19"/>
    <s v="Other"/>
    <x v="0"/>
    <n v="13865.43"/>
  </r>
  <r>
    <n v="16450859"/>
    <n v="100.2"/>
    <n v="6"/>
    <n v="2"/>
    <n v="10"/>
    <x v="38"/>
    <s v="Female"/>
    <x v="0"/>
    <n v="19763.93"/>
  </r>
  <r>
    <n v="1425999"/>
    <n v="100.2"/>
    <n v="8"/>
    <n v="5"/>
    <n v="34"/>
    <x v="25"/>
    <s v="Female"/>
    <x v="0"/>
    <n v="14221.68"/>
  </r>
  <r>
    <n v="3545289"/>
    <n v="100.2"/>
    <n v="6"/>
    <n v="1"/>
    <n v="42"/>
    <x v="8"/>
    <s v="Female"/>
    <x v="0"/>
    <n v="20409.07"/>
  </r>
  <r>
    <n v="5006781"/>
    <n v="100.2"/>
    <n v="7"/>
    <n v="4"/>
    <n v="12"/>
    <x v="10"/>
    <s v="Male"/>
    <x v="0"/>
    <n v="16236.49"/>
  </r>
  <r>
    <n v="26182137"/>
    <n v="100.2"/>
    <n v="2"/>
    <n v="1"/>
    <n v="33"/>
    <x v="24"/>
    <s v="Male"/>
    <x v="0"/>
    <n v="13017.55"/>
  </r>
  <r>
    <n v="1493222"/>
    <n v="100.3"/>
    <n v="2"/>
    <n v="2"/>
    <n v="55"/>
    <x v="11"/>
    <s v="Female"/>
    <x v="0"/>
    <n v="6941.22"/>
  </r>
  <r>
    <n v="19975056"/>
    <n v="100.3"/>
    <n v="3"/>
    <n v="3"/>
    <n v="6"/>
    <x v="8"/>
    <s v="Male"/>
    <x v="0"/>
    <n v="20055.02"/>
  </r>
  <r>
    <n v="29588327"/>
    <n v="100.3"/>
    <n v="2"/>
    <n v="2"/>
    <n v="49"/>
    <x v="22"/>
    <s v="Male"/>
    <x v="0"/>
    <n v="11788.72"/>
  </r>
  <r>
    <n v="4524231"/>
    <n v="100.4"/>
    <n v="7"/>
    <n v="3"/>
    <n v="43"/>
    <x v="33"/>
    <s v="Female"/>
    <x v="0"/>
    <n v="19420.61"/>
  </r>
  <r>
    <n v="19406882"/>
    <n v="100.4"/>
    <n v="5"/>
    <n v="2"/>
    <n v="12"/>
    <x v="15"/>
    <s v="Female"/>
    <x v="1"/>
    <n v="16775.97"/>
  </r>
  <r>
    <n v="23207052"/>
    <n v="100.4"/>
    <n v="6"/>
    <n v="5"/>
    <n v="34"/>
    <x v="1"/>
    <s v="Male"/>
    <x v="0"/>
    <n v="18566.11"/>
  </r>
  <r>
    <n v="20415226"/>
    <n v="100.4"/>
    <n v="7"/>
    <n v="2"/>
    <n v="14"/>
    <x v="14"/>
    <s v="Male"/>
    <x v="0"/>
    <n v="16598.2"/>
  </r>
  <r>
    <n v="16847606"/>
    <n v="100.4"/>
    <n v="5"/>
    <n v="5"/>
    <n v="57"/>
    <x v="9"/>
    <s v="Male"/>
    <x v="0"/>
    <n v="17333.62"/>
  </r>
  <r>
    <n v="15353720"/>
    <n v="100.4"/>
    <n v="1"/>
    <n v="0"/>
    <n v="52"/>
    <x v="9"/>
    <s v="Female"/>
    <x v="0"/>
    <n v="20830.400000000001"/>
  </r>
  <r>
    <n v="24899890"/>
    <n v="100.4"/>
    <n v="5"/>
    <n v="3"/>
    <n v="46"/>
    <x v="20"/>
    <s v="Male"/>
    <x v="0"/>
    <n v="20680.89"/>
  </r>
  <r>
    <n v="15516019"/>
    <n v="100.4"/>
    <n v="8"/>
    <n v="1"/>
    <n v="33"/>
    <x v="14"/>
    <s v="Female"/>
    <x v="0"/>
    <n v="15064.45"/>
  </r>
  <r>
    <n v="12170414"/>
    <n v="100.5"/>
    <n v="7"/>
    <n v="4"/>
    <n v="24"/>
    <x v="34"/>
    <s v="Male"/>
    <x v="0"/>
    <n v="8274.1"/>
  </r>
  <r>
    <n v="12714999"/>
    <n v="100.6"/>
    <n v="7"/>
    <n v="4"/>
    <n v="52"/>
    <x v="10"/>
    <s v="Female"/>
    <x v="0"/>
    <n v="13989.39"/>
  </r>
  <r>
    <n v="22718605"/>
    <n v="100.6"/>
    <n v="3"/>
    <n v="2"/>
    <n v="14"/>
    <x v="33"/>
    <s v="Male"/>
    <x v="0"/>
    <n v="17999.21"/>
  </r>
  <r>
    <n v="9137454"/>
    <n v="100.6"/>
    <n v="6"/>
    <n v="3"/>
    <n v="44"/>
    <x v="7"/>
    <s v="Female"/>
    <x v="0"/>
    <n v="12482.62"/>
  </r>
  <r>
    <n v="14734861"/>
    <n v="100.7"/>
    <n v="1"/>
    <n v="0"/>
    <n v="15"/>
    <x v="43"/>
    <s v="Female"/>
    <x v="0"/>
    <n v="7566.38"/>
  </r>
  <r>
    <n v="27958995"/>
    <n v="100.7"/>
    <n v="1"/>
    <n v="0"/>
    <n v="48"/>
    <x v="2"/>
    <s v="Male"/>
    <x v="0"/>
    <n v="18988.38"/>
  </r>
  <r>
    <n v="6152467"/>
    <n v="100.7"/>
    <n v="3"/>
    <n v="4"/>
    <n v="57"/>
    <x v="17"/>
    <s v="Female"/>
    <x v="0"/>
    <n v="4286.57"/>
  </r>
  <r>
    <n v="796541"/>
    <n v="100.7"/>
    <n v="3"/>
    <n v="0"/>
    <n v="45"/>
    <x v="19"/>
    <s v="Female"/>
    <x v="0"/>
    <n v="21279.67"/>
  </r>
  <r>
    <n v="19594654"/>
    <n v="100.7"/>
    <n v="5"/>
    <n v="0"/>
    <n v="48"/>
    <x v="13"/>
    <s v="Male"/>
    <x v="0"/>
    <n v="7761.23"/>
  </r>
  <r>
    <n v="8264836"/>
    <n v="100.8"/>
    <n v="2"/>
    <n v="4"/>
    <n v="48"/>
    <x v="40"/>
    <s v="Male"/>
    <x v="0"/>
    <n v="22066.9"/>
  </r>
  <r>
    <n v="25557452"/>
    <n v="100.8"/>
    <n v="5"/>
    <n v="1"/>
    <n v="22"/>
    <x v="39"/>
    <s v="Male"/>
    <x v="0"/>
    <n v="16438.23"/>
  </r>
  <r>
    <n v="6442506"/>
    <n v="100.8"/>
    <n v="2"/>
    <n v="3"/>
    <n v="11"/>
    <x v="9"/>
    <s v="Male"/>
    <x v="0"/>
    <n v="11386.62"/>
  </r>
  <r>
    <n v="4038482"/>
    <n v="100.8"/>
    <n v="3"/>
    <n v="4"/>
    <n v="26"/>
    <x v="18"/>
    <s v="Male"/>
    <x v="0"/>
    <n v="9000.4500000000007"/>
  </r>
  <r>
    <n v="23397512"/>
    <n v="100.8"/>
    <n v="2"/>
    <n v="4"/>
    <n v="35"/>
    <x v="44"/>
    <s v="Female"/>
    <x v="0"/>
    <n v="22401.47"/>
  </r>
  <r>
    <n v="2542798"/>
    <n v="100.8"/>
    <n v="3"/>
    <n v="4"/>
    <n v="50"/>
    <x v="44"/>
    <s v="Male"/>
    <x v="0"/>
    <n v="20779.59"/>
  </r>
  <r>
    <n v="5534868"/>
    <n v="100.8"/>
    <n v="5"/>
    <n v="4"/>
    <n v="50"/>
    <x v="39"/>
    <s v="Female"/>
    <x v="0"/>
    <n v="20292.73"/>
  </r>
  <r>
    <n v="1054227"/>
    <n v="100.8"/>
    <n v="2"/>
    <n v="3"/>
    <n v="42"/>
    <x v="48"/>
    <s v="Male"/>
    <x v="0"/>
    <n v="8828.75"/>
  </r>
  <r>
    <n v="23098687"/>
    <n v="100.8"/>
    <n v="2"/>
    <n v="0"/>
    <n v="29"/>
    <x v="32"/>
    <s v="Female"/>
    <x v="0"/>
    <n v="21859.89"/>
  </r>
  <r>
    <n v="13993733"/>
    <n v="100.9"/>
    <n v="6"/>
    <n v="4"/>
    <n v="5"/>
    <x v="26"/>
    <s v="Female"/>
    <x v="0"/>
    <n v="18923.37"/>
  </r>
  <r>
    <n v="26288379"/>
    <n v="100.9"/>
    <n v="7"/>
    <n v="2"/>
    <n v="19"/>
    <x v="10"/>
    <s v="Male"/>
    <x v="0"/>
    <n v="15477.28"/>
  </r>
  <r>
    <n v="27663829"/>
    <n v="100.9"/>
    <n v="3"/>
    <n v="5"/>
    <n v="47"/>
    <x v="27"/>
    <s v="Male"/>
    <x v="0"/>
    <n v="18621.86"/>
  </r>
  <r>
    <n v="23106564"/>
    <n v="101"/>
    <n v="7"/>
    <n v="1"/>
    <n v="50"/>
    <x v="12"/>
    <s v="Male"/>
    <x v="0"/>
    <n v="21231.040000000001"/>
  </r>
  <r>
    <n v="16498721"/>
    <n v="101"/>
    <n v="8"/>
    <n v="2"/>
    <n v="19"/>
    <x v="39"/>
    <s v="Male"/>
    <x v="0"/>
    <n v="17291.03"/>
  </r>
  <r>
    <n v="9511750"/>
    <n v="101"/>
    <n v="2"/>
    <n v="0"/>
    <n v="49"/>
    <x v="38"/>
    <s v="Male"/>
    <x v="0"/>
    <n v="22335.119999999999"/>
  </r>
  <r>
    <n v="12486631"/>
    <n v="101"/>
    <n v="8"/>
    <n v="2"/>
    <n v="6"/>
    <x v="10"/>
    <s v="Female"/>
    <x v="0"/>
    <n v="18410.88"/>
  </r>
  <r>
    <n v="16944802"/>
    <n v="101"/>
    <n v="6"/>
    <n v="5"/>
    <n v="5"/>
    <x v="24"/>
    <s v="Female"/>
    <x v="0"/>
    <n v="8259.2199999999993"/>
  </r>
  <r>
    <n v="17172150"/>
    <n v="101"/>
    <n v="6"/>
    <n v="4"/>
    <n v="41"/>
    <x v="12"/>
    <s v="Male"/>
    <x v="0"/>
    <n v="9279.64"/>
  </r>
  <r>
    <n v="14466064"/>
    <n v="101"/>
    <n v="5"/>
    <n v="1"/>
    <n v="39"/>
    <x v="32"/>
    <s v="Male"/>
    <x v="0"/>
    <n v="6455.74"/>
  </r>
  <r>
    <n v="12338027"/>
    <n v="101"/>
    <n v="6"/>
    <n v="2"/>
    <n v="2"/>
    <x v="26"/>
    <s v="Female"/>
    <x v="0"/>
    <n v="10000.85"/>
  </r>
  <r>
    <n v="11491227"/>
    <n v="101"/>
    <n v="5"/>
    <n v="2"/>
    <n v="20"/>
    <x v="10"/>
    <s v="Male"/>
    <x v="0"/>
    <n v="20860.62"/>
  </r>
  <r>
    <n v="18266553"/>
    <n v="101"/>
    <n v="8"/>
    <n v="2"/>
    <n v="31"/>
    <x v="47"/>
    <s v="Female"/>
    <x v="0"/>
    <n v="16158.59"/>
  </r>
  <r>
    <n v="20977364"/>
    <n v="101.1"/>
    <n v="4"/>
    <n v="3"/>
    <n v="11"/>
    <x v="2"/>
    <s v="Female"/>
    <x v="0"/>
    <n v="23609.1"/>
  </r>
  <r>
    <n v="5192839"/>
    <n v="101.1"/>
    <n v="2"/>
    <n v="0"/>
    <n v="15"/>
    <x v="39"/>
    <s v="Male"/>
    <x v="0"/>
    <n v="16446.919999999998"/>
  </r>
  <r>
    <n v="21497808"/>
    <n v="101.1"/>
    <n v="5"/>
    <n v="1"/>
    <n v="6"/>
    <x v="26"/>
    <s v="Male"/>
    <x v="1"/>
    <n v="6489.56"/>
  </r>
  <r>
    <n v="24507346"/>
    <n v="101.1"/>
    <n v="8"/>
    <n v="4"/>
    <n v="5"/>
    <x v="11"/>
    <s v="Female"/>
    <x v="0"/>
    <n v="19363.62"/>
  </r>
  <r>
    <n v="55846"/>
    <n v="101.1"/>
    <n v="6"/>
    <n v="5"/>
    <n v="40"/>
    <x v="2"/>
    <s v="Female"/>
    <x v="1"/>
    <n v="18351.240000000002"/>
  </r>
  <r>
    <n v="25777143"/>
    <n v="101.1"/>
    <n v="5"/>
    <n v="4"/>
    <n v="8"/>
    <x v="15"/>
    <s v="Female"/>
    <x v="0"/>
    <n v="8005.74"/>
  </r>
  <r>
    <n v="28433665"/>
    <n v="101.2"/>
    <n v="3"/>
    <n v="1"/>
    <n v="13"/>
    <x v="12"/>
    <s v="Male"/>
    <x v="0"/>
    <n v="14365.71"/>
  </r>
  <r>
    <n v="13938668"/>
    <n v="101.2"/>
    <n v="6"/>
    <n v="1"/>
    <n v="2"/>
    <x v="33"/>
    <s v="Female"/>
    <x v="0"/>
    <n v="13624.88"/>
  </r>
  <r>
    <n v="2221007"/>
    <n v="101.2"/>
    <n v="6"/>
    <n v="2"/>
    <n v="54"/>
    <x v="24"/>
    <s v="Male"/>
    <x v="1"/>
    <n v="16827.830000000002"/>
  </r>
  <r>
    <n v="5708004"/>
    <n v="101.2"/>
    <n v="2"/>
    <n v="4"/>
    <n v="13"/>
    <x v="37"/>
    <s v="Female"/>
    <x v="0"/>
    <n v="12335.79"/>
  </r>
  <r>
    <n v="19820027"/>
    <n v="101.3"/>
    <n v="3"/>
    <n v="4"/>
    <n v="38"/>
    <x v="12"/>
    <s v="Male"/>
    <x v="0"/>
    <n v="6776.17"/>
  </r>
  <r>
    <n v="4554002"/>
    <n v="101.3"/>
    <n v="3"/>
    <n v="5"/>
    <n v="21"/>
    <x v="44"/>
    <s v="Male"/>
    <x v="0"/>
    <n v="9116.59"/>
  </r>
  <r>
    <n v="19989975"/>
    <n v="101.3"/>
    <n v="5"/>
    <n v="2"/>
    <n v="42"/>
    <x v="1"/>
    <s v="Female"/>
    <x v="0"/>
    <n v="8039.51"/>
  </r>
  <r>
    <n v="20163207"/>
    <n v="101.4"/>
    <n v="5"/>
    <n v="1"/>
    <n v="13"/>
    <x v="19"/>
    <s v="Female"/>
    <x v="0"/>
    <n v="15186.96"/>
  </r>
  <r>
    <n v="22595673"/>
    <n v="101.4"/>
    <n v="5"/>
    <n v="2"/>
    <n v="59"/>
    <x v="47"/>
    <s v="Female"/>
    <x v="0"/>
    <n v="20546.52"/>
  </r>
  <r>
    <n v="9687040"/>
    <n v="101.4"/>
    <n v="7"/>
    <n v="2"/>
    <n v="23"/>
    <x v="46"/>
    <s v="Male"/>
    <x v="0"/>
    <n v="13654.27"/>
  </r>
  <r>
    <n v="9329520"/>
    <n v="101.4"/>
    <n v="5"/>
    <n v="2"/>
    <n v="14"/>
    <x v="43"/>
    <s v="Female"/>
    <x v="0"/>
    <n v="19677.009999999998"/>
  </r>
  <r>
    <n v="18186926"/>
    <n v="101.4"/>
    <n v="2"/>
    <n v="2"/>
    <n v="3"/>
    <x v="44"/>
    <s v="Female"/>
    <x v="0"/>
    <n v="17978.54"/>
  </r>
  <r>
    <n v="16264340"/>
    <n v="101.4"/>
    <n v="7"/>
    <n v="3"/>
    <n v="23"/>
    <x v="33"/>
    <s v="Female"/>
    <x v="0"/>
    <n v="20832.87"/>
  </r>
  <r>
    <n v="25840453"/>
    <n v="101.4"/>
    <n v="5"/>
    <n v="4"/>
    <n v="18"/>
    <x v="9"/>
    <s v="Female"/>
    <x v="0"/>
    <n v="22904.22"/>
  </r>
  <r>
    <n v="7622602"/>
    <n v="101.5"/>
    <n v="7"/>
    <n v="5"/>
    <n v="21"/>
    <x v="28"/>
    <s v="Male"/>
    <x v="0"/>
    <n v="9660.43"/>
  </r>
  <r>
    <n v="22597282"/>
    <n v="101.5"/>
    <n v="5"/>
    <n v="2"/>
    <n v="21"/>
    <x v="19"/>
    <s v="Female"/>
    <x v="0"/>
    <n v="14234.26"/>
  </r>
  <r>
    <n v="13565548"/>
    <n v="101.5"/>
    <n v="2"/>
    <n v="2"/>
    <n v="55"/>
    <x v="4"/>
    <s v="Female"/>
    <x v="0"/>
    <n v="12680.77"/>
  </r>
  <r>
    <n v="17631730"/>
    <n v="101.6"/>
    <n v="4"/>
    <n v="4"/>
    <n v="59"/>
    <x v="11"/>
    <s v="Male"/>
    <x v="0"/>
    <n v="22290.69"/>
  </r>
  <r>
    <n v="6784369"/>
    <n v="101.6"/>
    <n v="6"/>
    <n v="3"/>
    <n v="12"/>
    <x v="34"/>
    <s v="Male"/>
    <x v="0"/>
    <n v="24658.14"/>
  </r>
  <r>
    <n v="29543797"/>
    <n v="101.6"/>
    <n v="6"/>
    <n v="3"/>
    <n v="7"/>
    <x v="18"/>
    <s v="Female"/>
    <x v="1"/>
    <n v="26022.13"/>
  </r>
  <r>
    <n v="24923011"/>
    <n v="101.6"/>
    <n v="4"/>
    <n v="1"/>
    <n v="6"/>
    <x v="38"/>
    <s v="Male"/>
    <x v="0"/>
    <n v="11668.48"/>
  </r>
  <r>
    <n v="18368006"/>
    <n v="101.7"/>
    <n v="3"/>
    <n v="2"/>
    <n v="15"/>
    <x v="13"/>
    <s v="Female"/>
    <x v="0"/>
    <n v="9562.92"/>
  </r>
  <r>
    <n v="7480813"/>
    <n v="101.7"/>
    <n v="5"/>
    <n v="3"/>
    <n v="38"/>
    <x v="30"/>
    <s v="Female"/>
    <x v="0"/>
    <n v="15481.44"/>
  </r>
  <r>
    <n v="10426397"/>
    <n v="101.7"/>
    <n v="4"/>
    <n v="2"/>
    <n v="8"/>
    <x v="12"/>
    <s v="Female"/>
    <x v="0"/>
    <n v="12659.5"/>
  </r>
  <r>
    <n v="3105722"/>
    <n v="101.7"/>
    <n v="2"/>
    <n v="4"/>
    <n v="1"/>
    <x v="27"/>
    <s v="Male"/>
    <x v="0"/>
    <n v="12774.96"/>
  </r>
  <r>
    <n v="18344838"/>
    <n v="101.7"/>
    <n v="3"/>
    <n v="0"/>
    <n v="49"/>
    <x v="24"/>
    <s v="Male"/>
    <x v="1"/>
    <n v="21412.18"/>
  </r>
  <r>
    <n v="2286332"/>
    <n v="101.7"/>
    <n v="7"/>
    <n v="2"/>
    <n v="13"/>
    <x v="10"/>
    <s v="Male"/>
    <x v="0"/>
    <n v="22659.919999999998"/>
  </r>
  <r>
    <n v="24702283"/>
    <n v="101.7"/>
    <n v="4"/>
    <n v="1"/>
    <n v="39"/>
    <x v="4"/>
    <s v="Female"/>
    <x v="0"/>
    <n v="6410.26"/>
  </r>
  <r>
    <n v="21805522"/>
    <n v="101.7"/>
    <n v="2"/>
    <n v="2"/>
    <n v="9"/>
    <x v="2"/>
    <s v="Male"/>
    <x v="0"/>
    <n v="15337.03"/>
  </r>
  <r>
    <n v="25239019"/>
    <n v="101.8"/>
    <n v="8"/>
    <n v="5"/>
    <n v="22"/>
    <x v="4"/>
    <s v="Female"/>
    <x v="1"/>
    <n v="20736.38"/>
  </r>
  <r>
    <n v="9097867"/>
    <n v="101.8"/>
    <n v="2"/>
    <n v="1"/>
    <n v="32"/>
    <x v="15"/>
    <s v="Male"/>
    <x v="1"/>
    <n v="16540.05"/>
  </r>
  <r>
    <n v="22106198"/>
    <n v="101.8"/>
    <n v="5"/>
    <n v="4"/>
    <n v="20"/>
    <x v="8"/>
    <s v="Female"/>
    <x v="0"/>
    <n v="21606.47"/>
  </r>
  <r>
    <n v="22635217"/>
    <n v="101.8"/>
    <n v="8"/>
    <n v="1"/>
    <n v="18"/>
    <x v="1"/>
    <s v="Male"/>
    <x v="0"/>
    <n v="23282.47"/>
  </r>
  <r>
    <n v="11041339"/>
    <n v="101.8"/>
    <n v="2"/>
    <n v="3"/>
    <n v="48"/>
    <x v="1"/>
    <s v="Female"/>
    <x v="0"/>
    <n v="10989.87"/>
  </r>
  <r>
    <n v="3325119"/>
    <n v="101.9"/>
    <n v="5"/>
    <n v="1"/>
    <n v="50"/>
    <x v="18"/>
    <s v="Male"/>
    <x v="0"/>
    <n v="22222.35"/>
  </r>
  <r>
    <n v="23328882"/>
    <n v="101.9"/>
    <n v="4"/>
    <n v="2"/>
    <n v="15"/>
    <x v="34"/>
    <s v="Male"/>
    <x v="0"/>
    <n v="15619.79"/>
  </r>
  <r>
    <n v="11562702"/>
    <n v="101.9"/>
    <n v="3"/>
    <n v="1"/>
    <n v="55"/>
    <x v="13"/>
    <s v="Male"/>
    <x v="0"/>
    <n v="12736.9"/>
  </r>
  <r>
    <n v="27696219"/>
    <n v="101.9"/>
    <n v="3"/>
    <n v="1"/>
    <n v="15"/>
    <x v="9"/>
    <s v="Female"/>
    <x v="0"/>
    <n v="8738.32"/>
  </r>
  <r>
    <n v="22098331"/>
    <n v="102"/>
    <n v="8"/>
    <n v="2"/>
    <n v="13"/>
    <x v="0"/>
    <s v="Female"/>
    <x v="0"/>
    <n v="12953.39"/>
  </r>
  <r>
    <n v="12339267"/>
    <n v="102"/>
    <n v="4"/>
    <n v="4"/>
    <n v="18"/>
    <x v="9"/>
    <s v="Female"/>
    <x v="1"/>
    <n v="14019.21"/>
  </r>
  <r>
    <n v="17430669"/>
    <n v="102"/>
    <n v="1"/>
    <n v="4"/>
    <n v="6"/>
    <x v="43"/>
    <s v="Female"/>
    <x v="0"/>
    <n v="8437.42"/>
  </r>
  <r>
    <n v="26516633"/>
    <n v="102"/>
    <n v="7"/>
    <n v="3"/>
    <n v="7"/>
    <x v="31"/>
    <s v="Male"/>
    <x v="1"/>
    <n v="11691.6"/>
  </r>
  <r>
    <n v="15686204"/>
    <n v="102"/>
    <n v="7"/>
    <n v="0"/>
    <n v="5"/>
    <x v="8"/>
    <s v="Male"/>
    <x v="0"/>
    <n v="16886.88"/>
  </r>
  <r>
    <n v="17396795"/>
    <n v="102.1"/>
    <n v="6"/>
    <n v="2"/>
    <n v="57"/>
    <x v="28"/>
    <s v="Male"/>
    <x v="0"/>
    <n v="18985.3"/>
  </r>
  <r>
    <n v="10909916"/>
    <n v="102.2"/>
    <n v="8"/>
    <n v="5"/>
    <n v="39"/>
    <x v="9"/>
    <s v="Male"/>
    <x v="0"/>
    <n v="10278.209999999999"/>
  </r>
  <r>
    <n v="14129690"/>
    <n v="102.2"/>
    <n v="1"/>
    <n v="3"/>
    <n v="50"/>
    <x v="22"/>
    <s v="Female"/>
    <x v="0"/>
    <n v="17835.990000000002"/>
  </r>
  <r>
    <n v="6779655"/>
    <n v="102.2"/>
    <n v="4"/>
    <n v="2"/>
    <n v="18"/>
    <x v="12"/>
    <s v="Female"/>
    <x v="0"/>
    <n v="10733.43"/>
  </r>
  <r>
    <n v="3940500"/>
    <n v="102.2"/>
    <n v="2"/>
    <n v="2"/>
    <n v="39"/>
    <x v="7"/>
    <s v="Male"/>
    <x v="0"/>
    <n v="23539.759999999998"/>
  </r>
  <r>
    <n v="9219318"/>
    <n v="102.2"/>
    <n v="2"/>
    <n v="3"/>
    <n v="11"/>
    <x v="46"/>
    <s v="Male"/>
    <x v="0"/>
    <n v="7526.41"/>
  </r>
  <r>
    <n v="23892420"/>
    <n v="102.3"/>
    <n v="1"/>
    <n v="2"/>
    <n v="9"/>
    <x v="16"/>
    <s v="Female"/>
    <x v="0"/>
    <n v="16249.39"/>
  </r>
  <r>
    <n v="12877147"/>
    <n v="102.3"/>
    <n v="6"/>
    <n v="3"/>
    <n v="35"/>
    <x v="38"/>
    <s v="Female"/>
    <x v="1"/>
    <n v="17622.21"/>
  </r>
  <r>
    <n v="3367468"/>
    <n v="102.3"/>
    <n v="4"/>
    <n v="5"/>
    <n v="4"/>
    <x v="11"/>
    <s v="Male"/>
    <x v="0"/>
    <n v="5986.35"/>
  </r>
  <r>
    <n v="29139032"/>
    <n v="102.3"/>
    <n v="3"/>
    <n v="5"/>
    <n v="14"/>
    <x v="26"/>
    <s v="Male"/>
    <x v="0"/>
    <n v="16477.240000000002"/>
  </r>
  <r>
    <n v="20221422"/>
    <n v="102.4"/>
    <n v="4"/>
    <n v="1"/>
    <n v="28"/>
    <x v="28"/>
    <s v="Female"/>
    <x v="0"/>
    <n v="21108.5"/>
  </r>
  <r>
    <n v="14854614"/>
    <n v="102.4"/>
    <n v="4"/>
    <n v="1"/>
    <n v="4"/>
    <x v="35"/>
    <s v="Male"/>
    <x v="1"/>
    <n v="15020.72"/>
  </r>
  <r>
    <n v="2681087"/>
    <n v="102.4"/>
    <n v="5"/>
    <n v="2"/>
    <n v="30"/>
    <x v="3"/>
    <s v="Female"/>
    <x v="0"/>
    <n v="9006.56"/>
  </r>
  <r>
    <n v="5708520"/>
    <n v="102.4"/>
    <n v="7"/>
    <n v="5"/>
    <n v="25"/>
    <x v="3"/>
    <s v="Female"/>
    <x v="1"/>
    <n v="13382.44"/>
  </r>
  <r>
    <n v="29783359"/>
    <n v="102.4"/>
    <n v="5"/>
    <n v="4"/>
    <n v="42"/>
    <x v="17"/>
    <s v="Male"/>
    <x v="0"/>
    <n v="12435.64"/>
  </r>
  <r>
    <n v="28381633"/>
    <n v="102.5"/>
    <n v="2"/>
    <n v="4"/>
    <n v="52"/>
    <x v="15"/>
    <s v="Male"/>
    <x v="0"/>
    <n v="14561.36"/>
  </r>
  <r>
    <n v="16154451"/>
    <n v="102.5"/>
    <n v="6"/>
    <n v="0"/>
    <n v="16"/>
    <x v="9"/>
    <s v="Female"/>
    <x v="0"/>
    <n v="10739.91"/>
  </r>
  <r>
    <n v="2048914"/>
    <n v="102.5"/>
    <n v="7"/>
    <n v="2"/>
    <n v="40"/>
    <x v="28"/>
    <s v="Male"/>
    <x v="0"/>
    <n v="9950.8700000000008"/>
  </r>
  <r>
    <n v="20974483"/>
    <n v="102.5"/>
    <n v="4"/>
    <n v="1"/>
    <n v="59"/>
    <x v="25"/>
    <s v="Female"/>
    <x v="0"/>
    <n v="10105.67"/>
  </r>
  <r>
    <n v="26625339"/>
    <n v="102.5"/>
    <n v="3"/>
    <n v="3"/>
    <n v="45"/>
    <x v="22"/>
    <s v="Female"/>
    <x v="0"/>
    <n v="7992.34"/>
  </r>
  <r>
    <n v="12310455"/>
    <n v="102.5"/>
    <n v="7"/>
    <n v="2"/>
    <n v="17"/>
    <x v="37"/>
    <s v="Female"/>
    <x v="0"/>
    <n v="13915.16"/>
  </r>
  <r>
    <n v="22276178"/>
    <n v="102.6"/>
    <n v="5"/>
    <n v="2"/>
    <n v="5"/>
    <x v="47"/>
    <s v="Male"/>
    <x v="0"/>
    <n v="16984.330000000002"/>
  </r>
  <r>
    <n v="6628798"/>
    <n v="102.6"/>
    <n v="2"/>
    <n v="1"/>
    <n v="3"/>
    <x v="8"/>
    <s v="Female"/>
    <x v="0"/>
    <n v="17262.72"/>
  </r>
  <r>
    <n v="24618128"/>
    <n v="102.6"/>
    <n v="8"/>
    <n v="1"/>
    <n v="42"/>
    <x v="1"/>
    <s v="Male"/>
    <x v="0"/>
    <n v="14567.79"/>
  </r>
  <r>
    <n v="22487075"/>
    <n v="102.7"/>
    <n v="8"/>
    <n v="2"/>
    <n v="41"/>
    <x v="12"/>
    <s v="Male"/>
    <x v="0"/>
    <n v="20201.68"/>
  </r>
  <r>
    <n v="27507480"/>
    <n v="102.7"/>
    <n v="4"/>
    <n v="2"/>
    <n v="19"/>
    <x v="32"/>
    <s v="Female"/>
    <x v="0"/>
    <n v="24168.55"/>
  </r>
  <r>
    <n v="9742628"/>
    <n v="102.8"/>
    <n v="7"/>
    <n v="3"/>
    <n v="53"/>
    <x v="32"/>
    <s v="Female"/>
    <x v="0"/>
    <n v="19200.32"/>
  </r>
  <r>
    <n v="27841690"/>
    <n v="102.8"/>
    <n v="6"/>
    <n v="5"/>
    <n v="47"/>
    <x v="9"/>
    <s v="Male"/>
    <x v="1"/>
    <n v="12695.32"/>
  </r>
  <r>
    <n v="1394411"/>
    <n v="102.8"/>
    <n v="3"/>
    <n v="1"/>
    <n v="12"/>
    <x v="17"/>
    <s v="Male"/>
    <x v="0"/>
    <n v="24888.58"/>
  </r>
  <r>
    <n v="7275387"/>
    <n v="102.8"/>
    <n v="2"/>
    <n v="2"/>
    <n v="29"/>
    <x v="30"/>
    <s v="Male"/>
    <x v="0"/>
    <n v="14154.35"/>
  </r>
  <r>
    <n v="7590539"/>
    <n v="102.8"/>
    <n v="2"/>
    <n v="4"/>
    <n v="25"/>
    <x v="48"/>
    <s v="Female"/>
    <x v="0"/>
    <n v="14853.87"/>
  </r>
  <r>
    <n v="21972373"/>
    <n v="102.9"/>
    <n v="4"/>
    <n v="4"/>
    <n v="56"/>
    <x v="44"/>
    <s v="Female"/>
    <x v="0"/>
    <n v="13912.56"/>
  </r>
  <r>
    <n v="19753357"/>
    <n v="102.9"/>
    <n v="7"/>
    <n v="2"/>
    <n v="21"/>
    <x v="38"/>
    <s v="Male"/>
    <x v="0"/>
    <n v="10920.33"/>
  </r>
  <r>
    <n v="17601557"/>
    <n v="102.9"/>
    <n v="4"/>
    <n v="1"/>
    <n v="51"/>
    <x v="9"/>
    <s v="Male"/>
    <x v="0"/>
    <n v="13390.58"/>
  </r>
  <r>
    <n v="25084641"/>
    <n v="103"/>
    <n v="2"/>
    <n v="1"/>
    <n v="37"/>
    <x v="34"/>
    <s v="Female"/>
    <x v="0"/>
    <n v="16329.57"/>
  </r>
  <r>
    <n v="3159700"/>
    <n v="103"/>
    <n v="5"/>
    <n v="2"/>
    <n v="39"/>
    <x v="19"/>
    <s v="Female"/>
    <x v="1"/>
    <n v="18697.5"/>
  </r>
  <r>
    <n v="11870456"/>
    <n v="103"/>
    <n v="7"/>
    <n v="4"/>
    <n v="34"/>
    <x v="35"/>
    <s v="Female"/>
    <x v="0"/>
    <n v="16869.060000000001"/>
  </r>
  <r>
    <n v="17095146"/>
    <n v="103"/>
    <n v="4"/>
    <n v="0"/>
    <n v="15"/>
    <x v="40"/>
    <s v="Male"/>
    <x v="1"/>
    <n v="19947.72"/>
  </r>
  <r>
    <n v="867275"/>
    <n v="103"/>
    <n v="4"/>
    <n v="0"/>
    <n v="43"/>
    <x v="1"/>
    <s v="Male"/>
    <x v="1"/>
    <n v="8847.06"/>
  </r>
  <r>
    <n v="23489729"/>
    <n v="103.1"/>
    <n v="7"/>
    <n v="3"/>
    <n v="53"/>
    <x v="13"/>
    <s v="Female"/>
    <x v="1"/>
    <n v="20213.7"/>
  </r>
  <r>
    <n v="20213871"/>
    <n v="103.1"/>
    <n v="8"/>
    <n v="3"/>
    <n v="18"/>
    <x v="8"/>
    <s v="Female"/>
    <x v="0"/>
    <n v="17264.68"/>
  </r>
  <r>
    <n v="10745895"/>
    <n v="103.1"/>
    <n v="5"/>
    <n v="1"/>
    <n v="18"/>
    <x v="9"/>
    <s v="Male"/>
    <x v="0"/>
    <n v="13826.21"/>
  </r>
  <r>
    <n v="21181268"/>
    <n v="103.1"/>
    <n v="7"/>
    <n v="4"/>
    <n v="36"/>
    <x v="44"/>
    <s v="Female"/>
    <x v="0"/>
    <n v="20191.36"/>
  </r>
  <r>
    <n v="7529301"/>
    <n v="103.1"/>
    <n v="7"/>
    <n v="0"/>
    <n v="41"/>
    <x v="44"/>
    <s v="Male"/>
    <x v="0"/>
    <n v="8190.01"/>
  </r>
  <r>
    <n v="1943302"/>
    <n v="103.1"/>
    <n v="7"/>
    <n v="3"/>
    <n v="2"/>
    <x v="15"/>
    <s v="Male"/>
    <x v="0"/>
    <n v="17725"/>
  </r>
  <r>
    <n v="756470"/>
    <n v="103.2"/>
    <n v="5"/>
    <n v="1"/>
    <n v="1"/>
    <x v="15"/>
    <s v="Male"/>
    <x v="0"/>
    <n v="19314.46"/>
  </r>
  <r>
    <n v="17430519"/>
    <n v="103.2"/>
    <n v="3"/>
    <n v="3"/>
    <n v="14"/>
    <x v="11"/>
    <s v="Female"/>
    <x v="0"/>
    <n v="13064.2"/>
  </r>
  <r>
    <n v="12491727"/>
    <n v="103.2"/>
    <n v="3"/>
    <n v="2"/>
    <n v="32"/>
    <x v="22"/>
    <s v="Female"/>
    <x v="0"/>
    <n v="14747.91"/>
  </r>
  <r>
    <n v="20450614"/>
    <n v="103.2"/>
    <n v="5"/>
    <n v="1"/>
    <n v="6"/>
    <x v="8"/>
    <s v="Male"/>
    <x v="0"/>
    <n v="21067.16"/>
  </r>
  <r>
    <n v="3798359"/>
    <n v="103.2"/>
    <n v="3"/>
    <n v="1"/>
    <n v="58"/>
    <x v="9"/>
    <s v="Female"/>
    <x v="0"/>
    <n v="14228.31"/>
  </r>
  <r>
    <n v="4983139"/>
    <n v="103.3"/>
    <n v="3"/>
    <n v="5"/>
    <n v="46"/>
    <x v="39"/>
    <s v="Male"/>
    <x v="1"/>
    <n v="9892.0300000000007"/>
  </r>
  <r>
    <n v="17563422"/>
    <n v="103.3"/>
    <n v="2"/>
    <n v="3"/>
    <n v="37"/>
    <x v="17"/>
    <s v="Male"/>
    <x v="0"/>
    <n v="10048.77"/>
  </r>
  <r>
    <n v="20764786"/>
    <n v="103.3"/>
    <n v="6"/>
    <n v="2"/>
    <n v="57"/>
    <x v="17"/>
    <s v="Female"/>
    <x v="0"/>
    <n v="16053.52"/>
  </r>
  <r>
    <n v="21166821"/>
    <n v="103.3"/>
    <n v="6"/>
    <n v="4"/>
    <n v="45"/>
    <x v="17"/>
    <s v="Male"/>
    <x v="0"/>
    <n v="14029.62"/>
  </r>
  <r>
    <n v="6261850"/>
    <n v="103.4"/>
    <n v="3"/>
    <n v="3"/>
    <n v="20"/>
    <x v="18"/>
    <s v="Male"/>
    <x v="0"/>
    <n v="18946.46"/>
  </r>
  <r>
    <n v="15841735"/>
    <n v="103.4"/>
    <n v="5"/>
    <n v="3"/>
    <n v="49"/>
    <x v="11"/>
    <s v="Female"/>
    <x v="0"/>
    <n v="14941.11"/>
  </r>
  <r>
    <n v="17574442"/>
    <n v="103.5"/>
    <n v="3"/>
    <n v="1"/>
    <n v="51"/>
    <x v="11"/>
    <s v="Female"/>
    <x v="0"/>
    <n v="20068.189999999999"/>
  </r>
  <r>
    <n v="18606475"/>
    <n v="103.5"/>
    <n v="3"/>
    <n v="4"/>
    <n v="30"/>
    <x v="25"/>
    <s v="Female"/>
    <x v="0"/>
    <n v="12393.05"/>
  </r>
  <r>
    <n v="4595539"/>
    <n v="103.5"/>
    <n v="6"/>
    <n v="4"/>
    <n v="4"/>
    <x v="46"/>
    <s v="Male"/>
    <x v="0"/>
    <n v="23365.41"/>
  </r>
  <r>
    <n v="7064222"/>
    <n v="103.5"/>
    <n v="4"/>
    <n v="4"/>
    <n v="60"/>
    <x v="34"/>
    <s v="Female"/>
    <x v="0"/>
    <n v="15128.74"/>
  </r>
  <r>
    <n v="26614872"/>
    <n v="103.6"/>
    <n v="5"/>
    <n v="2"/>
    <n v="26"/>
    <x v="6"/>
    <s v="Male"/>
    <x v="0"/>
    <n v="13706.42"/>
  </r>
  <r>
    <n v="15078455"/>
    <n v="103.6"/>
    <n v="5"/>
    <n v="1"/>
    <n v="56"/>
    <x v="37"/>
    <s v="Male"/>
    <x v="0"/>
    <n v="14653.07"/>
  </r>
  <r>
    <n v="14233692"/>
    <n v="103.6"/>
    <n v="6"/>
    <n v="1"/>
    <n v="51"/>
    <x v="9"/>
    <s v="Female"/>
    <x v="0"/>
    <n v="16268.68"/>
  </r>
  <r>
    <n v="18353073"/>
    <n v="103.7"/>
    <n v="5"/>
    <n v="2"/>
    <n v="57"/>
    <x v="15"/>
    <s v="Male"/>
    <x v="0"/>
    <n v="9249.3799999999992"/>
  </r>
  <r>
    <n v="14003601"/>
    <n v="103.7"/>
    <n v="5"/>
    <n v="4"/>
    <n v="11"/>
    <x v="42"/>
    <s v="Male"/>
    <x v="0"/>
    <n v="18971.689999999999"/>
  </r>
  <r>
    <n v="3376499"/>
    <n v="103.7"/>
    <n v="5"/>
    <n v="5"/>
    <n v="28"/>
    <x v="37"/>
    <s v="Female"/>
    <x v="0"/>
    <n v="20597.349999999999"/>
  </r>
  <r>
    <n v="5638673"/>
    <n v="103.7"/>
    <n v="3"/>
    <n v="3"/>
    <n v="45"/>
    <x v="28"/>
    <s v="Male"/>
    <x v="1"/>
    <n v="9601.69"/>
  </r>
  <r>
    <n v="15491058"/>
    <n v="103.7"/>
    <n v="1"/>
    <n v="1"/>
    <n v="30"/>
    <x v="45"/>
    <s v="Male"/>
    <x v="0"/>
    <n v="4335.6899999999996"/>
  </r>
  <r>
    <n v="17874294"/>
    <n v="103.7"/>
    <n v="7"/>
    <n v="4"/>
    <n v="34"/>
    <x v="27"/>
    <s v="Female"/>
    <x v="0"/>
    <n v="12619.58"/>
  </r>
  <r>
    <n v="19822818"/>
    <n v="103.7"/>
    <n v="3"/>
    <n v="4"/>
    <n v="41"/>
    <x v="24"/>
    <s v="Female"/>
    <x v="0"/>
    <n v="11811.05"/>
  </r>
  <r>
    <n v="13038259"/>
    <n v="103.7"/>
    <n v="6"/>
    <n v="3"/>
    <n v="22"/>
    <x v="9"/>
    <s v="Male"/>
    <x v="0"/>
    <n v="13189.31"/>
  </r>
  <r>
    <n v="13122131"/>
    <n v="103.8"/>
    <n v="5"/>
    <n v="1"/>
    <n v="10"/>
    <x v="35"/>
    <s v="Female"/>
    <x v="0"/>
    <n v="12269.11"/>
  </r>
  <r>
    <n v="14859550"/>
    <n v="103.8"/>
    <n v="3"/>
    <n v="5"/>
    <n v="51"/>
    <x v="10"/>
    <s v="Male"/>
    <x v="0"/>
    <n v="6430.14"/>
  </r>
  <r>
    <n v="12723011"/>
    <n v="103.9"/>
    <n v="7"/>
    <n v="4"/>
    <n v="19"/>
    <x v="18"/>
    <s v="Male"/>
    <x v="0"/>
    <n v="21751.46"/>
  </r>
  <r>
    <n v="10190326"/>
    <n v="104"/>
    <n v="4"/>
    <n v="2"/>
    <n v="22"/>
    <x v="0"/>
    <s v="Female"/>
    <x v="0"/>
    <n v="15441.55"/>
  </r>
  <r>
    <n v="3444058"/>
    <n v="104"/>
    <n v="4"/>
    <n v="3"/>
    <n v="24"/>
    <x v="24"/>
    <s v="Male"/>
    <x v="0"/>
    <n v="15199.39"/>
  </r>
  <r>
    <n v="233089"/>
    <n v="104"/>
    <n v="2"/>
    <n v="2"/>
    <n v="4"/>
    <x v="7"/>
    <s v="Male"/>
    <x v="0"/>
    <n v="18746"/>
  </r>
  <r>
    <n v="7025430"/>
    <n v="104"/>
    <n v="7"/>
    <n v="4"/>
    <n v="32"/>
    <x v="24"/>
    <s v="Male"/>
    <x v="0"/>
    <n v="10057.98"/>
  </r>
  <r>
    <n v="21391862"/>
    <n v="104"/>
    <n v="5"/>
    <n v="2"/>
    <n v="20"/>
    <x v="0"/>
    <s v="Male"/>
    <x v="0"/>
    <n v="15177.47"/>
  </r>
  <r>
    <n v="1552548"/>
    <n v="104.1"/>
    <n v="2"/>
    <n v="4"/>
    <n v="27"/>
    <x v="11"/>
    <s v="Male"/>
    <x v="1"/>
    <n v="13785.76"/>
  </r>
  <r>
    <n v="15289821"/>
    <n v="104.1"/>
    <n v="3"/>
    <n v="4"/>
    <n v="52"/>
    <x v="27"/>
    <s v="Male"/>
    <x v="0"/>
    <n v="18953.64"/>
  </r>
  <r>
    <n v="9581382"/>
    <n v="104.1"/>
    <n v="1"/>
    <n v="4"/>
    <n v="48"/>
    <x v="0"/>
    <s v="Female"/>
    <x v="0"/>
    <n v="14694.75"/>
  </r>
  <r>
    <n v="3490874"/>
    <n v="104.1"/>
    <n v="5"/>
    <n v="2"/>
    <n v="53"/>
    <x v="24"/>
    <s v="Female"/>
    <x v="0"/>
    <n v="21384.82"/>
  </r>
  <r>
    <n v="2454446"/>
    <n v="104.1"/>
    <n v="6"/>
    <n v="4"/>
    <n v="56"/>
    <x v="12"/>
    <s v="Female"/>
    <x v="0"/>
    <n v="8391.73"/>
  </r>
  <r>
    <n v="20088003"/>
    <n v="104.2"/>
    <n v="3"/>
    <n v="4"/>
    <n v="10"/>
    <x v="19"/>
    <s v="Female"/>
    <x v="0"/>
    <n v="8418.4"/>
  </r>
  <r>
    <n v="5479388"/>
    <n v="104.2"/>
    <n v="3"/>
    <n v="4"/>
    <n v="29"/>
    <x v="29"/>
    <s v="Male"/>
    <x v="0"/>
    <n v="16331.89"/>
  </r>
  <r>
    <n v="7729782"/>
    <n v="104.2"/>
    <n v="4"/>
    <n v="4"/>
    <n v="51"/>
    <x v="2"/>
    <s v="Male"/>
    <x v="0"/>
    <n v="5724.7"/>
  </r>
  <r>
    <n v="26373139"/>
    <n v="104.3"/>
    <n v="4"/>
    <n v="5"/>
    <n v="58"/>
    <x v="29"/>
    <s v="Female"/>
    <x v="1"/>
    <n v="21484.52"/>
  </r>
  <r>
    <n v="6859490"/>
    <n v="104.4"/>
    <n v="7"/>
    <n v="0"/>
    <n v="36"/>
    <x v="10"/>
    <s v="Male"/>
    <x v="0"/>
    <n v="23971.279999999999"/>
  </r>
  <r>
    <n v="19561711"/>
    <n v="104.4"/>
    <n v="7"/>
    <n v="1"/>
    <n v="28"/>
    <x v="8"/>
    <s v="Male"/>
    <x v="1"/>
    <n v="24434.94"/>
  </r>
  <r>
    <n v="16539663"/>
    <n v="104.4"/>
    <n v="7"/>
    <n v="2"/>
    <n v="1"/>
    <x v="12"/>
    <s v="Male"/>
    <x v="0"/>
    <n v="19996.96"/>
  </r>
  <r>
    <n v="1301582"/>
    <n v="104.4"/>
    <n v="3"/>
    <n v="1"/>
    <n v="53"/>
    <x v="34"/>
    <s v="Male"/>
    <x v="0"/>
    <n v="26066.92"/>
  </r>
  <r>
    <n v="29898521"/>
    <n v="104.5"/>
    <n v="2"/>
    <n v="4"/>
    <n v="28"/>
    <x v="14"/>
    <s v="Male"/>
    <x v="0"/>
    <n v="17017.23"/>
  </r>
  <r>
    <n v="24986269"/>
    <n v="104.5"/>
    <n v="3"/>
    <n v="1"/>
    <n v="51"/>
    <x v="1"/>
    <s v="Female"/>
    <x v="0"/>
    <n v="11097.58"/>
  </r>
  <r>
    <n v="18700066"/>
    <n v="104.5"/>
    <n v="3"/>
    <n v="0"/>
    <n v="5"/>
    <x v="7"/>
    <s v="Male"/>
    <x v="0"/>
    <n v="18747.580000000002"/>
  </r>
  <r>
    <n v="28585020"/>
    <n v="104.5"/>
    <n v="8"/>
    <n v="1"/>
    <n v="4"/>
    <x v="24"/>
    <s v="Male"/>
    <x v="0"/>
    <n v="27844.27"/>
  </r>
  <r>
    <n v="23285932"/>
    <n v="104.5"/>
    <n v="7"/>
    <n v="5"/>
    <n v="22"/>
    <x v="4"/>
    <s v="Male"/>
    <x v="0"/>
    <n v="13561.26"/>
  </r>
  <r>
    <n v="20141965"/>
    <n v="104.6"/>
    <n v="7"/>
    <n v="2"/>
    <n v="28"/>
    <x v="12"/>
    <s v="Male"/>
    <x v="0"/>
    <n v="15025.93"/>
  </r>
  <r>
    <n v="23499155"/>
    <n v="104.6"/>
    <n v="2"/>
    <n v="1"/>
    <n v="49"/>
    <x v="16"/>
    <s v="Female"/>
    <x v="0"/>
    <n v="16306.22"/>
  </r>
  <r>
    <n v="11385549"/>
    <n v="104.6"/>
    <n v="5"/>
    <n v="5"/>
    <n v="43"/>
    <x v="0"/>
    <s v="Male"/>
    <x v="1"/>
    <n v="18161.86"/>
  </r>
  <r>
    <n v="10551660"/>
    <n v="104.7"/>
    <n v="3"/>
    <n v="0"/>
    <n v="44"/>
    <x v="44"/>
    <s v="Female"/>
    <x v="0"/>
    <n v="17543.52"/>
  </r>
  <r>
    <n v="28211232"/>
    <n v="104.7"/>
    <n v="6"/>
    <n v="3"/>
    <n v="6"/>
    <x v="43"/>
    <s v="Male"/>
    <x v="0"/>
    <n v="17010.2"/>
  </r>
  <r>
    <n v="16773210"/>
    <n v="104.7"/>
    <n v="1"/>
    <n v="0"/>
    <n v="59"/>
    <x v="29"/>
    <s v="Female"/>
    <x v="0"/>
    <n v="17920.46"/>
  </r>
  <r>
    <n v="8201421"/>
    <n v="104.7"/>
    <n v="4"/>
    <n v="4"/>
    <n v="30"/>
    <x v="8"/>
    <s v="Female"/>
    <x v="0"/>
    <n v="10150.700000000001"/>
  </r>
  <r>
    <n v="5056888"/>
    <n v="104.8"/>
    <n v="6"/>
    <n v="0"/>
    <n v="34"/>
    <x v="28"/>
    <s v="Male"/>
    <x v="0"/>
    <n v="27998.69"/>
  </r>
  <r>
    <n v="18570449"/>
    <n v="104.8"/>
    <n v="7"/>
    <n v="4"/>
    <n v="7"/>
    <x v="7"/>
    <s v="Female"/>
    <x v="0"/>
    <n v="16989.810000000001"/>
  </r>
  <r>
    <n v="24423868"/>
    <n v="104.8"/>
    <n v="3"/>
    <n v="4"/>
    <n v="37"/>
    <x v="15"/>
    <s v="Male"/>
    <x v="0"/>
    <n v="7117.58"/>
  </r>
  <r>
    <n v="23004163"/>
    <n v="104.8"/>
    <n v="7"/>
    <n v="1"/>
    <n v="8"/>
    <x v="11"/>
    <s v="Male"/>
    <x v="0"/>
    <n v="18211.07"/>
  </r>
  <r>
    <n v="25238519"/>
    <n v="104.8"/>
    <n v="6"/>
    <n v="4"/>
    <n v="26"/>
    <x v="27"/>
    <s v="Female"/>
    <x v="0"/>
    <n v="14741.81"/>
  </r>
  <r>
    <n v="25449976"/>
    <n v="104.9"/>
    <n v="6"/>
    <n v="3"/>
    <n v="46"/>
    <x v="35"/>
    <s v="Female"/>
    <x v="0"/>
    <n v="9390.09"/>
  </r>
  <r>
    <n v="20033945"/>
    <n v="104.9"/>
    <n v="2"/>
    <n v="4"/>
    <n v="57"/>
    <x v="14"/>
    <s v="Female"/>
    <x v="0"/>
    <n v="14726.59"/>
  </r>
  <r>
    <n v="17130634"/>
    <n v="104.9"/>
    <n v="7"/>
    <n v="1"/>
    <n v="33"/>
    <x v="1"/>
    <s v="Male"/>
    <x v="0"/>
    <n v="26308.97"/>
  </r>
  <r>
    <n v="11532919"/>
    <n v="105"/>
    <n v="1"/>
    <n v="1"/>
    <n v="41"/>
    <x v="18"/>
    <s v="Male"/>
    <x v="0"/>
    <n v="21902.71"/>
  </r>
  <r>
    <n v="28424626"/>
    <n v="105"/>
    <n v="5"/>
    <n v="2"/>
    <n v="4"/>
    <x v="13"/>
    <s v="Male"/>
    <x v="0"/>
    <n v="8892.8700000000008"/>
  </r>
  <r>
    <n v="3443874"/>
    <n v="105.1"/>
    <n v="5"/>
    <n v="1"/>
    <n v="47"/>
    <x v="44"/>
    <s v="Male"/>
    <x v="0"/>
    <n v="24621.040000000001"/>
  </r>
  <r>
    <n v="25724751"/>
    <n v="105.2"/>
    <n v="4"/>
    <n v="4"/>
    <n v="33"/>
    <x v="46"/>
    <s v="Male"/>
    <x v="0"/>
    <n v="18264.419999999998"/>
  </r>
  <r>
    <n v="17613761"/>
    <n v="105.3"/>
    <n v="4"/>
    <n v="4"/>
    <n v="42"/>
    <x v="38"/>
    <s v="Male"/>
    <x v="0"/>
    <n v="25468.19"/>
  </r>
  <r>
    <n v="13249607"/>
    <n v="105.3"/>
    <n v="4"/>
    <n v="3"/>
    <n v="36"/>
    <x v="39"/>
    <s v="Male"/>
    <x v="0"/>
    <n v="13664.96"/>
  </r>
  <r>
    <n v="1446541"/>
    <n v="105.3"/>
    <n v="2"/>
    <n v="5"/>
    <n v="36"/>
    <x v="18"/>
    <s v="Male"/>
    <x v="1"/>
    <n v="9958.4500000000007"/>
  </r>
  <r>
    <n v="3619870"/>
    <n v="105.3"/>
    <n v="6"/>
    <n v="5"/>
    <n v="33"/>
    <x v="42"/>
    <s v="Male"/>
    <x v="0"/>
    <n v="12697.94"/>
  </r>
  <r>
    <n v="16259286"/>
    <n v="105.4"/>
    <n v="7"/>
    <n v="3"/>
    <n v="5"/>
    <x v="38"/>
    <s v="Female"/>
    <x v="0"/>
    <n v="20248.73"/>
  </r>
  <r>
    <n v="29424711"/>
    <n v="105.5"/>
    <n v="3"/>
    <n v="2"/>
    <n v="29"/>
    <x v="17"/>
    <s v="Female"/>
    <x v="0"/>
    <n v="11246.39"/>
  </r>
  <r>
    <n v="10582991"/>
    <n v="105.5"/>
    <n v="3"/>
    <n v="2"/>
    <n v="29"/>
    <x v="3"/>
    <s v="Male"/>
    <x v="0"/>
    <n v="21664.32"/>
  </r>
  <r>
    <n v="3662933"/>
    <n v="105.5"/>
    <n v="6"/>
    <n v="1"/>
    <n v="52"/>
    <x v="11"/>
    <s v="Male"/>
    <x v="0"/>
    <n v="11752.58"/>
  </r>
  <r>
    <n v="28670558"/>
    <n v="105.5"/>
    <n v="6"/>
    <n v="1"/>
    <n v="54"/>
    <x v="16"/>
    <s v="Female"/>
    <x v="0"/>
    <n v="13749.35"/>
  </r>
  <r>
    <n v="22893939"/>
    <n v="105.5"/>
    <n v="6"/>
    <n v="1"/>
    <n v="28"/>
    <x v="10"/>
    <s v="Female"/>
    <x v="0"/>
    <n v="23161.21"/>
  </r>
  <r>
    <n v="15437545"/>
    <n v="105.5"/>
    <n v="2"/>
    <n v="1"/>
    <n v="34"/>
    <x v="7"/>
    <s v="Female"/>
    <x v="0"/>
    <n v="23388.57"/>
  </r>
  <r>
    <n v="10317091"/>
    <n v="105.6"/>
    <n v="5"/>
    <n v="5"/>
    <n v="40"/>
    <x v="35"/>
    <s v="Female"/>
    <x v="0"/>
    <n v="10192.43"/>
  </r>
  <r>
    <n v="3034485"/>
    <n v="105.7"/>
    <n v="3"/>
    <n v="4"/>
    <n v="56"/>
    <x v="3"/>
    <s v="Female"/>
    <x v="1"/>
    <n v="15742.73"/>
  </r>
  <r>
    <n v="3038979"/>
    <n v="105.7"/>
    <n v="2"/>
    <n v="1"/>
    <n v="36"/>
    <x v="9"/>
    <s v="Male"/>
    <x v="0"/>
    <n v="9490.4500000000007"/>
  </r>
  <r>
    <n v="22570276"/>
    <n v="105.7"/>
    <n v="3"/>
    <n v="4"/>
    <n v="20"/>
    <x v="1"/>
    <s v="Male"/>
    <x v="0"/>
    <n v="22969.7"/>
  </r>
  <r>
    <n v="28491005"/>
    <n v="105.7"/>
    <n v="8"/>
    <n v="3"/>
    <n v="9"/>
    <x v="33"/>
    <s v="Female"/>
    <x v="0"/>
    <n v="12352.43"/>
  </r>
  <r>
    <n v="6595469"/>
    <n v="105.7"/>
    <n v="3"/>
    <n v="1"/>
    <n v="6"/>
    <x v="38"/>
    <s v="Male"/>
    <x v="0"/>
    <n v="19300.02"/>
  </r>
  <r>
    <n v="11443767"/>
    <n v="105.8"/>
    <n v="4"/>
    <n v="5"/>
    <n v="25"/>
    <x v="12"/>
    <s v="Male"/>
    <x v="1"/>
    <n v="19186.77"/>
  </r>
  <r>
    <n v="1332726"/>
    <n v="105.8"/>
    <n v="7"/>
    <n v="0"/>
    <n v="9"/>
    <x v="6"/>
    <s v="Female"/>
    <x v="0"/>
    <n v="17095.48"/>
  </r>
  <r>
    <n v="29580219"/>
    <n v="105.8"/>
    <n v="6"/>
    <n v="0"/>
    <n v="27"/>
    <x v="33"/>
    <s v="Male"/>
    <x v="0"/>
    <n v="17666.66"/>
  </r>
  <r>
    <n v="13998476"/>
    <n v="105.8"/>
    <n v="6"/>
    <n v="1"/>
    <n v="8"/>
    <x v="22"/>
    <s v="Male"/>
    <x v="0"/>
    <n v="20249.150000000001"/>
  </r>
  <r>
    <n v="6351490"/>
    <n v="105.8"/>
    <n v="4"/>
    <n v="1"/>
    <n v="50"/>
    <x v="17"/>
    <s v="Female"/>
    <x v="1"/>
    <n v="16986.22"/>
  </r>
  <r>
    <n v="11549088"/>
    <n v="105.8"/>
    <n v="7"/>
    <n v="4"/>
    <n v="12"/>
    <x v="49"/>
    <s v="Male"/>
    <x v="0"/>
    <n v="17496.099999999999"/>
  </r>
  <r>
    <n v="27028931"/>
    <n v="105.9"/>
    <n v="6"/>
    <n v="2"/>
    <n v="59"/>
    <x v="10"/>
    <s v="Female"/>
    <x v="0"/>
    <n v="22772.14"/>
  </r>
  <r>
    <n v="15319448"/>
    <n v="105.9"/>
    <n v="5"/>
    <n v="1"/>
    <n v="22"/>
    <x v="38"/>
    <s v="Male"/>
    <x v="0"/>
    <n v="19690.03"/>
  </r>
  <r>
    <n v="4178214"/>
    <n v="105.9"/>
    <n v="3"/>
    <n v="0"/>
    <n v="52"/>
    <x v="42"/>
    <s v="Male"/>
    <x v="0"/>
    <n v="13476.17"/>
  </r>
  <r>
    <n v="9269560"/>
    <n v="105.9"/>
    <n v="2"/>
    <n v="1"/>
    <n v="58"/>
    <x v="30"/>
    <s v="Male"/>
    <x v="0"/>
    <n v="17127.509999999998"/>
  </r>
  <r>
    <n v="18057242"/>
    <n v="105.9"/>
    <n v="3"/>
    <n v="4"/>
    <n v="27"/>
    <x v="7"/>
    <s v="Female"/>
    <x v="1"/>
    <n v="16992.259999999998"/>
  </r>
  <r>
    <n v="5312871"/>
    <n v="105.9"/>
    <n v="6"/>
    <n v="2"/>
    <n v="36"/>
    <x v="25"/>
    <s v="Male"/>
    <x v="0"/>
    <n v="24212.2"/>
  </r>
  <r>
    <n v="18612963"/>
    <n v="106"/>
    <n v="8"/>
    <n v="2"/>
    <n v="19"/>
    <x v="20"/>
    <s v="Male"/>
    <x v="0"/>
    <n v="10023.040000000001"/>
  </r>
  <r>
    <n v="26655341"/>
    <n v="106.1"/>
    <n v="1"/>
    <n v="2"/>
    <n v="35"/>
    <x v="33"/>
    <s v="Other"/>
    <x v="0"/>
    <n v="6087.47"/>
  </r>
  <r>
    <n v="10072641"/>
    <n v="106.1"/>
    <n v="3"/>
    <n v="4"/>
    <n v="24"/>
    <x v="29"/>
    <s v="Female"/>
    <x v="1"/>
    <n v="22820.28"/>
  </r>
  <r>
    <n v="29517823"/>
    <n v="106.1"/>
    <n v="2"/>
    <n v="1"/>
    <n v="47"/>
    <x v="25"/>
    <s v="Female"/>
    <x v="0"/>
    <n v="22597.84"/>
  </r>
  <r>
    <n v="9414394"/>
    <n v="106.2"/>
    <n v="6"/>
    <n v="2"/>
    <n v="54"/>
    <x v="12"/>
    <s v="Female"/>
    <x v="0"/>
    <n v="25056.91"/>
  </r>
  <r>
    <n v="14053343"/>
    <n v="106.3"/>
    <n v="3"/>
    <n v="1"/>
    <n v="7"/>
    <x v="12"/>
    <s v="Male"/>
    <x v="0"/>
    <n v="13159"/>
  </r>
  <r>
    <n v="17746708"/>
    <n v="106.3"/>
    <n v="7"/>
    <n v="3"/>
    <n v="8"/>
    <x v="7"/>
    <s v="Female"/>
    <x v="0"/>
    <n v="19339.16"/>
  </r>
  <r>
    <n v="20138109"/>
    <n v="106.3"/>
    <n v="6"/>
    <n v="4"/>
    <n v="37"/>
    <x v="26"/>
    <s v="Male"/>
    <x v="1"/>
    <n v="12156.38"/>
  </r>
  <r>
    <n v="27684726"/>
    <n v="106.3"/>
    <n v="2"/>
    <n v="5"/>
    <n v="14"/>
    <x v="28"/>
    <s v="Female"/>
    <x v="0"/>
    <n v="9191.34"/>
  </r>
  <r>
    <n v="3929451"/>
    <n v="106.3"/>
    <n v="8"/>
    <n v="4"/>
    <n v="45"/>
    <x v="1"/>
    <s v="Male"/>
    <x v="0"/>
    <n v="15617.15"/>
  </r>
  <r>
    <n v="13917821"/>
    <n v="106.4"/>
    <n v="1"/>
    <n v="3"/>
    <n v="1"/>
    <x v="22"/>
    <s v="Female"/>
    <x v="0"/>
    <n v="12436.73"/>
  </r>
  <r>
    <n v="7368460"/>
    <n v="106.4"/>
    <n v="6"/>
    <n v="2"/>
    <n v="19"/>
    <x v="40"/>
    <s v="Female"/>
    <x v="1"/>
    <n v="8164.33"/>
  </r>
  <r>
    <n v="17554563"/>
    <n v="106.4"/>
    <n v="7"/>
    <n v="2"/>
    <n v="41"/>
    <x v="4"/>
    <s v="Male"/>
    <x v="1"/>
    <n v="8420.07"/>
  </r>
  <r>
    <n v="10647623"/>
    <n v="106.4"/>
    <n v="3"/>
    <n v="0"/>
    <n v="41"/>
    <x v="6"/>
    <s v="Female"/>
    <x v="0"/>
    <n v="19083.849999999999"/>
  </r>
  <r>
    <n v="21322894"/>
    <n v="106.4"/>
    <n v="3"/>
    <n v="2"/>
    <n v="31"/>
    <x v="15"/>
    <s v="Female"/>
    <x v="1"/>
    <n v="10994.51"/>
  </r>
  <r>
    <n v="15876228"/>
    <n v="106.5"/>
    <n v="7"/>
    <n v="1"/>
    <n v="36"/>
    <x v="8"/>
    <s v="Female"/>
    <x v="0"/>
    <n v="19659.22"/>
  </r>
  <r>
    <n v="19186363"/>
    <n v="106.5"/>
    <n v="5"/>
    <n v="0"/>
    <n v="19"/>
    <x v="11"/>
    <s v="Male"/>
    <x v="0"/>
    <n v="11342.77"/>
  </r>
  <r>
    <n v="7771630"/>
    <n v="106.5"/>
    <n v="7"/>
    <n v="2"/>
    <n v="5"/>
    <x v="32"/>
    <s v="Male"/>
    <x v="0"/>
    <n v="18824.95"/>
  </r>
  <r>
    <n v="25715624"/>
    <n v="106.6"/>
    <n v="6"/>
    <n v="5"/>
    <n v="46"/>
    <x v="38"/>
    <s v="Male"/>
    <x v="1"/>
    <n v="18006.57"/>
  </r>
  <r>
    <n v="13233604"/>
    <n v="106.7"/>
    <n v="1"/>
    <n v="2"/>
    <n v="51"/>
    <x v="9"/>
    <s v="Female"/>
    <x v="0"/>
    <n v="12133.97"/>
  </r>
  <r>
    <n v="7760695"/>
    <n v="106.7"/>
    <n v="8"/>
    <n v="0"/>
    <n v="21"/>
    <x v="30"/>
    <s v="Other"/>
    <x v="0"/>
    <n v="13739.01"/>
  </r>
  <r>
    <n v="5481221"/>
    <n v="106.8"/>
    <n v="6"/>
    <n v="3"/>
    <n v="59"/>
    <x v="15"/>
    <s v="Male"/>
    <x v="0"/>
    <n v="22651.98"/>
  </r>
  <r>
    <n v="802149"/>
    <n v="106.8"/>
    <n v="7"/>
    <n v="2"/>
    <n v="53"/>
    <x v="33"/>
    <s v="Female"/>
    <x v="0"/>
    <n v="20497.849999999999"/>
  </r>
  <r>
    <n v="561472"/>
    <n v="106.8"/>
    <n v="4"/>
    <n v="3"/>
    <n v="52"/>
    <x v="6"/>
    <s v="Male"/>
    <x v="0"/>
    <n v="16392.919999999998"/>
  </r>
  <r>
    <n v="5199447"/>
    <n v="106.8"/>
    <n v="5"/>
    <n v="5"/>
    <n v="44"/>
    <x v="17"/>
    <s v="Male"/>
    <x v="0"/>
    <n v="13941.38"/>
  </r>
  <r>
    <n v="12723349"/>
    <n v="106.9"/>
    <n v="2"/>
    <n v="3"/>
    <n v="24"/>
    <x v="10"/>
    <s v="Female"/>
    <x v="0"/>
    <n v="21423.65"/>
  </r>
  <r>
    <n v="16772332"/>
    <n v="106.9"/>
    <n v="7"/>
    <n v="2"/>
    <n v="13"/>
    <x v="5"/>
    <s v="Female"/>
    <x v="1"/>
    <n v="12735.55"/>
  </r>
  <r>
    <n v="25015382"/>
    <n v="106.9"/>
    <n v="3"/>
    <n v="2"/>
    <n v="50"/>
    <x v="31"/>
    <s v="Female"/>
    <x v="0"/>
    <n v="11615.27"/>
  </r>
  <r>
    <n v="29742496"/>
    <n v="106.9"/>
    <n v="6"/>
    <n v="1"/>
    <n v="58"/>
    <x v="43"/>
    <s v="Male"/>
    <x v="1"/>
    <n v="12563.51"/>
  </r>
  <r>
    <n v="12227941"/>
    <n v="107"/>
    <n v="4"/>
    <n v="3"/>
    <n v="27"/>
    <x v="2"/>
    <s v="Male"/>
    <x v="0"/>
    <n v="19504.39"/>
  </r>
  <r>
    <n v="21811280"/>
    <n v="107"/>
    <n v="7"/>
    <n v="1"/>
    <n v="3"/>
    <x v="42"/>
    <s v="Male"/>
    <x v="0"/>
    <n v="21328.79"/>
  </r>
  <r>
    <n v="11699560"/>
    <n v="107"/>
    <n v="2"/>
    <n v="5"/>
    <n v="43"/>
    <x v="34"/>
    <s v="Male"/>
    <x v="0"/>
    <n v="4084.63"/>
  </r>
  <r>
    <n v="8782767"/>
    <n v="107"/>
    <n v="7"/>
    <n v="3"/>
    <n v="1"/>
    <x v="2"/>
    <s v="Male"/>
    <x v="0"/>
    <n v="24102.66"/>
  </r>
  <r>
    <n v="17159900"/>
    <n v="107"/>
    <n v="3"/>
    <n v="4"/>
    <n v="11"/>
    <x v="9"/>
    <s v="Female"/>
    <x v="0"/>
    <n v="22781.21"/>
  </r>
  <r>
    <n v="11516648"/>
    <n v="107.1"/>
    <n v="7"/>
    <n v="2"/>
    <n v="31"/>
    <x v="9"/>
    <s v="Male"/>
    <x v="0"/>
    <n v="9712.59"/>
  </r>
  <r>
    <n v="2339312"/>
    <n v="107.1"/>
    <n v="3"/>
    <n v="3"/>
    <n v="0"/>
    <x v="31"/>
    <s v="Male"/>
    <x v="0"/>
    <n v="23279.33"/>
  </r>
  <r>
    <n v="22418996"/>
    <n v="107.1"/>
    <n v="5"/>
    <n v="2"/>
    <n v="20"/>
    <x v="28"/>
    <s v="Female"/>
    <x v="0"/>
    <n v="18936.669999999998"/>
  </r>
  <r>
    <n v="19827691"/>
    <n v="107.1"/>
    <n v="7"/>
    <n v="3"/>
    <n v="2"/>
    <x v="12"/>
    <s v="Male"/>
    <x v="0"/>
    <n v="18780.990000000002"/>
  </r>
  <r>
    <n v="17503669"/>
    <n v="107.1"/>
    <n v="4"/>
    <n v="5"/>
    <n v="10"/>
    <x v="27"/>
    <s v="Female"/>
    <x v="0"/>
    <n v="11422.36"/>
  </r>
  <r>
    <n v="29458146"/>
    <n v="107.1"/>
    <n v="6"/>
    <n v="1"/>
    <n v="11"/>
    <x v="6"/>
    <s v="Female"/>
    <x v="0"/>
    <n v="11274.45"/>
  </r>
  <r>
    <n v="11809532"/>
    <n v="107.1"/>
    <n v="2"/>
    <n v="2"/>
    <n v="46"/>
    <x v="29"/>
    <s v="Male"/>
    <x v="0"/>
    <n v="13261.36"/>
  </r>
  <r>
    <n v="27122616"/>
    <n v="107.2"/>
    <n v="3"/>
    <n v="1"/>
    <n v="32"/>
    <x v="12"/>
    <s v="Male"/>
    <x v="0"/>
    <n v="19135.98"/>
  </r>
  <r>
    <n v="20341887"/>
    <n v="107.2"/>
    <n v="5"/>
    <n v="0"/>
    <n v="40"/>
    <x v="30"/>
    <s v="Male"/>
    <x v="0"/>
    <n v="22699.9"/>
  </r>
  <r>
    <n v="16158700"/>
    <n v="107.2"/>
    <n v="6"/>
    <n v="2"/>
    <n v="58"/>
    <x v="3"/>
    <s v="Male"/>
    <x v="1"/>
    <n v="15198.83"/>
  </r>
  <r>
    <n v="28383626"/>
    <n v="107.3"/>
    <n v="6"/>
    <n v="0"/>
    <n v="37"/>
    <x v="4"/>
    <s v="Female"/>
    <x v="0"/>
    <n v="11459.39"/>
  </r>
  <r>
    <n v="21169177"/>
    <n v="107.3"/>
    <n v="3"/>
    <n v="4"/>
    <n v="52"/>
    <x v="28"/>
    <s v="Male"/>
    <x v="0"/>
    <n v="12625.98"/>
  </r>
  <r>
    <n v="14749256"/>
    <n v="107.3"/>
    <n v="1"/>
    <n v="4"/>
    <n v="53"/>
    <x v="38"/>
    <s v="Male"/>
    <x v="0"/>
    <n v="12514.66"/>
  </r>
  <r>
    <n v="2265329"/>
    <n v="107.3"/>
    <n v="4"/>
    <n v="2"/>
    <n v="15"/>
    <x v="10"/>
    <s v="Male"/>
    <x v="1"/>
    <n v="19173.18"/>
  </r>
  <r>
    <n v="315494"/>
    <n v="107.3"/>
    <n v="5"/>
    <n v="4"/>
    <n v="48"/>
    <x v="42"/>
    <s v="Male"/>
    <x v="0"/>
    <n v="18496.7"/>
  </r>
  <r>
    <n v="27375180"/>
    <n v="107.3"/>
    <n v="3"/>
    <n v="3"/>
    <n v="1"/>
    <x v="31"/>
    <s v="Male"/>
    <x v="0"/>
    <n v="23553.11"/>
  </r>
  <r>
    <n v="2351215"/>
    <n v="107.3"/>
    <n v="7"/>
    <n v="0"/>
    <n v="41"/>
    <x v="33"/>
    <s v="Female"/>
    <x v="0"/>
    <n v="19619.79"/>
  </r>
  <r>
    <n v="23379106"/>
    <n v="107.4"/>
    <n v="5"/>
    <n v="4"/>
    <n v="41"/>
    <x v="9"/>
    <s v="Male"/>
    <x v="0"/>
    <n v="17030.57"/>
  </r>
  <r>
    <n v="12441926"/>
    <n v="107.5"/>
    <n v="1"/>
    <n v="4"/>
    <n v="12"/>
    <x v="19"/>
    <s v="Female"/>
    <x v="0"/>
    <n v="14796.73"/>
  </r>
  <r>
    <n v="26947509"/>
    <n v="107.5"/>
    <n v="6"/>
    <n v="3"/>
    <n v="15"/>
    <x v="22"/>
    <s v="Female"/>
    <x v="0"/>
    <n v="17651.21"/>
  </r>
  <r>
    <n v="17032054"/>
    <n v="107.5"/>
    <n v="4"/>
    <n v="2"/>
    <n v="58"/>
    <x v="44"/>
    <s v="Female"/>
    <x v="0"/>
    <n v="23453.86"/>
  </r>
  <r>
    <n v="3870395"/>
    <n v="107.6"/>
    <n v="5"/>
    <n v="0"/>
    <n v="44"/>
    <x v="47"/>
    <s v="Female"/>
    <x v="0"/>
    <n v="14279.35"/>
  </r>
  <r>
    <n v="1162502"/>
    <n v="107.6"/>
    <n v="6"/>
    <n v="3"/>
    <n v="30"/>
    <x v="15"/>
    <s v="Male"/>
    <x v="0"/>
    <n v="11818.31"/>
  </r>
  <r>
    <n v="23718852"/>
    <n v="107.6"/>
    <n v="6"/>
    <n v="1"/>
    <n v="29"/>
    <x v="4"/>
    <s v="Female"/>
    <x v="0"/>
    <n v="18665.14"/>
  </r>
  <r>
    <n v="24815124"/>
    <n v="107.7"/>
    <n v="7"/>
    <n v="0"/>
    <n v="32"/>
    <x v="10"/>
    <s v="Male"/>
    <x v="0"/>
    <n v="21063.87"/>
  </r>
  <r>
    <n v="6744436"/>
    <n v="107.7"/>
    <n v="5"/>
    <n v="4"/>
    <n v="38"/>
    <x v="33"/>
    <s v="Female"/>
    <x v="0"/>
    <n v="22244.080000000002"/>
  </r>
  <r>
    <n v="25689631"/>
    <n v="107.7"/>
    <n v="7"/>
    <n v="0"/>
    <n v="38"/>
    <x v="16"/>
    <s v="Male"/>
    <x v="0"/>
    <n v="12136.26"/>
  </r>
  <r>
    <n v="24970279"/>
    <n v="107.7"/>
    <n v="7"/>
    <n v="3"/>
    <n v="52"/>
    <x v="11"/>
    <s v="Female"/>
    <x v="0"/>
    <n v="23556.54"/>
  </r>
  <r>
    <n v="16102400"/>
    <n v="107.8"/>
    <n v="2"/>
    <n v="5"/>
    <n v="46"/>
    <x v="42"/>
    <s v="Male"/>
    <x v="0"/>
    <n v="9660.99"/>
  </r>
  <r>
    <n v="1272564"/>
    <n v="107.8"/>
    <n v="5"/>
    <n v="2"/>
    <n v="40"/>
    <x v="8"/>
    <s v="Male"/>
    <x v="0"/>
    <n v="14513.34"/>
  </r>
  <r>
    <n v="307542"/>
    <n v="107.8"/>
    <n v="4"/>
    <n v="1"/>
    <n v="18"/>
    <x v="18"/>
    <s v="Female"/>
    <x v="0"/>
    <n v="21827.68"/>
  </r>
  <r>
    <n v="11252835"/>
    <n v="107.8"/>
    <n v="4"/>
    <n v="4"/>
    <n v="37"/>
    <x v="39"/>
    <s v="Female"/>
    <x v="0"/>
    <n v="23747.5"/>
  </r>
  <r>
    <n v="21093379"/>
    <n v="107.8"/>
    <n v="4"/>
    <n v="4"/>
    <n v="8"/>
    <x v="35"/>
    <s v="Female"/>
    <x v="0"/>
    <n v="13621.48"/>
  </r>
  <r>
    <n v="25526533"/>
    <n v="107.8"/>
    <n v="7"/>
    <n v="2"/>
    <n v="11"/>
    <x v="42"/>
    <s v="Male"/>
    <x v="0"/>
    <n v="16627.28"/>
  </r>
  <r>
    <n v="17988699"/>
    <n v="107.9"/>
    <n v="6"/>
    <n v="2"/>
    <n v="24"/>
    <x v="12"/>
    <s v="Male"/>
    <x v="0"/>
    <n v="19557.03"/>
  </r>
  <r>
    <n v="21933095"/>
    <n v="107.9"/>
    <n v="3"/>
    <n v="5"/>
    <n v="53"/>
    <x v="4"/>
    <s v="Male"/>
    <x v="0"/>
    <n v="9810.61"/>
  </r>
  <r>
    <n v="15144054"/>
    <n v="108"/>
    <n v="4"/>
    <n v="1"/>
    <n v="29"/>
    <x v="39"/>
    <s v="Female"/>
    <x v="0"/>
    <n v="16926.89"/>
  </r>
  <r>
    <n v="11203760"/>
    <n v="108"/>
    <n v="7"/>
    <n v="4"/>
    <n v="29"/>
    <x v="11"/>
    <s v="Female"/>
    <x v="0"/>
    <n v="14157.68"/>
  </r>
  <r>
    <n v="8333730"/>
    <n v="108"/>
    <n v="7"/>
    <n v="0"/>
    <n v="5"/>
    <x v="1"/>
    <s v="Male"/>
    <x v="0"/>
    <n v="25312.97"/>
  </r>
  <r>
    <n v="23193306"/>
    <n v="108"/>
    <n v="7"/>
    <n v="3"/>
    <n v="49"/>
    <x v="4"/>
    <s v="Male"/>
    <x v="0"/>
    <n v="22345.07"/>
  </r>
  <r>
    <n v="24614746"/>
    <n v="108.1"/>
    <n v="7"/>
    <n v="0"/>
    <n v="49"/>
    <x v="11"/>
    <s v="Female"/>
    <x v="0"/>
    <n v="15147.56"/>
  </r>
  <r>
    <n v="7593493"/>
    <n v="108.1"/>
    <n v="2"/>
    <n v="4"/>
    <n v="9"/>
    <x v="34"/>
    <s v="Male"/>
    <x v="0"/>
    <n v="11416.78"/>
  </r>
  <r>
    <n v="27311546"/>
    <n v="108.1"/>
    <n v="4"/>
    <n v="0"/>
    <n v="49"/>
    <x v="33"/>
    <s v="Male"/>
    <x v="0"/>
    <n v="16447.64"/>
  </r>
  <r>
    <n v="7312057"/>
    <n v="108.1"/>
    <n v="5"/>
    <n v="5"/>
    <n v="48"/>
    <x v="32"/>
    <s v="Male"/>
    <x v="0"/>
    <n v="16477.62"/>
  </r>
  <r>
    <n v="5159603"/>
    <n v="108.1"/>
    <n v="5"/>
    <n v="3"/>
    <n v="39"/>
    <x v="8"/>
    <s v="Male"/>
    <x v="0"/>
    <n v="20588.2"/>
  </r>
  <r>
    <n v="1792788"/>
    <n v="108.2"/>
    <n v="4"/>
    <n v="4"/>
    <n v="18"/>
    <x v="37"/>
    <s v="Male"/>
    <x v="0"/>
    <n v="5579.45"/>
  </r>
  <r>
    <n v="8512406"/>
    <n v="108.2"/>
    <n v="4"/>
    <n v="4"/>
    <n v="58"/>
    <x v="13"/>
    <s v="Female"/>
    <x v="0"/>
    <n v="21737.49"/>
  </r>
  <r>
    <n v="16270675"/>
    <n v="108.2"/>
    <n v="3"/>
    <n v="1"/>
    <n v="57"/>
    <x v="44"/>
    <s v="Male"/>
    <x v="0"/>
    <n v="24141.66"/>
  </r>
  <r>
    <n v="14502673"/>
    <n v="108.2"/>
    <n v="3"/>
    <n v="2"/>
    <n v="25"/>
    <x v="28"/>
    <s v="Female"/>
    <x v="0"/>
    <n v="8328.7999999999993"/>
  </r>
  <r>
    <n v="10786819"/>
    <n v="108.3"/>
    <n v="6"/>
    <n v="2"/>
    <n v="14"/>
    <x v="11"/>
    <s v="Male"/>
    <x v="0"/>
    <n v="17394.849999999999"/>
  </r>
  <r>
    <n v="15830128"/>
    <n v="108.3"/>
    <n v="5"/>
    <n v="1"/>
    <n v="55"/>
    <x v="9"/>
    <s v="Female"/>
    <x v="0"/>
    <n v="19105.64"/>
  </r>
  <r>
    <n v="12640437"/>
    <n v="108.3"/>
    <n v="3"/>
    <n v="2"/>
    <n v="10"/>
    <x v="18"/>
    <s v="Female"/>
    <x v="0"/>
    <n v="13411.07"/>
  </r>
  <r>
    <n v="8682742"/>
    <n v="108.4"/>
    <n v="7"/>
    <n v="2"/>
    <n v="14"/>
    <x v="13"/>
    <s v="Female"/>
    <x v="0"/>
    <n v="20222.349999999999"/>
  </r>
  <r>
    <n v="16166121"/>
    <n v="108.6"/>
    <n v="8"/>
    <n v="3"/>
    <n v="48"/>
    <x v="4"/>
    <s v="Female"/>
    <x v="1"/>
    <n v="24519.07"/>
  </r>
  <r>
    <n v="8870507"/>
    <n v="108.6"/>
    <n v="1"/>
    <n v="5"/>
    <n v="16"/>
    <x v="26"/>
    <s v="Male"/>
    <x v="0"/>
    <n v="17230.89"/>
  </r>
  <r>
    <n v="25416707"/>
    <n v="108.6"/>
    <n v="3"/>
    <n v="5"/>
    <n v="29"/>
    <x v="18"/>
    <s v="Male"/>
    <x v="0"/>
    <n v="13141.97"/>
  </r>
  <r>
    <n v="23974778"/>
    <n v="108.7"/>
    <n v="4"/>
    <n v="2"/>
    <n v="50"/>
    <x v="8"/>
    <s v="Female"/>
    <x v="0"/>
    <n v="23050.39"/>
  </r>
  <r>
    <n v="8535315"/>
    <n v="108.7"/>
    <n v="8"/>
    <n v="1"/>
    <n v="31"/>
    <x v="36"/>
    <s v="Male"/>
    <x v="0"/>
    <n v="27168.98"/>
  </r>
  <r>
    <n v="11285358"/>
    <n v="108.8"/>
    <n v="8"/>
    <n v="0"/>
    <n v="53"/>
    <x v="13"/>
    <s v="Male"/>
    <x v="0"/>
    <n v="21866.52"/>
  </r>
  <r>
    <n v="6255612"/>
    <n v="108.8"/>
    <n v="2"/>
    <n v="4"/>
    <n v="8"/>
    <x v="4"/>
    <s v="Male"/>
    <x v="0"/>
    <n v="15029.58"/>
  </r>
  <r>
    <n v="23893527"/>
    <n v="108.8"/>
    <n v="7"/>
    <n v="2"/>
    <n v="49"/>
    <x v="22"/>
    <s v="Male"/>
    <x v="0"/>
    <n v="24609.45"/>
  </r>
  <r>
    <n v="7792726"/>
    <n v="108.8"/>
    <n v="5"/>
    <n v="4"/>
    <n v="40"/>
    <x v="33"/>
    <s v="Female"/>
    <x v="0"/>
    <n v="17430.71"/>
  </r>
  <r>
    <n v="20987235"/>
    <n v="108.8"/>
    <n v="1"/>
    <n v="1"/>
    <n v="31"/>
    <x v="37"/>
    <s v="Female"/>
    <x v="0"/>
    <n v="21103.18"/>
  </r>
  <r>
    <n v="9803700"/>
    <n v="108.8"/>
    <n v="7"/>
    <n v="4"/>
    <n v="19"/>
    <x v="38"/>
    <s v="Male"/>
    <x v="0"/>
    <n v="14594.97"/>
  </r>
  <r>
    <n v="21591835"/>
    <n v="108.8"/>
    <n v="4"/>
    <n v="4"/>
    <n v="14"/>
    <x v="10"/>
    <s v="Female"/>
    <x v="0"/>
    <n v="15775.75"/>
  </r>
  <r>
    <n v="28841190"/>
    <n v="108.8"/>
    <n v="3"/>
    <n v="1"/>
    <n v="53"/>
    <x v="38"/>
    <s v="Male"/>
    <x v="0"/>
    <n v="18018.28"/>
  </r>
  <r>
    <n v="24618047"/>
    <n v="108.8"/>
    <n v="7"/>
    <n v="4"/>
    <n v="20"/>
    <x v="35"/>
    <s v="Female"/>
    <x v="0"/>
    <n v="17187.939999999999"/>
  </r>
  <r>
    <n v="16144520"/>
    <n v="108.8"/>
    <n v="5"/>
    <n v="5"/>
    <n v="40"/>
    <x v="7"/>
    <s v="Female"/>
    <x v="0"/>
    <n v="19017.45"/>
  </r>
  <r>
    <n v="10364842"/>
    <n v="108.9"/>
    <n v="2"/>
    <n v="5"/>
    <n v="31"/>
    <x v="20"/>
    <s v="Female"/>
    <x v="1"/>
    <n v="8845"/>
  </r>
  <r>
    <n v="724397"/>
    <n v="109"/>
    <n v="6"/>
    <n v="2"/>
    <n v="59"/>
    <x v="18"/>
    <s v="Female"/>
    <x v="1"/>
    <n v="13206.5"/>
  </r>
  <r>
    <n v="631971"/>
    <n v="109"/>
    <n v="6"/>
    <n v="4"/>
    <n v="37"/>
    <x v="8"/>
    <s v="Female"/>
    <x v="0"/>
    <n v="20101.349999999999"/>
  </r>
  <r>
    <n v="2121730"/>
    <n v="109"/>
    <n v="6"/>
    <n v="4"/>
    <n v="25"/>
    <x v="44"/>
    <s v="Male"/>
    <x v="1"/>
    <n v="10308.64"/>
  </r>
  <r>
    <n v="24813663"/>
    <n v="109.1"/>
    <n v="2"/>
    <n v="4"/>
    <n v="48"/>
    <x v="44"/>
    <s v="Female"/>
    <x v="0"/>
    <n v="22902.99"/>
  </r>
  <r>
    <n v="9755302"/>
    <n v="109.2"/>
    <n v="4"/>
    <n v="2"/>
    <n v="49"/>
    <x v="4"/>
    <s v="Male"/>
    <x v="0"/>
    <n v="8011.74"/>
  </r>
  <r>
    <n v="13277565"/>
    <n v="109.2"/>
    <n v="7"/>
    <n v="4"/>
    <n v="2"/>
    <x v="1"/>
    <s v="Male"/>
    <x v="0"/>
    <n v="21614.76"/>
  </r>
  <r>
    <n v="26209678"/>
    <n v="109.2"/>
    <n v="2"/>
    <n v="1"/>
    <n v="22"/>
    <x v="38"/>
    <s v="Female"/>
    <x v="0"/>
    <n v="24839.49"/>
  </r>
  <r>
    <n v="14451968"/>
    <n v="109.2"/>
    <n v="3"/>
    <n v="1"/>
    <n v="17"/>
    <x v="0"/>
    <s v="Male"/>
    <x v="0"/>
    <n v="12308.93"/>
  </r>
  <r>
    <n v="18903734"/>
    <n v="109.2"/>
    <n v="7"/>
    <n v="2"/>
    <n v="29"/>
    <x v="14"/>
    <s v="Male"/>
    <x v="0"/>
    <n v="16519.7"/>
  </r>
  <r>
    <n v="29196272"/>
    <n v="109.2"/>
    <n v="2"/>
    <n v="1"/>
    <n v="21"/>
    <x v="10"/>
    <s v="Female"/>
    <x v="0"/>
    <n v="16304.73"/>
  </r>
  <r>
    <n v="2810887"/>
    <n v="109.3"/>
    <n v="2"/>
    <n v="3"/>
    <n v="11"/>
    <x v="1"/>
    <s v="Female"/>
    <x v="0"/>
    <n v="16035.15"/>
  </r>
  <r>
    <n v="16870122"/>
    <n v="109.3"/>
    <n v="7"/>
    <n v="1"/>
    <n v="10"/>
    <x v="47"/>
    <s v="Female"/>
    <x v="0"/>
    <n v="21687.83"/>
  </r>
  <r>
    <n v="8622453"/>
    <n v="109.3"/>
    <n v="5"/>
    <n v="0"/>
    <n v="8"/>
    <x v="16"/>
    <s v="Male"/>
    <x v="0"/>
    <n v="19268.53"/>
  </r>
  <r>
    <n v="6197150"/>
    <n v="109.3"/>
    <n v="3"/>
    <n v="0"/>
    <n v="59"/>
    <x v="15"/>
    <s v="Male"/>
    <x v="0"/>
    <n v="18792.72"/>
  </r>
  <r>
    <n v="12359056"/>
    <n v="109.4"/>
    <n v="8"/>
    <n v="2"/>
    <n v="55"/>
    <x v="28"/>
    <s v="Male"/>
    <x v="0"/>
    <n v="23445.02"/>
  </r>
  <r>
    <n v="8023886"/>
    <n v="109.4"/>
    <n v="6"/>
    <n v="1"/>
    <n v="6"/>
    <x v="5"/>
    <s v="Female"/>
    <x v="0"/>
    <n v="18553.57"/>
  </r>
  <r>
    <n v="10515918"/>
    <n v="109.5"/>
    <n v="6"/>
    <n v="3"/>
    <n v="38"/>
    <x v="9"/>
    <s v="Male"/>
    <x v="1"/>
    <n v="7373.69"/>
  </r>
  <r>
    <n v="12917146"/>
    <n v="109.5"/>
    <n v="5"/>
    <n v="2"/>
    <n v="25"/>
    <x v="39"/>
    <s v="Female"/>
    <x v="0"/>
    <n v="22602.71"/>
  </r>
  <r>
    <n v="10471001"/>
    <n v="109.5"/>
    <n v="7"/>
    <n v="1"/>
    <n v="8"/>
    <x v="21"/>
    <s v="Female"/>
    <x v="0"/>
    <n v="20201.009999999998"/>
  </r>
  <r>
    <n v="18429379"/>
    <n v="109.5"/>
    <n v="7"/>
    <n v="4"/>
    <n v="23"/>
    <x v="34"/>
    <s v="Male"/>
    <x v="0"/>
    <n v="12339.2"/>
  </r>
  <r>
    <n v="4646074"/>
    <n v="109.6"/>
    <n v="4"/>
    <n v="1"/>
    <n v="1"/>
    <x v="11"/>
    <s v="Female"/>
    <x v="0"/>
    <n v="23703.03"/>
  </r>
  <r>
    <n v="22620259"/>
    <n v="109.6"/>
    <n v="1"/>
    <n v="2"/>
    <n v="33"/>
    <x v="18"/>
    <s v="Male"/>
    <x v="0"/>
    <n v="14688.89"/>
  </r>
  <r>
    <n v="6549966"/>
    <n v="109.6"/>
    <n v="6"/>
    <n v="4"/>
    <n v="19"/>
    <x v="15"/>
    <s v="Female"/>
    <x v="0"/>
    <n v="9934.69"/>
  </r>
  <r>
    <n v="21729392"/>
    <n v="109.7"/>
    <n v="3"/>
    <n v="1"/>
    <n v="15"/>
    <x v="15"/>
    <s v="Male"/>
    <x v="0"/>
    <n v="15698.77"/>
  </r>
  <r>
    <n v="6504217"/>
    <n v="109.7"/>
    <n v="5"/>
    <n v="3"/>
    <n v="0"/>
    <x v="19"/>
    <s v="Female"/>
    <x v="0"/>
    <n v="9695.48"/>
  </r>
  <r>
    <n v="11679298"/>
    <n v="109.7"/>
    <n v="4"/>
    <n v="2"/>
    <n v="55"/>
    <x v="18"/>
    <s v="Female"/>
    <x v="0"/>
    <n v="19442.21"/>
  </r>
  <r>
    <n v="23120548"/>
    <n v="109.8"/>
    <n v="5"/>
    <n v="5"/>
    <n v="6"/>
    <x v="12"/>
    <s v="Female"/>
    <x v="0"/>
    <n v="10990.02"/>
  </r>
  <r>
    <n v="16911324"/>
    <n v="109.8"/>
    <n v="8"/>
    <n v="1"/>
    <n v="43"/>
    <x v="7"/>
    <s v="Female"/>
    <x v="0"/>
    <n v="19994.5"/>
  </r>
  <r>
    <n v="24592984"/>
    <n v="109.9"/>
    <n v="4"/>
    <n v="4"/>
    <n v="23"/>
    <x v="38"/>
    <s v="Female"/>
    <x v="1"/>
    <n v="20518.939999999999"/>
  </r>
  <r>
    <n v="17240039"/>
    <n v="109.9"/>
    <n v="7"/>
    <n v="2"/>
    <n v="37"/>
    <x v="30"/>
    <s v="Female"/>
    <x v="0"/>
    <n v="14617.73"/>
  </r>
  <r>
    <n v="15239267"/>
    <n v="110"/>
    <n v="2"/>
    <n v="2"/>
    <n v="3"/>
    <x v="19"/>
    <s v="Female"/>
    <x v="0"/>
    <n v="14206.96"/>
  </r>
  <r>
    <n v="22359794"/>
    <n v="110.1"/>
    <n v="5"/>
    <n v="3"/>
    <n v="48"/>
    <x v="18"/>
    <s v="Female"/>
    <x v="0"/>
    <n v="21291.13"/>
  </r>
  <r>
    <n v="1496424"/>
    <n v="110.1"/>
    <n v="7"/>
    <n v="2"/>
    <n v="55"/>
    <x v="23"/>
    <s v="Male"/>
    <x v="0"/>
    <n v="26738.32"/>
  </r>
  <r>
    <n v="26124496"/>
    <n v="110.1"/>
    <n v="4"/>
    <n v="5"/>
    <n v="51"/>
    <x v="15"/>
    <s v="Male"/>
    <x v="0"/>
    <n v="15691.46"/>
  </r>
  <r>
    <n v="15995821"/>
    <n v="110.2"/>
    <n v="8"/>
    <n v="0"/>
    <n v="3"/>
    <x v="11"/>
    <s v="Female"/>
    <x v="0"/>
    <n v="16289.47"/>
  </r>
  <r>
    <n v="10251045"/>
    <n v="110.2"/>
    <n v="4"/>
    <n v="4"/>
    <n v="19"/>
    <x v="38"/>
    <s v="Female"/>
    <x v="0"/>
    <n v="13218.14"/>
  </r>
  <r>
    <n v="24940325"/>
    <n v="110.2"/>
    <n v="5"/>
    <n v="2"/>
    <n v="60"/>
    <x v="18"/>
    <s v="Male"/>
    <x v="0"/>
    <n v="8995.75"/>
  </r>
  <r>
    <n v="25728531"/>
    <n v="110.2"/>
    <n v="5"/>
    <n v="1"/>
    <n v="26"/>
    <x v="28"/>
    <s v="Female"/>
    <x v="0"/>
    <n v="7375.65"/>
  </r>
  <r>
    <n v="26151181"/>
    <n v="110.2"/>
    <n v="4"/>
    <n v="2"/>
    <n v="53"/>
    <x v="37"/>
    <s v="Male"/>
    <x v="0"/>
    <n v="19669.95"/>
  </r>
  <r>
    <n v="18622890"/>
    <n v="110.3"/>
    <n v="7"/>
    <n v="4"/>
    <n v="51"/>
    <x v="18"/>
    <s v="Male"/>
    <x v="0"/>
    <n v="16697.310000000001"/>
  </r>
  <r>
    <n v="14458626"/>
    <n v="110.4"/>
    <n v="7"/>
    <n v="5"/>
    <n v="39"/>
    <x v="4"/>
    <s v="Female"/>
    <x v="0"/>
    <n v="12633.98"/>
  </r>
  <r>
    <n v="27497848"/>
    <n v="110.4"/>
    <n v="3"/>
    <n v="2"/>
    <n v="1"/>
    <x v="19"/>
    <s v="Male"/>
    <x v="0"/>
    <n v="13752.22"/>
  </r>
  <r>
    <n v="17557476"/>
    <n v="110.4"/>
    <n v="4"/>
    <n v="1"/>
    <n v="40"/>
    <x v="40"/>
    <s v="Male"/>
    <x v="0"/>
    <n v="16873.86"/>
  </r>
  <r>
    <n v="17117189"/>
    <n v="110.4"/>
    <n v="4"/>
    <n v="3"/>
    <n v="5"/>
    <x v="33"/>
    <s v="Female"/>
    <x v="0"/>
    <n v="15756.55"/>
  </r>
  <r>
    <n v="26177497"/>
    <n v="110.4"/>
    <n v="6"/>
    <n v="5"/>
    <n v="5"/>
    <x v="16"/>
    <s v="Female"/>
    <x v="0"/>
    <n v="16483.34"/>
  </r>
  <r>
    <n v="25720082"/>
    <n v="110.4"/>
    <n v="7"/>
    <n v="3"/>
    <n v="18"/>
    <x v="11"/>
    <s v="Female"/>
    <x v="0"/>
    <n v="15631.96"/>
  </r>
  <r>
    <n v="26009794"/>
    <n v="110.5"/>
    <n v="5"/>
    <n v="5"/>
    <n v="1"/>
    <x v="37"/>
    <s v="Male"/>
    <x v="0"/>
    <n v="15974.24"/>
  </r>
  <r>
    <n v="24535195"/>
    <n v="110.5"/>
    <n v="6"/>
    <n v="4"/>
    <n v="44"/>
    <x v="26"/>
    <s v="Male"/>
    <x v="0"/>
    <n v="7149.39"/>
  </r>
  <r>
    <n v="7003322"/>
    <n v="110.5"/>
    <n v="7"/>
    <n v="1"/>
    <n v="16"/>
    <x v="15"/>
    <s v="Male"/>
    <x v="0"/>
    <n v="21950.5"/>
  </r>
  <r>
    <n v="27530726"/>
    <n v="110.5"/>
    <n v="3"/>
    <n v="2"/>
    <n v="59"/>
    <x v="38"/>
    <s v="Male"/>
    <x v="0"/>
    <n v="16483.849999999999"/>
  </r>
  <r>
    <n v="15766791"/>
    <n v="110.6"/>
    <n v="6"/>
    <n v="5"/>
    <n v="29"/>
    <x v="3"/>
    <s v="Female"/>
    <x v="0"/>
    <n v="17208.07"/>
  </r>
  <r>
    <n v="10129307"/>
    <n v="110.7"/>
    <n v="8"/>
    <n v="2"/>
    <n v="49"/>
    <x v="4"/>
    <s v="Female"/>
    <x v="0"/>
    <n v="15314.95"/>
  </r>
  <r>
    <n v="10767329"/>
    <n v="110.8"/>
    <n v="4"/>
    <n v="2"/>
    <n v="22"/>
    <x v="11"/>
    <s v="Female"/>
    <x v="0"/>
    <n v="21679.02"/>
  </r>
  <r>
    <n v="567523"/>
    <n v="110.9"/>
    <n v="3"/>
    <n v="2"/>
    <n v="11"/>
    <x v="11"/>
    <s v="Female"/>
    <x v="0"/>
    <n v="13083.31"/>
  </r>
  <r>
    <n v="7711108"/>
    <n v="110.9"/>
    <n v="2"/>
    <n v="0"/>
    <n v="47"/>
    <x v="9"/>
    <s v="Female"/>
    <x v="0"/>
    <n v="16244.47"/>
  </r>
  <r>
    <n v="3455215"/>
    <n v="110.9"/>
    <n v="4"/>
    <n v="4"/>
    <n v="55"/>
    <x v="22"/>
    <s v="Female"/>
    <x v="0"/>
    <n v="18404.759999999998"/>
  </r>
  <r>
    <n v="21061844"/>
    <n v="110.9"/>
    <n v="5"/>
    <n v="4"/>
    <n v="5"/>
    <x v="47"/>
    <s v="Male"/>
    <x v="1"/>
    <n v="23150.14"/>
  </r>
  <r>
    <n v="9675627"/>
    <n v="110.9"/>
    <n v="6"/>
    <n v="5"/>
    <n v="20"/>
    <x v="34"/>
    <s v="Female"/>
    <x v="0"/>
    <n v="17470.27"/>
  </r>
  <r>
    <n v="21372903"/>
    <n v="111"/>
    <n v="4"/>
    <n v="2"/>
    <n v="59"/>
    <x v="4"/>
    <s v="Female"/>
    <x v="0"/>
    <n v="12276.14"/>
  </r>
  <r>
    <n v="6187698"/>
    <n v="111"/>
    <n v="3"/>
    <n v="2"/>
    <n v="59"/>
    <x v="14"/>
    <s v="Male"/>
    <x v="1"/>
    <n v="8931.7800000000007"/>
  </r>
  <r>
    <n v="3462500"/>
    <n v="111.1"/>
    <n v="2"/>
    <n v="3"/>
    <n v="17"/>
    <x v="9"/>
    <s v="Female"/>
    <x v="0"/>
    <n v="8918.14"/>
  </r>
  <r>
    <n v="7831186"/>
    <n v="111.1"/>
    <n v="3"/>
    <n v="4"/>
    <n v="8"/>
    <x v="28"/>
    <s v="Male"/>
    <x v="0"/>
    <n v="24639.26"/>
  </r>
  <r>
    <n v="15909498"/>
    <n v="111.1"/>
    <n v="7"/>
    <n v="1"/>
    <n v="42"/>
    <x v="5"/>
    <s v="Female"/>
    <x v="0"/>
    <n v="18087.599999999999"/>
  </r>
  <r>
    <n v="454396"/>
    <n v="111.2"/>
    <n v="6"/>
    <n v="1"/>
    <n v="3"/>
    <x v="3"/>
    <s v="Female"/>
    <x v="0"/>
    <n v="24853.99"/>
  </r>
  <r>
    <n v="3335908"/>
    <n v="111.2"/>
    <n v="6"/>
    <n v="5"/>
    <n v="31"/>
    <x v="50"/>
    <s v="Female"/>
    <x v="0"/>
    <n v="9798.9699999999993"/>
  </r>
  <r>
    <n v="20386060"/>
    <n v="111.2"/>
    <n v="4"/>
    <n v="5"/>
    <n v="60"/>
    <x v="29"/>
    <s v="Female"/>
    <x v="0"/>
    <n v="18175.740000000002"/>
  </r>
  <r>
    <n v="10634135"/>
    <n v="111.2"/>
    <n v="2"/>
    <n v="4"/>
    <n v="20"/>
    <x v="29"/>
    <s v="Female"/>
    <x v="1"/>
    <n v="21621.73"/>
  </r>
  <r>
    <n v="5943703"/>
    <n v="111.4"/>
    <n v="3"/>
    <n v="2"/>
    <n v="37"/>
    <x v="44"/>
    <s v="Male"/>
    <x v="0"/>
    <n v="13340.16"/>
  </r>
  <r>
    <n v="1600119"/>
    <n v="111.4"/>
    <n v="1"/>
    <n v="1"/>
    <n v="36"/>
    <x v="8"/>
    <s v="Female"/>
    <x v="0"/>
    <n v="14004.56"/>
  </r>
  <r>
    <n v="11976549"/>
    <n v="111.4"/>
    <n v="2"/>
    <n v="3"/>
    <n v="18"/>
    <x v="49"/>
    <s v="Female"/>
    <x v="0"/>
    <n v="13158.17"/>
  </r>
  <r>
    <n v="27988799"/>
    <n v="111.4"/>
    <n v="7"/>
    <n v="4"/>
    <n v="10"/>
    <x v="0"/>
    <s v="Male"/>
    <x v="0"/>
    <n v="20977.42"/>
  </r>
  <r>
    <n v="2360146"/>
    <n v="111.5"/>
    <n v="6"/>
    <n v="0"/>
    <n v="31"/>
    <x v="47"/>
    <s v="Male"/>
    <x v="0"/>
    <n v="11540.39"/>
  </r>
  <r>
    <n v="10915382"/>
    <n v="111.5"/>
    <n v="1"/>
    <n v="0"/>
    <n v="9"/>
    <x v="19"/>
    <s v="Female"/>
    <x v="0"/>
    <n v="12014.69"/>
  </r>
  <r>
    <n v="21461956"/>
    <n v="111.6"/>
    <n v="3"/>
    <n v="3"/>
    <n v="59"/>
    <x v="44"/>
    <s v="Female"/>
    <x v="0"/>
    <n v="6245.37"/>
  </r>
  <r>
    <n v="23512075"/>
    <n v="111.7"/>
    <n v="6"/>
    <n v="2"/>
    <n v="26"/>
    <x v="8"/>
    <s v="Male"/>
    <x v="0"/>
    <n v="28230.97"/>
  </r>
  <r>
    <n v="27837364"/>
    <n v="111.7"/>
    <n v="7"/>
    <n v="4"/>
    <n v="56"/>
    <x v="13"/>
    <s v="Female"/>
    <x v="0"/>
    <n v="17441.990000000002"/>
  </r>
  <r>
    <n v="2871911"/>
    <n v="111.7"/>
    <n v="3"/>
    <n v="1"/>
    <n v="18"/>
    <x v="14"/>
    <s v="Male"/>
    <x v="0"/>
    <n v="19073.810000000001"/>
  </r>
  <r>
    <n v="8628150"/>
    <n v="111.8"/>
    <n v="5"/>
    <n v="4"/>
    <n v="25"/>
    <x v="24"/>
    <s v="Male"/>
    <x v="0"/>
    <n v="16956.169999999998"/>
  </r>
  <r>
    <n v="26806830"/>
    <n v="111.8"/>
    <n v="2"/>
    <n v="0"/>
    <n v="30"/>
    <x v="42"/>
    <s v="Male"/>
    <x v="0"/>
    <n v="16455.55"/>
  </r>
  <r>
    <n v="323266"/>
    <n v="111.8"/>
    <n v="2"/>
    <n v="3"/>
    <n v="57"/>
    <x v="38"/>
    <s v="Male"/>
    <x v="1"/>
    <n v="22585.09"/>
  </r>
  <r>
    <n v="25490051"/>
    <n v="111.9"/>
    <n v="6"/>
    <n v="0"/>
    <n v="56"/>
    <x v="8"/>
    <s v="Male"/>
    <x v="0"/>
    <n v="23658.83"/>
  </r>
  <r>
    <n v="6740574"/>
    <n v="111.9"/>
    <n v="3"/>
    <n v="5"/>
    <n v="51"/>
    <x v="38"/>
    <s v="Male"/>
    <x v="1"/>
    <n v="11123.51"/>
  </r>
  <r>
    <n v="11059270"/>
    <n v="111.9"/>
    <n v="4"/>
    <n v="2"/>
    <n v="20"/>
    <x v="14"/>
    <s v="Male"/>
    <x v="0"/>
    <n v="14464.92"/>
  </r>
  <r>
    <n v="16892989"/>
    <n v="111.9"/>
    <n v="7"/>
    <n v="2"/>
    <n v="60"/>
    <x v="19"/>
    <s v="Male"/>
    <x v="0"/>
    <n v="22359.83"/>
  </r>
  <r>
    <n v="12449677"/>
    <n v="111.9"/>
    <n v="8"/>
    <n v="3"/>
    <n v="59"/>
    <x v="25"/>
    <s v="Male"/>
    <x v="0"/>
    <n v="21681.24"/>
  </r>
  <r>
    <n v="25721626"/>
    <n v="112"/>
    <n v="2"/>
    <n v="1"/>
    <n v="60"/>
    <x v="35"/>
    <s v="Male"/>
    <x v="0"/>
    <n v="16780.34"/>
  </r>
  <r>
    <n v="20219173"/>
    <n v="112"/>
    <n v="4"/>
    <n v="2"/>
    <n v="37"/>
    <x v="15"/>
    <s v="Male"/>
    <x v="0"/>
    <n v="19379.23"/>
  </r>
  <r>
    <n v="6770819"/>
    <n v="112"/>
    <n v="1"/>
    <n v="1"/>
    <n v="18"/>
    <x v="13"/>
    <s v="Female"/>
    <x v="0"/>
    <n v="24174.34"/>
  </r>
  <r>
    <n v="21384304"/>
    <n v="112"/>
    <n v="3"/>
    <n v="0"/>
    <n v="44"/>
    <x v="12"/>
    <s v="Male"/>
    <x v="0"/>
    <n v="16154.1"/>
  </r>
  <r>
    <n v="922925"/>
    <n v="112.1"/>
    <n v="1"/>
    <n v="3"/>
    <n v="18"/>
    <x v="12"/>
    <s v="Male"/>
    <x v="0"/>
    <n v="13517.77"/>
  </r>
  <r>
    <n v="9359827"/>
    <n v="112.1"/>
    <n v="5"/>
    <n v="5"/>
    <n v="47"/>
    <x v="22"/>
    <s v="Male"/>
    <x v="0"/>
    <n v="18994.89"/>
  </r>
  <r>
    <n v="11691287"/>
    <n v="112.2"/>
    <n v="5"/>
    <n v="0"/>
    <n v="60"/>
    <x v="28"/>
    <s v="Female"/>
    <x v="0"/>
    <n v="17662.52"/>
  </r>
  <r>
    <n v="27326509"/>
    <n v="112.3"/>
    <n v="3"/>
    <n v="0"/>
    <n v="13"/>
    <x v="3"/>
    <s v="Female"/>
    <x v="0"/>
    <n v="18764.23"/>
  </r>
  <r>
    <n v="26055117"/>
    <n v="112.3"/>
    <n v="5"/>
    <n v="4"/>
    <n v="51"/>
    <x v="11"/>
    <s v="Female"/>
    <x v="0"/>
    <n v="18056.45"/>
  </r>
  <r>
    <n v="22460022"/>
    <n v="112.4"/>
    <n v="7"/>
    <n v="1"/>
    <n v="59"/>
    <x v="44"/>
    <s v="Female"/>
    <x v="0"/>
    <n v="17718.25"/>
  </r>
  <r>
    <n v="4412543"/>
    <n v="112.4"/>
    <n v="7"/>
    <n v="4"/>
    <n v="14"/>
    <x v="22"/>
    <s v="Male"/>
    <x v="0"/>
    <n v="13117.22"/>
  </r>
  <r>
    <n v="5311095"/>
    <n v="112.4"/>
    <n v="1"/>
    <n v="2"/>
    <n v="43"/>
    <x v="35"/>
    <s v="Female"/>
    <x v="0"/>
    <n v="15463.79"/>
  </r>
  <r>
    <n v="8946352"/>
    <n v="112.5"/>
    <n v="5"/>
    <n v="4"/>
    <n v="48"/>
    <x v="28"/>
    <s v="Male"/>
    <x v="0"/>
    <n v="9852.74"/>
  </r>
  <r>
    <n v="7147667"/>
    <n v="112.5"/>
    <n v="7"/>
    <n v="0"/>
    <n v="20"/>
    <x v="33"/>
    <s v="Male"/>
    <x v="0"/>
    <n v="22039.96"/>
  </r>
  <r>
    <n v="2888229"/>
    <n v="112.5"/>
    <n v="3"/>
    <n v="2"/>
    <n v="30"/>
    <x v="20"/>
    <s v="Female"/>
    <x v="0"/>
    <n v="15586.16"/>
  </r>
  <r>
    <n v="803499"/>
    <n v="112.5"/>
    <n v="3"/>
    <n v="2"/>
    <n v="35"/>
    <x v="30"/>
    <s v="Female"/>
    <x v="0"/>
    <n v="19701.330000000002"/>
  </r>
  <r>
    <n v="3876453"/>
    <n v="112.5"/>
    <n v="3"/>
    <n v="3"/>
    <n v="23"/>
    <x v="29"/>
    <s v="Male"/>
    <x v="0"/>
    <n v="13172.75"/>
  </r>
  <r>
    <n v="882117"/>
    <n v="112.5"/>
    <n v="3"/>
    <n v="4"/>
    <n v="36"/>
    <x v="0"/>
    <s v="Male"/>
    <x v="1"/>
    <n v="14865.27"/>
  </r>
  <r>
    <n v="5937769"/>
    <n v="112.7"/>
    <n v="1"/>
    <n v="3"/>
    <n v="34"/>
    <x v="10"/>
    <s v="Male"/>
    <x v="0"/>
    <n v="11564.77"/>
  </r>
  <r>
    <n v="23496763"/>
    <n v="112.7"/>
    <n v="7"/>
    <n v="5"/>
    <n v="43"/>
    <x v="16"/>
    <s v="Female"/>
    <x v="0"/>
    <n v="11920.21"/>
  </r>
  <r>
    <n v="10246683"/>
    <n v="112.7"/>
    <n v="8"/>
    <n v="4"/>
    <n v="3"/>
    <x v="17"/>
    <s v="Male"/>
    <x v="0"/>
    <n v="16228.76"/>
  </r>
  <r>
    <n v="7636420"/>
    <n v="112.7"/>
    <n v="4"/>
    <n v="3"/>
    <n v="49"/>
    <x v="47"/>
    <s v="Female"/>
    <x v="0"/>
    <n v="11868.84"/>
  </r>
  <r>
    <n v="3370572"/>
    <n v="112.7"/>
    <n v="3"/>
    <n v="1"/>
    <n v="23"/>
    <x v="39"/>
    <s v="Male"/>
    <x v="0"/>
    <n v="24336.52"/>
  </r>
  <r>
    <n v="23853693"/>
    <n v="112.7"/>
    <n v="1"/>
    <n v="2"/>
    <n v="35"/>
    <x v="10"/>
    <s v="Female"/>
    <x v="0"/>
    <n v="13623.92"/>
  </r>
  <r>
    <n v="9467466"/>
    <n v="112.7"/>
    <n v="5"/>
    <n v="1"/>
    <n v="30"/>
    <x v="15"/>
    <s v="Male"/>
    <x v="0"/>
    <n v="25724"/>
  </r>
  <r>
    <n v="17407168"/>
    <n v="112.8"/>
    <n v="5"/>
    <n v="4"/>
    <n v="24"/>
    <x v="18"/>
    <s v="Female"/>
    <x v="0"/>
    <n v="22475.21"/>
  </r>
  <r>
    <n v="8810414"/>
    <n v="112.8"/>
    <n v="6"/>
    <n v="5"/>
    <n v="52"/>
    <x v="42"/>
    <s v="Male"/>
    <x v="0"/>
    <n v="20951.34"/>
  </r>
  <r>
    <n v="21721000"/>
    <n v="112.8"/>
    <n v="1"/>
    <n v="2"/>
    <n v="56"/>
    <x v="22"/>
    <s v="Female"/>
    <x v="0"/>
    <n v="26006.29"/>
  </r>
  <r>
    <n v="24503862"/>
    <n v="112.8"/>
    <n v="4"/>
    <n v="1"/>
    <n v="57"/>
    <x v="35"/>
    <s v="Male"/>
    <x v="0"/>
    <n v="18835.45"/>
  </r>
  <r>
    <n v="8959094"/>
    <n v="112.9"/>
    <n v="5"/>
    <n v="3"/>
    <n v="59"/>
    <x v="42"/>
    <s v="Male"/>
    <x v="0"/>
    <n v="13825.91"/>
  </r>
  <r>
    <n v="17779598"/>
    <n v="112.9"/>
    <n v="7"/>
    <n v="3"/>
    <n v="36"/>
    <x v="5"/>
    <s v="Male"/>
    <x v="0"/>
    <n v="23060.71"/>
  </r>
  <r>
    <n v="19411330"/>
    <n v="112.9"/>
    <n v="4"/>
    <n v="1"/>
    <n v="47"/>
    <x v="8"/>
    <s v="Male"/>
    <x v="0"/>
    <n v="19292.09"/>
  </r>
  <r>
    <n v="7666222"/>
    <n v="113"/>
    <n v="3"/>
    <n v="0"/>
    <n v="20"/>
    <x v="18"/>
    <s v="Male"/>
    <x v="0"/>
    <n v="23903.52"/>
  </r>
  <r>
    <n v="21559224"/>
    <n v="113"/>
    <n v="2"/>
    <n v="1"/>
    <n v="45"/>
    <x v="9"/>
    <s v="Male"/>
    <x v="0"/>
    <n v="9379.92"/>
  </r>
  <r>
    <n v="16179760"/>
    <n v="113"/>
    <n v="2"/>
    <n v="0"/>
    <n v="54"/>
    <x v="18"/>
    <s v="Male"/>
    <x v="0"/>
    <n v="11291.66"/>
  </r>
  <r>
    <n v="3295545"/>
    <n v="113"/>
    <n v="4"/>
    <n v="2"/>
    <n v="12"/>
    <x v="20"/>
    <s v="Male"/>
    <x v="0"/>
    <n v="10758.7"/>
  </r>
  <r>
    <n v="11425220"/>
    <n v="113.1"/>
    <n v="2"/>
    <n v="1"/>
    <n v="24"/>
    <x v="10"/>
    <s v="Male"/>
    <x v="0"/>
    <n v="25744.42"/>
  </r>
  <r>
    <n v="9764857"/>
    <n v="113.1"/>
    <n v="2"/>
    <n v="3"/>
    <n v="50"/>
    <x v="39"/>
    <s v="Female"/>
    <x v="0"/>
    <n v="19673.96"/>
  </r>
  <r>
    <n v="3012571"/>
    <n v="113.1"/>
    <n v="8"/>
    <n v="3"/>
    <n v="54"/>
    <x v="6"/>
    <s v="Female"/>
    <x v="0"/>
    <n v="12271.26"/>
  </r>
  <r>
    <n v="25570749"/>
    <n v="113.1"/>
    <n v="5"/>
    <n v="1"/>
    <n v="24"/>
    <x v="15"/>
    <s v="Female"/>
    <x v="0"/>
    <n v="10510.34"/>
  </r>
  <r>
    <n v="22004423"/>
    <n v="113.1"/>
    <n v="7"/>
    <n v="5"/>
    <n v="55"/>
    <x v="19"/>
    <s v="Male"/>
    <x v="0"/>
    <n v="19868.45"/>
  </r>
  <r>
    <n v="3040095"/>
    <n v="113.1"/>
    <n v="6"/>
    <n v="4"/>
    <n v="27"/>
    <x v="34"/>
    <s v="Male"/>
    <x v="0"/>
    <n v="9859.84"/>
  </r>
  <r>
    <n v="2541052"/>
    <n v="113.1"/>
    <n v="7"/>
    <n v="4"/>
    <n v="21"/>
    <x v="2"/>
    <s v="Male"/>
    <x v="0"/>
    <n v="16689.29"/>
  </r>
  <r>
    <n v="22106302"/>
    <n v="113.2"/>
    <n v="4"/>
    <n v="3"/>
    <n v="25"/>
    <x v="37"/>
    <s v="Female"/>
    <x v="0"/>
    <n v="9255.43"/>
  </r>
  <r>
    <n v="2059308"/>
    <n v="113.2"/>
    <n v="7"/>
    <n v="0"/>
    <n v="36"/>
    <x v="7"/>
    <s v="Female"/>
    <x v="0"/>
    <n v="20560.98"/>
  </r>
  <r>
    <n v="4061145"/>
    <n v="113.2"/>
    <n v="5"/>
    <n v="3"/>
    <n v="30"/>
    <x v="42"/>
    <s v="Female"/>
    <x v="0"/>
    <n v="12422.17"/>
  </r>
  <r>
    <n v="827084"/>
    <n v="113.3"/>
    <n v="6"/>
    <n v="4"/>
    <n v="56"/>
    <x v="33"/>
    <s v="Female"/>
    <x v="0"/>
    <n v="20980.29"/>
  </r>
  <r>
    <n v="13456970"/>
    <n v="113.3"/>
    <n v="1"/>
    <n v="4"/>
    <n v="59"/>
    <x v="34"/>
    <s v="Female"/>
    <x v="0"/>
    <n v="15139.08"/>
  </r>
  <r>
    <n v="4490936"/>
    <n v="113.4"/>
    <n v="8"/>
    <n v="1"/>
    <n v="7"/>
    <x v="8"/>
    <s v="Female"/>
    <x v="0"/>
    <n v="20863.84"/>
  </r>
  <r>
    <n v="6958354"/>
    <n v="113.4"/>
    <n v="3"/>
    <n v="1"/>
    <n v="41"/>
    <x v="7"/>
    <s v="Male"/>
    <x v="0"/>
    <n v="23219.75"/>
  </r>
  <r>
    <n v="13620196"/>
    <n v="113.4"/>
    <n v="7"/>
    <n v="3"/>
    <n v="20"/>
    <x v="38"/>
    <s v="Female"/>
    <x v="0"/>
    <n v="20214.439999999999"/>
  </r>
  <r>
    <n v="29624130"/>
    <n v="113.4"/>
    <n v="2"/>
    <n v="2"/>
    <n v="56"/>
    <x v="38"/>
    <s v="Female"/>
    <x v="0"/>
    <n v="19104.03"/>
  </r>
  <r>
    <n v="24023392"/>
    <n v="113.4"/>
    <n v="8"/>
    <n v="0"/>
    <n v="4"/>
    <x v="34"/>
    <s v="Female"/>
    <x v="0"/>
    <n v="21840.58"/>
  </r>
  <r>
    <n v="573721"/>
    <n v="113.5"/>
    <n v="2"/>
    <n v="1"/>
    <n v="34"/>
    <x v="14"/>
    <s v="Male"/>
    <x v="0"/>
    <n v="17507.32"/>
  </r>
  <r>
    <n v="29761246"/>
    <n v="113.5"/>
    <n v="8"/>
    <n v="4"/>
    <n v="59"/>
    <x v="19"/>
    <s v="Male"/>
    <x v="0"/>
    <n v="24179.13"/>
  </r>
  <r>
    <n v="18006379"/>
    <n v="113.5"/>
    <n v="1"/>
    <n v="4"/>
    <n v="47"/>
    <x v="25"/>
    <s v="Male"/>
    <x v="0"/>
    <n v="18236.68"/>
  </r>
  <r>
    <n v="25987619"/>
    <n v="113.6"/>
    <n v="6"/>
    <n v="1"/>
    <n v="37"/>
    <x v="0"/>
    <s v="Male"/>
    <x v="0"/>
    <n v="11329.36"/>
  </r>
  <r>
    <n v="17903142"/>
    <n v="113.7"/>
    <n v="1"/>
    <n v="3"/>
    <n v="44"/>
    <x v="0"/>
    <s v="Male"/>
    <x v="0"/>
    <n v="15332.74"/>
  </r>
  <r>
    <n v="11655709"/>
    <n v="113.7"/>
    <n v="8"/>
    <n v="4"/>
    <n v="46"/>
    <x v="12"/>
    <s v="Female"/>
    <x v="1"/>
    <n v="20221.68"/>
  </r>
  <r>
    <n v="13539731"/>
    <n v="113.7"/>
    <n v="2"/>
    <n v="2"/>
    <n v="39"/>
    <x v="39"/>
    <s v="Female"/>
    <x v="0"/>
    <n v="14392.66"/>
  </r>
  <r>
    <n v="25336831"/>
    <n v="113.8"/>
    <n v="4"/>
    <n v="2"/>
    <n v="55"/>
    <x v="27"/>
    <s v="Male"/>
    <x v="0"/>
    <n v="19278.66"/>
  </r>
  <r>
    <n v="6314597"/>
    <n v="113.8"/>
    <n v="5"/>
    <n v="3"/>
    <n v="58"/>
    <x v="26"/>
    <s v="Female"/>
    <x v="0"/>
    <n v="18895.3"/>
  </r>
  <r>
    <n v="12861820"/>
    <n v="113.8"/>
    <n v="6"/>
    <n v="1"/>
    <n v="12"/>
    <x v="15"/>
    <s v="Male"/>
    <x v="0"/>
    <n v="22453.31"/>
  </r>
  <r>
    <n v="15905694"/>
    <n v="113.9"/>
    <n v="4"/>
    <n v="0"/>
    <n v="23"/>
    <x v="37"/>
    <s v="Male"/>
    <x v="0"/>
    <n v="13840.05"/>
  </r>
  <r>
    <n v="29331214"/>
    <n v="114.1"/>
    <n v="5"/>
    <n v="4"/>
    <n v="7"/>
    <x v="10"/>
    <s v="Male"/>
    <x v="0"/>
    <n v="22622.75"/>
  </r>
  <r>
    <n v="22423574"/>
    <n v="114.1"/>
    <n v="6"/>
    <n v="3"/>
    <n v="44"/>
    <x v="29"/>
    <s v="Female"/>
    <x v="0"/>
    <n v="24418.45"/>
  </r>
  <r>
    <n v="9620012"/>
    <n v="114.1"/>
    <n v="6"/>
    <n v="0"/>
    <n v="54"/>
    <x v="12"/>
    <s v="Male"/>
    <x v="0"/>
    <n v="17206.93"/>
  </r>
  <r>
    <n v="27463947"/>
    <n v="114.1"/>
    <n v="4"/>
    <n v="3"/>
    <n v="7"/>
    <x v="29"/>
    <s v="Male"/>
    <x v="0"/>
    <n v="20996.45"/>
  </r>
  <r>
    <n v="83790"/>
    <n v="114.2"/>
    <n v="3"/>
    <n v="1"/>
    <n v="46"/>
    <x v="50"/>
    <s v="Female"/>
    <x v="0"/>
    <n v="20383.04"/>
  </r>
  <r>
    <n v="8728357"/>
    <n v="114.2"/>
    <n v="1"/>
    <n v="3"/>
    <n v="17"/>
    <x v="7"/>
    <s v="Male"/>
    <x v="0"/>
    <n v="11213.29"/>
  </r>
  <r>
    <n v="27061943"/>
    <n v="114.3"/>
    <n v="6"/>
    <n v="4"/>
    <n v="20"/>
    <x v="28"/>
    <s v="Male"/>
    <x v="0"/>
    <n v="11728.36"/>
  </r>
  <r>
    <n v="29843099"/>
    <n v="114.3"/>
    <n v="3"/>
    <n v="2"/>
    <n v="52"/>
    <x v="32"/>
    <s v="Female"/>
    <x v="0"/>
    <n v="22435.32"/>
  </r>
  <r>
    <n v="10027273"/>
    <n v="114.3"/>
    <n v="4"/>
    <n v="1"/>
    <n v="31"/>
    <x v="33"/>
    <s v="Male"/>
    <x v="0"/>
    <n v="12928.09"/>
  </r>
  <r>
    <n v="29825660"/>
    <n v="114.3"/>
    <n v="6"/>
    <n v="0"/>
    <n v="42"/>
    <x v="10"/>
    <s v="Male"/>
    <x v="0"/>
    <n v="16494.830000000002"/>
  </r>
  <r>
    <n v="6505590"/>
    <n v="114.3"/>
    <n v="6"/>
    <n v="5"/>
    <n v="36"/>
    <x v="34"/>
    <s v="Male"/>
    <x v="0"/>
    <n v="24541.13"/>
  </r>
  <r>
    <n v="14115166"/>
    <n v="114.4"/>
    <n v="3"/>
    <n v="0"/>
    <n v="0"/>
    <x v="29"/>
    <s v="Female"/>
    <x v="0"/>
    <n v="13251.82"/>
  </r>
  <r>
    <n v="12902355"/>
    <n v="114.4"/>
    <n v="5"/>
    <n v="2"/>
    <n v="40"/>
    <x v="19"/>
    <s v="Male"/>
    <x v="0"/>
    <n v="18264.28"/>
  </r>
  <r>
    <n v="21271949"/>
    <n v="114.4"/>
    <n v="3"/>
    <n v="3"/>
    <n v="24"/>
    <x v="38"/>
    <s v="Female"/>
    <x v="1"/>
    <n v="11371.96"/>
  </r>
  <r>
    <n v="6623698"/>
    <n v="114.4"/>
    <n v="7"/>
    <n v="3"/>
    <n v="21"/>
    <x v="30"/>
    <s v="Female"/>
    <x v="1"/>
    <n v="14572.45"/>
  </r>
  <r>
    <n v="16797397"/>
    <n v="114.4"/>
    <n v="2"/>
    <n v="1"/>
    <n v="60"/>
    <x v="25"/>
    <s v="Male"/>
    <x v="0"/>
    <n v="11008.58"/>
  </r>
  <r>
    <n v="1268246"/>
    <n v="114.5"/>
    <n v="8"/>
    <n v="3"/>
    <n v="21"/>
    <x v="3"/>
    <s v="Male"/>
    <x v="0"/>
    <n v="24221.88"/>
  </r>
  <r>
    <n v="5771279"/>
    <n v="114.6"/>
    <n v="4"/>
    <n v="4"/>
    <n v="35"/>
    <x v="18"/>
    <s v="Female"/>
    <x v="0"/>
    <n v="19394.54"/>
  </r>
  <r>
    <n v="11767224"/>
    <n v="114.6"/>
    <n v="6"/>
    <n v="4"/>
    <n v="17"/>
    <x v="38"/>
    <s v="Male"/>
    <x v="0"/>
    <n v="12200.86"/>
  </r>
  <r>
    <n v="28856543"/>
    <n v="114.7"/>
    <n v="8"/>
    <n v="2"/>
    <n v="46"/>
    <x v="37"/>
    <s v="Male"/>
    <x v="0"/>
    <n v="21812.33"/>
  </r>
  <r>
    <n v="27495182"/>
    <n v="114.7"/>
    <n v="7"/>
    <n v="1"/>
    <n v="31"/>
    <x v="11"/>
    <s v="Male"/>
    <x v="0"/>
    <n v="21024.65"/>
  </r>
  <r>
    <n v="19206708"/>
    <n v="114.8"/>
    <n v="5"/>
    <n v="3"/>
    <n v="23"/>
    <x v="25"/>
    <s v="Male"/>
    <x v="0"/>
    <n v="25181.64"/>
  </r>
  <r>
    <n v="15048884"/>
    <n v="114.8"/>
    <n v="1"/>
    <n v="1"/>
    <n v="16"/>
    <x v="3"/>
    <s v="Male"/>
    <x v="0"/>
    <n v="11478.03"/>
  </r>
  <r>
    <n v="10273466"/>
    <n v="114.8"/>
    <n v="6"/>
    <n v="3"/>
    <n v="55"/>
    <x v="0"/>
    <s v="Male"/>
    <x v="0"/>
    <n v="23491.42"/>
  </r>
  <r>
    <n v="5212609"/>
    <n v="114.8"/>
    <n v="6"/>
    <n v="5"/>
    <n v="52"/>
    <x v="19"/>
    <s v="Male"/>
    <x v="0"/>
    <n v="23702.79"/>
  </r>
  <r>
    <n v="21029158"/>
    <n v="114.8"/>
    <n v="5"/>
    <n v="4"/>
    <n v="22"/>
    <x v="28"/>
    <s v="Female"/>
    <x v="0"/>
    <n v="22156.05"/>
  </r>
  <r>
    <n v="23080900"/>
    <n v="114.8"/>
    <n v="6"/>
    <n v="0"/>
    <n v="52"/>
    <x v="39"/>
    <s v="Male"/>
    <x v="0"/>
    <n v="25175.29"/>
  </r>
  <r>
    <n v="24560843"/>
    <n v="114.8"/>
    <n v="7"/>
    <n v="5"/>
    <n v="46"/>
    <x v="49"/>
    <s v="Female"/>
    <x v="0"/>
    <n v="22807.69"/>
  </r>
  <r>
    <n v="1221689"/>
    <n v="114.8"/>
    <n v="1"/>
    <n v="3"/>
    <n v="43"/>
    <x v="31"/>
    <s v="Male"/>
    <x v="0"/>
    <n v="7260.73"/>
  </r>
  <r>
    <n v="681928"/>
    <n v="114.8"/>
    <n v="4"/>
    <n v="1"/>
    <n v="18"/>
    <x v="42"/>
    <s v="Female"/>
    <x v="0"/>
    <n v="22808.36"/>
  </r>
  <r>
    <n v="25753237"/>
    <n v="114.8"/>
    <n v="3"/>
    <n v="0"/>
    <n v="60"/>
    <x v="12"/>
    <s v="Male"/>
    <x v="0"/>
    <n v="22450.76"/>
  </r>
  <r>
    <n v="21663514"/>
    <n v="114.9"/>
    <n v="2"/>
    <n v="3"/>
    <n v="0"/>
    <x v="34"/>
    <s v="Male"/>
    <x v="0"/>
    <n v="8706.9699999999993"/>
  </r>
  <r>
    <n v="15056066"/>
    <n v="115"/>
    <n v="2"/>
    <n v="0"/>
    <n v="14"/>
    <x v="15"/>
    <s v="Male"/>
    <x v="0"/>
    <n v="17213.419999999998"/>
  </r>
  <r>
    <n v="27838274"/>
    <n v="115"/>
    <n v="7"/>
    <n v="4"/>
    <n v="5"/>
    <x v="49"/>
    <s v="Female"/>
    <x v="0"/>
    <n v="21489.37"/>
  </r>
  <r>
    <n v="6044351"/>
    <n v="115"/>
    <n v="4"/>
    <n v="4"/>
    <n v="14"/>
    <x v="4"/>
    <s v="Female"/>
    <x v="1"/>
    <n v="24052.94"/>
  </r>
  <r>
    <n v="21962051"/>
    <n v="115"/>
    <n v="1"/>
    <n v="3"/>
    <n v="3"/>
    <x v="6"/>
    <s v="Female"/>
    <x v="0"/>
    <n v="6125.9"/>
  </r>
  <r>
    <n v="1676214"/>
    <n v="115"/>
    <n v="4"/>
    <n v="1"/>
    <n v="22"/>
    <x v="25"/>
    <s v="Male"/>
    <x v="0"/>
    <n v="13494.02"/>
  </r>
  <r>
    <n v="13063209"/>
    <n v="115.1"/>
    <n v="3"/>
    <n v="1"/>
    <n v="48"/>
    <x v="0"/>
    <s v="Female"/>
    <x v="0"/>
    <n v="10553.85"/>
  </r>
  <r>
    <n v="10568459"/>
    <n v="115.1"/>
    <n v="1"/>
    <n v="0"/>
    <n v="31"/>
    <x v="22"/>
    <s v="Female"/>
    <x v="0"/>
    <n v="17009.18"/>
  </r>
  <r>
    <n v="23623063"/>
    <n v="115.1"/>
    <n v="4"/>
    <n v="5"/>
    <n v="10"/>
    <x v="13"/>
    <s v="Male"/>
    <x v="0"/>
    <n v="11195.5"/>
  </r>
  <r>
    <n v="18190170"/>
    <n v="115.1"/>
    <n v="8"/>
    <n v="2"/>
    <n v="20"/>
    <x v="12"/>
    <s v="Male"/>
    <x v="0"/>
    <n v="16001.16"/>
  </r>
  <r>
    <n v="8288989"/>
    <n v="115.2"/>
    <n v="4"/>
    <n v="0"/>
    <n v="43"/>
    <x v="15"/>
    <s v="Female"/>
    <x v="0"/>
    <n v="14741.42"/>
  </r>
  <r>
    <n v="18778498"/>
    <n v="115.2"/>
    <n v="3"/>
    <n v="0"/>
    <n v="37"/>
    <x v="22"/>
    <s v="Male"/>
    <x v="0"/>
    <n v="24053.15"/>
  </r>
  <r>
    <n v="4848566"/>
    <n v="115.4"/>
    <n v="7"/>
    <n v="2"/>
    <n v="5"/>
    <x v="8"/>
    <s v="Male"/>
    <x v="1"/>
    <n v="16301.13"/>
  </r>
  <r>
    <n v="1245388"/>
    <n v="115.4"/>
    <n v="6"/>
    <n v="3"/>
    <n v="16"/>
    <x v="3"/>
    <s v="Female"/>
    <x v="0"/>
    <n v="26795"/>
  </r>
  <r>
    <n v="18764269"/>
    <n v="115.4"/>
    <n v="5"/>
    <n v="1"/>
    <n v="43"/>
    <x v="28"/>
    <s v="Female"/>
    <x v="0"/>
    <n v="20922.27"/>
  </r>
  <r>
    <n v="7641702"/>
    <n v="115.5"/>
    <n v="5"/>
    <n v="1"/>
    <n v="28"/>
    <x v="15"/>
    <s v="Female"/>
    <x v="0"/>
    <n v="20070.77"/>
  </r>
  <r>
    <n v="20979771"/>
    <n v="115.5"/>
    <n v="3"/>
    <n v="1"/>
    <n v="10"/>
    <x v="43"/>
    <s v="Female"/>
    <x v="0"/>
    <n v="20014.5"/>
  </r>
  <r>
    <n v="29310876"/>
    <n v="115.5"/>
    <n v="6"/>
    <n v="4"/>
    <n v="32"/>
    <x v="37"/>
    <s v="Female"/>
    <x v="0"/>
    <n v="16351.38"/>
  </r>
  <r>
    <n v="23698910"/>
    <n v="115.6"/>
    <n v="2"/>
    <n v="4"/>
    <n v="57"/>
    <x v="0"/>
    <s v="Female"/>
    <x v="0"/>
    <n v="8247.3700000000008"/>
  </r>
  <r>
    <n v="11977099"/>
    <n v="115.6"/>
    <n v="8"/>
    <n v="3"/>
    <n v="36"/>
    <x v="14"/>
    <s v="Male"/>
    <x v="0"/>
    <n v="16867.95"/>
  </r>
  <r>
    <n v="14706401"/>
    <n v="115.7"/>
    <n v="7"/>
    <n v="0"/>
    <n v="43"/>
    <x v="42"/>
    <s v="Male"/>
    <x v="0"/>
    <n v="21573.18"/>
  </r>
  <r>
    <n v="26039184"/>
    <n v="115.7"/>
    <n v="5"/>
    <n v="4"/>
    <n v="42"/>
    <x v="3"/>
    <s v="Male"/>
    <x v="0"/>
    <n v="17053.29"/>
  </r>
  <r>
    <n v="22314332"/>
    <n v="115.8"/>
    <n v="2"/>
    <n v="2"/>
    <n v="9"/>
    <x v="13"/>
    <s v="Male"/>
    <x v="1"/>
    <n v="11276.2"/>
  </r>
  <r>
    <n v="19042438"/>
    <n v="115.8"/>
    <n v="8"/>
    <n v="0"/>
    <n v="36"/>
    <x v="30"/>
    <s v="Male"/>
    <x v="0"/>
    <n v="15610.02"/>
  </r>
  <r>
    <n v="13498834"/>
    <n v="115.8"/>
    <n v="8"/>
    <n v="1"/>
    <n v="19"/>
    <x v="47"/>
    <s v="Female"/>
    <x v="0"/>
    <n v="20752.75"/>
  </r>
  <r>
    <n v="20537459"/>
    <n v="115.9"/>
    <n v="4"/>
    <n v="4"/>
    <n v="7"/>
    <x v="10"/>
    <s v="Female"/>
    <x v="0"/>
    <n v="22614.69"/>
  </r>
  <r>
    <n v="16482584"/>
    <n v="116"/>
    <n v="3"/>
    <n v="4"/>
    <n v="37"/>
    <x v="33"/>
    <s v="Female"/>
    <x v="0"/>
    <n v="10531.14"/>
  </r>
  <r>
    <n v="7832941"/>
    <n v="116"/>
    <n v="7"/>
    <n v="1"/>
    <n v="6"/>
    <x v="11"/>
    <s v="Female"/>
    <x v="0"/>
    <n v="22102.77"/>
  </r>
  <r>
    <n v="1723982"/>
    <n v="116.1"/>
    <n v="4"/>
    <n v="5"/>
    <n v="7"/>
    <x v="1"/>
    <s v="Male"/>
    <x v="0"/>
    <n v="12586.67"/>
  </r>
  <r>
    <n v="9303179"/>
    <n v="116.1"/>
    <n v="6"/>
    <n v="4"/>
    <n v="16"/>
    <x v="26"/>
    <s v="Female"/>
    <x v="0"/>
    <n v="22770.81"/>
  </r>
  <r>
    <n v="1434464"/>
    <n v="116.2"/>
    <n v="8"/>
    <n v="5"/>
    <n v="52"/>
    <x v="7"/>
    <s v="Male"/>
    <x v="0"/>
    <n v="14742.69"/>
  </r>
  <r>
    <n v="1094848"/>
    <n v="116.2"/>
    <n v="7"/>
    <n v="2"/>
    <n v="60"/>
    <x v="41"/>
    <s v="Female"/>
    <x v="1"/>
    <n v="21360.86"/>
  </r>
  <r>
    <n v="16566856"/>
    <n v="116.3"/>
    <n v="4"/>
    <n v="0"/>
    <n v="46"/>
    <x v="20"/>
    <s v="Male"/>
    <x v="1"/>
    <n v="28854.32"/>
  </r>
  <r>
    <n v="2533454"/>
    <n v="116.4"/>
    <n v="8"/>
    <n v="2"/>
    <n v="59"/>
    <x v="39"/>
    <s v="Male"/>
    <x v="1"/>
    <n v="18483.68"/>
  </r>
  <r>
    <n v="26794917"/>
    <n v="116.4"/>
    <n v="5"/>
    <n v="3"/>
    <n v="37"/>
    <x v="27"/>
    <s v="Female"/>
    <x v="0"/>
    <n v="12492.85"/>
  </r>
  <r>
    <n v="10236212"/>
    <n v="116.4"/>
    <n v="1"/>
    <n v="1"/>
    <n v="21"/>
    <x v="10"/>
    <s v="Male"/>
    <x v="0"/>
    <n v="20373.98"/>
  </r>
  <r>
    <n v="23937595"/>
    <n v="116.5"/>
    <n v="7"/>
    <n v="4"/>
    <n v="15"/>
    <x v="1"/>
    <s v="Male"/>
    <x v="0"/>
    <n v="24034.29"/>
  </r>
  <r>
    <n v="4763335"/>
    <n v="116.6"/>
    <n v="7"/>
    <n v="3"/>
    <n v="20"/>
    <x v="9"/>
    <s v="Male"/>
    <x v="0"/>
    <n v="17834.98"/>
  </r>
  <r>
    <n v="10666465"/>
    <n v="116.6"/>
    <n v="8"/>
    <n v="2"/>
    <n v="47"/>
    <x v="47"/>
    <s v="Male"/>
    <x v="0"/>
    <n v="21153.59"/>
  </r>
  <r>
    <n v="18962703"/>
    <n v="116.6"/>
    <n v="4"/>
    <n v="2"/>
    <n v="32"/>
    <x v="38"/>
    <s v="Female"/>
    <x v="0"/>
    <n v="17461.86"/>
  </r>
  <r>
    <n v="6918919"/>
    <n v="116.7"/>
    <n v="1"/>
    <n v="4"/>
    <n v="36"/>
    <x v="2"/>
    <s v="Female"/>
    <x v="1"/>
    <n v="5843.93"/>
  </r>
  <r>
    <n v="12763896"/>
    <n v="116.7"/>
    <n v="5"/>
    <n v="3"/>
    <n v="4"/>
    <x v="37"/>
    <s v="Male"/>
    <x v="0"/>
    <n v="15770.99"/>
  </r>
  <r>
    <n v="5820189"/>
    <n v="116.7"/>
    <n v="7"/>
    <n v="4"/>
    <n v="48"/>
    <x v="28"/>
    <s v="Female"/>
    <x v="0"/>
    <n v="20394.259999999998"/>
  </r>
  <r>
    <n v="9824189"/>
    <n v="116.8"/>
    <n v="3"/>
    <n v="5"/>
    <n v="54"/>
    <x v="39"/>
    <s v="Male"/>
    <x v="0"/>
    <n v="14710.89"/>
  </r>
  <r>
    <n v="9017267"/>
    <n v="116.9"/>
    <n v="1"/>
    <n v="5"/>
    <n v="7"/>
    <x v="0"/>
    <s v="Male"/>
    <x v="0"/>
    <n v="20998.9"/>
  </r>
  <r>
    <n v="522469"/>
    <n v="116.9"/>
    <n v="4"/>
    <n v="1"/>
    <n v="39"/>
    <x v="20"/>
    <s v="Male"/>
    <x v="0"/>
    <n v="17852.38"/>
  </r>
  <r>
    <n v="12085174"/>
    <n v="116.9"/>
    <n v="8"/>
    <n v="1"/>
    <n v="16"/>
    <x v="35"/>
    <s v="Female"/>
    <x v="0"/>
    <n v="26360.62"/>
  </r>
  <r>
    <n v="592025"/>
    <n v="117.1"/>
    <n v="8"/>
    <n v="2"/>
    <n v="1"/>
    <x v="1"/>
    <s v="Male"/>
    <x v="0"/>
    <n v="20610.259999999998"/>
  </r>
  <r>
    <n v="23090013"/>
    <n v="117.1"/>
    <n v="5"/>
    <n v="3"/>
    <n v="53"/>
    <x v="11"/>
    <s v="Female"/>
    <x v="0"/>
    <n v="22836.44"/>
  </r>
  <r>
    <n v="25415002"/>
    <n v="117.2"/>
    <n v="7"/>
    <n v="3"/>
    <n v="36"/>
    <x v="22"/>
    <s v="Male"/>
    <x v="1"/>
    <n v="22607.919999999998"/>
  </r>
  <r>
    <n v="1222082"/>
    <n v="117.2"/>
    <n v="5"/>
    <n v="3"/>
    <n v="19"/>
    <x v="8"/>
    <s v="Male"/>
    <x v="0"/>
    <n v="12379.84"/>
  </r>
  <r>
    <n v="10395698"/>
    <n v="117.2"/>
    <n v="6"/>
    <n v="0"/>
    <n v="48"/>
    <x v="33"/>
    <s v="Male"/>
    <x v="0"/>
    <n v="22555.03"/>
  </r>
  <r>
    <n v="12286537"/>
    <n v="117.3"/>
    <n v="4"/>
    <n v="3"/>
    <n v="35"/>
    <x v="29"/>
    <s v="Female"/>
    <x v="0"/>
    <n v="11749.74"/>
  </r>
  <r>
    <n v="15568970"/>
    <n v="117.3"/>
    <n v="3"/>
    <n v="5"/>
    <n v="58"/>
    <x v="36"/>
    <s v="Male"/>
    <x v="1"/>
    <n v="12798.63"/>
  </r>
  <r>
    <n v="20220195"/>
    <n v="117.3"/>
    <n v="4"/>
    <n v="1"/>
    <n v="47"/>
    <x v="19"/>
    <s v="Female"/>
    <x v="0"/>
    <n v="15702.88"/>
  </r>
  <r>
    <n v="17428987"/>
    <n v="117.3"/>
    <n v="4"/>
    <n v="3"/>
    <n v="43"/>
    <x v="29"/>
    <s v="Female"/>
    <x v="0"/>
    <n v="6726.45"/>
  </r>
  <r>
    <n v="11614563"/>
    <n v="117.5"/>
    <n v="3"/>
    <n v="3"/>
    <n v="32"/>
    <x v="7"/>
    <s v="Female"/>
    <x v="0"/>
    <n v="19539.8"/>
  </r>
  <r>
    <n v="10690872"/>
    <n v="117.5"/>
    <n v="2"/>
    <n v="1"/>
    <n v="4"/>
    <x v="19"/>
    <s v="Male"/>
    <x v="0"/>
    <n v="12416.73"/>
  </r>
  <r>
    <n v="24366486"/>
    <n v="117.5"/>
    <n v="3"/>
    <n v="2"/>
    <n v="52"/>
    <x v="15"/>
    <s v="Female"/>
    <x v="0"/>
    <n v="12656.63"/>
  </r>
  <r>
    <n v="17506199"/>
    <n v="117.6"/>
    <n v="7"/>
    <n v="4"/>
    <n v="51"/>
    <x v="4"/>
    <s v="Female"/>
    <x v="0"/>
    <n v="25456.68"/>
  </r>
  <r>
    <n v="20759091"/>
    <n v="117.6"/>
    <n v="2"/>
    <n v="4"/>
    <n v="8"/>
    <x v="8"/>
    <s v="Male"/>
    <x v="0"/>
    <n v="7580.88"/>
  </r>
  <r>
    <n v="4875503"/>
    <n v="117.7"/>
    <n v="7"/>
    <n v="4"/>
    <n v="29"/>
    <x v="9"/>
    <s v="Female"/>
    <x v="0"/>
    <n v="24579.57"/>
  </r>
  <r>
    <n v="20616203"/>
    <n v="117.7"/>
    <n v="1"/>
    <n v="1"/>
    <n v="0"/>
    <x v="9"/>
    <s v="Female"/>
    <x v="0"/>
    <n v="23510.59"/>
  </r>
  <r>
    <n v="21869270"/>
    <n v="117.7"/>
    <n v="4"/>
    <n v="4"/>
    <n v="58"/>
    <x v="29"/>
    <s v="Female"/>
    <x v="0"/>
    <n v="16910.580000000002"/>
  </r>
  <r>
    <n v="27816096"/>
    <n v="117.7"/>
    <n v="2"/>
    <n v="4"/>
    <n v="42"/>
    <x v="38"/>
    <s v="Male"/>
    <x v="0"/>
    <n v="20198.79"/>
  </r>
  <r>
    <n v="17493508"/>
    <n v="117.8"/>
    <n v="6"/>
    <n v="1"/>
    <n v="39"/>
    <x v="22"/>
    <s v="Female"/>
    <x v="0"/>
    <n v="25215.17"/>
  </r>
  <r>
    <n v="6668776"/>
    <n v="117.8"/>
    <n v="6"/>
    <n v="0"/>
    <n v="38"/>
    <x v="11"/>
    <s v="Male"/>
    <x v="0"/>
    <n v="26911.55"/>
  </r>
  <r>
    <n v="29102718"/>
    <n v="117.9"/>
    <n v="4"/>
    <n v="4"/>
    <n v="6"/>
    <x v="38"/>
    <s v="Female"/>
    <x v="0"/>
    <n v="21705.79"/>
  </r>
  <r>
    <n v="1802117"/>
    <n v="117.9"/>
    <n v="4"/>
    <n v="2"/>
    <n v="57"/>
    <x v="12"/>
    <s v="Male"/>
    <x v="0"/>
    <n v="13195.84"/>
  </r>
  <r>
    <n v="395301"/>
    <n v="117.9"/>
    <n v="1"/>
    <n v="4"/>
    <n v="25"/>
    <x v="8"/>
    <s v="Female"/>
    <x v="0"/>
    <n v="17186.47"/>
  </r>
  <r>
    <n v="9817059"/>
    <n v="117.9"/>
    <n v="4"/>
    <n v="5"/>
    <n v="10"/>
    <x v="4"/>
    <s v="Female"/>
    <x v="0"/>
    <n v="18703.34"/>
  </r>
  <r>
    <n v="6827083"/>
    <n v="118.1"/>
    <n v="2"/>
    <n v="5"/>
    <n v="41"/>
    <x v="14"/>
    <s v="Male"/>
    <x v="0"/>
    <n v="21126.98"/>
  </r>
  <r>
    <n v="1576157"/>
    <n v="118.1"/>
    <n v="6"/>
    <n v="1"/>
    <n v="58"/>
    <x v="24"/>
    <s v="Female"/>
    <x v="0"/>
    <n v="16162.34"/>
  </r>
  <r>
    <n v="27033290"/>
    <n v="118.3"/>
    <n v="6"/>
    <n v="4"/>
    <n v="15"/>
    <x v="32"/>
    <s v="Female"/>
    <x v="0"/>
    <n v="20736.25"/>
  </r>
  <r>
    <n v="27233810"/>
    <n v="118.3"/>
    <n v="6"/>
    <n v="0"/>
    <n v="49"/>
    <x v="9"/>
    <s v="Other"/>
    <x v="0"/>
    <n v="21417.37"/>
  </r>
  <r>
    <n v="13261957"/>
    <n v="118.3"/>
    <n v="7"/>
    <n v="4"/>
    <n v="24"/>
    <x v="10"/>
    <s v="Male"/>
    <x v="0"/>
    <n v="16332.11"/>
  </r>
  <r>
    <n v="18429024"/>
    <n v="118.3"/>
    <n v="5"/>
    <n v="4"/>
    <n v="52"/>
    <x v="6"/>
    <s v="Male"/>
    <x v="0"/>
    <n v="13587.69"/>
  </r>
  <r>
    <n v="29270480"/>
    <n v="118.3"/>
    <n v="6"/>
    <n v="3"/>
    <n v="15"/>
    <x v="18"/>
    <s v="Male"/>
    <x v="0"/>
    <n v="14208.46"/>
  </r>
  <r>
    <n v="9501963"/>
    <n v="118.3"/>
    <n v="1"/>
    <n v="1"/>
    <n v="19"/>
    <x v="44"/>
    <s v="Female"/>
    <x v="0"/>
    <n v="20953.650000000001"/>
  </r>
  <r>
    <n v="15757044"/>
    <n v="118.3"/>
    <n v="7"/>
    <n v="2"/>
    <n v="11"/>
    <x v="11"/>
    <s v="Female"/>
    <x v="0"/>
    <n v="16164.46"/>
  </r>
  <r>
    <n v="8900440"/>
    <n v="118.4"/>
    <n v="7"/>
    <n v="1"/>
    <n v="15"/>
    <x v="2"/>
    <s v="Female"/>
    <x v="0"/>
    <n v="26186.57"/>
  </r>
  <r>
    <n v="12484688"/>
    <n v="118.4"/>
    <n v="3"/>
    <n v="1"/>
    <n v="18"/>
    <x v="42"/>
    <s v="Female"/>
    <x v="0"/>
    <n v="11797.76"/>
  </r>
  <r>
    <n v="6456396"/>
    <n v="118.4"/>
    <n v="2"/>
    <n v="5"/>
    <n v="51"/>
    <x v="30"/>
    <s v="Female"/>
    <x v="0"/>
    <n v="23045.439999999999"/>
  </r>
  <r>
    <n v="13131870"/>
    <n v="118.5"/>
    <n v="6"/>
    <n v="1"/>
    <n v="46"/>
    <x v="17"/>
    <s v="Male"/>
    <x v="0"/>
    <n v="24302.01"/>
  </r>
  <r>
    <n v="23208006"/>
    <n v="118.6"/>
    <n v="3"/>
    <n v="2"/>
    <n v="46"/>
    <x v="0"/>
    <s v="Male"/>
    <x v="0"/>
    <n v="12832.77"/>
  </r>
  <r>
    <n v="15715885"/>
    <n v="118.7"/>
    <n v="6"/>
    <n v="1"/>
    <n v="9"/>
    <x v="7"/>
    <s v="Female"/>
    <x v="0"/>
    <n v="18279.21"/>
  </r>
  <r>
    <n v="1405874"/>
    <n v="118.8"/>
    <n v="3"/>
    <n v="3"/>
    <n v="11"/>
    <x v="34"/>
    <s v="Female"/>
    <x v="0"/>
    <n v="12296.84"/>
  </r>
  <r>
    <n v="16731272"/>
    <n v="119.1"/>
    <n v="4"/>
    <n v="3"/>
    <n v="19"/>
    <x v="0"/>
    <s v="Female"/>
    <x v="0"/>
    <n v="9187.42"/>
  </r>
  <r>
    <n v="2551956"/>
    <n v="119.1"/>
    <n v="2"/>
    <n v="0"/>
    <n v="41"/>
    <x v="35"/>
    <s v="Male"/>
    <x v="0"/>
    <n v="10918.13"/>
  </r>
  <r>
    <n v="7112017"/>
    <n v="119.1"/>
    <n v="4"/>
    <n v="5"/>
    <n v="35"/>
    <x v="38"/>
    <s v="Male"/>
    <x v="0"/>
    <n v="16835.580000000002"/>
  </r>
  <r>
    <n v="10711246"/>
    <n v="119.1"/>
    <n v="7"/>
    <n v="1"/>
    <n v="54"/>
    <x v="35"/>
    <s v="Female"/>
    <x v="0"/>
    <n v="12989.11"/>
  </r>
  <r>
    <n v="2213959"/>
    <n v="119.1"/>
    <n v="7"/>
    <n v="4"/>
    <n v="25"/>
    <x v="26"/>
    <s v="Male"/>
    <x v="0"/>
    <n v="13511.65"/>
  </r>
  <r>
    <n v="17507408"/>
    <n v="119.2"/>
    <n v="4"/>
    <n v="2"/>
    <n v="50"/>
    <x v="3"/>
    <s v="Female"/>
    <x v="0"/>
    <n v="13461.83"/>
  </r>
  <r>
    <n v="16040232"/>
    <n v="119.2"/>
    <n v="1"/>
    <n v="1"/>
    <n v="34"/>
    <x v="4"/>
    <s v="Male"/>
    <x v="0"/>
    <n v="26507.31"/>
  </r>
  <r>
    <n v="9174660"/>
    <n v="119.2"/>
    <n v="4"/>
    <n v="2"/>
    <n v="1"/>
    <x v="18"/>
    <s v="Male"/>
    <x v="0"/>
    <n v="21977.09"/>
  </r>
  <r>
    <n v="2627501"/>
    <n v="119.3"/>
    <n v="6"/>
    <n v="2"/>
    <n v="57"/>
    <x v="18"/>
    <s v="Female"/>
    <x v="0"/>
    <n v="18650"/>
  </r>
  <r>
    <n v="23727749"/>
    <n v="119.3"/>
    <n v="7"/>
    <n v="3"/>
    <n v="10"/>
    <x v="39"/>
    <s v="Male"/>
    <x v="0"/>
    <n v="13594.93"/>
  </r>
  <r>
    <n v="10215326"/>
    <n v="119.3"/>
    <n v="6"/>
    <n v="3"/>
    <n v="29"/>
    <x v="12"/>
    <s v="Male"/>
    <x v="0"/>
    <n v="13891.2"/>
  </r>
  <r>
    <n v="25503940"/>
    <n v="119.4"/>
    <n v="5"/>
    <n v="5"/>
    <n v="28"/>
    <x v="18"/>
    <s v="Female"/>
    <x v="1"/>
    <n v="13062.34"/>
  </r>
  <r>
    <n v="3206751"/>
    <n v="119.4"/>
    <n v="7"/>
    <n v="1"/>
    <n v="51"/>
    <x v="20"/>
    <s v="Female"/>
    <x v="0"/>
    <n v="21540.35"/>
  </r>
  <r>
    <n v="1716370"/>
    <n v="119.5"/>
    <n v="5"/>
    <n v="3"/>
    <n v="24"/>
    <x v="8"/>
    <s v="Male"/>
    <x v="0"/>
    <n v="22067.02"/>
  </r>
  <r>
    <n v="25997292"/>
    <n v="119.5"/>
    <n v="7"/>
    <n v="4"/>
    <n v="35"/>
    <x v="27"/>
    <s v="Male"/>
    <x v="0"/>
    <n v="13268.9"/>
  </r>
  <r>
    <n v="14291341"/>
    <n v="119.5"/>
    <n v="4"/>
    <n v="1"/>
    <n v="19"/>
    <x v="10"/>
    <s v="Female"/>
    <x v="0"/>
    <n v="21249.72"/>
  </r>
  <r>
    <n v="25827902"/>
    <n v="119.6"/>
    <n v="3"/>
    <n v="1"/>
    <n v="55"/>
    <x v="38"/>
    <s v="Male"/>
    <x v="0"/>
    <n v="20926.84"/>
  </r>
  <r>
    <n v="12974124"/>
    <n v="119.6"/>
    <n v="5"/>
    <n v="3"/>
    <n v="21"/>
    <x v="35"/>
    <s v="Male"/>
    <x v="0"/>
    <n v="16698.830000000002"/>
  </r>
  <r>
    <n v="20168687"/>
    <n v="119.7"/>
    <n v="6"/>
    <n v="3"/>
    <n v="51"/>
    <x v="34"/>
    <s v="Female"/>
    <x v="0"/>
    <n v="16001.34"/>
  </r>
  <r>
    <n v="9322878"/>
    <n v="119.8"/>
    <n v="4"/>
    <n v="0"/>
    <n v="55"/>
    <x v="33"/>
    <s v="Male"/>
    <x v="0"/>
    <n v="11007.84"/>
  </r>
  <r>
    <n v="21112128"/>
    <n v="119.8"/>
    <n v="4"/>
    <n v="0"/>
    <n v="23"/>
    <x v="38"/>
    <s v="Male"/>
    <x v="0"/>
    <n v="17349.849999999999"/>
  </r>
  <r>
    <n v="6598074"/>
    <n v="119.9"/>
    <n v="1"/>
    <n v="2"/>
    <n v="49"/>
    <x v="18"/>
    <s v="Female"/>
    <x v="0"/>
    <n v="9785.61"/>
  </r>
  <r>
    <n v="22415273"/>
    <n v="120"/>
    <n v="6"/>
    <n v="5"/>
    <n v="27"/>
    <x v="5"/>
    <s v="Female"/>
    <x v="1"/>
    <n v="8887.49"/>
  </r>
  <r>
    <n v="15920388"/>
    <n v="120.1"/>
    <n v="3"/>
    <n v="4"/>
    <n v="7"/>
    <x v="29"/>
    <s v="Male"/>
    <x v="0"/>
    <n v="21707.58"/>
  </r>
  <r>
    <n v="24753187"/>
    <n v="120.2"/>
    <n v="4"/>
    <n v="2"/>
    <n v="11"/>
    <x v="15"/>
    <s v="Male"/>
    <x v="0"/>
    <n v="22637.06"/>
  </r>
  <r>
    <n v="25133471"/>
    <n v="120.3"/>
    <n v="3"/>
    <n v="2"/>
    <n v="15"/>
    <x v="9"/>
    <s v="Male"/>
    <x v="0"/>
    <n v="21590.33"/>
  </r>
  <r>
    <n v="27950661"/>
    <n v="120.4"/>
    <n v="5"/>
    <n v="4"/>
    <n v="53"/>
    <x v="38"/>
    <s v="Male"/>
    <x v="0"/>
    <n v="21992.66"/>
  </r>
  <r>
    <n v="2778233"/>
    <n v="120.4"/>
    <n v="7"/>
    <n v="2"/>
    <n v="27"/>
    <x v="2"/>
    <s v="Female"/>
    <x v="0"/>
    <n v="15188.92"/>
  </r>
  <r>
    <n v="9866611"/>
    <n v="120.4"/>
    <n v="5"/>
    <n v="4"/>
    <n v="55"/>
    <x v="4"/>
    <s v="Female"/>
    <x v="0"/>
    <n v="22393.84"/>
  </r>
  <r>
    <n v="25164988"/>
    <n v="120.4"/>
    <n v="8"/>
    <n v="0"/>
    <n v="8"/>
    <x v="29"/>
    <s v="Male"/>
    <x v="0"/>
    <n v="25001.27"/>
  </r>
  <r>
    <n v="1831699"/>
    <n v="120.4"/>
    <n v="7"/>
    <n v="3"/>
    <n v="38"/>
    <x v="34"/>
    <s v="Male"/>
    <x v="0"/>
    <n v="19127.28"/>
  </r>
  <r>
    <n v="8183663"/>
    <n v="120.4"/>
    <n v="8"/>
    <n v="1"/>
    <n v="37"/>
    <x v="14"/>
    <s v="Female"/>
    <x v="0"/>
    <n v="22424.67"/>
  </r>
  <r>
    <n v="17127978"/>
    <n v="120.5"/>
    <n v="7"/>
    <n v="2"/>
    <n v="54"/>
    <x v="8"/>
    <s v="Male"/>
    <x v="0"/>
    <n v="17340.82"/>
  </r>
  <r>
    <n v="28547470"/>
    <n v="120.6"/>
    <n v="7"/>
    <n v="2"/>
    <n v="26"/>
    <x v="28"/>
    <s v="Female"/>
    <x v="0"/>
    <n v="10213.790000000001"/>
  </r>
  <r>
    <n v="9146292"/>
    <n v="120.7"/>
    <n v="5"/>
    <n v="3"/>
    <n v="42"/>
    <x v="22"/>
    <s v="Female"/>
    <x v="0"/>
    <n v="14809.26"/>
  </r>
  <r>
    <n v="20353521"/>
    <n v="120.7"/>
    <n v="6"/>
    <n v="1"/>
    <n v="14"/>
    <x v="1"/>
    <s v="Male"/>
    <x v="0"/>
    <n v="22786.17"/>
  </r>
  <r>
    <n v="26389634"/>
    <n v="120.8"/>
    <n v="2"/>
    <n v="3"/>
    <n v="7"/>
    <x v="36"/>
    <s v="Female"/>
    <x v="0"/>
    <n v="26745.59"/>
  </r>
  <r>
    <n v="12936145"/>
    <n v="120.9"/>
    <n v="8"/>
    <n v="1"/>
    <n v="16"/>
    <x v="28"/>
    <s v="Male"/>
    <x v="0"/>
    <n v="19291.62"/>
  </r>
  <r>
    <n v="27717101"/>
    <n v="120.9"/>
    <n v="2"/>
    <n v="3"/>
    <n v="36"/>
    <x v="37"/>
    <s v="Male"/>
    <x v="0"/>
    <n v="9259.61"/>
  </r>
  <r>
    <n v="8706096"/>
    <n v="120.9"/>
    <n v="4"/>
    <n v="4"/>
    <n v="43"/>
    <x v="35"/>
    <s v="Female"/>
    <x v="0"/>
    <n v="14889.3"/>
  </r>
  <r>
    <n v="20153285"/>
    <n v="120.9"/>
    <n v="5"/>
    <n v="3"/>
    <n v="36"/>
    <x v="37"/>
    <s v="Female"/>
    <x v="0"/>
    <n v="23240.639999999999"/>
  </r>
  <r>
    <n v="14208120"/>
    <n v="120.9"/>
    <n v="3"/>
    <n v="3"/>
    <n v="4"/>
    <x v="43"/>
    <s v="Female"/>
    <x v="0"/>
    <n v="13909.3"/>
  </r>
  <r>
    <n v="5614986"/>
    <n v="121"/>
    <n v="2"/>
    <n v="3"/>
    <n v="6"/>
    <x v="13"/>
    <s v="Male"/>
    <x v="0"/>
    <n v="16690.18"/>
  </r>
  <r>
    <n v="18516946"/>
    <n v="121.1"/>
    <n v="4"/>
    <n v="2"/>
    <n v="12"/>
    <x v="44"/>
    <s v="Male"/>
    <x v="0"/>
    <n v="16743.8"/>
  </r>
  <r>
    <n v="28612635"/>
    <n v="121.1"/>
    <n v="6"/>
    <n v="3"/>
    <n v="41"/>
    <x v="13"/>
    <s v="Male"/>
    <x v="0"/>
    <n v="19577.5"/>
  </r>
  <r>
    <n v="3292291"/>
    <n v="121.3"/>
    <n v="3"/>
    <n v="3"/>
    <n v="56"/>
    <x v="12"/>
    <s v="Male"/>
    <x v="0"/>
    <n v="13087.56"/>
  </r>
  <r>
    <n v="4817731"/>
    <n v="121.3"/>
    <n v="3"/>
    <n v="1"/>
    <n v="21"/>
    <x v="12"/>
    <s v="Female"/>
    <x v="1"/>
    <n v="10065.81"/>
  </r>
  <r>
    <n v="8316595"/>
    <n v="121.3"/>
    <n v="5"/>
    <n v="0"/>
    <n v="35"/>
    <x v="26"/>
    <s v="Female"/>
    <x v="1"/>
    <n v="22914.93"/>
  </r>
  <r>
    <n v="21177432"/>
    <n v="121.5"/>
    <n v="1"/>
    <n v="2"/>
    <n v="25"/>
    <x v="10"/>
    <s v="Male"/>
    <x v="0"/>
    <n v="17907.23"/>
  </r>
  <r>
    <n v="15711192"/>
    <n v="121.7"/>
    <n v="8"/>
    <n v="3"/>
    <n v="45"/>
    <x v="0"/>
    <s v="Male"/>
    <x v="0"/>
    <n v="12715.97"/>
  </r>
  <r>
    <n v="23231166"/>
    <n v="121.8"/>
    <n v="4"/>
    <n v="2"/>
    <n v="19"/>
    <x v="4"/>
    <s v="Male"/>
    <x v="0"/>
    <n v="13512.24"/>
  </r>
  <r>
    <n v="26279600"/>
    <n v="121.8"/>
    <n v="3"/>
    <n v="4"/>
    <n v="22"/>
    <x v="38"/>
    <s v="Male"/>
    <x v="0"/>
    <n v="21766.06"/>
  </r>
  <r>
    <n v="22280025"/>
    <n v="121.9"/>
    <n v="6"/>
    <n v="4"/>
    <n v="6"/>
    <x v="4"/>
    <s v="Female"/>
    <x v="0"/>
    <n v="12915.33"/>
  </r>
  <r>
    <n v="29081332"/>
    <n v="122"/>
    <n v="6"/>
    <n v="3"/>
    <n v="4"/>
    <x v="11"/>
    <s v="Male"/>
    <x v="0"/>
    <n v="16799.830000000002"/>
  </r>
  <r>
    <n v="18294107"/>
    <n v="122.1"/>
    <n v="6"/>
    <n v="4"/>
    <n v="51"/>
    <x v="14"/>
    <s v="Male"/>
    <x v="1"/>
    <n v="21267.56"/>
  </r>
  <r>
    <n v="15926592"/>
    <n v="122.1"/>
    <n v="1"/>
    <n v="4"/>
    <n v="52"/>
    <x v="38"/>
    <s v="Female"/>
    <x v="0"/>
    <n v="7969.31"/>
  </r>
  <r>
    <n v="21682181"/>
    <n v="122.2"/>
    <n v="5"/>
    <n v="1"/>
    <n v="13"/>
    <x v="24"/>
    <s v="Female"/>
    <x v="0"/>
    <n v="14787.37"/>
  </r>
  <r>
    <n v="25459475"/>
    <n v="122.3"/>
    <n v="4"/>
    <n v="3"/>
    <n v="27"/>
    <x v="4"/>
    <s v="Female"/>
    <x v="0"/>
    <n v="20865.23"/>
  </r>
  <r>
    <n v="11181152"/>
    <n v="122.3"/>
    <n v="6"/>
    <n v="4"/>
    <n v="8"/>
    <x v="22"/>
    <s v="Male"/>
    <x v="0"/>
    <n v="19397.52"/>
  </r>
  <r>
    <n v="1025996"/>
    <n v="122.3"/>
    <n v="2"/>
    <n v="4"/>
    <n v="52"/>
    <x v="20"/>
    <s v="Male"/>
    <x v="0"/>
    <n v="22303.79"/>
  </r>
  <r>
    <n v="11649076"/>
    <n v="122.3"/>
    <n v="1"/>
    <n v="2"/>
    <n v="44"/>
    <x v="46"/>
    <s v="Female"/>
    <x v="1"/>
    <n v="13586.09"/>
  </r>
  <r>
    <n v="11569147"/>
    <n v="122.5"/>
    <n v="7"/>
    <n v="5"/>
    <n v="56"/>
    <x v="11"/>
    <s v="Female"/>
    <x v="0"/>
    <n v="14938.94"/>
  </r>
  <r>
    <n v="12141737"/>
    <n v="122.5"/>
    <n v="6"/>
    <n v="4"/>
    <n v="24"/>
    <x v="22"/>
    <s v="Male"/>
    <x v="0"/>
    <n v="19534.22"/>
  </r>
  <r>
    <n v="12776291"/>
    <n v="122.5"/>
    <n v="2"/>
    <n v="2"/>
    <n v="30"/>
    <x v="33"/>
    <s v="Female"/>
    <x v="0"/>
    <n v="21423.87"/>
  </r>
  <r>
    <n v="22985928"/>
    <n v="122.6"/>
    <n v="6"/>
    <n v="1"/>
    <n v="30"/>
    <x v="11"/>
    <s v="Male"/>
    <x v="0"/>
    <n v="22065.01"/>
  </r>
  <r>
    <n v="1891352"/>
    <n v="122.6"/>
    <n v="7"/>
    <n v="2"/>
    <n v="33"/>
    <x v="48"/>
    <s v="Male"/>
    <x v="0"/>
    <n v="15189.45"/>
  </r>
  <r>
    <n v="8765526"/>
    <n v="122.9"/>
    <n v="7"/>
    <n v="2"/>
    <n v="1"/>
    <x v="25"/>
    <s v="Female"/>
    <x v="1"/>
    <n v="15047.7"/>
  </r>
  <r>
    <n v="28425306"/>
    <n v="123"/>
    <n v="3"/>
    <n v="4"/>
    <n v="50"/>
    <x v="29"/>
    <s v="Female"/>
    <x v="0"/>
    <n v="12046.16"/>
  </r>
  <r>
    <n v="3433906"/>
    <n v="123.1"/>
    <n v="8"/>
    <n v="3"/>
    <n v="36"/>
    <x v="34"/>
    <s v="Male"/>
    <x v="0"/>
    <n v="22188.09"/>
  </r>
  <r>
    <n v="9088725"/>
    <n v="123.1"/>
    <n v="2"/>
    <n v="3"/>
    <n v="20"/>
    <x v="41"/>
    <s v="Male"/>
    <x v="0"/>
    <n v="18761.71"/>
  </r>
  <r>
    <n v="9789771"/>
    <n v="123.1"/>
    <n v="5"/>
    <n v="3"/>
    <n v="8"/>
    <x v="1"/>
    <s v="Male"/>
    <x v="0"/>
    <n v="24268.75"/>
  </r>
  <r>
    <n v="20257340"/>
    <n v="123.3"/>
    <n v="7"/>
    <n v="5"/>
    <n v="29"/>
    <x v="33"/>
    <s v="Female"/>
    <x v="0"/>
    <n v="15467.85"/>
  </r>
  <r>
    <n v="16310418"/>
    <n v="123.4"/>
    <n v="3"/>
    <n v="1"/>
    <n v="43"/>
    <x v="33"/>
    <s v="Female"/>
    <x v="0"/>
    <n v="17544.689999999999"/>
  </r>
  <r>
    <n v="4152263"/>
    <n v="123.4"/>
    <n v="5"/>
    <n v="4"/>
    <n v="28"/>
    <x v="7"/>
    <s v="Male"/>
    <x v="0"/>
    <n v="17789.28"/>
  </r>
  <r>
    <n v="15552909"/>
    <n v="123.4"/>
    <n v="8"/>
    <n v="3"/>
    <n v="31"/>
    <x v="3"/>
    <s v="Male"/>
    <x v="0"/>
    <n v="26780.6"/>
  </r>
  <r>
    <n v="18927747"/>
    <n v="123.5"/>
    <n v="5"/>
    <n v="3"/>
    <n v="7"/>
    <x v="11"/>
    <s v="Male"/>
    <x v="0"/>
    <n v="18821.830000000002"/>
  </r>
  <r>
    <n v="18130923"/>
    <n v="123.5"/>
    <n v="4"/>
    <n v="5"/>
    <n v="0"/>
    <x v="28"/>
    <s v="Female"/>
    <x v="0"/>
    <n v="23866.62"/>
  </r>
  <r>
    <n v="11963637"/>
    <n v="123.5"/>
    <n v="4"/>
    <n v="1"/>
    <n v="39"/>
    <x v="45"/>
    <s v="Male"/>
    <x v="0"/>
    <n v="14488.76"/>
  </r>
  <r>
    <n v="28355742"/>
    <n v="123.6"/>
    <n v="5"/>
    <n v="3"/>
    <n v="3"/>
    <x v="31"/>
    <s v="Male"/>
    <x v="0"/>
    <n v="28505.24"/>
  </r>
  <r>
    <n v="28570764"/>
    <n v="123.8"/>
    <n v="1"/>
    <n v="2"/>
    <n v="52"/>
    <x v="47"/>
    <s v="Female"/>
    <x v="0"/>
    <n v="24052.48"/>
  </r>
  <r>
    <n v="10713133"/>
    <n v="123.8"/>
    <n v="3"/>
    <n v="0"/>
    <n v="54"/>
    <x v="5"/>
    <s v="Female"/>
    <x v="1"/>
    <n v="20679.080000000002"/>
  </r>
  <r>
    <n v="17570429"/>
    <n v="123.9"/>
    <n v="2"/>
    <n v="4"/>
    <n v="29"/>
    <x v="9"/>
    <s v="Female"/>
    <x v="0"/>
    <n v="8138.02"/>
  </r>
  <r>
    <n v="21597491"/>
    <n v="123.9"/>
    <n v="2"/>
    <n v="4"/>
    <n v="44"/>
    <x v="25"/>
    <s v="Female"/>
    <x v="0"/>
    <n v="9934.67"/>
  </r>
  <r>
    <n v="11027470"/>
    <n v="124"/>
    <n v="7"/>
    <n v="0"/>
    <n v="21"/>
    <x v="17"/>
    <s v="Male"/>
    <x v="0"/>
    <n v="11254.78"/>
  </r>
  <r>
    <n v="23069476"/>
    <n v="124.1"/>
    <n v="7"/>
    <n v="3"/>
    <n v="22"/>
    <x v="9"/>
    <s v="Female"/>
    <x v="0"/>
    <n v="16294.95"/>
  </r>
  <r>
    <n v="3908578"/>
    <n v="124.1"/>
    <n v="3"/>
    <n v="5"/>
    <n v="22"/>
    <x v="10"/>
    <s v="Male"/>
    <x v="0"/>
    <n v="22627.06"/>
  </r>
  <r>
    <n v="4860140"/>
    <n v="124.2"/>
    <n v="6"/>
    <n v="2"/>
    <n v="2"/>
    <x v="13"/>
    <s v="Female"/>
    <x v="0"/>
    <n v="17932.39"/>
  </r>
  <r>
    <n v="29216096"/>
    <n v="124.2"/>
    <n v="2"/>
    <n v="4"/>
    <n v="25"/>
    <x v="38"/>
    <s v="Male"/>
    <x v="0"/>
    <n v="17007.22"/>
  </r>
  <r>
    <n v="15801827"/>
    <n v="124.2"/>
    <n v="5"/>
    <n v="2"/>
    <n v="59"/>
    <x v="38"/>
    <s v="Male"/>
    <x v="0"/>
    <n v="15337.66"/>
  </r>
  <r>
    <n v="10262559"/>
    <n v="124.3"/>
    <n v="1"/>
    <n v="5"/>
    <n v="30"/>
    <x v="47"/>
    <s v="Male"/>
    <x v="0"/>
    <n v="14088.41"/>
  </r>
  <r>
    <n v="16390227"/>
    <n v="124.4"/>
    <n v="3"/>
    <n v="3"/>
    <n v="34"/>
    <x v="1"/>
    <s v="Male"/>
    <x v="0"/>
    <n v="22145.1"/>
  </r>
  <r>
    <n v="16163722"/>
    <n v="124.4"/>
    <n v="2"/>
    <n v="3"/>
    <n v="52"/>
    <x v="4"/>
    <s v="Female"/>
    <x v="1"/>
    <n v="13388.28"/>
  </r>
  <r>
    <n v="4174627"/>
    <n v="124.5"/>
    <n v="4"/>
    <n v="3"/>
    <n v="36"/>
    <x v="29"/>
    <s v="Female"/>
    <x v="0"/>
    <n v="17782.13"/>
  </r>
  <r>
    <n v="27787866"/>
    <n v="124.5"/>
    <n v="3"/>
    <n v="0"/>
    <n v="5"/>
    <x v="26"/>
    <s v="Male"/>
    <x v="0"/>
    <n v="18533.05"/>
  </r>
  <r>
    <n v="19759210"/>
    <n v="124.5"/>
    <n v="8"/>
    <n v="1"/>
    <n v="1"/>
    <x v="1"/>
    <s v="Female"/>
    <x v="0"/>
    <n v="28999.31"/>
  </r>
  <r>
    <n v="12055324"/>
    <n v="124.6"/>
    <n v="5"/>
    <n v="2"/>
    <n v="17"/>
    <x v="38"/>
    <s v="Female"/>
    <x v="0"/>
    <n v="21609.95"/>
  </r>
  <r>
    <n v="17592204"/>
    <n v="124.7"/>
    <n v="4"/>
    <n v="3"/>
    <n v="34"/>
    <x v="38"/>
    <s v="Female"/>
    <x v="0"/>
    <n v="12548.33"/>
  </r>
  <r>
    <n v="21219513"/>
    <n v="124.7"/>
    <n v="5"/>
    <n v="4"/>
    <n v="43"/>
    <x v="9"/>
    <s v="Female"/>
    <x v="0"/>
    <n v="11396.95"/>
  </r>
  <r>
    <n v="14608527"/>
    <n v="124.7"/>
    <n v="6"/>
    <n v="3"/>
    <n v="44"/>
    <x v="25"/>
    <s v="Female"/>
    <x v="0"/>
    <n v="20013.98"/>
  </r>
  <r>
    <n v="10786491"/>
    <n v="124.8"/>
    <n v="7"/>
    <n v="5"/>
    <n v="20"/>
    <x v="15"/>
    <s v="Female"/>
    <x v="0"/>
    <n v="20386.12"/>
  </r>
  <r>
    <n v="24376870"/>
    <n v="124.8"/>
    <n v="4"/>
    <n v="2"/>
    <n v="34"/>
    <x v="3"/>
    <s v="Male"/>
    <x v="0"/>
    <n v="22719.58"/>
  </r>
  <r>
    <n v="17354763"/>
    <n v="124.9"/>
    <n v="6"/>
    <n v="4"/>
    <n v="10"/>
    <x v="27"/>
    <s v="Male"/>
    <x v="0"/>
    <n v="23720.77"/>
  </r>
  <r>
    <n v="28654821"/>
    <n v="125"/>
    <n v="2"/>
    <n v="2"/>
    <n v="11"/>
    <x v="37"/>
    <s v="Male"/>
    <x v="0"/>
    <n v="11818.44"/>
  </r>
  <r>
    <n v="21854780"/>
    <n v="125"/>
    <n v="6"/>
    <n v="1"/>
    <n v="32"/>
    <x v="12"/>
    <s v="Female"/>
    <x v="0"/>
    <n v="19993.099999999999"/>
  </r>
  <r>
    <n v="3322323"/>
    <n v="125.1"/>
    <n v="4"/>
    <n v="1"/>
    <n v="28"/>
    <x v="22"/>
    <s v="Male"/>
    <x v="0"/>
    <n v="23834.65"/>
  </r>
  <r>
    <n v="14392557"/>
    <n v="125.1"/>
    <n v="2"/>
    <n v="3"/>
    <n v="41"/>
    <x v="37"/>
    <s v="Other"/>
    <x v="0"/>
    <n v="17309.060000000001"/>
  </r>
  <r>
    <n v="583288"/>
    <n v="125.3"/>
    <n v="3"/>
    <n v="2"/>
    <n v="8"/>
    <x v="37"/>
    <s v="Female"/>
    <x v="0"/>
    <n v="22999.9"/>
  </r>
  <r>
    <n v="8635837"/>
    <n v="125.4"/>
    <n v="3"/>
    <n v="2"/>
    <n v="52"/>
    <x v="34"/>
    <s v="Male"/>
    <x v="0"/>
    <n v="13715.93"/>
  </r>
  <r>
    <n v="26710796"/>
    <n v="125.4"/>
    <n v="2"/>
    <n v="1"/>
    <n v="36"/>
    <x v="29"/>
    <s v="Male"/>
    <x v="0"/>
    <n v="22338.59"/>
  </r>
  <r>
    <n v="20997401"/>
    <n v="125.4"/>
    <n v="6"/>
    <n v="2"/>
    <n v="1"/>
    <x v="39"/>
    <s v="Female"/>
    <x v="0"/>
    <n v="18094.740000000002"/>
  </r>
  <r>
    <n v="16313800"/>
    <n v="125.5"/>
    <n v="1"/>
    <n v="0"/>
    <n v="21"/>
    <x v="1"/>
    <s v="Male"/>
    <x v="0"/>
    <n v="10065.5"/>
  </r>
  <r>
    <n v="12688471"/>
    <n v="125.5"/>
    <n v="2"/>
    <n v="0"/>
    <n v="43"/>
    <x v="32"/>
    <s v="Male"/>
    <x v="0"/>
    <n v="23806.880000000001"/>
  </r>
  <r>
    <n v="28119991"/>
    <n v="125.5"/>
    <n v="6"/>
    <n v="0"/>
    <n v="53"/>
    <x v="23"/>
    <s v="Male"/>
    <x v="0"/>
    <n v="20583.25"/>
  </r>
  <r>
    <n v="3349205"/>
    <n v="126.1"/>
    <n v="5"/>
    <n v="1"/>
    <n v="31"/>
    <x v="1"/>
    <s v="Female"/>
    <x v="0"/>
    <n v="17490.97"/>
  </r>
  <r>
    <n v="3992028"/>
    <n v="126.1"/>
    <n v="4"/>
    <n v="3"/>
    <n v="40"/>
    <x v="47"/>
    <s v="Male"/>
    <x v="0"/>
    <n v="20449.080000000002"/>
  </r>
  <r>
    <n v="6936349"/>
    <n v="126.2"/>
    <n v="5"/>
    <n v="1"/>
    <n v="1"/>
    <x v="15"/>
    <s v="Male"/>
    <x v="0"/>
    <n v="8702.91"/>
  </r>
  <r>
    <n v="21543160"/>
    <n v="126.5"/>
    <n v="1"/>
    <n v="4"/>
    <n v="21"/>
    <x v="22"/>
    <s v="Female"/>
    <x v="0"/>
    <n v="14035.77"/>
  </r>
  <r>
    <n v="9293544"/>
    <n v="126.8"/>
    <n v="8"/>
    <n v="0"/>
    <n v="45"/>
    <x v="28"/>
    <s v="Male"/>
    <x v="0"/>
    <n v="27039.279999999999"/>
  </r>
  <r>
    <n v="4903926"/>
    <n v="126.8"/>
    <n v="3"/>
    <n v="3"/>
    <n v="57"/>
    <x v="19"/>
    <s v="Female"/>
    <x v="0"/>
    <n v="26996.35"/>
  </r>
  <r>
    <n v="11969116"/>
    <n v="126.8"/>
    <n v="7"/>
    <n v="3"/>
    <n v="33"/>
    <x v="20"/>
    <s v="Male"/>
    <x v="0"/>
    <n v="17531.32"/>
  </r>
  <r>
    <n v="8424632"/>
    <n v="126.9"/>
    <n v="5"/>
    <n v="0"/>
    <n v="43"/>
    <x v="30"/>
    <s v="Female"/>
    <x v="0"/>
    <n v="17047.29"/>
  </r>
  <r>
    <n v="4659321"/>
    <n v="126.9"/>
    <n v="6"/>
    <n v="2"/>
    <n v="5"/>
    <x v="37"/>
    <s v="Male"/>
    <x v="0"/>
    <n v="23127.27"/>
  </r>
  <r>
    <n v="11894390"/>
    <n v="127"/>
    <n v="7"/>
    <n v="4"/>
    <n v="43"/>
    <x v="38"/>
    <s v="Male"/>
    <x v="0"/>
    <n v="12331.03"/>
  </r>
  <r>
    <n v="5074246"/>
    <n v="127"/>
    <n v="2"/>
    <n v="1"/>
    <n v="19"/>
    <x v="13"/>
    <s v="Male"/>
    <x v="0"/>
    <n v="19362.09"/>
  </r>
  <r>
    <n v="26192535"/>
    <n v="127.1"/>
    <n v="3"/>
    <n v="2"/>
    <n v="56"/>
    <x v="6"/>
    <s v="Female"/>
    <x v="0"/>
    <n v="16458.759999999998"/>
  </r>
  <r>
    <n v="4111522"/>
    <n v="127.4"/>
    <n v="4"/>
    <n v="4"/>
    <n v="51"/>
    <x v="26"/>
    <s v="Male"/>
    <x v="0"/>
    <n v="21398.04"/>
  </r>
  <r>
    <n v="81653"/>
    <n v="127.7"/>
    <n v="5"/>
    <n v="2"/>
    <n v="30"/>
    <x v="27"/>
    <s v="Female"/>
    <x v="0"/>
    <n v="26551.4"/>
  </r>
  <r>
    <n v="21535278"/>
    <n v="127.8"/>
    <n v="4"/>
    <n v="1"/>
    <n v="33"/>
    <x v="34"/>
    <s v="Female"/>
    <x v="0"/>
    <n v="19060.689999999999"/>
  </r>
  <r>
    <n v="23281402"/>
    <n v="127.9"/>
    <n v="8"/>
    <n v="1"/>
    <n v="11"/>
    <x v="35"/>
    <s v="Male"/>
    <x v="0"/>
    <n v="24240.83"/>
  </r>
  <r>
    <n v="29446997"/>
    <n v="127.9"/>
    <n v="6"/>
    <n v="4"/>
    <n v="48"/>
    <x v="42"/>
    <s v="Female"/>
    <x v="0"/>
    <n v="23798.18"/>
  </r>
  <r>
    <n v="26087619"/>
    <n v="128.5"/>
    <n v="1"/>
    <n v="5"/>
    <n v="13"/>
    <x v="9"/>
    <s v="Male"/>
    <x v="0"/>
    <n v="7063.65"/>
  </r>
  <r>
    <n v="9229999"/>
    <n v="128.6"/>
    <n v="8"/>
    <n v="2"/>
    <n v="21"/>
    <x v="33"/>
    <s v="Female"/>
    <x v="0"/>
    <n v="17186.39"/>
  </r>
  <r>
    <n v="23437102"/>
    <n v="128.80000000000001"/>
    <n v="4"/>
    <n v="2"/>
    <n v="41"/>
    <x v="28"/>
    <s v="Male"/>
    <x v="0"/>
    <n v="19112.53"/>
  </r>
  <r>
    <n v="10542473"/>
    <n v="128.80000000000001"/>
    <n v="7"/>
    <n v="3"/>
    <n v="5"/>
    <x v="14"/>
    <s v="Female"/>
    <x v="0"/>
    <n v="23691.439999999999"/>
  </r>
  <r>
    <n v="18371806"/>
    <n v="128.9"/>
    <n v="2"/>
    <n v="3"/>
    <n v="53"/>
    <x v="34"/>
    <s v="Male"/>
    <x v="0"/>
    <n v="13066.11"/>
  </r>
  <r>
    <n v="17650692"/>
    <n v="129.19999999999999"/>
    <n v="2"/>
    <n v="4"/>
    <n v="39"/>
    <x v="38"/>
    <s v="Male"/>
    <x v="0"/>
    <n v="17173.61"/>
  </r>
  <r>
    <n v="25287401"/>
    <n v="129.19999999999999"/>
    <n v="2"/>
    <n v="0"/>
    <n v="53"/>
    <x v="29"/>
    <s v="Female"/>
    <x v="0"/>
    <n v="18752.82"/>
  </r>
  <r>
    <n v="2156900"/>
    <n v="129.30000000000001"/>
    <n v="5"/>
    <n v="0"/>
    <n v="49"/>
    <x v="30"/>
    <s v="Male"/>
    <x v="0"/>
    <n v="26720.44"/>
  </r>
  <r>
    <n v="29234701"/>
    <n v="129.4"/>
    <n v="5"/>
    <n v="5"/>
    <n v="24"/>
    <x v="22"/>
    <s v="Male"/>
    <x v="0"/>
    <n v="12401.39"/>
  </r>
  <r>
    <n v="14980341"/>
    <n v="129.5"/>
    <n v="4"/>
    <n v="4"/>
    <n v="29"/>
    <x v="14"/>
    <s v="Male"/>
    <x v="0"/>
    <n v="12122.36"/>
  </r>
  <r>
    <n v="22614574"/>
    <n v="129.80000000000001"/>
    <n v="6"/>
    <n v="1"/>
    <n v="3"/>
    <x v="16"/>
    <s v="Male"/>
    <x v="0"/>
    <n v="25803.89"/>
  </r>
  <r>
    <n v="29324089"/>
    <n v="130.19999999999999"/>
    <n v="5"/>
    <n v="4"/>
    <n v="43"/>
    <x v="12"/>
    <s v="Female"/>
    <x v="0"/>
    <n v="24895.8"/>
  </r>
  <r>
    <n v="5070293"/>
    <n v="130.4"/>
    <n v="7"/>
    <n v="0"/>
    <n v="29"/>
    <x v="26"/>
    <s v="Female"/>
    <x v="0"/>
    <n v="32203.56"/>
  </r>
  <r>
    <n v="13224250"/>
    <n v="130.5"/>
    <n v="7"/>
    <n v="0"/>
    <n v="55"/>
    <x v="43"/>
    <s v="Male"/>
    <x v="0"/>
    <n v="15729.42"/>
  </r>
  <r>
    <n v="2443545"/>
    <n v="130.69999999999999"/>
    <n v="5"/>
    <n v="4"/>
    <n v="54"/>
    <x v="47"/>
    <s v="Female"/>
    <x v="0"/>
    <n v="22861.34"/>
  </r>
  <r>
    <n v="12157021"/>
    <n v="130.9"/>
    <n v="7"/>
    <n v="0"/>
    <n v="21"/>
    <x v="44"/>
    <s v="Female"/>
    <x v="0"/>
    <n v="31018.33"/>
  </r>
  <r>
    <n v="3855459"/>
    <n v="130.9"/>
    <n v="3"/>
    <n v="1"/>
    <n v="52"/>
    <x v="48"/>
    <s v="Male"/>
    <x v="0"/>
    <n v="19743.919999999998"/>
  </r>
  <r>
    <n v="9497766"/>
    <n v="131.5"/>
    <n v="4"/>
    <n v="4"/>
    <n v="27"/>
    <x v="42"/>
    <s v="Male"/>
    <x v="0"/>
    <n v="13954.04"/>
  </r>
  <r>
    <n v="29617002"/>
    <n v="131.69999999999999"/>
    <n v="4"/>
    <n v="3"/>
    <n v="45"/>
    <x v="34"/>
    <s v="Male"/>
    <x v="0"/>
    <n v="10480.1"/>
  </r>
  <r>
    <n v="27561422"/>
    <n v="131.69999999999999"/>
    <n v="3"/>
    <n v="3"/>
    <n v="28"/>
    <x v="11"/>
    <s v="Female"/>
    <x v="0"/>
    <n v="14467.77"/>
  </r>
  <r>
    <n v="6833383"/>
    <n v="132.4"/>
    <n v="4"/>
    <n v="1"/>
    <n v="25"/>
    <x v="5"/>
    <s v="Male"/>
    <x v="0"/>
    <n v="17441.830000000002"/>
  </r>
  <r>
    <n v="10564077"/>
    <n v="132.9"/>
    <n v="2"/>
    <n v="5"/>
    <n v="45"/>
    <x v="7"/>
    <s v="Male"/>
    <x v="0"/>
    <n v="18536.07"/>
  </r>
  <r>
    <n v="27047366"/>
    <n v="133.1"/>
    <n v="5"/>
    <n v="3"/>
    <n v="8"/>
    <x v="28"/>
    <s v="Female"/>
    <x v="0"/>
    <n v="11180.64"/>
  </r>
  <r>
    <n v="22585674"/>
    <n v="134.19999999999999"/>
    <n v="8"/>
    <n v="5"/>
    <n v="27"/>
    <x v="20"/>
    <s v="Male"/>
    <x v="1"/>
    <n v="22164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976E3-1F73-DF4E-985E-24EBF0AD8F4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/>
  <pivotFields count="9">
    <pivotField dataField="1" numFmtId="1" showAll="0"/>
    <pivotField numFmtId="164" showAll="0"/>
    <pivotField numFmtId="164" showAll="0"/>
    <pivotField numFmtId="164" showAll="0"/>
    <pivotField numFmtId="164" showAll="0"/>
    <pivotField axis="axisRow" showAll="0">
      <items count="53">
        <item x="50"/>
        <item x="45"/>
        <item x="23"/>
        <item x="31"/>
        <item x="48"/>
        <item x="36"/>
        <item x="43"/>
        <item x="47"/>
        <item x="14"/>
        <item x="3"/>
        <item x="25"/>
        <item x="17"/>
        <item x="27"/>
        <item x="26"/>
        <item x="42"/>
        <item x="2"/>
        <item x="44"/>
        <item x="4"/>
        <item x="0"/>
        <item x="33"/>
        <item x="19"/>
        <item x="37"/>
        <item x="11"/>
        <item x="15"/>
        <item x="12"/>
        <item x="8"/>
        <item x="38"/>
        <item x="9"/>
        <item x="1"/>
        <item x="34"/>
        <item x="7"/>
        <item x="10"/>
        <item x="18"/>
        <item x="39"/>
        <item x="29"/>
        <item x="28"/>
        <item x="22"/>
        <item x="30"/>
        <item x="13"/>
        <item x="20"/>
        <item x="35"/>
        <item x="32"/>
        <item x="16"/>
        <item x="24"/>
        <item x="46"/>
        <item x="6"/>
        <item x="40"/>
        <item x="5"/>
        <item x="49"/>
        <item x="21"/>
        <item x="41"/>
        <item x="51"/>
        <item t="default"/>
      </items>
    </pivotField>
    <pivotField showAll="0"/>
    <pivotField showAll="0">
      <items count="3">
        <item x="0"/>
        <item x="1"/>
        <item t="default"/>
      </items>
    </pivotField>
    <pivotField numFmtId="2" showAll="0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Accou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9D5E4-66E0-DF49-8B89-2B200E7EE7B6}" name="Table1" displayName="Table1" ref="A1:K5001" totalsRowShown="0" headerRowDxfId="15">
  <autoFilter ref="A1:K5001" xr:uid="{1B99D5E4-66E0-DF49-8B89-2B200E7EE7B6}">
    <filterColumn colId="7">
      <filters>
        <filter val="Yes"/>
      </filters>
    </filterColumn>
  </autoFilter>
  <sortState xmlns:xlrd2="http://schemas.microsoft.com/office/spreadsheetml/2017/richdata2" ref="A2:I5001">
    <sortCondition ref="B1:B5001"/>
  </sortState>
  <tableColumns count="11">
    <tableColumn id="1" xr3:uid="{E1C458F4-4219-974C-AF98-4DA2DC6388A3}" name="Account Number" dataDxfId="24"/>
    <tableColumn id="2" xr3:uid="{ECCCC7DC-E514-2145-90E4-D3F47D0888D2}" name="Annual Income ($1000)" dataDxfId="23"/>
    <tableColumn id="3" xr3:uid="{8BB91807-B512-644F-B9D5-2ECA5084F77C}" name="Household Size" dataDxfId="22"/>
    <tableColumn id="4" xr3:uid="{8811BFCC-DF26-AF46-B92B-3040ECEB8CE7}" name="Years of Post-High School Education" dataDxfId="21"/>
    <tableColumn id="5" xr3:uid="{F0A0A87D-D73A-F84F-930A-468B50C3BC8E}" name="Hours Per Week Watching Television" dataDxfId="20"/>
    <tableColumn id="6" xr3:uid="{F3CA20A9-F46A-A94E-B85F-D758057A89DC}" name="Age" dataDxfId="19"/>
    <tableColumn id="7" xr3:uid="{B177AEAA-34DF-1440-95C5-4A3281631AE8}" name="Gender (Assigned at Birth)" dataDxfId="18"/>
    <tableColumn id="8" xr3:uid="{DC9D4F53-CFB7-F547-B75A-68CFFFACDBB7}" name="Exceeded Credit Limit in Past 12 Months?" dataDxfId="17"/>
    <tableColumn id="9" xr3:uid="{C889408B-81A3-6147-8C99-3874B45D4DCA}" name="Annual Charges ($)" dataDxfId="16"/>
    <tableColumn id="10" xr3:uid="{53B95A30-6057-D947-81FD-87FF184B529F}" name="Deviations From Mean" dataDxfId="2">
      <calculatedColumnFormula>Table1[[#This Row],[Annual Charges ($)]]-(AVERAGE(Table1[Annual Charges ($)]))</calculatedColumnFormula>
    </tableColumn>
    <tableColumn id="11" xr3:uid="{86ABD62D-6887-2844-8192-75FCD92E3A1E}" name="Column1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97"/>
  <sheetViews>
    <sheetView tabSelected="1" topLeftCell="B1" zoomScale="80" zoomScaleNormal="80" workbookViewId="0">
      <selection activeCell="V4962" sqref="V4962"/>
    </sheetView>
  </sheetViews>
  <sheetFormatPr baseColWidth="10" defaultColWidth="8.83203125" defaultRowHeight="15" x14ac:dyDescent="0.2"/>
  <cols>
    <col min="1" max="1" width="18.33203125" customWidth="1"/>
    <col min="2" max="2" width="23.6640625" customWidth="1"/>
    <col min="3" max="3" width="16.5" customWidth="1"/>
    <col min="4" max="4" width="35.1640625" customWidth="1"/>
    <col min="5" max="5" width="35.33203125" customWidth="1"/>
    <col min="7" max="7" width="26.6640625" customWidth="1"/>
    <col min="8" max="8" width="39.6640625" customWidth="1"/>
    <col min="9" max="10" width="20.5" customWidth="1"/>
    <col min="22" max="22" width="23.6640625" customWidth="1"/>
  </cols>
  <sheetData>
    <row r="1" spans="1:22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42</v>
      </c>
      <c r="K1" s="2" t="s">
        <v>43</v>
      </c>
      <c r="U1" s="31" t="s">
        <v>7</v>
      </c>
      <c r="V1" s="1" t="s">
        <v>1</v>
      </c>
    </row>
    <row r="2" spans="1:22" ht="17" hidden="1" x14ac:dyDescent="0.2">
      <c r="A2" s="3">
        <v>24405792</v>
      </c>
      <c r="B2" s="4">
        <v>5.4</v>
      </c>
      <c r="C2" s="4">
        <v>6</v>
      </c>
      <c r="D2" s="4">
        <v>1</v>
      </c>
      <c r="E2" s="4">
        <v>23</v>
      </c>
      <c r="F2" s="5">
        <v>37</v>
      </c>
      <c r="G2" s="6" t="s">
        <v>18</v>
      </c>
      <c r="H2" s="7" t="s">
        <v>8</v>
      </c>
      <c r="I2" s="8">
        <v>12401.92</v>
      </c>
      <c r="J2" s="8">
        <f>Table1[[#This Row],[Annual Charges ($)]]-(AVERAGE(Table1[Annual Charges ($)]))</f>
        <v>1051.17181599996</v>
      </c>
      <c r="U2" s="37">
        <v>12401.92</v>
      </c>
      <c r="V2" s="4">
        <v>5.4</v>
      </c>
    </row>
    <row r="3" spans="1:22" ht="17" hidden="1" x14ac:dyDescent="0.2">
      <c r="A3" s="3">
        <v>369167</v>
      </c>
      <c r="B3" s="4">
        <v>5.6</v>
      </c>
      <c r="C3" s="4">
        <v>4</v>
      </c>
      <c r="D3" s="4">
        <v>1</v>
      </c>
      <c r="E3" s="4">
        <v>35</v>
      </c>
      <c r="F3" s="5">
        <v>47</v>
      </c>
      <c r="G3" s="6" t="s">
        <v>17</v>
      </c>
      <c r="H3" s="7" t="s">
        <v>8</v>
      </c>
      <c r="I3" s="8">
        <v>10708.18</v>
      </c>
      <c r="J3" s="8">
        <f>Table1[[#This Row],[Annual Charges ($)]]-(AVERAGE(Table1[Annual Charges ($)]))</f>
        <v>-642.56818400003976</v>
      </c>
      <c r="U3" s="37">
        <v>10708.18</v>
      </c>
      <c r="V3" s="4">
        <v>5.6</v>
      </c>
    </row>
    <row r="4" spans="1:22" ht="17" hidden="1" x14ac:dyDescent="0.2">
      <c r="A4" s="3">
        <v>3684763</v>
      </c>
      <c r="B4" s="4">
        <v>5.8</v>
      </c>
      <c r="C4" s="4">
        <v>4</v>
      </c>
      <c r="D4" s="4">
        <v>2</v>
      </c>
      <c r="E4" s="4">
        <v>17</v>
      </c>
      <c r="F4" s="5">
        <v>34</v>
      </c>
      <c r="G4" s="6" t="s">
        <v>17</v>
      </c>
      <c r="H4" s="7" t="s">
        <v>8</v>
      </c>
      <c r="I4" s="8">
        <v>10573.26</v>
      </c>
      <c r="J4" s="8">
        <f>Table1[[#This Row],[Annual Charges ($)]]-(AVERAGE(Table1[Annual Charges ($)]))</f>
        <v>-777.48818400003984</v>
      </c>
      <c r="U4" s="37">
        <v>10573.26</v>
      </c>
      <c r="V4" s="4">
        <v>5.8</v>
      </c>
    </row>
    <row r="5" spans="1:22" ht="17" hidden="1" x14ac:dyDescent="0.2">
      <c r="A5" s="3">
        <v>2439633</v>
      </c>
      <c r="B5" s="4">
        <v>7.4</v>
      </c>
      <c r="C5" s="4">
        <v>6</v>
      </c>
      <c r="D5" s="4">
        <v>3</v>
      </c>
      <c r="E5" s="4">
        <v>20</v>
      </c>
      <c r="F5" s="5">
        <v>47</v>
      </c>
      <c r="G5" s="6" t="s">
        <v>18</v>
      </c>
      <c r="H5" s="7" t="s">
        <v>8</v>
      </c>
      <c r="I5" s="8">
        <v>0</v>
      </c>
      <c r="J5" s="8">
        <f>Table1[[#This Row],[Annual Charges ($)]]-(AVERAGE(Table1[Annual Charges ($)]))</f>
        <v>-11350.74818400004</v>
      </c>
      <c r="U5" s="37">
        <v>0</v>
      </c>
      <c r="V5" s="4">
        <v>7.4</v>
      </c>
    </row>
    <row r="6" spans="1:22" ht="17" hidden="1" x14ac:dyDescent="0.2">
      <c r="A6" s="3">
        <v>15222932</v>
      </c>
      <c r="B6" s="4">
        <v>7.7</v>
      </c>
      <c r="C6" s="4">
        <v>1</v>
      </c>
      <c r="D6" s="4">
        <v>4</v>
      </c>
      <c r="E6" s="4">
        <v>43</v>
      </c>
      <c r="F6" s="5">
        <v>28</v>
      </c>
      <c r="G6" s="6" t="s">
        <v>18</v>
      </c>
      <c r="H6" s="7" t="s">
        <v>8</v>
      </c>
      <c r="I6" s="8">
        <v>278.76</v>
      </c>
      <c r="J6" s="8">
        <f>Table1[[#This Row],[Annual Charges ($)]]-(AVERAGE(Table1[Annual Charges ($)]))</f>
        <v>-11071.98818400004</v>
      </c>
      <c r="U6" s="37">
        <v>278.76</v>
      </c>
      <c r="V6" s="4">
        <v>7.7</v>
      </c>
    </row>
    <row r="7" spans="1:22" ht="17" hidden="1" x14ac:dyDescent="0.2">
      <c r="A7" s="3">
        <v>11715814</v>
      </c>
      <c r="B7" s="4">
        <v>8</v>
      </c>
      <c r="C7" s="4">
        <v>8</v>
      </c>
      <c r="D7" s="4">
        <v>4</v>
      </c>
      <c r="E7" s="4">
        <v>43</v>
      </c>
      <c r="F7" s="5">
        <v>36</v>
      </c>
      <c r="G7" s="6" t="s">
        <v>18</v>
      </c>
      <c r="H7" s="7" t="s">
        <v>8</v>
      </c>
      <c r="I7" s="8">
        <v>4802.6400000000003</v>
      </c>
      <c r="J7" s="8">
        <f>Table1[[#This Row],[Annual Charges ($)]]-(AVERAGE(Table1[Annual Charges ($)]))</f>
        <v>-6548.1081840000397</v>
      </c>
      <c r="U7" s="37">
        <v>4802.6400000000003</v>
      </c>
      <c r="V7" s="4">
        <v>8</v>
      </c>
    </row>
    <row r="8" spans="1:22" ht="17" hidden="1" x14ac:dyDescent="0.2">
      <c r="A8" s="3">
        <v>20691230</v>
      </c>
      <c r="B8" s="4">
        <v>8.3000000000000007</v>
      </c>
      <c r="C8" s="4">
        <v>8</v>
      </c>
      <c r="D8" s="4">
        <v>2</v>
      </c>
      <c r="E8" s="4">
        <v>43</v>
      </c>
      <c r="F8" s="5">
        <v>66</v>
      </c>
      <c r="G8" s="6" t="s">
        <v>18</v>
      </c>
      <c r="H8" s="7" t="s">
        <v>8</v>
      </c>
      <c r="I8" s="8">
        <v>13070.29</v>
      </c>
      <c r="J8" s="8">
        <f>Table1[[#This Row],[Annual Charges ($)]]-(AVERAGE(Table1[Annual Charges ($)]))</f>
        <v>1719.5418159999608</v>
      </c>
      <c r="U8" s="37">
        <v>13070.29</v>
      </c>
      <c r="V8" s="4">
        <v>8.3000000000000007</v>
      </c>
    </row>
    <row r="9" spans="1:22" ht="17" hidden="1" x14ac:dyDescent="0.2">
      <c r="A9" s="3">
        <v>295544</v>
      </c>
      <c r="B9" s="4">
        <v>8.3000000000000007</v>
      </c>
      <c r="C9" s="4">
        <v>3</v>
      </c>
      <c r="D9" s="4">
        <v>3</v>
      </c>
      <c r="E9" s="4">
        <v>55</v>
      </c>
      <c r="F9" s="5">
        <v>64</v>
      </c>
      <c r="G9" s="6" t="s">
        <v>18</v>
      </c>
      <c r="H9" s="7" t="s">
        <v>8</v>
      </c>
      <c r="I9" s="8">
        <v>0</v>
      </c>
      <c r="J9" s="8">
        <f>Table1[[#This Row],[Annual Charges ($)]]-(AVERAGE(Table1[Annual Charges ($)]))</f>
        <v>-11350.74818400004</v>
      </c>
      <c r="U9" s="37">
        <v>0</v>
      </c>
      <c r="V9" s="4">
        <v>8.3000000000000007</v>
      </c>
    </row>
    <row r="10" spans="1:22" ht="17" hidden="1" x14ac:dyDescent="0.2">
      <c r="A10" s="3">
        <v>12195275</v>
      </c>
      <c r="B10" s="4">
        <v>8.4</v>
      </c>
      <c r="C10" s="4">
        <v>4</v>
      </c>
      <c r="D10" s="4">
        <v>1</v>
      </c>
      <c r="E10" s="4">
        <v>14</v>
      </c>
      <c r="F10" s="5">
        <v>49</v>
      </c>
      <c r="G10" s="6" t="s">
        <v>18</v>
      </c>
      <c r="H10" s="7" t="s">
        <v>8</v>
      </c>
      <c r="I10" s="8">
        <v>10650.3</v>
      </c>
      <c r="J10" s="8">
        <f>Table1[[#This Row],[Annual Charges ($)]]-(AVERAGE(Table1[Annual Charges ($)]))</f>
        <v>-700.44818400004078</v>
      </c>
      <c r="U10" s="37">
        <v>10650.3</v>
      </c>
      <c r="V10" s="4">
        <v>8.4</v>
      </c>
    </row>
    <row r="11" spans="1:22" ht="17" hidden="1" x14ac:dyDescent="0.2">
      <c r="A11" s="3">
        <v>25624007</v>
      </c>
      <c r="B11" s="4">
        <v>8.9</v>
      </c>
      <c r="C11" s="4">
        <v>2</v>
      </c>
      <c r="D11" s="4">
        <v>5</v>
      </c>
      <c r="E11" s="4">
        <v>40</v>
      </c>
      <c r="F11" s="5">
        <v>44</v>
      </c>
      <c r="G11" s="6" t="s">
        <v>17</v>
      </c>
      <c r="H11" s="7" t="s">
        <v>8</v>
      </c>
      <c r="I11" s="8">
        <v>0</v>
      </c>
      <c r="J11" s="8">
        <f>Table1[[#This Row],[Annual Charges ($)]]-(AVERAGE(Table1[Annual Charges ($)]))</f>
        <v>-11350.74818400004</v>
      </c>
      <c r="U11" s="37">
        <v>0</v>
      </c>
      <c r="V11" s="4">
        <v>8.9</v>
      </c>
    </row>
    <row r="12" spans="1:22" ht="17" x14ac:dyDescent="0.2">
      <c r="A12" s="3">
        <v>19455789</v>
      </c>
      <c r="B12" s="4">
        <v>9.1</v>
      </c>
      <c r="C12" s="4">
        <v>7</v>
      </c>
      <c r="D12" s="4">
        <v>2</v>
      </c>
      <c r="E12" s="4">
        <v>16</v>
      </c>
      <c r="F12" s="5">
        <v>46</v>
      </c>
      <c r="G12" s="6" t="s">
        <v>17</v>
      </c>
      <c r="H12" s="7" t="s">
        <v>9</v>
      </c>
      <c r="I12" s="8">
        <v>12648.13</v>
      </c>
      <c r="J12" s="8">
        <f>Table1[[#This Row],[Annual Charges ($)]]-(AVERAGE(Table1[Annual Charges ($)]))</f>
        <v>1297.3818159999591</v>
      </c>
      <c r="U12" s="37">
        <v>12648.13</v>
      </c>
      <c r="V12" s="4">
        <v>9.1</v>
      </c>
    </row>
    <row r="13" spans="1:22" ht="17" hidden="1" x14ac:dyDescent="0.2">
      <c r="A13" s="3">
        <v>1344233</v>
      </c>
      <c r="B13" s="4">
        <v>9.3000000000000007</v>
      </c>
      <c r="C13" s="4">
        <v>2</v>
      </c>
      <c r="D13" s="4">
        <v>4</v>
      </c>
      <c r="E13" s="4">
        <v>53</v>
      </c>
      <c r="F13" s="5">
        <v>50</v>
      </c>
      <c r="G13" s="6" t="s">
        <v>18</v>
      </c>
      <c r="H13" s="7" t="s">
        <v>8</v>
      </c>
      <c r="I13" s="8">
        <v>11552.74</v>
      </c>
      <c r="J13" s="8">
        <f>Table1[[#This Row],[Annual Charges ($)]]-(AVERAGE(Table1[Annual Charges ($)]))</f>
        <v>201.99181599995973</v>
      </c>
      <c r="U13" s="37">
        <v>11552.74</v>
      </c>
      <c r="V13" s="4">
        <v>9.3000000000000007</v>
      </c>
    </row>
    <row r="14" spans="1:22" ht="17" x14ac:dyDescent="0.2">
      <c r="A14" s="3">
        <v>4147676</v>
      </c>
      <c r="B14" s="4">
        <v>9.3000000000000007</v>
      </c>
      <c r="C14" s="4">
        <v>7</v>
      </c>
      <c r="D14" s="4">
        <v>3</v>
      </c>
      <c r="E14" s="4">
        <v>54</v>
      </c>
      <c r="F14" s="5">
        <v>41</v>
      </c>
      <c r="G14" s="6" t="s">
        <v>17</v>
      </c>
      <c r="H14" s="7" t="s">
        <v>9</v>
      </c>
      <c r="I14" s="8">
        <v>832.47</v>
      </c>
      <c r="J14" s="8">
        <f>Table1[[#This Row],[Annual Charges ($)]]-(AVERAGE(Table1[Annual Charges ($)]))</f>
        <v>-10518.278184000041</v>
      </c>
      <c r="U14" s="37">
        <v>832.47</v>
      </c>
      <c r="V14" s="4">
        <v>9.3000000000000007</v>
      </c>
    </row>
    <row r="15" spans="1:22" ht="17" x14ac:dyDescent="0.2">
      <c r="A15" s="3">
        <v>24447836</v>
      </c>
      <c r="B15" s="4">
        <v>9.5</v>
      </c>
      <c r="C15" s="4">
        <v>1</v>
      </c>
      <c r="D15" s="4">
        <v>4</v>
      </c>
      <c r="E15" s="4">
        <v>57</v>
      </c>
      <c r="F15" s="5">
        <v>50</v>
      </c>
      <c r="G15" s="6" t="s">
        <v>18</v>
      </c>
      <c r="H15" s="7" t="s">
        <v>9</v>
      </c>
      <c r="I15" s="8">
        <v>7647.67</v>
      </c>
      <c r="J15" s="8">
        <f>Table1[[#This Row],[Annual Charges ($)]]-(AVERAGE(Table1[Annual Charges ($)]))</f>
        <v>-3703.07818400004</v>
      </c>
      <c r="U15" s="37">
        <v>7647.67</v>
      </c>
      <c r="V15" s="4">
        <v>9.5</v>
      </c>
    </row>
    <row r="16" spans="1:22" ht="17" hidden="1" x14ac:dyDescent="0.2">
      <c r="A16" s="3">
        <v>26483116</v>
      </c>
      <c r="B16" s="4">
        <v>9.8000000000000007</v>
      </c>
      <c r="C16" s="4">
        <v>2</v>
      </c>
      <c r="D16" s="4">
        <v>1</v>
      </c>
      <c r="E16" s="4">
        <v>12</v>
      </c>
      <c r="F16" s="5">
        <v>43</v>
      </c>
      <c r="G16" s="6" t="s">
        <v>18</v>
      </c>
      <c r="H16" s="7" t="s">
        <v>8</v>
      </c>
      <c r="I16" s="8">
        <v>5313.78</v>
      </c>
      <c r="J16" s="8">
        <f>Table1[[#This Row],[Annual Charges ($)]]-(AVERAGE(Table1[Annual Charges ($)]))</f>
        <v>-6036.9681840000403</v>
      </c>
      <c r="U16" s="37">
        <v>5313.78</v>
      </c>
      <c r="V16" s="4">
        <v>9.8000000000000007</v>
      </c>
    </row>
    <row r="17" spans="1:22" ht="17" hidden="1" x14ac:dyDescent="0.2">
      <c r="A17" s="3">
        <v>5450688</v>
      </c>
      <c r="B17" s="4">
        <v>9.8000000000000007</v>
      </c>
      <c r="C17" s="4">
        <v>6</v>
      </c>
      <c r="D17" s="4">
        <v>4</v>
      </c>
      <c r="E17" s="4">
        <v>30</v>
      </c>
      <c r="F17" s="5">
        <v>49</v>
      </c>
      <c r="G17" s="6" t="s">
        <v>18</v>
      </c>
      <c r="H17" s="7" t="s">
        <v>8</v>
      </c>
      <c r="I17" s="8">
        <v>8078.1</v>
      </c>
      <c r="J17" s="8">
        <f>Table1[[#This Row],[Annual Charges ($)]]-(AVERAGE(Table1[Annual Charges ($)]))</f>
        <v>-3272.6481840000397</v>
      </c>
      <c r="U17" s="37">
        <v>8078.1</v>
      </c>
      <c r="V17" s="4">
        <v>9.8000000000000007</v>
      </c>
    </row>
    <row r="18" spans="1:22" ht="17" hidden="1" x14ac:dyDescent="0.2">
      <c r="A18" s="3">
        <v>26560453</v>
      </c>
      <c r="B18" s="4">
        <v>9.9</v>
      </c>
      <c r="C18" s="4">
        <v>3</v>
      </c>
      <c r="D18" s="4">
        <v>3</v>
      </c>
      <c r="E18" s="4">
        <v>41</v>
      </c>
      <c r="F18" s="5">
        <v>57</v>
      </c>
      <c r="G18" s="6" t="s">
        <v>17</v>
      </c>
      <c r="H18" s="7" t="s">
        <v>8</v>
      </c>
      <c r="I18" s="8">
        <v>8384.74</v>
      </c>
      <c r="J18" s="8">
        <f>Table1[[#This Row],[Annual Charges ($)]]-(AVERAGE(Table1[Annual Charges ($)]))</f>
        <v>-2966.0081840000403</v>
      </c>
      <c r="U18" s="37">
        <v>8384.74</v>
      </c>
      <c r="V18" s="4">
        <v>9.9</v>
      </c>
    </row>
    <row r="19" spans="1:22" ht="17" hidden="1" x14ac:dyDescent="0.2">
      <c r="A19" s="3">
        <v>7200009</v>
      </c>
      <c r="B19" s="4">
        <v>9.9</v>
      </c>
      <c r="C19" s="4">
        <v>7</v>
      </c>
      <c r="D19" s="4">
        <v>5</v>
      </c>
      <c r="E19" s="4">
        <v>0</v>
      </c>
      <c r="F19" s="5">
        <v>27</v>
      </c>
      <c r="G19" s="6" t="s">
        <v>18</v>
      </c>
      <c r="H19" s="7" t="s">
        <v>8</v>
      </c>
      <c r="I19" s="8">
        <v>12465.51</v>
      </c>
      <c r="J19" s="8">
        <f>Table1[[#This Row],[Annual Charges ($)]]-(AVERAGE(Table1[Annual Charges ($)]))</f>
        <v>1114.7618159999602</v>
      </c>
      <c r="U19" s="37">
        <v>12465.51</v>
      </c>
      <c r="V19" s="4">
        <v>9.9</v>
      </c>
    </row>
    <row r="20" spans="1:22" ht="17" hidden="1" x14ac:dyDescent="0.2">
      <c r="A20" s="3">
        <v>11851649</v>
      </c>
      <c r="B20" s="4">
        <v>10</v>
      </c>
      <c r="C20" s="4">
        <v>3</v>
      </c>
      <c r="D20" s="4">
        <v>2</v>
      </c>
      <c r="E20" s="4">
        <v>15</v>
      </c>
      <c r="F20" s="5">
        <v>36</v>
      </c>
      <c r="G20" s="6" t="s">
        <v>18</v>
      </c>
      <c r="H20" s="7" t="s">
        <v>8</v>
      </c>
      <c r="I20" s="8">
        <v>9708.2099999999991</v>
      </c>
      <c r="J20" s="8">
        <f>Table1[[#This Row],[Annual Charges ($)]]-(AVERAGE(Table1[Annual Charges ($)]))</f>
        <v>-1642.5381840000409</v>
      </c>
      <c r="U20" s="37">
        <v>9708.2099999999991</v>
      </c>
      <c r="V20" s="4">
        <v>10</v>
      </c>
    </row>
    <row r="21" spans="1:22" ht="17" hidden="1" x14ac:dyDescent="0.2">
      <c r="A21" s="3">
        <v>16657910</v>
      </c>
      <c r="B21" s="4">
        <v>10.1</v>
      </c>
      <c r="C21" s="4">
        <v>5</v>
      </c>
      <c r="D21" s="4">
        <v>5</v>
      </c>
      <c r="E21" s="4">
        <v>29</v>
      </c>
      <c r="F21" s="5">
        <v>42</v>
      </c>
      <c r="G21" s="6" t="s">
        <v>18</v>
      </c>
      <c r="H21" s="7" t="s">
        <v>8</v>
      </c>
      <c r="I21" s="8">
        <v>6504.01</v>
      </c>
      <c r="J21" s="8">
        <f>Table1[[#This Row],[Annual Charges ($)]]-(AVERAGE(Table1[Annual Charges ($)]))</f>
        <v>-4846.7381840000398</v>
      </c>
      <c r="U21" s="37">
        <v>6504.01</v>
      </c>
      <c r="V21" s="4">
        <v>10.1</v>
      </c>
    </row>
    <row r="22" spans="1:22" ht="17" hidden="1" x14ac:dyDescent="0.2">
      <c r="A22" s="3">
        <v>1296486</v>
      </c>
      <c r="B22" s="4">
        <v>10.3</v>
      </c>
      <c r="C22" s="4">
        <v>5</v>
      </c>
      <c r="D22" s="4">
        <v>2</v>
      </c>
      <c r="E22" s="4">
        <v>14</v>
      </c>
      <c r="F22" s="5">
        <v>37</v>
      </c>
      <c r="G22" s="6" t="s">
        <v>18</v>
      </c>
      <c r="H22" s="7" t="s">
        <v>8</v>
      </c>
      <c r="I22" s="8">
        <v>2926.91</v>
      </c>
      <c r="J22" s="8">
        <f>Table1[[#This Row],[Annual Charges ($)]]-(AVERAGE(Table1[Annual Charges ($)]))</f>
        <v>-8423.8381840000402</v>
      </c>
      <c r="U22" s="37">
        <v>2926.91</v>
      </c>
      <c r="V22" s="4">
        <v>10.3</v>
      </c>
    </row>
    <row r="23" spans="1:22" ht="17" hidden="1" x14ac:dyDescent="0.2">
      <c r="A23" s="3">
        <v>18795681</v>
      </c>
      <c r="B23" s="4">
        <v>10.4</v>
      </c>
      <c r="C23" s="4">
        <v>6</v>
      </c>
      <c r="D23" s="4">
        <v>1</v>
      </c>
      <c r="E23" s="4">
        <v>2</v>
      </c>
      <c r="F23" s="5">
        <v>47</v>
      </c>
      <c r="G23" s="6" t="s">
        <v>17</v>
      </c>
      <c r="H23" s="7" t="s">
        <v>8</v>
      </c>
      <c r="I23" s="8">
        <v>7419.21</v>
      </c>
      <c r="J23" s="8">
        <f>Table1[[#This Row],[Annual Charges ($)]]-(AVERAGE(Table1[Annual Charges ($)]))</f>
        <v>-3931.53818400004</v>
      </c>
      <c r="U23" s="37">
        <v>7419.21</v>
      </c>
      <c r="V23" s="4">
        <v>10.4</v>
      </c>
    </row>
    <row r="24" spans="1:22" ht="17" hidden="1" x14ac:dyDescent="0.2">
      <c r="A24" s="3">
        <v>26452361</v>
      </c>
      <c r="B24" s="4">
        <v>10.7</v>
      </c>
      <c r="C24" s="4">
        <v>1</v>
      </c>
      <c r="D24" s="4">
        <v>4</v>
      </c>
      <c r="E24" s="4">
        <v>51</v>
      </c>
      <c r="F24" s="5">
        <v>61</v>
      </c>
      <c r="G24" s="6" t="s">
        <v>18</v>
      </c>
      <c r="H24" s="7" t="s">
        <v>8</v>
      </c>
      <c r="I24" s="8">
        <v>0</v>
      </c>
      <c r="J24" s="8">
        <f>Table1[[#This Row],[Annual Charges ($)]]-(AVERAGE(Table1[Annual Charges ($)]))</f>
        <v>-11350.74818400004</v>
      </c>
      <c r="U24" s="37">
        <v>0</v>
      </c>
      <c r="V24" s="4">
        <v>10.7</v>
      </c>
    </row>
    <row r="25" spans="1:22" ht="17" x14ac:dyDescent="0.2">
      <c r="A25" s="3">
        <v>20743009</v>
      </c>
      <c r="B25" s="4">
        <v>10.8</v>
      </c>
      <c r="C25" s="4">
        <v>5</v>
      </c>
      <c r="D25" s="4">
        <v>1</v>
      </c>
      <c r="E25" s="4">
        <v>31</v>
      </c>
      <c r="F25" s="5">
        <v>30</v>
      </c>
      <c r="G25" s="6" t="s">
        <v>17</v>
      </c>
      <c r="H25" s="7" t="s">
        <v>9</v>
      </c>
      <c r="I25" s="8">
        <v>3660.32</v>
      </c>
      <c r="J25" s="8">
        <f>Table1[[#This Row],[Annual Charges ($)]]-(AVERAGE(Table1[Annual Charges ($)]))</f>
        <v>-7690.4281840000403</v>
      </c>
      <c r="U25" s="37">
        <v>3660.32</v>
      </c>
      <c r="V25" s="4">
        <v>10.8</v>
      </c>
    </row>
    <row r="26" spans="1:22" ht="17" hidden="1" x14ac:dyDescent="0.2">
      <c r="A26" s="3">
        <v>4832597</v>
      </c>
      <c r="B26" s="4">
        <v>11.5</v>
      </c>
      <c r="C26" s="4">
        <v>2</v>
      </c>
      <c r="D26" s="4">
        <v>4</v>
      </c>
      <c r="E26" s="4">
        <v>4</v>
      </c>
      <c r="F26" s="5">
        <v>42</v>
      </c>
      <c r="G26" s="6" t="s">
        <v>17</v>
      </c>
      <c r="H26" s="7" t="s">
        <v>8</v>
      </c>
      <c r="I26" s="8">
        <v>5513.97</v>
      </c>
      <c r="J26" s="8">
        <f>Table1[[#This Row],[Annual Charges ($)]]-(AVERAGE(Table1[Annual Charges ($)]))</f>
        <v>-5836.7781840000398</v>
      </c>
      <c r="U26" s="37">
        <v>5513.97</v>
      </c>
      <c r="V26" s="4">
        <v>11.5</v>
      </c>
    </row>
    <row r="27" spans="1:22" ht="17" hidden="1" x14ac:dyDescent="0.2">
      <c r="A27" s="3">
        <v>29592671</v>
      </c>
      <c r="B27" s="4">
        <v>11.8</v>
      </c>
      <c r="C27" s="4">
        <v>4</v>
      </c>
      <c r="D27" s="4">
        <v>1</v>
      </c>
      <c r="E27" s="4">
        <v>43</v>
      </c>
      <c r="F27" s="5">
        <v>51</v>
      </c>
      <c r="G27" s="6" t="s">
        <v>18</v>
      </c>
      <c r="H27" s="7" t="s">
        <v>8</v>
      </c>
      <c r="I27" s="8">
        <v>753.28</v>
      </c>
      <c r="J27" s="8">
        <f>Table1[[#This Row],[Annual Charges ($)]]-(AVERAGE(Table1[Annual Charges ($)]))</f>
        <v>-10597.468184000039</v>
      </c>
      <c r="U27" s="37">
        <v>753.28</v>
      </c>
      <c r="V27" s="4">
        <v>11.8</v>
      </c>
    </row>
    <row r="28" spans="1:22" ht="17" hidden="1" x14ac:dyDescent="0.2">
      <c r="A28" s="3">
        <v>2576571</v>
      </c>
      <c r="B28" s="4">
        <v>12.2</v>
      </c>
      <c r="C28" s="4">
        <v>1</v>
      </c>
      <c r="D28" s="4">
        <v>2</v>
      </c>
      <c r="E28" s="4">
        <v>35</v>
      </c>
      <c r="F28" s="5">
        <v>64</v>
      </c>
      <c r="G28" s="6" t="s">
        <v>17</v>
      </c>
      <c r="H28" s="7" t="s">
        <v>8</v>
      </c>
      <c r="I28" s="8">
        <v>4881.3500000000004</v>
      </c>
      <c r="J28" s="8">
        <f>Table1[[#This Row],[Annual Charges ($)]]-(AVERAGE(Table1[Annual Charges ($)]))</f>
        <v>-6469.3981840000397</v>
      </c>
      <c r="U28" s="37">
        <v>4881.3500000000004</v>
      </c>
      <c r="V28" s="4">
        <v>12.2</v>
      </c>
    </row>
    <row r="29" spans="1:22" ht="17" hidden="1" x14ac:dyDescent="0.2">
      <c r="A29" s="3">
        <v>2229372</v>
      </c>
      <c r="B29" s="4">
        <v>12.4</v>
      </c>
      <c r="C29" s="4">
        <v>2</v>
      </c>
      <c r="D29" s="4">
        <v>1</v>
      </c>
      <c r="E29" s="4">
        <v>5</v>
      </c>
      <c r="F29" s="5">
        <v>57</v>
      </c>
      <c r="G29" s="6" t="s">
        <v>17</v>
      </c>
      <c r="H29" s="7" t="s">
        <v>8</v>
      </c>
      <c r="I29" s="8">
        <v>4826.05</v>
      </c>
      <c r="J29" s="8">
        <f>Table1[[#This Row],[Annual Charges ($)]]-(AVERAGE(Table1[Annual Charges ($)]))</f>
        <v>-6524.6981840000399</v>
      </c>
      <c r="U29" s="37">
        <v>4826.05</v>
      </c>
      <c r="V29" s="4">
        <v>12.4</v>
      </c>
    </row>
    <row r="30" spans="1:22" ht="17" hidden="1" x14ac:dyDescent="0.2">
      <c r="A30" s="3">
        <v>3501965</v>
      </c>
      <c r="B30" s="4">
        <v>12.5</v>
      </c>
      <c r="C30" s="4">
        <v>7</v>
      </c>
      <c r="D30" s="4">
        <v>2</v>
      </c>
      <c r="E30" s="4">
        <v>49</v>
      </c>
      <c r="F30" s="5">
        <v>28</v>
      </c>
      <c r="G30" s="6" t="s">
        <v>18</v>
      </c>
      <c r="H30" s="7" t="s">
        <v>8</v>
      </c>
      <c r="I30" s="8">
        <v>8985.1299999999992</v>
      </c>
      <c r="J30" s="8">
        <f>Table1[[#This Row],[Annual Charges ($)]]-(AVERAGE(Table1[Annual Charges ($)]))</f>
        <v>-2365.6181840000409</v>
      </c>
      <c r="U30" s="37">
        <v>8985.1299999999992</v>
      </c>
      <c r="V30" s="4">
        <v>12.5</v>
      </c>
    </row>
    <row r="31" spans="1:22" ht="17" hidden="1" x14ac:dyDescent="0.2">
      <c r="A31" s="3">
        <v>29854239</v>
      </c>
      <c r="B31" s="4">
        <v>12.6</v>
      </c>
      <c r="C31" s="4">
        <v>7</v>
      </c>
      <c r="D31" s="4">
        <v>2</v>
      </c>
      <c r="E31" s="4">
        <v>13</v>
      </c>
      <c r="F31" s="5">
        <v>28</v>
      </c>
      <c r="G31" s="6" t="s">
        <v>18</v>
      </c>
      <c r="H31" s="7" t="s">
        <v>8</v>
      </c>
      <c r="I31" s="8">
        <v>10820.41</v>
      </c>
      <c r="J31" s="8">
        <f>Table1[[#This Row],[Annual Charges ($)]]-(AVERAGE(Table1[Annual Charges ($)]))</f>
        <v>-530.3381840000402</v>
      </c>
      <c r="U31" s="37">
        <v>10820.41</v>
      </c>
      <c r="V31" s="4">
        <v>12.6</v>
      </c>
    </row>
    <row r="32" spans="1:22" ht="17" hidden="1" x14ac:dyDescent="0.2">
      <c r="A32" s="3">
        <v>18191318</v>
      </c>
      <c r="B32" s="4">
        <v>12.7</v>
      </c>
      <c r="C32" s="4">
        <v>2</v>
      </c>
      <c r="D32" s="4">
        <v>3</v>
      </c>
      <c r="E32" s="4">
        <v>35</v>
      </c>
      <c r="F32" s="5">
        <v>41</v>
      </c>
      <c r="G32" s="6" t="s">
        <v>17</v>
      </c>
      <c r="H32" s="7" t="s">
        <v>8</v>
      </c>
      <c r="I32" s="8">
        <v>9064.41</v>
      </c>
      <c r="J32" s="8">
        <f>Table1[[#This Row],[Annual Charges ($)]]-(AVERAGE(Table1[Annual Charges ($)]))</f>
        <v>-2286.3381840000402</v>
      </c>
      <c r="U32" s="37">
        <v>9064.41</v>
      </c>
      <c r="V32" s="4">
        <v>12.7</v>
      </c>
    </row>
    <row r="33" spans="1:22" ht="17" hidden="1" x14ac:dyDescent="0.2">
      <c r="A33" s="3">
        <v>17353164</v>
      </c>
      <c r="B33" s="4">
        <v>12.9</v>
      </c>
      <c r="C33" s="4">
        <v>8</v>
      </c>
      <c r="D33" s="4">
        <v>0</v>
      </c>
      <c r="E33" s="4">
        <v>20</v>
      </c>
      <c r="F33" s="5">
        <v>39</v>
      </c>
      <c r="G33" s="6" t="s">
        <v>17</v>
      </c>
      <c r="H33" s="7" t="s">
        <v>8</v>
      </c>
      <c r="I33" s="8">
        <v>8058.11</v>
      </c>
      <c r="J33" s="8">
        <f>Table1[[#This Row],[Annual Charges ($)]]-(AVERAGE(Table1[Annual Charges ($)]))</f>
        <v>-3292.6381840000404</v>
      </c>
      <c r="U33" s="37">
        <v>8058.11</v>
      </c>
      <c r="V33" s="4">
        <v>12.9</v>
      </c>
    </row>
    <row r="34" spans="1:22" ht="17" hidden="1" x14ac:dyDescent="0.2">
      <c r="A34" s="3">
        <v>1868844</v>
      </c>
      <c r="B34" s="4">
        <v>13.1</v>
      </c>
      <c r="C34" s="4">
        <v>7</v>
      </c>
      <c r="D34" s="4">
        <v>4</v>
      </c>
      <c r="E34" s="4">
        <v>35</v>
      </c>
      <c r="F34" s="5">
        <v>58</v>
      </c>
      <c r="G34" s="6" t="s">
        <v>18</v>
      </c>
      <c r="H34" s="7" t="s">
        <v>8</v>
      </c>
      <c r="I34" s="8">
        <v>1305.33</v>
      </c>
      <c r="J34" s="8">
        <f>Table1[[#This Row],[Annual Charges ($)]]-(AVERAGE(Table1[Annual Charges ($)]))</f>
        <v>-10045.41818400004</v>
      </c>
      <c r="U34" s="37">
        <v>1305.33</v>
      </c>
      <c r="V34" s="4">
        <v>13.1</v>
      </c>
    </row>
    <row r="35" spans="1:22" ht="17" x14ac:dyDescent="0.2">
      <c r="A35" s="3">
        <v>16831614</v>
      </c>
      <c r="B35" s="4">
        <v>13.1</v>
      </c>
      <c r="C35" s="4">
        <v>2</v>
      </c>
      <c r="D35" s="4">
        <v>3</v>
      </c>
      <c r="E35" s="4">
        <v>15</v>
      </c>
      <c r="F35" s="5">
        <v>50</v>
      </c>
      <c r="G35" s="6" t="s">
        <v>18</v>
      </c>
      <c r="H35" s="7" t="s">
        <v>9</v>
      </c>
      <c r="I35" s="8">
        <v>3628.27</v>
      </c>
      <c r="J35" s="8">
        <f>Table1[[#This Row],[Annual Charges ($)]]-(AVERAGE(Table1[Annual Charges ($)]))</f>
        <v>-7722.4781840000396</v>
      </c>
      <c r="U35" s="37">
        <v>3628.27</v>
      </c>
      <c r="V35" s="4">
        <v>13.1</v>
      </c>
    </row>
    <row r="36" spans="1:22" ht="17" hidden="1" x14ac:dyDescent="0.2">
      <c r="A36" s="3">
        <v>20826310</v>
      </c>
      <c r="B36" s="4">
        <v>13.2</v>
      </c>
      <c r="C36" s="4">
        <v>4</v>
      </c>
      <c r="D36" s="4">
        <v>3</v>
      </c>
      <c r="E36" s="4">
        <v>29</v>
      </c>
      <c r="F36" s="5">
        <v>68</v>
      </c>
      <c r="G36" s="6" t="s">
        <v>17</v>
      </c>
      <c r="H36" s="7" t="s">
        <v>8</v>
      </c>
      <c r="I36" s="8">
        <v>8042.85</v>
      </c>
      <c r="J36" s="8">
        <f>Table1[[#This Row],[Annual Charges ($)]]-(AVERAGE(Table1[Annual Charges ($)]))</f>
        <v>-3307.8981840000397</v>
      </c>
      <c r="U36" s="37">
        <v>8042.85</v>
      </c>
      <c r="V36" s="4">
        <v>13.2</v>
      </c>
    </row>
    <row r="37" spans="1:22" ht="17" hidden="1" x14ac:dyDescent="0.2">
      <c r="A37" s="3">
        <v>6133555</v>
      </c>
      <c r="B37" s="4">
        <v>13.3</v>
      </c>
      <c r="C37" s="4">
        <v>3</v>
      </c>
      <c r="D37" s="4">
        <v>2</v>
      </c>
      <c r="E37" s="4">
        <v>55</v>
      </c>
      <c r="F37" s="5">
        <v>61</v>
      </c>
      <c r="G37" s="6" t="s">
        <v>17</v>
      </c>
      <c r="H37" s="7" t="s">
        <v>8</v>
      </c>
      <c r="I37" s="8">
        <v>771.04</v>
      </c>
      <c r="J37" s="8">
        <f>Table1[[#This Row],[Annual Charges ($)]]-(AVERAGE(Table1[Annual Charges ($)]))</f>
        <v>-10579.708184000039</v>
      </c>
      <c r="U37" s="37">
        <v>771.04</v>
      </c>
      <c r="V37" s="4">
        <v>13.3</v>
      </c>
    </row>
    <row r="38" spans="1:22" ht="17" hidden="1" x14ac:dyDescent="0.2">
      <c r="A38" s="3">
        <v>8269750</v>
      </c>
      <c r="B38" s="4">
        <v>13.3</v>
      </c>
      <c r="C38" s="4">
        <v>2</v>
      </c>
      <c r="D38" s="4">
        <v>2</v>
      </c>
      <c r="E38" s="4">
        <v>2</v>
      </c>
      <c r="F38" s="5">
        <v>41</v>
      </c>
      <c r="G38" s="6" t="s">
        <v>18</v>
      </c>
      <c r="H38" s="7" t="s">
        <v>8</v>
      </c>
      <c r="I38" s="8">
        <v>1424.32</v>
      </c>
      <c r="J38" s="8">
        <f>Table1[[#This Row],[Annual Charges ($)]]-(AVERAGE(Table1[Annual Charges ($)]))</f>
        <v>-9926.4281840000403</v>
      </c>
      <c r="U38" s="37">
        <v>1424.32</v>
      </c>
      <c r="V38" s="4">
        <v>13.3</v>
      </c>
    </row>
    <row r="39" spans="1:22" ht="17" hidden="1" x14ac:dyDescent="0.2">
      <c r="A39" s="3">
        <v>912570</v>
      </c>
      <c r="B39" s="4">
        <v>13.4</v>
      </c>
      <c r="C39" s="4">
        <v>7</v>
      </c>
      <c r="D39" s="4">
        <v>1</v>
      </c>
      <c r="E39" s="4">
        <v>26</v>
      </c>
      <c r="F39" s="5">
        <v>55</v>
      </c>
      <c r="G39" s="6" t="s">
        <v>17</v>
      </c>
      <c r="H39" s="7" t="s">
        <v>8</v>
      </c>
      <c r="I39" s="8">
        <v>6147.07</v>
      </c>
      <c r="J39" s="8">
        <f>Table1[[#This Row],[Annual Charges ($)]]-(AVERAGE(Table1[Annual Charges ($)]))</f>
        <v>-5203.6781840000403</v>
      </c>
      <c r="U39" s="37">
        <v>6147.07</v>
      </c>
      <c r="V39" s="4">
        <v>13.4</v>
      </c>
    </row>
    <row r="40" spans="1:22" ht="17" hidden="1" x14ac:dyDescent="0.2">
      <c r="A40" s="3">
        <v>2684271</v>
      </c>
      <c r="B40" s="4">
        <v>13.5</v>
      </c>
      <c r="C40" s="4">
        <v>7</v>
      </c>
      <c r="D40" s="4">
        <v>1</v>
      </c>
      <c r="E40" s="4">
        <v>58</v>
      </c>
      <c r="F40" s="5">
        <v>51</v>
      </c>
      <c r="G40" s="6" t="s">
        <v>18</v>
      </c>
      <c r="H40" s="7" t="s">
        <v>8</v>
      </c>
      <c r="I40" s="8">
        <v>15683.71</v>
      </c>
      <c r="J40" s="8">
        <f>Table1[[#This Row],[Annual Charges ($)]]-(AVERAGE(Table1[Annual Charges ($)]))</f>
        <v>4332.9618159999591</v>
      </c>
      <c r="U40" s="37">
        <v>15683.71</v>
      </c>
      <c r="V40" s="4">
        <v>13.5</v>
      </c>
    </row>
    <row r="41" spans="1:22" ht="17" hidden="1" x14ac:dyDescent="0.2">
      <c r="A41" s="3">
        <v>23554285</v>
      </c>
      <c r="B41" s="4">
        <v>13.5</v>
      </c>
      <c r="C41" s="4">
        <v>5</v>
      </c>
      <c r="D41" s="4">
        <v>1</v>
      </c>
      <c r="E41" s="4">
        <v>51</v>
      </c>
      <c r="F41" s="5">
        <v>50</v>
      </c>
      <c r="G41" s="6" t="s">
        <v>17</v>
      </c>
      <c r="H41" s="7" t="s">
        <v>8</v>
      </c>
      <c r="I41" s="8">
        <v>10193.540000000001</v>
      </c>
      <c r="J41" s="8">
        <f>Table1[[#This Row],[Annual Charges ($)]]-(AVERAGE(Table1[Annual Charges ($)]))</f>
        <v>-1157.2081840000392</v>
      </c>
      <c r="U41" s="37">
        <v>10193.540000000001</v>
      </c>
      <c r="V41" s="4">
        <v>13.5</v>
      </c>
    </row>
    <row r="42" spans="1:22" ht="17" hidden="1" x14ac:dyDescent="0.2">
      <c r="A42" s="3">
        <v>23618721</v>
      </c>
      <c r="B42" s="4">
        <v>13.5</v>
      </c>
      <c r="C42" s="4">
        <v>1</v>
      </c>
      <c r="D42" s="4">
        <v>4</v>
      </c>
      <c r="E42" s="4">
        <v>34</v>
      </c>
      <c r="F42" s="5">
        <v>27</v>
      </c>
      <c r="G42" s="6" t="s">
        <v>18</v>
      </c>
      <c r="H42" s="7" t="s">
        <v>8</v>
      </c>
      <c r="I42" s="8">
        <v>0</v>
      </c>
      <c r="J42" s="8">
        <f>Table1[[#This Row],[Annual Charges ($)]]-(AVERAGE(Table1[Annual Charges ($)]))</f>
        <v>-11350.74818400004</v>
      </c>
      <c r="U42" s="37">
        <v>0</v>
      </c>
      <c r="V42" s="4">
        <v>13.5</v>
      </c>
    </row>
    <row r="43" spans="1:22" ht="17" hidden="1" x14ac:dyDescent="0.2">
      <c r="A43" s="3">
        <v>13189495</v>
      </c>
      <c r="B43" s="4">
        <v>13.6</v>
      </c>
      <c r="C43" s="4">
        <v>8</v>
      </c>
      <c r="D43" s="4">
        <v>1</v>
      </c>
      <c r="E43" s="4">
        <v>14</v>
      </c>
      <c r="F43" s="5">
        <v>21</v>
      </c>
      <c r="G43" s="6" t="s">
        <v>18</v>
      </c>
      <c r="H43" s="7" t="s">
        <v>8</v>
      </c>
      <c r="I43" s="8">
        <v>12090.69</v>
      </c>
      <c r="J43" s="8">
        <f>Table1[[#This Row],[Annual Charges ($)]]-(AVERAGE(Table1[Annual Charges ($)]))</f>
        <v>739.94181599996045</v>
      </c>
      <c r="U43" s="37">
        <v>12090.69</v>
      </c>
      <c r="V43" s="4">
        <v>13.6</v>
      </c>
    </row>
    <row r="44" spans="1:22" ht="17" hidden="1" x14ac:dyDescent="0.2">
      <c r="A44" s="3">
        <v>23372463</v>
      </c>
      <c r="B44" s="4">
        <v>13.7</v>
      </c>
      <c r="C44" s="4">
        <v>5</v>
      </c>
      <c r="D44" s="4">
        <v>2</v>
      </c>
      <c r="E44" s="4">
        <v>37</v>
      </c>
      <c r="F44" s="5">
        <v>62</v>
      </c>
      <c r="G44" s="6" t="s">
        <v>17</v>
      </c>
      <c r="H44" s="7" t="s">
        <v>8</v>
      </c>
      <c r="I44" s="8">
        <v>9805.2199999999993</v>
      </c>
      <c r="J44" s="8">
        <f>Table1[[#This Row],[Annual Charges ($)]]-(AVERAGE(Table1[Annual Charges ($)]))</f>
        <v>-1545.5281840000407</v>
      </c>
      <c r="U44" s="37">
        <v>9805.2199999999993</v>
      </c>
      <c r="V44" s="4">
        <v>13.7</v>
      </c>
    </row>
    <row r="45" spans="1:22" ht="17" hidden="1" x14ac:dyDescent="0.2">
      <c r="A45" s="3">
        <v>29504096</v>
      </c>
      <c r="B45" s="4">
        <v>13.7</v>
      </c>
      <c r="C45" s="4">
        <v>7</v>
      </c>
      <c r="D45" s="4">
        <v>1</v>
      </c>
      <c r="E45" s="4">
        <v>11</v>
      </c>
      <c r="F45" s="5">
        <v>29</v>
      </c>
      <c r="G45" s="6" t="s">
        <v>17</v>
      </c>
      <c r="H45" s="7" t="s">
        <v>8</v>
      </c>
      <c r="I45" s="8">
        <v>4620.95</v>
      </c>
      <c r="J45" s="8">
        <f>Table1[[#This Row],[Annual Charges ($)]]-(AVERAGE(Table1[Annual Charges ($)]))</f>
        <v>-6729.7981840000402</v>
      </c>
      <c r="U45" s="37">
        <v>4620.95</v>
      </c>
      <c r="V45" s="4">
        <v>13.7</v>
      </c>
    </row>
    <row r="46" spans="1:22" ht="17" hidden="1" x14ac:dyDescent="0.2">
      <c r="A46" s="3">
        <v>2023718</v>
      </c>
      <c r="B46" s="4">
        <v>13.9</v>
      </c>
      <c r="C46" s="4">
        <v>6</v>
      </c>
      <c r="D46" s="4">
        <v>2</v>
      </c>
      <c r="E46" s="4">
        <v>42</v>
      </c>
      <c r="F46" s="5">
        <v>50</v>
      </c>
      <c r="G46" s="6" t="s">
        <v>18</v>
      </c>
      <c r="H46" s="7" t="s">
        <v>8</v>
      </c>
      <c r="I46" s="8">
        <v>1944.76</v>
      </c>
      <c r="J46" s="8">
        <f>Table1[[#This Row],[Annual Charges ($)]]-(AVERAGE(Table1[Annual Charges ($)]))</f>
        <v>-9405.9881840000398</v>
      </c>
      <c r="U46" s="37">
        <v>1944.76</v>
      </c>
      <c r="V46" s="4">
        <v>13.9</v>
      </c>
    </row>
    <row r="47" spans="1:22" ht="17" hidden="1" x14ac:dyDescent="0.2">
      <c r="A47" s="3">
        <v>29758741</v>
      </c>
      <c r="B47" s="4">
        <v>14</v>
      </c>
      <c r="C47" s="4">
        <v>2</v>
      </c>
      <c r="D47" s="4">
        <v>3</v>
      </c>
      <c r="E47" s="4">
        <v>55</v>
      </c>
      <c r="F47" s="5">
        <v>55</v>
      </c>
      <c r="G47" s="6" t="s">
        <v>17</v>
      </c>
      <c r="H47" s="7" t="s">
        <v>8</v>
      </c>
      <c r="I47" s="8">
        <v>5585.21</v>
      </c>
      <c r="J47" s="8">
        <f>Table1[[#This Row],[Annual Charges ($)]]-(AVERAGE(Table1[Annual Charges ($)]))</f>
        <v>-5765.53818400004</v>
      </c>
      <c r="U47" s="37">
        <v>5585.21</v>
      </c>
      <c r="V47" s="4">
        <v>14</v>
      </c>
    </row>
    <row r="48" spans="1:22" ht="17" hidden="1" x14ac:dyDescent="0.2">
      <c r="A48" s="3">
        <v>26595262</v>
      </c>
      <c r="B48" s="4">
        <v>14.2</v>
      </c>
      <c r="C48" s="4">
        <v>3</v>
      </c>
      <c r="D48" s="4">
        <v>4</v>
      </c>
      <c r="E48" s="4">
        <v>25</v>
      </c>
      <c r="F48" s="5">
        <v>32</v>
      </c>
      <c r="G48" s="6" t="s">
        <v>17</v>
      </c>
      <c r="H48" s="7" t="s">
        <v>8</v>
      </c>
      <c r="I48" s="8">
        <v>8698.84</v>
      </c>
      <c r="J48" s="8">
        <f>Table1[[#This Row],[Annual Charges ($)]]-(AVERAGE(Table1[Annual Charges ($)]))</f>
        <v>-2651.9081840000399</v>
      </c>
      <c r="U48" s="37">
        <v>8698.84</v>
      </c>
      <c r="V48" s="4">
        <v>14.2</v>
      </c>
    </row>
    <row r="49" spans="1:22" ht="17" hidden="1" x14ac:dyDescent="0.2">
      <c r="A49" s="3">
        <v>9917883</v>
      </c>
      <c r="B49" s="4">
        <v>14.3</v>
      </c>
      <c r="C49" s="4">
        <v>5</v>
      </c>
      <c r="D49" s="4">
        <v>4</v>
      </c>
      <c r="E49" s="4">
        <v>28</v>
      </c>
      <c r="F49" s="5">
        <v>42</v>
      </c>
      <c r="G49" s="6" t="s">
        <v>17</v>
      </c>
      <c r="H49" s="7" t="s">
        <v>8</v>
      </c>
      <c r="I49" s="8">
        <v>10470.26</v>
      </c>
      <c r="J49" s="8">
        <f>Table1[[#This Row],[Annual Charges ($)]]-(AVERAGE(Table1[Annual Charges ($)]))</f>
        <v>-880.48818400003984</v>
      </c>
      <c r="U49" s="37">
        <v>10470.26</v>
      </c>
      <c r="V49" s="4">
        <v>14.3</v>
      </c>
    </row>
    <row r="50" spans="1:22" ht="17" hidden="1" x14ac:dyDescent="0.2">
      <c r="A50" s="3">
        <v>22141861</v>
      </c>
      <c r="B50" s="4">
        <v>14.3</v>
      </c>
      <c r="C50" s="4">
        <v>2</v>
      </c>
      <c r="D50" s="4">
        <v>5</v>
      </c>
      <c r="E50" s="4">
        <v>37</v>
      </c>
      <c r="F50" s="5">
        <v>27</v>
      </c>
      <c r="G50" s="6" t="s">
        <v>17</v>
      </c>
      <c r="H50" s="7" t="s">
        <v>8</v>
      </c>
      <c r="I50" s="8">
        <v>0</v>
      </c>
      <c r="J50" s="8">
        <f>Table1[[#This Row],[Annual Charges ($)]]-(AVERAGE(Table1[Annual Charges ($)]))</f>
        <v>-11350.74818400004</v>
      </c>
      <c r="U50" s="37">
        <v>0</v>
      </c>
      <c r="V50" s="4">
        <v>14.3</v>
      </c>
    </row>
    <row r="51" spans="1:22" ht="17" hidden="1" x14ac:dyDescent="0.2">
      <c r="A51" s="3">
        <v>28818605</v>
      </c>
      <c r="B51" s="4">
        <v>14.5</v>
      </c>
      <c r="C51" s="4">
        <v>3</v>
      </c>
      <c r="D51" s="4">
        <v>1</v>
      </c>
      <c r="E51" s="4">
        <v>44</v>
      </c>
      <c r="F51" s="5">
        <v>31</v>
      </c>
      <c r="G51" s="6" t="s">
        <v>18</v>
      </c>
      <c r="H51" s="7" t="s">
        <v>8</v>
      </c>
      <c r="I51" s="8">
        <v>2087.56</v>
      </c>
      <c r="J51" s="8">
        <f>Table1[[#This Row],[Annual Charges ($)]]-(AVERAGE(Table1[Annual Charges ($)]))</f>
        <v>-9263.1881840000406</v>
      </c>
      <c r="U51" s="37">
        <v>2087.56</v>
      </c>
      <c r="V51" s="4">
        <v>14.5</v>
      </c>
    </row>
    <row r="52" spans="1:22" ht="17" hidden="1" x14ac:dyDescent="0.2">
      <c r="A52" s="3">
        <v>15530977</v>
      </c>
      <c r="B52" s="4">
        <v>14.5</v>
      </c>
      <c r="C52" s="4">
        <v>5</v>
      </c>
      <c r="D52" s="4">
        <v>0</v>
      </c>
      <c r="E52" s="4">
        <v>0</v>
      </c>
      <c r="F52" s="5">
        <v>54</v>
      </c>
      <c r="G52" s="6" t="s">
        <v>18</v>
      </c>
      <c r="H52" s="7" t="s">
        <v>8</v>
      </c>
      <c r="I52" s="8">
        <v>112.21</v>
      </c>
      <c r="J52" s="8">
        <f>Table1[[#This Row],[Annual Charges ($)]]-(AVERAGE(Table1[Annual Charges ($)]))</f>
        <v>-11238.538184000041</v>
      </c>
      <c r="U52" s="37">
        <v>112.21</v>
      </c>
      <c r="V52" s="4">
        <v>14.5</v>
      </c>
    </row>
    <row r="53" spans="1:22" ht="17" hidden="1" x14ac:dyDescent="0.2">
      <c r="A53" s="3">
        <v>7394141</v>
      </c>
      <c r="B53" s="4">
        <v>14.6</v>
      </c>
      <c r="C53" s="4">
        <v>6</v>
      </c>
      <c r="D53" s="4">
        <v>0</v>
      </c>
      <c r="E53" s="4">
        <v>58</v>
      </c>
      <c r="F53" s="5">
        <v>51</v>
      </c>
      <c r="G53" s="6" t="s">
        <v>18</v>
      </c>
      <c r="H53" s="7" t="s">
        <v>8</v>
      </c>
      <c r="I53" s="8">
        <v>1407.73</v>
      </c>
      <c r="J53" s="8">
        <f>Table1[[#This Row],[Annual Charges ($)]]-(AVERAGE(Table1[Annual Charges ($)]))</f>
        <v>-9943.0181840000405</v>
      </c>
      <c r="U53" s="37">
        <v>1407.73</v>
      </c>
      <c r="V53" s="4">
        <v>14.6</v>
      </c>
    </row>
    <row r="54" spans="1:22" ht="17" hidden="1" x14ac:dyDescent="0.2">
      <c r="A54" s="3">
        <v>143563</v>
      </c>
      <c r="B54" s="4">
        <v>14.6</v>
      </c>
      <c r="C54" s="4">
        <v>7</v>
      </c>
      <c r="D54" s="4">
        <v>4</v>
      </c>
      <c r="E54" s="4">
        <v>51</v>
      </c>
      <c r="F54" s="5">
        <v>46</v>
      </c>
      <c r="G54" s="6" t="s">
        <v>18</v>
      </c>
      <c r="H54" s="7" t="s">
        <v>8</v>
      </c>
      <c r="I54" s="8">
        <v>6654.27</v>
      </c>
      <c r="J54" s="8">
        <f>Table1[[#This Row],[Annual Charges ($)]]-(AVERAGE(Table1[Annual Charges ($)]))</f>
        <v>-4696.4781840000396</v>
      </c>
      <c r="U54" s="37">
        <v>6654.27</v>
      </c>
      <c r="V54" s="4">
        <v>14.6</v>
      </c>
    </row>
    <row r="55" spans="1:22" ht="17" hidden="1" x14ac:dyDescent="0.2">
      <c r="A55" s="3">
        <v>8797989</v>
      </c>
      <c r="B55" s="4">
        <v>14.8</v>
      </c>
      <c r="C55" s="4">
        <v>6</v>
      </c>
      <c r="D55" s="4">
        <v>1</v>
      </c>
      <c r="E55" s="4">
        <v>53</v>
      </c>
      <c r="F55" s="5">
        <v>64</v>
      </c>
      <c r="G55" s="6" t="s">
        <v>17</v>
      </c>
      <c r="H55" s="7" t="s">
        <v>8</v>
      </c>
      <c r="I55" s="8">
        <v>5630.74</v>
      </c>
      <c r="J55" s="8">
        <f>Table1[[#This Row],[Annual Charges ($)]]-(AVERAGE(Table1[Annual Charges ($)]))</f>
        <v>-5720.0081840000403</v>
      </c>
      <c r="U55" s="37">
        <v>5630.74</v>
      </c>
      <c r="V55" s="4">
        <v>14.8</v>
      </c>
    </row>
    <row r="56" spans="1:22" ht="17" hidden="1" x14ac:dyDescent="0.2">
      <c r="A56" s="3">
        <v>5214297</v>
      </c>
      <c r="B56" s="4">
        <v>14.8</v>
      </c>
      <c r="C56" s="4">
        <v>5</v>
      </c>
      <c r="D56" s="4">
        <v>1</v>
      </c>
      <c r="E56" s="4">
        <v>25</v>
      </c>
      <c r="F56" s="5">
        <v>53</v>
      </c>
      <c r="G56" s="6" t="s">
        <v>18</v>
      </c>
      <c r="H56" s="7" t="s">
        <v>8</v>
      </c>
      <c r="I56" s="8">
        <v>7517.97</v>
      </c>
      <c r="J56" s="8">
        <f>Table1[[#This Row],[Annual Charges ($)]]-(AVERAGE(Table1[Annual Charges ($)]))</f>
        <v>-3832.7781840000398</v>
      </c>
      <c r="U56" s="37">
        <v>7517.97</v>
      </c>
      <c r="V56" s="4">
        <v>14.8</v>
      </c>
    </row>
    <row r="57" spans="1:22" ht="17" hidden="1" x14ac:dyDescent="0.2">
      <c r="A57" s="3">
        <v>15491560</v>
      </c>
      <c r="B57" s="4">
        <v>14.9</v>
      </c>
      <c r="C57" s="4">
        <v>5</v>
      </c>
      <c r="D57" s="4">
        <v>1</v>
      </c>
      <c r="E57" s="4">
        <v>43</v>
      </c>
      <c r="F57" s="5">
        <v>43</v>
      </c>
      <c r="G57" s="6" t="s">
        <v>17</v>
      </c>
      <c r="H57" s="7" t="s">
        <v>8</v>
      </c>
      <c r="I57" s="8">
        <v>0</v>
      </c>
      <c r="J57" s="8">
        <f>Table1[[#This Row],[Annual Charges ($)]]-(AVERAGE(Table1[Annual Charges ($)]))</f>
        <v>-11350.74818400004</v>
      </c>
      <c r="U57" s="37">
        <v>0</v>
      </c>
      <c r="V57" s="4">
        <v>14.9</v>
      </c>
    </row>
    <row r="58" spans="1:22" ht="17" hidden="1" x14ac:dyDescent="0.2">
      <c r="A58" s="3">
        <v>17714166</v>
      </c>
      <c r="B58" s="4">
        <v>15</v>
      </c>
      <c r="C58" s="4">
        <v>8</v>
      </c>
      <c r="D58" s="4">
        <v>1</v>
      </c>
      <c r="E58" s="4">
        <v>27</v>
      </c>
      <c r="F58" s="5">
        <v>43</v>
      </c>
      <c r="G58" s="6" t="s">
        <v>18</v>
      </c>
      <c r="H58" s="7" t="s">
        <v>8</v>
      </c>
      <c r="I58" s="8">
        <v>5896.83</v>
      </c>
      <c r="J58" s="8">
        <f>Table1[[#This Row],[Annual Charges ($)]]-(AVERAGE(Table1[Annual Charges ($)]))</f>
        <v>-5453.9181840000401</v>
      </c>
      <c r="U58" s="37">
        <v>5896.83</v>
      </c>
      <c r="V58" s="4">
        <v>15</v>
      </c>
    </row>
    <row r="59" spans="1:22" ht="17" hidden="1" x14ac:dyDescent="0.2">
      <c r="A59" s="3">
        <v>21684523</v>
      </c>
      <c r="B59" s="4">
        <v>15</v>
      </c>
      <c r="C59" s="4">
        <v>5</v>
      </c>
      <c r="D59" s="4">
        <v>2</v>
      </c>
      <c r="E59" s="4">
        <v>52</v>
      </c>
      <c r="F59" s="5">
        <v>54</v>
      </c>
      <c r="G59" s="6" t="s">
        <v>18</v>
      </c>
      <c r="H59" s="7" t="s">
        <v>8</v>
      </c>
      <c r="I59" s="8">
        <v>0</v>
      </c>
      <c r="J59" s="8">
        <f>Table1[[#This Row],[Annual Charges ($)]]-(AVERAGE(Table1[Annual Charges ($)]))</f>
        <v>-11350.74818400004</v>
      </c>
      <c r="U59" s="37">
        <v>0</v>
      </c>
      <c r="V59" s="4">
        <v>15</v>
      </c>
    </row>
    <row r="60" spans="1:22" ht="17" hidden="1" x14ac:dyDescent="0.2">
      <c r="A60" s="3">
        <v>9969636</v>
      </c>
      <c r="B60" s="4">
        <v>15</v>
      </c>
      <c r="C60" s="4">
        <v>6</v>
      </c>
      <c r="D60" s="4">
        <v>3</v>
      </c>
      <c r="E60" s="4">
        <v>8</v>
      </c>
      <c r="F60" s="5">
        <v>56</v>
      </c>
      <c r="G60" s="6" t="s">
        <v>18</v>
      </c>
      <c r="H60" s="7" t="s">
        <v>8</v>
      </c>
      <c r="I60" s="8">
        <v>5559.11</v>
      </c>
      <c r="J60" s="8">
        <f>Table1[[#This Row],[Annual Charges ($)]]-(AVERAGE(Table1[Annual Charges ($)]))</f>
        <v>-5791.6381840000404</v>
      </c>
      <c r="U60" s="37">
        <v>5559.11</v>
      </c>
      <c r="V60" s="4">
        <v>15</v>
      </c>
    </row>
    <row r="61" spans="1:22" ht="17" x14ac:dyDescent="0.2">
      <c r="A61" s="3">
        <v>6057337</v>
      </c>
      <c r="B61" s="4">
        <v>15</v>
      </c>
      <c r="C61" s="4">
        <v>2</v>
      </c>
      <c r="D61" s="4">
        <v>2</v>
      </c>
      <c r="E61" s="4">
        <v>34</v>
      </c>
      <c r="F61" s="5">
        <v>41</v>
      </c>
      <c r="G61" s="6" t="s">
        <v>18</v>
      </c>
      <c r="H61" s="7" t="s">
        <v>9</v>
      </c>
      <c r="I61" s="8">
        <v>12540.95</v>
      </c>
      <c r="J61" s="8">
        <f>Table1[[#This Row],[Annual Charges ($)]]-(AVERAGE(Table1[Annual Charges ($)]))</f>
        <v>1190.2018159999607</v>
      </c>
      <c r="U61" s="37">
        <v>12540.95</v>
      </c>
      <c r="V61" s="4">
        <v>15</v>
      </c>
    </row>
    <row r="62" spans="1:22" ht="17" hidden="1" x14ac:dyDescent="0.2">
      <c r="A62" s="3">
        <v>23630002</v>
      </c>
      <c r="B62" s="4">
        <v>15.2</v>
      </c>
      <c r="C62" s="4">
        <v>7</v>
      </c>
      <c r="D62" s="4">
        <v>4</v>
      </c>
      <c r="E62" s="4">
        <v>52</v>
      </c>
      <c r="F62" s="5">
        <v>22</v>
      </c>
      <c r="G62" s="6" t="s">
        <v>18</v>
      </c>
      <c r="H62" s="7" t="s">
        <v>8</v>
      </c>
      <c r="I62" s="8">
        <v>8088.59</v>
      </c>
      <c r="J62" s="8">
        <f>Table1[[#This Row],[Annual Charges ($)]]-(AVERAGE(Table1[Annual Charges ($)]))</f>
        <v>-3262.1581840000399</v>
      </c>
      <c r="U62" s="37">
        <v>8088.59</v>
      </c>
      <c r="V62" s="4">
        <v>15.2</v>
      </c>
    </row>
    <row r="63" spans="1:22" ht="17" hidden="1" x14ac:dyDescent="0.2">
      <c r="A63" s="3">
        <v>29115140</v>
      </c>
      <c r="B63" s="4">
        <v>15.2</v>
      </c>
      <c r="C63" s="4">
        <v>4</v>
      </c>
      <c r="D63" s="4">
        <v>4</v>
      </c>
      <c r="E63" s="4">
        <v>21</v>
      </c>
      <c r="F63" s="5">
        <v>60</v>
      </c>
      <c r="G63" s="6" t="s">
        <v>17</v>
      </c>
      <c r="H63" s="7" t="s">
        <v>8</v>
      </c>
      <c r="I63" s="8">
        <v>11971.2</v>
      </c>
      <c r="J63" s="8">
        <f>Table1[[#This Row],[Annual Charges ($)]]-(AVERAGE(Table1[Annual Charges ($)]))</f>
        <v>620.45181599996067</v>
      </c>
      <c r="U63" s="37">
        <v>11971.2</v>
      </c>
      <c r="V63" s="4">
        <v>15.2</v>
      </c>
    </row>
    <row r="64" spans="1:22" ht="17" hidden="1" x14ac:dyDescent="0.2">
      <c r="A64" s="3">
        <v>21946970</v>
      </c>
      <c r="B64" s="4">
        <v>15.3</v>
      </c>
      <c r="C64" s="4">
        <v>6</v>
      </c>
      <c r="D64" s="4">
        <v>4</v>
      </c>
      <c r="E64" s="4">
        <v>35</v>
      </c>
      <c r="F64" s="5">
        <v>22</v>
      </c>
      <c r="G64" s="6" t="s">
        <v>18</v>
      </c>
      <c r="H64" s="7" t="s">
        <v>8</v>
      </c>
      <c r="I64" s="8">
        <v>7900.07</v>
      </c>
      <c r="J64" s="8">
        <f>Table1[[#This Row],[Annual Charges ($)]]-(AVERAGE(Table1[Annual Charges ($)]))</f>
        <v>-3450.6781840000403</v>
      </c>
      <c r="U64" s="37">
        <v>7900.07</v>
      </c>
      <c r="V64" s="4">
        <v>15.3</v>
      </c>
    </row>
    <row r="65" spans="1:22" ht="17" hidden="1" x14ac:dyDescent="0.2">
      <c r="A65" s="3">
        <v>16420440</v>
      </c>
      <c r="B65" s="4">
        <v>15.3</v>
      </c>
      <c r="C65" s="4">
        <v>7</v>
      </c>
      <c r="D65" s="4">
        <v>4</v>
      </c>
      <c r="E65" s="4">
        <v>26</v>
      </c>
      <c r="F65" s="5">
        <v>46</v>
      </c>
      <c r="G65" s="6" t="s">
        <v>18</v>
      </c>
      <c r="H65" s="7" t="s">
        <v>8</v>
      </c>
      <c r="I65" s="8">
        <v>3832</v>
      </c>
      <c r="J65" s="8">
        <f>Table1[[#This Row],[Annual Charges ($)]]-(AVERAGE(Table1[Annual Charges ($)]))</f>
        <v>-7518.7481840000401</v>
      </c>
      <c r="U65" s="37">
        <v>3832</v>
      </c>
      <c r="V65" s="4">
        <v>15.3</v>
      </c>
    </row>
    <row r="66" spans="1:22" ht="17" hidden="1" x14ac:dyDescent="0.2">
      <c r="A66" s="3">
        <v>2036024</v>
      </c>
      <c r="B66" s="4">
        <v>15.4</v>
      </c>
      <c r="C66" s="4">
        <v>7</v>
      </c>
      <c r="D66" s="4">
        <v>1</v>
      </c>
      <c r="E66" s="4">
        <v>36</v>
      </c>
      <c r="F66" s="5">
        <v>44</v>
      </c>
      <c r="G66" s="6" t="s">
        <v>18</v>
      </c>
      <c r="H66" s="7" t="s">
        <v>8</v>
      </c>
      <c r="I66" s="8">
        <v>556.53</v>
      </c>
      <c r="J66" s="8">
        <f>Table1[[#This Row],[Annual Charges ($)]]-(AVERAGE(Table1[Annual Charges ($)]))</f>
        <v>-10794.218184000039</v>
      </c>
      <c r="U66" s="37">
        <v>556.53</v>
      </c>
      <c r="V66" s="4">
        <v>15.4</v>
      </c>
    </row>
    <row r="67" spans="1:22" ht="17" hidden="1" x14ac:dyDescent="0.2">
      <c r="A67" s="3">
        <v>27556645</v>
      </c>
      <c r="B67" s="4">
        <v>15.5</v>
      </c>
      <c r="C67" s="4">
        <v>4</v>
      </c>
      <c r="D67" s="4">
        <v>4</v>
      </c>
      <c r="E67" s="4">
        <v>48</v>
      </c>
      <c r="F67" s="5">
        <v>37</v>
      </c>
      <c r="G67" s="6" t="s">
        <v>17</v>
      </c>
      <c r="H67" s="7" t="s">
        <v>8</v>
      </c>
      <c r="I67" s="8">
        <v>0</v>
      </c>
      <c r="J67" s="8">
        <f>Table1[[#This Row],[Annual Charges ($)]]-(AVERAGE(Table1[Annual Charges ($)]))</f>
        <v>-11350.74818400004</v>
      </c>
      <c r="U67" s="37">
        <v>0</v>
      </c>
      <c r="V67" s="4">
        <v>15.5</v>
      </c>
    </row>
    <row r="68" spans="1:22" ht="17" hidden="1" x14ac:dyDescent="0.2">
      <c r="A68" s="3">
        <v>25280522</v>
      </c>
      <c r="B68" s="4">
        <v>15.6</v>
      </c>
      <c r="C68" s="4">
        <v>1</v>
      </c>
      <c r="D68" s="4">
        <v>5</v>
      </c>
      <c r="E68" s="4">
        <v>43</v>
      </c>
      <c r="F68" s="5">
        <v>43</v>
      </c>
      <c r="G68" s="6" t="s">
        <v>18</v>
      </c>
      <c r="H68" s="7" t="s">
        <v>8</v>
      </c>
      <c r="I68" s="8">
        <v>0</v>
      </c>
      <c r="J68" s="8">
        <f>Table1[[#This Row],[Annual Charges ($)]]-(AVERAGE(Table1[Annual Charges ($)]))</f>
        <v>-11350.74818400004</v>
      </c>
      <c r="U68" s="37">
        <v>0</v>
      </c>
      <c r="V68" s="4">
        <v>15.6</v>
      </c>
    </row>
    <row r="69" spans="1:22" ht="17" hidden="1" x14ac:dyDescent="0.2">
      <c r="A69" s="3">
        <v>6101923</v>
      </c>
      <c r="B69" s="4">
        <v>15.9</v>
      </c>
      <c r="C69" s="4">
        <v>3</v>
      </c>
      <c r="D69" s="4">
        <v>4</v>
      </c>
      <c r="E69" s="4">
        <v>49</v>
      </c>
      <c r="F69" s="5">
        <v>49</v>
      </c>
      <c r="G69" s="6" t="s">
        <v>17</v>
      </c>
      <c r="H69" s="7" t="s">
        <v>8</v>
      </c>
      <c r="I69" s="8">
        <v>874.41</v>
      </c>
      <c r="J69" s="8">
        <f>Table1[[#This Row],[Annual Charges ($)]]-(AVERAGE(Table1[Annual Charges ($)]))</f>
        <v>-10476.33818400004</v>
      </c>
      <c r="U69" s="37">
        <v>874.41</v>
      </c>
      <c r="V69" s="4">
        <v>15.9</v>
      </c>
    </row>
    <row r="70" spans="1:22" ht="17" hidden="1" x14ac:dyDescent="0.2">
      <c r="A70" s="3">
        <v>21042817</v>
      </c>
      <c r="B70" s="4">
        <v>15.9</v>
      </c>
      <c r="C70" s="4">
        <v>1</v>
      </c>
      <c r="D70" s="4">
        <v>4</v>
      </c>
      <c r="E70" s="4">
        <v>9</v>
      </c>
      <c r="F70" s="5">
        <v>38</v>
      </c>
      <c r="G70" s="6" t="s">
        <v>17</v>
      </c>
      <c r="H70" s="7" t="s">
        <v>8</v>
      </c>
      <c r="I70" s="8">
        <v>101.55</v>
      </c>
      <c r="J70" s="8">
        <f>Table1[[#This Row],[Annual Charges ($)]]-(AVERAGE(Table1[Annual Charges ($)]))</f>
        <v>-11249.198184000041</v>
      </c>
      <c r="U70" s="37">
        <v>101.55</v>
      </c>
      <c r="V70" s="4">
        <v>15.9</v>
      </c>
    </row>
    <row r="71" spans="1:22" ht="17" hidden="1" x14ac:dyDescent="0.2">
      <c r="A71" s="3">
        <v>29857311</v>
      </c>
      <c r="B71" s="4">
        <v>16</v>
      </c>
      <c r="C71" s="4">
        <v>3</v>
      </c>
      <c r="D71" s="4">
        <v>5</v>
      </c>
      <c r="E71" s="4">
        <v>41</v>
      </c>
      <c r="F71" s="5">
        <v>50</v>
      </c>
      <c r="G71" s="6" t="s">
        <v>17</v>
      </c>
      <c r="H71" s="7" t="s">
        <v>8</v>
      </c>
      <c r="I71" s="8">
        <v>3537.13</v>
      </c>
      <c r="J71" s="8">
        <f>Table1[[#This Row],[Annual Charges ($)]]-(AVERAGE(Table1[Annual Charges ($)]))</f>
        <v>-7813.6181840000399</v>
      </c>
      <c r="U71" s="37">
        <v>3537.13</v>
      </c>
      <c r="V71" s="4">
        <v>16</v>
      </c>
    </row>
    <row r="72" spans="1:22" ht="17" hidden="1" x14ac:dyDescent="0.2">
      <c r="A72" s="3">
        <v>21690605</v>
      </c>
      <c r="B72" s="4">
        <v>16</v>
      </c>
      <c r="C72" s="4">
        <v>5</v>
      </c>
      <c r="D72" s="4">
        <v>2</v>
      </c>
      <c r="E72" s="4">
        <v>35</v>
      </c>
      <c r="F72" s="5">
        <v>48</v>
      </c>
      <c r="G72" s="6" t="s">
        <v>18</v>
      </c>
      <c r="H72" s="7" t="s">
        <v>8</v>
      </c>
      <c r="I72" s="8">
        <v>15814.56</v>
      </c>
      <c r="J72" s="8">
        <f>Table1[[#This Row],[Annual Charges ($)]]-(AVERAGE(Table1[Annual Charges ($)]))</f>
        <v>4463.8118159999594</v>
      </c>
      <c r="U72" s="37">
        <v>15814.56</v>
      </c>
      <c r="V72" s="4">
        <v>16</v>
      </c>
    </row>
    <row r="73" spans="1:22" ht="17" hidden="1" x14ac:dyDescent="0.2">
      <c r="A73" s="3">
        <v>8435095</v>
      </c>
      <c r="B73" s="4">
        <v>16</v>
      </c>
      <c r="C73" s="4">
        <v>2</v>
      </c>
      <c r="D73" s="4">
        <v>3</v>
      </c>
      <c r="E73" s="4">
        <v>39</v>
      </c>
      <c r="F73" s="5">
        <v>29</v>
      </c>
      <c r="G73" s="6" t="s">
        <v>17</v>
      </c>
      <c r="H73" s="7" t="s">
        <v>8</v>
      </c>
      <c r="I73" s="8">
        <v>8811.33</v>
      </c>
      <c r="J73" s="8">
        <f>Table1[[#This Row],[Annual Charges ($)]]-(AVERAGE(Table1[Annual Charges ($)]))</f>
        <v>-2539.4181840000401</v>
      </c>
      <c r="U73" s="37">
        <v>8811.33</v>
      </c>
      <c r="V73" s="4">
        <v>16</v>
      </c>
    </row>
    <row r="74" spans="1:22" ht="17" hidden="1" x14ac:dyDescent="0.2">
      <c r="A74" s="3">
        <v>10182186</v>
      </c>
      <c r="B74" s="4">
        <v>16</v>
      </c>
      <c r="C74" s="4">
        <v>1</v>
      </c>
      <c r="D74" s="4">
        <v>3</v>
      </c>
      <c r="E74" s="4">
        <v>4</v>
      </c>
      <c r="F74" s="5">
        <v>62</v>
      </c>
      <c r="G74" s="6" t="s">
        <v>18</v>
      </c>
      <c r="H74" s="7" t="s">
        <v>8</v>
      </c>
      <c r="I74" s="8">
        <v>1629.39</v>
      </c>
      <c r="J74" s="8">
        <f>Table1[[#This Row],[Annual Charges ($)]]-(AVERAGE(Table1[Annual Charges ($)]))</f>
        <v>-9721.3581840000406</v>
      </c>
      <c r="U74" s="37">
        <v>1629.39</v>
      </c>
      <c r="V74" s="4">
        <v>16</v>
      </c>
    </row>
    <row r="75" spans="1:22" ht="17" hidden="1" x14ac:dyDescent="0.2">
      <c r="A75" s="3">
        <v>1046640</v>
      </c>
      <c r="B75" s="4">
        <v>16.399999999999999</v>
      </c>
      <c r="C75" s="4">
        <v>5</v>
      </c>
      <c r="D75" s="4">
        <v>2</v>
      </c>
      <c r="E75" s="4">
        <v>27</v>
      </c>
      <c r="F75" s="5">
        <v>34</v>
      </c>
      <c r="G75" s="6" t="s">
        <v>17</v>
      </c>
      <c r="H75" s="7" t="s">
        <v>8</v>
      </c>
      <c r="I75" s="8">
        <v>3649.49</v>
      </c>
      <c r="J75" s="8">
        <f>Table1[[#This Row],[Annual Charges ($)]]-(AVERAGE(Table1[Annual Charges ($)]))</f>
        <v>-7701.2581840000403</v>
      </c>
      <c r="U75" s="37">
        <v>3649.49</v>
      </c>
      <c r="V75" s="4">
        <v>16.399999999999999</v>
      </c>
    </row>
    <row r="76" spans="1:22" ht="17" hidden="1" x14ac:dyDescent="0.2">
      <c r="A76" s="3">
        <v>12325734</v>
      </c>
      <c r="B76" s="4">
        <v>16.5</v>
      </c>
      <c r="C76" s="4">
        <v>1</v>
      </c>
      <c r="D76" s="4">
        <v>1</v>
      </c>
      <c r="E76" s="4">
        <v>7</v>
      </c>
      <c r="F76" s="5">
        <v>36</v>
      </c>
      <c r="G76" s="6" t="s">
        <v>17</v>
      </c>
      <c r="H76" s="7" t="s">
        <v>8</v>
      </c>
      <c r="I76" s="8">
        <v>782.53</v>
      </c>
      <c r="J76" s="8">
        <f>Table1[[#This Row],[Annual Charges ($)]]-(AVERAGE(Table1[Annual Charges ($)]))</f>
        <v>-10568.218184000039</v>
      </c>
      <c r="U76" s="37">
        <v>782.53</v>
      </c>
      <c r="V76" s="4">
        <v>16.5</v>
      </c>
    </row>
    <row r="77" spans="1:22" ht="17" hidden="1" x14ac:dyDescent="0.2">
      <c r="A77" s="3">
        <v>28803377</v>
      </c>
      <c r="B77" s="4">
        <v>16.600000000000001</v>
      </c>
      <c r="C77" s="4">
        <v>1</v>
      </c>
      <c r="D77" s="4">
        <v>1</v>
      </c>
      <c r="E77" s="4">
        <v>56</v>
      </c>
      <c r="F77" s="5">
        <v>53</v>
      </c>
      <c r="G77" s="6" t="s">
        <v>18</v>
      </c>
      <c r="H77" s="7" t="s">
        <v>8</v>
      </c>
      <c r="I77" s="8">
        <v>926.24</v>
      </c>
      <c r="J77" s="8">
        <f>Table1[[#This Row],[Annual Charges ($)]]-(AVERAGE(Table1[Annual Charges ($)]))</f>
        <v>-10424.50818400004</v>
      </c>
      <c r="U77" s="37">
        <v>926.24</v>
      </c>
      <c r="V77" s="4">
        <v>16.600000000000001</v>
      </c>
    </row>
    <row r="78" spans="1:22" ht="17" hidden="1" x14ac:dyDescent="0.2">
      <c r="A78" s="3">
        <v>19895458</v>
      </c>
      <c r="B78" s="4">
        <v>16.600000000000001</v>
      </c>
      <c r="C78" s="4">
        <v>5</v>
      </c>
      <c r="D78" s="4">
        <v>5</v>
      </c>
      <c r="E78" s="4">
        <v>56</v>
      </c>
      <c r="F78" s="5">
        <v>38</v>
      </c>
      <c r="G78" s="6" t="s">
        <v>18</v>
      </c>
      <c r="H78" s="7" t="s">
        <v>8</v>
      </c>
      <c r="I78" s="8">
        <v>947.93</v>
      </c>
      <c r="J78" s="8">
        <f>Table1[[#This Row],[Annual Charges ($)]]-(AVERAGE(Table1[Annual Charges ($)]))</f>
        <v>-10402.81818400004</v>
      </c>
      <c r="U78" s="37">
        <v>947.93</v>
      </c>
      <c r="V78" s="4">
        <v>16.600000000000001</v>
      </c>
    </row>
    <row r="79" spans="1:22" ht="17" hidden="1" x14ac:dyDescent="0.2">
      <c r="A79" s="3">
        <v>20223191</v>
      </c>
      <c r="B79" s="4">
        <v>16.600000000000001</v>
      </c>
      <c r="C79" s="4">
        <v>2</v>
      </c>
      <c r="D79" s="4">
        <v>1</v>
      </c>
      <c r="E79" s="4">
        <v>20</v>
      </c>
      <c r="F79" s="5">
        <v>58</v>
      </c>
      <c r="G79" s="6" t="s">
        <v>18</v>
      </c>
      <c r="H79" s="7" t="s">
        <v>8</v>
      </c>
      <c r="I79" s="8">
        <v>6565.67</v>
      </c>
      <c r="J79" s="8">
        <f>Table1[[#This Row],[Annual Charges ($)]]-(AVERAGE(Table1[Annual Charges ($)]))</f>
        <v>-4785.07818400004</v>
      </c>
      <c r="U79" s="37">
        <v>6565.67</v>
      </c>
      <c r="V79" s="4">
        <v>16.600000000000001</v>
      </c>
    </row>
    <row r="80" spans="1:22" ht="17" hidden="1" x14ac:dyDescent="0.2">
      <c r="A80" s="3">
        <v>3134494</v>
      </c>
      <c r="B80" s="4">
        <v>16.7</v>
      </c>
      <c r="C80" s="4">
        <v>3</v>
      </c>
      <c r="D80" s="4">
        <v>0</v>
      </c>
      <c r="E80" s="4">
        <v>25</v>
      </c>
      <c r="F80" s="5">
        <v>37</v>
      </c>
      <c r="G80" s="6" t="s">
        <v>18</v>
      </c>
      <c r="H80" s="7" t="s">
        <v>8</v>
      </c>
      <c r="I80" s="8">
        <v>4632.03</v>
      </c>
      <c r="J80" s="8">
        <f>Table1[[#This Row],[Annual Charges ($)]]-(AVERAGE(Table1[Annual Charges ($)]))</f>
        <v>-6718.7181840000403</v>
      </c>
      <c r="U80" s="37">
        <v>4632.03</v>
      </c>
      <c r="V80" s="4">
        <v>16.7</v>
      </c>
    </row>
    <row r="81" spans="1:22" ht="17" hidden="1" x14ac:dyDescent="0.2">
      <c r="A81" s="3">
        <v>11872804</v>
      </c>
      <c r="B81" s="4">
        <v>16.8</v>
      </c>
      <c r="C81" s="4">
        <v>4</v>
      </c>
      <c r="D81" s="4">
        <v>4</v>
      </c>
      <c r="E81" s="4">
        <v>28</v>
      </c>
      <c r="F81" s="5">
        <v>38</v>
      </c>
      <c r="G81" s="6" t="s">
        <v>17</v>
      </c>
      <c r="H81" s="7" t="s">
        <v>8</v>
      </c>
      <c r="I81" s="8">
        <v>11482.95</v>
      </c>
      <c r="J81" s="8">
        <f>Table1[[#This Row],[Annual Charges ($)]]-(AVERAGE(Table1[Annual Charges ($)]))</f>
        <v>132.20181599996067</v>
      </c>
      <c r="U81" s="37">
        <v>11482.95</v>
      </c>
      <c r="V81" s="4">
        <v>16.8</v>
      </c>
    </row>
    <row r="82" spans="1:22" ht="17" hidden="1" x14ac:dyDescent="0.2">
      <c r="A82" s="3">
        <v>908430</v>
      </c>
      <c r="B82" s="4">
        <v>16.899999999999999</v>
      </c>
      <c r="C82" s="4">
        <v>7</v>
      </c>
      <c r="D82" s="4">
        <v>0</v>
      </c>
      <c r="E82" s="4">
        <v>27</v>
      </c>
      <c r="F82" s="5">
        <v>53</v>
      </c>
      <c r="G82" s="6" t="s">
        <v>17</v>
      </c>
      <c r="H82" s="7" t="s">
        <v>8</v>
      </c>
      <c r="I82" s="8">
        <v>10994.99</v>
      </c>
      <c r="J82" s="8">
        <f>Table1[[#This Row],[Annual Charges ($)]]-(AVERAGE(Table1[Annual Charges ($)]))</f>
        <v>-355.75818400004027</v>
      </c>
      <c r="U82" s="37">
        <v>10994.99</v>
      </c>
      <c r="V82" s="4">
        <v>16.899999999999999</v>
      </c>
    </row>
    <row r="83" spans="1:22" ht="17" hidden="1" x14ac:dyDescent="0.2">
      <c r="A83" s="3">
        <v>22333120</v>
      </c>
      <c r="B83" s="4">
        <v>16.899999999999999</v>
      </c>
      <c r="C83" s="4">
        <v>4</v>
      </c>
      <c r="D83" s="4">
        <v>0</v>
      </c>
      <c r="E83" s="4">
        <v>23</v>
      </c>
      <c r="F83" s="5">
        <v>59</v>
      </c>
      <c r="G83" s="6" t="s">
        <v>18</v>
      </c>
      <c r="H83" s="7" t="s">
        <v>8</v>
      </c>
      <c r="I83" s="8">
        <v>10539.8</v>
      </c>
      <c r="J83" s="8">
        <f>Table1[[#This Row],[Annual Charges ($)]]-(AVERAGE(Table1[Annual Charges ($)]))</f>
        <v>-810.94818400004078</v>
      </c>
      <c r="U83" s="37">
        <v>10539.8</v>
      </c>
      <c r="V83" s="4">
        <v>16.899999999999999</v>
      </c>
    </row>
    <row r="84" spans="1:22" ht="17" hidden="1" x14ac:dyDescent="0.2">
      <c r="A84" s="3">
        <v>657127</v>
      </c>
      <c r="B84" s="4">
        <v>17</v>
      </c>
      <c r="C84" s="4">
        <v>5</v>
      </c>
      <c r="D84" s="4">
        <v>4</v>
      </c>
      <c r="E84" s="4">
        <v>3</v>
      </c>
      <c r="F84" s="5">
        <v>57</v>
      </c>
      <c r="G84" s="6" t="s">
        <v>17</v>
      </c>
      <c r="H84" s="7" t="s">
        <v>8</v>
      </c>
      <c r="I84" s="8">
        <v>9286.73</v>
      </c>
      <c r="J84" s="8">
        <f>Table1[[#This Row],[Annual Charges ($)]]-(AVERAGE(Table1[Annual Charges ($)]))</f>
        <v>-2064.0181840000405</v>
      </c>
      <c r="U84" s="37">
        <v>9286.73</v>
      </c>
      <c r="V84" s="4">
        <v>17</v>
      </c>
    </row>
    <row r="85" spans="1:22" ht="17" hidden="1" x14ac:dyDescent="0.2">
      <c r="A85" s="3">
        <v>13245656</v>
      </c>
      <c r="B85" s="4">
        <v>17.100000000000001</v>
      </c>
      <c r="C85" s="4">
        <v>5</v>
      </c>
      <c r="D85" s="4">
        <v>1</v>
      </c>
      <c r="E85" s="4">
        <v>8</v>
      </c>
      <c r="F85" s="5">
        <v>47</v>
      </c>
      <c r="G85" s="6" t="s">
        <v>18</v>
      </c>
      <c r="H85" s="7" t="s">
        <v>8</v>
      </c>
      <c r="I85" s="8">
        <v>3281.62</v>
      </c>
      <c r="J85" s="8">
        <f>Table1[[#This Row],[Annual Charges ($)]]-(AVERAGE(Table1[Annual Charges ($)]))</f>
        <v>-8069.1281840000402</v>
      </c>
      <c r="U85" s="37">
        <v>3281.62</v>
      </c>
      <c r="V85" s="4">
        <v>17.100000000000001</v>
      </c>
    </row>
    <row r="86" spans="1:22" ht="17" hidden="1" x14ac:dyDescent="0.2">
      <c r="A86" s="3">
        <v>21342594</v>
      </c>
      <c r="B86" s="4">
        <v>17.3</v>
      </c>
      <c r="C86" s="4">
        <v>1</v>
      </c>
      <c r="D86" s="4">
        <v>2</v>
      </c>
      <c r="E86" s="4">
        <v>37</v>
      </c>
      <c r="F86" s="5">
        <v>49</v>
      </c>
      <c r="G86" s="6" t="s">
        <v>17</v>
      </c>
      <c r="H86" s="7" t="s">
        <v>8</v>
      </c>
      <c r="I86" s="8">
        <v>12135.88</v>
      </c>
      <c r="J86" s="8">
        <f>Table1[[#This Row],[Annual Charges ($)]]-(AVERAGE(Table1[Annual Charges ($)]))</f>
        <v>785.13181599995914</v>
      </c>
      <c r="U86" s="37">
        <v>12135.88</v>
      </c>
      <c r="V86" s="4">
        <v>17.3</v>
      </c>
    </row>
    <row r="87" spans="1:22" ht="17" hidden="1" x14ac:dyDescent="0.2">
      <c r="A87" s="3">
        <v>11386703</v>
      </c>
      <c r="B87" s="4">
        <v>17.3</v>
      </c>
      <c r="C87" s="4">
        <v>5</v>
      </c>
      <c r="D87" s="4">
        <v>3</v>
      </c>
      <c r="E87" s="4">
        <v>17</v>
      </c>
      <c r="F87" s="5">
        <v>48</v>
      </c>
      <c r="G87" s="6" t="s">
        <v>18</v>
      </c>
      <c r="H87" s="7" t="s">
        <v>8</v>
      </c>
      <c r="I87" s="8">
        <v>0</v>
      </c>
      <c r="J87" s="8">
        <f>Table1[[#This Row],[Annual Charges ($)]]-(AVERAGE(Table1[Annual Charges ($)]))</f>
        <v>-11350.74818400004</v>
      </c>
      <c r="U87" s="37">
        <v>0</v>
      </c>
      <c r="V87" s="4">
        <v>17.3</v>
      </c>
    </row>
    <row r="88" spans="1:22" ht="17" hidden="1" x14ac:dyDescent="0.2">
      <c r="A88" s="3">
        <v>15745995</v>
      </c>
      <c r="B88" s="4">
        <v>17.399999999999999</v>
      </c>
      <c r="C88" s="4">
        <v>2</v>
      </c>
      <c r="D88" s="4">
        <v>3</v>
      </c>
      <c r="E88" s="4">
        <v>19</v>
      </c>
      <c r="F88" s="5">
        <v>48</v>
      </c>
      <c r="G88" s="6" t="s">
        <v>17</v>
      </c>
      <c r="H88" s="7" t="s">
        <v>8</v>
      </c>
      <c r="I88" s="8">
        <v>0</v>
      </c>
      <c r="J88" s="8">
        <f>Table1[[#This Row],[Annual Charges ($)]]-(AVERAGE(Table1[Annual Charges ($)]))</f>
        <v>-11350.74818400004</v>
      </c>
      <c r="U88" s="37">
        <v>0</v>
      </c>
      <c r="V88" s="4">
        <v>17.399999999999999</v>
      </c>
    </row>
    <row r="89" spans="1:22" ht="17" hidden="1" x14ac:dyDescent="0.2">
      <c r="A89" s="3">
        <v>14652597</v>
      </c>
      <c r="B89" s="4">
        <v>17.399999999999999</v>
      </c>
      <c r="C89" s="4">
        <v>2</v>
      </c>
      <c r="D89" s="4">
        <v>4</v>
      </c>
      <c r="E89" s="4">
        <v>43</v>
      </c>
      <c r="F89" s="5">
        <v>53</v>
      </c>
      <c r="G89" s="6" t="s">
        <v>17</v>
      </c>
      <c r="H89" s="7" t="s">
        <v>8</v>
      </c>
      <c r="I89" s="8">
        <v>4579.82</v>
      </c>
      <c r="J89" s="8">
        <f>Table1[[#This Row],[Annual Charges ($)]]-(AVERAGE(Table1[Annual Charges ($)]))</f>
        <v>-6770.9281840000403</v>
      </c>
      <c r="U89" s="37">
        <v>4579.82</v>
      </c>
      <c r="V89" s="4">
        <v>17.399999999999999</v>
      </c>
    </row>
    <row r="90" spans="1:22" ht="17" hidden="1" x14ac:dyDescent="0.2">
      <c r="A90" s="3">
        <v>5161483</v>
      </c>
      <c r="B90" s="4">
        <v>17.399999999999999</v>
      </c>
      <c r="C90" s="4">
        <v>4</v>
      </c>
      <c r="D90" s="4">
        <v>2</v>
      </c>
      <c r="E90" s="4">
        <v>33</v>
      </c>
      <c r="F90" s="5">
        <v>53</v>
      </c>
      <c r="G90" s="6" t="s">
        <v>18</v>
      </c>
      <c r="H90" s="7" t="s">
        <v>8</v>
      </c>
      <c r="I90" s="8">
        <v>7712.51</v>
      </c>
      <c r="J90" s="8">
        <f>Table1[[#This Row],[Annual Charges ($)]]-(AVERAGE(Table1[Annual Charges ($)]))</f>
        <v>-3638.2381840000398</v>
      </c>
      <c r="U90" s="37">
        <v>7712.51</v>
      </c>
      <c r="V90" s="4">
        <v>17.399999999999999</v>
      </c>
    </row>
    <row r="91" spans="1:22" ht="17" x14ac:dyDescent="0.2">
      <c r="A91" s="3">
        <v>3536867</v>
      </c>
      <c r="B91" s="4">
        <v>17.5</v>
      </c>
      <c r="C91" s="4">
        <v>4</v>
      </c>
      <c r="D91" s="4">
        <v>4</v>
      </c>
      <c r="E91" s="4">
        <v>33</v>
      </c>
      <c r="F91" s="5">
        <v>51</v>
      </c>
      <c r="G91" s="6" t="s">
        <v>17</v>
      </c>
      <c r="H91" s="7" t="s">
        <v>9</v>
      </c>
      <c r="I91" s="8">
        <v>179.58</v>
      </c>
      <c r="J91" s="8">
        <f>Table1[[#This Row],[Annual Charges ($)]]-(AVERAGE(Table1[Annual Charges ($)]))</f>
        <v>-11171.16818400004</v>
      </c>
      <c r="U91" s="37">
        <v>179.58</v>
      </c>
      <c r="V91" s="4">
        <v>17.5</v>
      </c>
    </row>
    <row r="92" spans="1:22" ht="17" hidden="1" x14ac:dyDescent="0.2">
      <c r="A92" s="3">
        <v>3637246</v>
      </c>
      <c r="B92" s="4">
        <v>17.5</v>
      </c>
      <c r="C92" s="4">
        <v>1</v>
      </c>
      <c r="D92" s="4">
        <v>3</v>
      </c>
      <c r="E92" s="4">
        <v>57</v>
      </c>
      <c r="F92" s="5">
        <v>37</v>
      </c>
      <c r="G92" s="6" t="s">
        <v>17</v>
      </c>
      <c r="H92" s="7" t="s">
        <v>8</v>
      </c>
      <c r="I92" s="8">
        <v>7551.87</v>
      </c>
      <c r="J92" s="8">
        <f>Table1[[#This Row],[Annual Charges ($)]]-(AVERAGE(Table1[Annual Charges ($)]))</f>
        <v>-3798.8781840000402</v>
      </c>
      <c r="U92" s="37">
        <v>7551.87</v>
      </c>
      <c r="V92" s="4">
        <v>17.5</v>
      </c>
    </row>
    <row r="93" spans="1:22" ht="17" hidden="1" x14ac:dyDescent="0.2">
      <c r="A93" s="3">
        <v>27937609</v>
      </c>
      <c r="B93" s="4">
        <v>17.600000000000001</v>
      </c>
      <c r="C93" s="4">
        <v>8</v>
      </c>
      <c r="D93" s="4">
        <v>3</v>
      </c>
      <c r="E93" s="4">
        <v>13</v>
      </c>
      <c r="F93" s="5">
        <v>44</v>
      </c>
      <c r="G93" s="6" t="s">
        <v>18</v>
      </c>
      <c r="H93" s="7" t="s">
        <v>8</v>
      </c>
      <c r="I93" s="8">
        <v>13091.27</v>
      </c>
      <c r="J93" s="8">
        <f>Table1[[#This Row],[Annual Charges ($)]]-(AVERAGE(Table1[Annual Charges ($)]))</f>
        <v>1740.5218159999604</v>
      </c>
      <c r="U93" s="37">
        <v>13091.27</v>
      </c>
      <c r="V93" s="4">
        <v>17.600000000000001</v>
      </c>
    </row>
    <row r="94" spans="1:22" ht="17" hidden="1" x14ac:dyDescent="0.2">
      <c r="A94" s="3">
        <v>13623608</v>
      </c>
      <c r="B94" s="4">
        <v>17.600000000000001</v>
      </c>
      <c r="C94" s="4">
        <v>7</v>
      </c>
      <c r="D94" s="4">
        <v>0</v>
      </c>
      <c r="E94" s="4">
        <v>23</v>
      </c>
      <c r="F94" s="5">
        <v>47</v>
      </c>
      <c r="G94" s="6" t="s">
        <v>17</v>
      </c>
      <c r="H94" s="7" t="s">
        <v>8</v>
      </c>
      <c r="I94" s="8">
        <v>8415.0400000000009</v>
      </c>
      <c r="J94" s="8">
        <f>Table1[[#This Row],[Annual Charges ($)]]-(AVERAGE(Table1[Annual Charges ($)]))</f>
        <v>-2935.7081840000392</v>
      </c>
      <c r="U94" s="37">
        <v>8415.0400000000009</v>
      </c>
      <c r="V94" s="4">
        <v>17.600000000000001</v>
      </c>
    </row>
    <row r="95" spans="1:22" ht="17" hidden="1" x14ac:dyDescent="0.2">
      <c r="A95" s="3">
        <v>17903458</v>
      </c>
      <c r="B95" s="4">
        <v>17.600000000000001</v>
      </c>
      <c r="C95" s="4">
        <v>7</v>
      </c>
      <c r="D95" s="4">
        <v>3</v>
      </c>
      <c r="E95" s="4">
        <v>56</v>
      </c>
      <c r="F95" s="5">
        <v>24</v>
      </c>
      <c r="G95" s="6" t="s">
        <v>18</v>
      </c>
      <c r="H95" s="7" t="s">
        <v>8</v>
      </c>
      <c r="I95" s="8">
        <v>10112.94</v>
      </c>
      <c r="J95" s="8">
        <f>Table1[[#This Row],[Annual Charges ($)]]-(AVERAGE(Table1[Annual Charges ($)]))</f>
        <v>-1237.8081840000395</v>
      </c>
      <c r="U95" s="37">
        <v>10112.94</v>
      </c>
      <c r="V95" s="4">
        <v>17.600000000000001</v>
      </c>
    </row>
    <row r="96" spans="1:22" ht="17" hidden="1" x14ac:dyDescent="0.2">
      <c r="A96" s="3">
        <v>29771727</v>
      </c>
      <c r="B96" s="4">
        <v>17.8</v>
      </c>
      <c r="C96" s="4">
        <v>4</v>
      </c>
      <c r="D96" s="4">
        <v>0</v>
      </c>
      <c r="E96" s="4">
        <v>23</v>
      </c>
      <c r="F96" s="5">
        <v>40</v>
      </c>
      <c r="G96" s="6" t="s">
        <v>18</v>
      </c>
      <c r="H96" s="7" t="s">
        <v>8</v>
      </c>
      <c r="I96" s="8">
        <v>7921.76</v>
      </c>
      <c r="J96" s="8">
        <f>Table1[[#This Row],[Annual Charges ($)]]-(AVERAGE(Table1[Annual Charges ($)]))</f>
        <v>-3428.9881840000398</v>
      </c>
      <c r="U96" s="37">
        <v>7921.76</v>
      </c>
      <c r="V96" s="4">
        <v>17.8</v>
      </c>
    </row>
    <row r="97" spans="1:22" ht="17" hidden="1" x14ac:dyDescent="0.2">
      <c r="A97" s="3">
        <v>11126311</v>
      </c>
      <c r="B97" s="4">
        <v>17.8</v>
      </c>
      <c r="C97" s="4">
        <v>1</v>
      </c>
      <c r="D97" s="4">
        <v>5</v>
      </c>
      <c r="E97" s="4">
        <v>55</v>
      </c>
      <c r="F97" s="5">
        <v>37</v>
      </c>
      <c r="G97" s="6" t="s">
        <v>18</v>
      </c>
      <c r="H97" s="7" t="s">
        <v>8</v>
      </c>
      <c r="I97" s="8">
        <v>0</v>
      </c>
      <c r="J97" s="8">
        <f>Table1[[#This Row],[Annual Charges ($)]]-(AVERAGE(Table1[Annual Charges ($)]))</f>
        <v>-11350.74818400004</v>
      </c>
      <c r="U97" s="37">
        <v>0</v>
      </c>
      <c r="V97" s="4">
        <v>17.8</v>
      </c>
    </row>
    <row r="98" spans="1:22" ht="17" hidden="1" x14ac:dyDescent="0.2">
      <c r="A98" s="3">
        <v>19228355</v>
      </c>
      <c r="B98" s="4">
        <v>17.899999999999999</v>
      </c>
      <c r="C98" s="4">
        <v>2</v>
      </c>
      <c r="D98" s="4">
        <v>3</v>
      </c>
      <c r="E98" s="4">
        <v>50</v>
      </c>
      <c r="F98" s="5">
        <v>43</v>
      </c>
      <c r="G98" s="6" t="s">
        <v>18</v>
      </c>
      <c r="H98" s="7" t="s">
        <v>8</v>
      </c>
      <c r="I98" s="8">
        <v>5560.52</v>
      </c>
      <c r="J98" s="8">
        <f>Table1[[#This Row],[Annual Charges ($)]]-(AVERAGE(Table1[Annual Charges ($)]))</f>
        <v>-5790.2281840000396</v>
      </c>
      <c r="U98" s="37">
        <v>5560.52</v>
      </c>
      <c r="V98" s="4">
        <v>17.899999999999999</v>
      </c>
    </row>
    <row r="99" spans="1:22" ht="17" hidden="1" x14ac:dyDescent="0.2">
      <c r="A99" s="3">
        <v>29365541</v>
      </c>
      <c r="B99" s="4">
        <v>17.899999999999999</v>
      </c>
      <c r="C99" s="4">
        <v>4</v>
      </c>
      <c r="D99" s="4">
        <v>1</v>
      </c>
      <c r="E99" s="4">
        <v>40</v>
      </c>
      <c r="F99" s="5">
        <v>30</v>
      </c>
      <c r="G99" s="6" t="s">
        <v>18</v>
      </c>
      <c r="H99" s="7" t="s">
        <v>8</v>
      </c>
      <c r="I99" s="8">
        <v>14232.98</v>
      </c>
      <c r="J99" s="8">
        <f>Table1[[#This Row],[Annual Charges ($)]]-(AVERAGE(Table1[Annual Charges ($)]))</f>
        <v>2882.2318159999595</v>
      </c>
      <c r="U99" s="37">
        <v>14232.98</v>
      </c>
      <c r="V99" s="4">
        <v>17.899999999999999</v>
      </c>
    </row>
    <row r="100" spans="1:22" ht="17" hidden="1" x14ac:dyDescent="0.2">
      <c r="A100" s="3">
        <v>9515011</v>
      </c>
      <c r="B100" s="4">
        <v>18.100000000000001</v>
      </c>
      <c r="C100" s="4">
        <v>5</v>
      </c>
      <c r="D100" s="4">
        <v>3</v>
      </c>
      <c r="E100" s="4">
        <v>27</v>
      </c>
      <c r="F100" s="5">
        <v>41</v>
      </c>
      <c r="G100" s="6" t="s">
        <v>17</v>
      </c>
      <c r="H100" s="7" t="s">
        <v>8</v>
      </c>
      <c r="I100" s="8">
        <v>3797.38</v>
      </c>
      <c r="J100" s="8">
        <f>Table1[[#This Row],[Annual Charges ($)]]-(AVERAGE(Table1[Annual Charges ($)]))</f>
        <v>-7553.3681840000399</v>
      </c>
      <c r="U100" s="37">
        <v>3797.38</v>
      </c>
      <c r="V100" s="4">
        <v>18.100000000000001</v>
      </c>
    </row>
    <row r="101" spans="1:22" ht="17" hidden="1" x14ac:dyDescent="0.2">
      <c r="A101" s="3">
        <v>16320553</v>
      </c>
      <c r="B101" s="4">
        <v>18.100000000000001</v>
      </c>
      <c r="C101" s="4">
        <v>5</v>
      </c>
      <c r="D101" s="4">
        <v>1</v>
      </c>
      <c r="E101" s="4">
        <v>35</v>
      </c>
      <c r="F101" s="5">
        <v>42</v>
      </c>
      <c r="G101" s="6" t="s">
        <v>18</v>
      </c>
      <c r="H101" s="7" t="s">
        <v>8</v>
      </c>
      <c r="I101" s="8">
        <v>13384.98</v>
      </c>
      <c r="J101" s="8">
        <f>Table1[[#This Row],[Annual Charges ($)]]-(AVERAGE(Table1[Annual Charges ($)]))</f>
        <v>2034.2318159999595</v>
      </c>
      <c r="U101" s="37">
        <v>13384.98</v>
      </c>
      <c r="V101" s="4">
        <v>18.100000000000001</v>
      </c>
    </row>
    <row r="102" spans="1:22" ht="17" hidden="1" x14ac:dyDescent="0.2">
      <c r="A102" s="3">
        <v>19358700</v>
      </c>
      <c r="B102" s="4">
        <v>18.2</v>
      </c>
      <c r="C102" s="4">
        <v>3</v>
      </c>
      <c r="D102" s="4">
        <v>4</v>
      </c>
      <c r="E102" s="4">
        <v>13</v>
      </c>
      <c r="F102" s="5">
        <v>27</v>
      </c>
      <c r="G102" s="6" t="s">
        <v>18</v>
      </c>
      <c r="H102" s="7" t="s">
        <v>8</v>
      </c>
      <c r="I102" s="8">
        <v>4400.09</v>
      </c>
      <c r="J102" s="8">
        <f>Table1[[#This Row],[Annual Charges ($)]]-(AVERAGE(Table1[Annual Charges ($)]))</f>
        <v>-6950.6581840000399</v>
      </c>
      <c r="U102" s="37">
        <v>4400.09</v>
      </c>
      <c r="V102" s="4">
        <v>18.2</v>
      </c>
    </row>
    <row r="103" spans="1:22" ht="17" hidden="1" x14ac:dyDescent="0.2">
      <c r="A103" s="3">
        <v>18960844</v>
      </c>
      <c r="B103" s="4">
        <v>18.3</v>
      </c>
      <c r="C103" s="4">
        <v>4</v>
      </c>
      <c r="D103" s="4">
        <v>3</v>
      </c>
      <c r="E103" s="4">
        <v>56</v>
      </c>
      <c r="F103" s="5">
        <v>41</v>
      </c>
      <c r="G103" s="6" t="s">
        <v>17</v>
      </c>
      <c r="H103" s="7" t="s">
        <v>8</v>
      </c>
      <c r="I103" s="8">
        <v>7235.48</v>
      </c>
      <c r="J103" s="8">
        <f>Table1[[#This Row],[Annual Charges ($)]]-(AVERAGE(Table1[Annual Charges ($)]))</f>
        <v>-4115.2681840000405</v>
      </c>
      <c r="U103" s="37">
        <v>7235.48</v>
      </c>
      <c r="V103" s="4">
        <v>18.3</v>
      </c>
    </row>
    <row r="104" spans="1:22" ht="17" hidden="1" x14ac:dyDescent="0.2">
      <c r="A104" s="3">
        <v>14831727</v>
      </c>
      <c r="B104" s="4">
        <v>18.3</v>
      </c>
      <c r="C104" s="4">
        <v>7</v>
      </c>
      <c r="D104" s="4">
        <v>2</v>
      </c>
      <c r="E104" s="4">
        <v>9</v>
      </c>
      <c r="F104" s="5">
        <v>45</v>
      </c>
      <c r="G104" s="6" t="s">
        <v>17</v>
      </c>
      <c r="H104" s="7" t="s">
        <v>8</v>
      </c>
      <c r="I104" s="8">
        <v>0</v>
      </c>
      <c r="J104" s="8">
        <f>Table1[[#This Row],[Annual Charges ($)]]-(AVERAGE(Table1[Annual Charges ($)]))</f>
        <v>-11350.74818400004</v>
      </c>
      <c r="U104" s="37">
        <v>0</v>
      </c>
      <c r="V104" s="4">
        <v>18.3</v>
      </c>
    </row>
    <row r="105" spans="1:22" ht="17" hidden="1" x14ac:dyDescent="0.2">
      <c r="A105" s="3">
        <v>4102398</v>
      </c>
      <c r="B105" s="4">
        <v>18.399999999999999</v>
      </c>
      <c r="C105" s="4">
        <v>5</v>
      </c>
      <c r="D105" s="4">
        <v>3</v>
      </c>
      <c r="E105" s="4">
        <v>38</v>
      </c>
      <c r="F105" s="5">
        <v>52</v>
      </c>
      <c r="G105" s="6" t="s">
        <v>17</v>
      </c>
      <c r="H105" s="7" t="s">
        <v>8</v>
      </c>
      <c r="I105" s="8">
        <v>5553.01</v>
      </c>
      <c r="J105" s="8">
        <f>Table1[[#This Row],[Annual Charges ($)]]-(AVERAGE(Table1[Annual Charges ($)]))</f>
        <v>-5797.7381840000398</v>
      </c>
      <c r="U105" s="37">
        <v>5553.01</v>
      </c>
      <c r="V105" s="4">
        <v>18.399999999999999</v>
      </c>
    </row>
    <row r="106" spans="1:22" ht="17" hidden="1" x14ac:dyDescent="0.2">
      <c r="A106" s="3">
        <v>12839749</v>
      </c>
      <c r="B106" s="4">
        <v>18.399999999999999</v>
      </c>
      <c r="C106" s="4">
        <v>3</v>
      </c>
      <c r="D106" s="4">
        <v>2</v>
      </c>
      <c r="E106" s="4">
        <v>58</v>
      </c>
      <c r="F106" s="5">
        <v>58</v>
      </c>
      <c r="G106" s="6" t="s">
        <v>18</v>
      </c>
      <c r="H106" s="7" t="s">
        <v>8</v>
      </c>
      <c r="I106" s="8">
        <v>2080.92</v>
      </c>
      <c r="J106" s="8">
        <f>Table1[[#This Row],[Annual Charges ($)]]-(AVERAGE(Table1[Annual Charges ($)]))</f>
        <v>-9269.82818400004</v>
      </c>
      <c r="U106" s="37">
        <v>2080.92</v>
      </c>
      <c r="V106" s="4">
        <v>18.399999999999999</v>
      </c>
    </row>
    <row r="107" spans="1:22" ht="17" hidden="1" x14ac:dyDescent="0.2">
      <c r="A107" s="3">
        <v>13141832</v>
      </c>
      <c r="B107" s="4">
        <v>18.399999999999999</v>
      </c>
      <c r="C107" s="4">
        <v>2</v>
      </c>
      <c r="D107" s="4">
        <v>3</v>
      </c>
      <c r="E107" s="4">
        <v>20</v>
      </c>
      <c r="F107" s="5">
        <v>46</v>
      </c>
      <c r="G107" s="6" t="s">
        <v>18</v>
      </c>
      <c r="H107" s="7" t="s">
        <v>8</v>
      </c>
      <c r="I107" s="8">
        <v>0</v>
      </c>
      <c r="J107" s="8">
        <f>Table1[[#This Row],[Annual Charges ($)]]-(AVERAGE(Table1[Annual Charges ($)]))</f>
        <v>-11350.74818400004</v>
      </c>
      <c r="U107" s="37">
        <v>0</v>
      </c>
      <c r="V107" s="4">
        <v>18.399999999999999</v>
      </c>
    </row>
    <row r="108" spans="1:22" ht="17" hidden="1" x14ac:dyDescent="0.2">
      <c r="A108" s="3">
        <v>6717912</v>
      </c>
      <c r="B108" s="4">
        <v>18.5</v>
      </c>
      <c r="C108" s="4">
        <v>8</v>
      </c>
      <c r="D108" s="4">
        <v>1</v>
      </c>
      <c r="E108" s="4">
        <v>40</v>
      </c>
      <c r="F108" s="5">
        <v>47</v>
      </c>
      <c r="G108" s="6" t="s">
        <v>18</v>
      </c>
      <c r="H108" s="7" t="s">
        <v>8</v>
      </c>
      <c r="I108" s="8">
        <v>4999.3</v>
      </c>
      <c r="J108" s="8">
        <f>Table1[[#This Row],[Annual Charges ($)]]-(AVERAGE(Table1[Annual Charges ($)]))</f>
        <v>-6351.4481840000399</v>
      </c>
      <c r="U108" s="37">
        <v>4999.3</v>
      </c>
      <c r="V108" s="4">
        <v>18.5</v>
      </c>
    </row>
    <row r="109" spans="1:22" ht="17" hidden="1" x14ac:dyDescent="0.2">
      <c r="A109" s="3">
        <v>16751287</v>
      </c>
      <c r="B109" s="4">
        <v>18.7</v>
      </c>
      <c r="C109" s="4">
        <v>1</v>
      </c>
      <c r="D109" s="4">
        <v>1</v>
      </c>
      <c r="E109" s="4">
        <v>7</v>
      </c>
      <c r="F109" s="5">
        <v>42</v>
      </c>
      <c r="G109" s="6" t="s">
        <v>17</v>
      </c>
      <c r="H109" s="7" t="s">
        <v>8</v>
      </c>
      <c r="I109" s="8">
        <v>11191.31</v>
      </c>
      <c r="J109" s="8">
        <f>Table1[[#This Row],[Annual Charges ($)]]-(AVERAGE(Table1[Annual Charges ($)]))</f>
        <v>-159.43818400004056</v>
      </c>
      <c r="U109" s="37">
        <v>11191.31</v>
      </c>
      <c r="V109" s="4">
        <v>18.7</v>
      </c>
    </row>
    <row r="110" spans="1:22" ht="17" x14ac:dyDescent="0.2">
      <c r="A110" s="3">
        <v>15788583</v>
      </c>
      <c r="B110" s="4">
        <v>18.8</v>
      </c>
      <c r="C110" s="4">
        <v>1</v>
      </c>
      <c r="D110" s="4">
        <v>2</v>
      </c>
      <c r="E110" s="4">
        <v>4</v>
      </c>
      <c r="F110" s="5">
        <v>37</v>
      </c>
      <c r="G110" s="6" t="s">
        <v>17</v>
      </c>
      <c r="H110" s="7" t="s">
        <v>9</v>
      </c>
      <c r="I110" s="8">
        <v>4264.25</v>
      </c>
      <c r="J110" s="8">
        <f>Table1[[#This Row],[Annual Charges ($)]]-(AVERAGE(Table1[Annual Charges ($)]))</f>
        <v>-7086.4981840000401</v>
      </c>
      <c r="U110" s="37">
        <v>4264.25</v>
      </c>
      <c r="V110" s="4">
        <v>18.8</v>
      </c>
    </row>
    <row r="111" spans="1:22" ht="17" hidden="1" x14ac:dyDescent="0.2">
      <c r="A111" s="3">
        <v>26681920</v>
      </c>
      <c r="B111" s="4">
        <v>18.899999999999999</v>
      </c>
      <c r="C111" s="4">
        <v>2</v>
      </c>
      <c r="D111" s="4">
        <v>3</v>
      </c>
      <c r="E111" s="4">
        <v>53</v>
      </c>
      <c r="F111" s="5">
        <v>46</v>
      </c>
      <c r="G111" s="6" t="s">
        <v>17</v>
      </c>
      <c r="H111" s="7" t="s">
        <v>8</v>
      </c>
      <c r="I111" s="8">
        <v>8174.54</v>
      </c>
      <c r="J111" s="8">
        <f>Table1[[#This Row],[Annual Charges ($)]]-(AVERAGE(Table1[Annual Charges ($)]))</f>
        <v>-3176.2081840000401</v>
      </c>
      <c r="U111" s="37">
        <v>8174.54</v>
      </c>
      <c r="V111" s="4">
        <v>18.899999999999999</v>
      </c>
    </row>
    <row r="112" spans="1:22" ht="17" hidden="1" x14ac:dyDescent="0.2">
      <c r="A112" s="3">
        <v>11295611</v>
      </c>
      <c r="B112" s="4">
        <v>19.2</v>
      </c>
      <c r="C112" s="4">
        <v>4</v>
      </c>
      <c r="D112" s="4">
        <v>4</v>
      </c>
      <c r="E112" s="4">
        <v>20</v>
      </c>
      <c r="F112" s="5">
        <v>34</v>
      </c>
      <c r="G112" s="6" t="s">
        <v>18</v>
      </c>
      <c r="H112" s="7" t="s">
        <v>8</v>
      </c>
      <c r="I112" s="8">
        <v>1586.33</v>
      </c>
      <c r="J112" s="8">
        <f>Table1[[#This Row],[Annual Charges ($)]]-(AVERAGE(Table1[Annual Charges ($)]))</f>
        <v>-9764.4181840000401</v>
      </c>
      <c r="U112" s="37">
        <v>1586.33</v>
      </c>
      <c r="V112" s="4">
        <v>19.2</v>
      </c>
    </row>
    <row r="113" spans="1:22" ht="17" hidden="1" x14ac:dyDescent="0.2">
      <c r="A113" s="3">
        <v>4340111</v>
      </c>
      <c r="B113" s="4">
        <v>19.3</v>
      </c>
      <c r="C113" s="4">
        <v>2</v>
      </c>
      <c r="D113" s="4">
        <v>3</v>
      </c>
      <c r="E113" s="4">
        <v>18</v>
      </c>
      <c r="F113" s="5">
        <v>46</v>
      </c>
      <c r="G113" s="6" t="s">
        <v>17</v>
      </c>
      <c r="H113" s="7" t="s">
        <v>8</v>
      </c>
      <c r="I113" s="8">
        <v>0</v>
      </c>
      <c r="J113" s="8">
        <f>Table1[[#This Row],[Annual Charges ($)]]-(AVERAGE(Table1[Annual Charges ($)]))</f>
        <v>-11350.74818400004</v>
      </c>
      <c r="U113" s="37">
        <v>0</v>
      </c>
      <c r="V113" s="4">
        <v>19.3</v>
      </c>
    </row>
    <row r="114" spans="1:22" ht="17" hidden="1" x14ac:dyDescent="0.2">
      <c r="A114" s="3">
        <v>25074038</v>
      </c>
      <c r="B114" s="4">
        <v>19.3</v>
      </c>
      <c r="C114" s="4">
        <v>3</v>
      </c>
      <c r="D114" s="4">
        <v>0</v>
      </c>
      <c r="E114" s="4">
        <v>8</v>
      </c>
      <c r="F114" s="5">
        <v>61</v>
      </c>
      <c r="G114" s="6" t="s">
        <v>18</v>
      </c>
      <c r="H114" s="7" t="s">
        <v>8</v>
      </c>
      <c r="I114" s="8">
        <v>9919.4500000000007</v>
      </c>
      <c r="J114" s="8">
        <f>Table1[[#This Row],[Annual Charges ($)]]-(AVERAGE(Table1[Annual Charges ($)]))</f>
        <v>-1431.2981840000393</v>
      </c>
      <c r="U114" s="37">
        <v>9919.4500000000007</v>
      </c>
      <c r="V114" s="4">
        <v>19.3</v>
      </c>
    </row>
    <row r="115" spans="1:22" ht="17" hidden="1" x14ac:dyDescent="0.2">
      <c r="A115" s="3">
        <v>2452412</v>
      </c>
      <c r="B115" s="4">
        <v>19.3</v>
      </c>
      <c r="C115" s="4">
        <v>6</v>
      </c>
      <c r="D115" s="4">
        <v>1</v>
      </c>
      <c r="E115" s="4">
        <v>15</v>
      </c>
      <c r="F115" s="5">
        <v>41</v>
      </c>
      <c r="G115" s="6" t="s">
        <v>18</v>
      </c>
      <c r="H115" s="7" t="s">
        <v>8</v>
      </c>
      <c r="I115" s="8">
        <v>8310.56</v>
      </c>
      <c r="J115" s="8">
        <f>Table1[[#This Row],[Annual Charges ($)]]-(AVERAGE(Table1[Annual Charges ($)]))</f>
        <v>-3040.1881840000406</v>
      </c>
      <c r="U115" s="37">
        <v>8310.56</v>
      </c>
      <c r="V115" s="4">
        <v>19.3</v>
      </c>
    </row>
    <row r="116" spans="1:22" ht="17" hidden="1" x14ac:dyDescent="0.2">
      <c r="A116" s="3">
        <v>19084191</v>
      </c>
      <c r="B116" s="4">
        <v>19.3</v>
      </c>
      <c r="C116" s="4">
        <v>6</v>
      </c>
      <c r="D116" s="4">
        <v>3</v>
      </c>
      <c r="E116" s="4">
        <v>34</v>
      </c>
      <c r="F116" s="5">
        <v>36</v>
      </c>
      <c r="G116" s="6" t="s">
        <v>17</v>
      </c>
      <c r="H116" s="7" t="s">
        <v>8</v>
      </c>
      <c r="I116" s="8">
        <v>6802.1</v>
      </c>
      <c r="J116" s="8">
        <f>Table1[[#This Row],[Annual Charges ($)]]-(AVERAGE(Table1[Annual Charges ($)]))</f>
        <v>-4548.6481840000397</v>
      </c>
      <c r="U116" s="37">
        <v>6802.1</v>
      </c>
      <c r="V116" s="4">
        <v>19.3</v>
      </c>
    </row>
    <row r="117" spans="1:22" ht="17" hidden="1" x14ac:dyDescent="0.2">
      <c r="A117" s="3">
        <v>14875761</v>
      </c>
      <c r="B117" s="4">
        <v>19.600000000000001</v>
      </c>
      <c r="C117" s="4">
        <v>4</v>
      </c>
      <c r="D117" s="4">
        <v>5</v>
      </c>
      <c r="E117" s="4">
        <v>46</v>
      </c>
      <c r="F117" s="5">
        <v>43</v>
      </c>
      <c r="G117" s="6" t="s">
        <v>17</v>
      </c>
      <c r="H117" s="7" t="s">
        <v>8</v>
      </c>
      <c r="I117" s="8">
        <v>432.93</v>
      </c>
      <c r="J117" s="8">
        <f>Table1[[#This Row],[Annual Charges ($)]]-(AVERAGE(Table1[Annual Charges ($)]))</f>
        <v>-10917.81818400004</v>
      </c>
      <c r="U117" s="37">
        <v>432.93</v>
      </c>
      <c r="V117" s="4">
        <v>19.600000000000001</v>
      </c>
    </row>
    <row r="118" spans="1:22" ht="17" hidden="1" x14ac:dyDescent="0.2">
      <c r="A118" s="3">
        <v>23536748</v>
      </c>
      <c r="B118" s="4">
        <v>19.7</v>
      </c>
      <c r="C118" s="4">
        <v>5</v>
      </c>
      <c r="D118" s="4">
        <v>5</v>
      </c>
      <c r="E118" s="4">
        <v>14</v>
      </c>
      <c r="F118" s="5">
        <v>46</v>
      </c>
      <c r="G118" s="6" t="s">
        <v>17</v>
      </c>
      <c r="H118" s="7" t="s">
        <v>8</v>
      </c>
      <c r="I118" s="8">
        <v>3438.1</v>
      </c>
      <c r="J118" s="8">
        <f>Table1[[#This Row],[Annual Charges ($)]]-(AVERAGE(Table1[Annual Charges ($)]))</f>
        <v>-7912.6481840000397</v>
      </c>
      <c r="U118" s="37">
        <v>3438.1</v>
      </c>
      <c r="V118" s="4">
        <v>19.7</v>
      </c>
    </row>
    <row r="119" spans="1:22" ht="17" x14ac:dyDescent="0.2">
      <c r="A119" s="3">
        <v>7020140</v>
      </c>
      <c r="B119" s="4">
        <v>19.7</v>
      </c>
      <c r="C119" s="4">
        <v>3</v>
      </c>
      <c r="D119" s="4">
        <v>4</v>
      </c>
      <c r="E119" s="4">
        <v>45</v>
      </c>
      <c r="F119" s="5">
        <v>40</v>
      </c>
      <c r="G119" s="6" t="s">
        <v>18</v>
      </c>
      <c r="H119" s="7" t="s">
        <v>9</v>
      </c>
      <c r="I119" s="8">
        <v>8619.8700000000008</v>
      </c>
      <c r="J119" s="8">
        <f>Table1[[#This Row],[Annual Charges ($)]]-(AVERAGE(Table1[Annual Charges ($)]))</f>
        <v>-2730.8781840000393</v>
      </c>
      <c r="U119" s="37">
        <v>8619.8700000000008</v>
      </c>
      <c r="V119" s="4">
        <v>19.7</v>
      </c>
    </row>
    <row r="120" spans="1:22" ht="17" hidden="1" x14ac:dyDescent="0.2">
      <c r="A120" s="3">
        <v>19207809</v>
      </c>
      <c r="B120" s="4">
        <v>19.7</v>
      </c>
      <c r="C120" s="4">
        <v>8</v>
      </c>
      <c r="D120" s="4">
        <v>5</v>
      </c>
      <c r="E120" s="4">
        <v>47</v>
      </c>
      <c r="F120" s="5">
        <v>56</v>
      </c>
      <c r="G120" s="6" t="s">
        <v>17</v>
      </c>
      <c r="H120" s="7" t="s">
        <v>8</v>
      </c>
      <c r="I120" s="8">
        <v>1427.95</v>
      </c>
      <c r="J120" s="8">
        <f>Table1[[#This Row],[Annual Charges ($)]]-(AVERAGE(Table1[Annual Charges ($)]))</f>
        <v>-9922.7981840000393</v>
      </c>
      <c r="U120" s="37">
        <v>1427.95</v>
      </c>
      <c r="V120" s="4">
        <v>19.7</v>
      </c>
    </row>
    <row r="121" spans="1:22" ht="17" hidden="1" x14ac:dyDescent="0.2">
      <c r="A121" s="3">
        <v>3616496</v>
      </c>
      <c r="B121" s="4">
        <v>19.899999999999999</v>
      </c>
      <c r="C121" s="4">
        <v>2</v>
      </c>
      <c r="D121" s="4">
        <v>4</v>
      </c>
      <c r="E121" s="4">
        <v>13</v>
      </c>
      <c r="F121" s="5">
        <v>46</v>
      </c>
      <c r="G121" s="6" t="s">
        <v>17</v>
      </c>
      <c r="H121" s="7" t="s">
        <v>8</v>
      </c>
      <c r="I121" s="8">
        <v>0</v>
      </c>
      <c r="J121" s="8">
        <f>Table1[[#This Row],[Annual Charges ($)]]-(AVERAGE(Table1[Annual Charges ($)]))</f>
        <v>-11350.74818400004</v>
      </c>
      <c r="U121" s="37">
        <v>0</v>
      </c>
      <c r="V121" s="4">
        <v>19.899999999999999</v>
      </c>
    </row>
    <row r="122" spans="1:22" ht="17" hidden="1" x14ac:dyDescent="0.2">
      <c r="A122" s="3">
        <v>3924700</v>
      </c>
      <c r="B122" s="4">
        <v>20</v>
      </c>
      <c r="C122" s="4">
        <v>6</v>
      </c>
      <c r="D122" s="4">
        <v>2</v>
      </c>
      <c r="E122" s="4">
        <v>52</v>
      </c>
      <c r="F122" s="5">
        <v>45</v>
      </c>
      <c r="G122" s="6" t="s">
        <v>18</v>
      </c>
      <c r="H122" s="7" t="s">
        <v>8</v>
      </c>
      <c r="I122" s="8">
        <v>11726.53</v>
      </c>
      <c r="J122" s="8">
        <f>Table1[[#This Row],[Annual Charges ($)]]-(AVERAGE(Table1[Annual Charges ($)]))</f>
        <v>375.7818159999606</v>
      </c>
      <c r="U122" s="37">
        <v>11726.53</v>
      </c>
      <c r="V122" s="4">
        <v>20</v>
      </c>
    </row>
    <row r="123" spans="1:22" ht="17" hidden="1" x14ac:dyDescent="0.2">
      <c r="A123" s="3">
        <v>21852841</v>
      </c>
      <c r="B123" s="4">
        <v>20</v>
      </c>
      <c r="C123" s="4">
        <v>2</v>
      </c>
      <c r="D123" s="4">
        <v>2</v>
      </c>
      <c r="E123" s="4">
        <v>15</v>
      </c>
      <c r="F123" s="5">
        <v>51</v>
      </c>
      <c r="G123" s="6" t="s">
        <v>18</v>
      </c>
      <c r="H123" s="7" t="s">
        <v>8</v>
      </c>
      <c r="I123" s="8">
        <v>1932.11</v>
      </c>
      <c r="J123" s="8">
        <f>Table1[[#This Row],[Annual Charges ($)]]-(AVERAGE(Table1[Annual Charges ($)]))</f>
        <v>-9418.6381840000395</v>
      </c>
      <c r="U123" s="37">
        <v>1932.11</v>
      </c>
      <c r="V123" s="4">
        <v>20</v>
      </c>
    </row>
    <row r="124" spans="1:22" ht="17" x14ac:dyDescent="0.2">
      <c r="A124" s="3">
        <v>21869952</v>
      </c>
      <c r="B124" s="4">
        <v>20</v>
      </c>
      <c r="C124" s="4">
        <v>3</v>
      </c>
      <c r="D124" s="4">
        <v>5</v>
      </c>
      <c r="E124" s="4">
        <v>60</v>
      </c>
      <c r="F124" s="5">
        <v>57</v>
      </c>
      <c r="G124" s="6" t="s">
        <v>18</v>
      </c>
      <c r="H124" s="7" t="s">
        <v>9</v>
      </c>
      <c r="I124" s="8">
        <v>3727.08</v>
      </c>
      <c r="J124" s="8">
        <f>Table1[[#This Row],[Annual Charges ($)]]-(AVERAGE(Table1[Annual Charges ($)]))</f>
        <v>-7623.6681840000401</v>
      </c>
      <c r="U124" s="37">
        <v>3727.08</v>
      </c>
      <c r="V124" s="4">
        <v>20</v>
      </c>
    </row>
    <row r="125" spans="1:22" ht="17" hidden="1" x14ac:dyDescent="0.2">
      <c r="A125" s="3">
        <v>24830115</v>
      </c>
      <c r="B125" s="4">
        <v>20.100000000000001</v>
      </c>
      <c r="C125" s="4">
        <v>4</v>
      </c>
      <c r="D125" s="4">
        <v>0</v>
      </c>
      <c r="E125" s="4">
        <v>2</v>
      </c>
      <c r="F125" s="5">
        <v>48</v>
      </c>
      <c r="G125" s="6" t="s">
        <v>18</v>
      </c>
      <c r="H125" s="7" t="s">
        <v>8</v>
      </c>
      <c r="I125" s="8">
        <v>1677.35</v>
      </c>
      <c r="J125" s="8">
        <f>Table1[[#This Row],[Annual Charges ($)]]-(AVERAGE(Table1[Annual Charges ($)]))</f>
        <v>-9673.3981840000397</v>
      </c>
      <c r="U125" s="37">
        <v>1677.35</v>
      </c>
      <c r="V125" s="4">
        <v>20.100000000000001</v>
      </c>
    </row>
    <row r="126" spans="1:22" ht="17" hidden="1" x14ac:dyDescent="0.2">
      <c r="A126" s="3">
        <v>24670895</v>
      </c>
      <c r="B126" s="4">
        <v>20.2</v>
      </c>
      <c r="C126" s="4">
        <v>1</v>
      </c>
      <c r="D126" s="4">
        <v>1</v>
      </c>
      <c r="E126" s="4">
        <v>31</v>
      </c>
      <c r="F126" s="5">
        <v>59</v>
      </c>
      <c r="G126" s="6" t="s">
        <v>18</v>
      </c>
      <c r="H126" s="7" t="s">
        <v>8</v>
      </c>
      <c r="I126" s="8">
        <v>5574.5</v>
      </c>
      <c r="J126" s="8">
        <f>Table1[[#This Row],[Annual Charges ($)]]-(AVERAGE(Table1[Annual Charges ($)]))</f>
        <v>-5776.2481840000401</v>
      </c>
      <c r="U126" s="37">
        <v>5574.5</v>
      </c>
      <c r="V126" s="4">
        <v>20.2</v>
      </c>
    </row>
    <row r="127" spans="1:22" ht="17" hidden="1" x14ac:dyDescent="0.2">
      <c r="A127" s="3">
        <v>11808263</v>
      </c>
      <c r="B127" s="4">
        <v>20.2</v>
      </c>
      <c r="C127" s="4">
        <v>4</v>
      </c>
      <c r="D127" s="4">
        <v>3</v>
      </c>
      <c r="E127" s="4">
        <v>40</v>
      </c>
      <c r="F127" s="5">
        <v>61</v>
      </c>
      <c r="G127" s="6" t="s">
        <v>17</v>
      </c>
      <c r="H127" s="7" t="s">
        <v>8</v>
      </c>
      <c r="I127" s="8">
        <v>1131.44</v>
      </c>
      <c r="J127" s="8">
        <f>Table1[[#This Row],[Annual Charges ($)]]-(AVERAGE(Table1[Annual Charges ($)]))</f>
        <v>-10219.30818400004</v>
      </c>
      <c r="U127" s="37">
        <v>1131.44</v>
      </c>
      <c r="V127" s="4">
        <v>20.2</v>
      </c>
    </row>
    <row r="128" spans="1:22" ht="17" x14ac:dyDescent="0.2">
      <c r="A128" s="3">
        <v>11383706</v>
      </c>
      <c r="B128" s="4">
        <v>20.2</v>
      </c>
      <c r="C128" s="4">
        <v>7</v>
      </c>
      <c r="D128" s="4">
        <v>0</v>
      </c>
      <c r="E128" s="4">
        <v>24</v>
      </c>
      <c r="F128" s="5">
        <v>65</v>
      </c>
      <c r="G128" s="6" t="s">
        <v>18</v>
      </c>
      <c r="H128" s="7" t="s">
        <v>9</v>
      </c>
      <c r="I128" s="8">
        <v>4308.3</v>
      </c>
      <c r="J128" s="8">
        <f>Table1[[#This Row],[Annual Charges ($)]]-(AVERAGE(Table1[Annual Charges ($)]))</f>
        <v>-7042.4481840000399</v>
      </c>
      <c r="U128" s="37">
        <v>4308.3</v>
      </c>
      <c r="V128" s="4">
        <v>20.2</v>
      </c>
    </row>
    <row r="129" spans="1:22" ht="17" hidden="1" x14ac:dyDescent="0.2">
      <c r="A129" s="3">
        <v>2323771</v>
      </c>
      <c r="B129" s="4">
        <v>20.3</v>
      </c>
      <c r="C129" s="4">
        <v>3</v>
      </c>
      <c r="D129" s="4">
        <v>1</v>
      </c>
      <c r="E129" s="4">
        <v>29</v>
      </c>
      <c r="F129" s="5">
        <v>45</v>
      </c>
      <c r="G129" s="6" t="s">
        <v>18</v>
      </c>
      <c r="H129" s="7" t="s">
        <v>8</v>
      </c>
      <c r="I129" s="8">
        <v>11139.23</v>
      </c>
      <c r="J129" s="8">
        <f>Table1[[#This Row],[Annual Charges ($)]]-(AVERAGE(Table1[Annual Charges ($)]))</f>
        <v>-211.51818400004049</v>
      </c>
      <c r="U129" s="37">
        <v>11139.23</v>
      </c>
      <c r="V129" s="4">
        <v>20.3</v>
      </c>
    </row>
    <row r="130" spans="1:22" ht="17" hidden="1" x14ac:dyDescent="0.2">
      <c r="A130" s="3">
        <v>20851466</v>
      </c>
      <c r="B130" s="4">
        <v>20.3</v>
      </c>
      <c r="C130" s="4">
        <v>4</v>
      </c>
      <c r="D130" s="4">
        <v>5</v>
      </c>
      <c r="E130" s="4">
        <v>20</v>
      </c>
      <c r="F130" s="5">
        <v>61</v>
      </c>
      <c r="G130" s="6" t="s">
        <v>17</v>
      </c>
      <c r="H130" s="7" t="s">
        <v>8</v>
      </c>
      <c r="I130" s="8">
        <v>0</v>
      </c>
      <c r="J130" s="8">
        <f>Table1[[#This Row],[Annual Charges ($)]]-(AVERAGE(Table1[Annual Charges ($)]))</f>
        <v>-11350.74818400004</v>
      </c>
      <c r="U130" s="37">
        <v>0</v>
      </c>
      <c r="V130" s="4">
        <v>20.3</v>
      </c>
    </row>
    <row r="131" spans="1:22" ht="17" hidden="1" x14ac:dyDescent="0.2">
      <c r="A131" s="3">
        <v>4088235</v>
      </c>
      <c r="B131" s="4">
        <v>20.3</v>
      </c>
      <c r="C131" s="4">
        <v>3</v>
      </c>
      <c r="D131" s="4">
        <v>4</v>
      </c>
      <c r="E131" s="4">
        <v>9</v>
      </c>
      <c r="F131" s="5">
        <v>48</v>
      </c>
      <c r="G131" s="6" t="s">
        <v>18</v>
      </c>
      <c r="H131" s="7" t="s">
        <v>8</v>
      </c>
      <c r="I131" s="8">
        <v>0</v>
      </c>
      <c r="J131" s="8">
        <f>Table1[[#This Row],[Annual Charges ($)]]-(AVERAGE(Table1[Annual Charges ($)]))</f>
        <v>-11350.74818400004</v>
      </c>
      <c r="U131" s="37">
        <v>0</v>
      </c>
      <c r="V131" s="4">
        <v>20.3</v>
      </c>
    </row>
    <row r="132" spans="1:22" ht="17" hidden="1" x14ac:dyDescent="0.2">
      <c r="A132" s="3">
        <v>25252256</v>
      </c>
      <c r="B132" s="4">
        <v>20.3</v>
      </c>
      <c r="C132" s="4">
        <v>8</v>
      </c>
      <c r="D132" s="4">
        <v>1</v>
      </c>
      <c r="E132" s="4">
        <v>35</v>
      </c>
      <c r="F132" s="5">
        <v>44</v>
      </c>
      <c r="G132" s="6" t="s">
        <v>17</v>
      </c>
      <c r="H132" s="7" t="s">
        <v>8</v>
      </c>
      <c r="I132" s="8">
        <v>9179.6299999999992</v>
      </c>
      <c r="J132" s="8">
        <f>Table1[[#This Row],[Annual Charges ($)]]-(AVERAGE(Table1[Annual Charges ($)]))</f>
        <v>-2171.1181840000409</v>
      </c>
      <c r="U132" s="37">
        <v>9179.6299999999992</v>
      </c>
      <c r="V132" s="4">
        <v>20.3</v>
      </c>
    </row>
    <row r="133" spans="1:22" ht="17" x14ac:dyDescent="0.2">
      <c r="A133" s="3">
        <v>24914894</v>
      </c>
      <c r="B133" s="4">
        <v>20.3</v>
      </c>
      <c r="C133" s="4">
        <v>5</v>
      </c>
      <c r="D133" s="4">
        <v>1</v>
      </c>
      <c r="E133" s="4">
        <v>4</v>
      </c>
      <c r="F133" s="5">
        <v>40</v>
      </c>
      <c r="G133" s="6" t="s">
        <v>18</v>
      </c>
      <c r="H133" s="7" t="s">
        <v>9</v>
      </c>
      <c r="I133" s="8">
        <v>4209.9799999999996</v>
      </c>
      <c r="J133" s="8">
        <f>Table1[[#This Row],[Annual Charges ($)]]-(AVERAGE(Table1[Annual Charges ($)]))</f>
        <v>-7140.7681840000405</v>
      </c>
      <c r="U133" s="37">
        <v>4209.9799999999996</v>
      </c>
      <c r="V133" s="4">
        <v>20.3</v>
      </c>
    </row>
    <row r="134" spans="1:22" ht="17" hidden="1" x14ac:dyDescent="0.2">
      <c r="A134" s="3">
        <v>16050055</v>
      </c>
      <c r="B134" s="4">
        <v>20.3</v>
      </c>
      <c r="C134" s="4">
        <v>8</v>
      </c>
      <c r="D134" s="4">
        <v>0</v>
      </c>
      <c r="E134" s="4">
        <v>18</v>
      </c>
      <c r="F134" s="5">
        <v>45</v>
      </c>
      <c r="G134" s="6" t="s">
        <v>17</v>
      </c>
      <c r="H134" s="7" t="s">
        <v>8</v>
      </c>
      <c r="I134" s="8">
        <v>10502.72</v>
      </c>
      <c r="J134" s="8">
        <f>Table1[[#This Row],[Annual Charges ($)]]-(AVERAGE(Table1[Annual Charges ($)]))</f>
        <v>-848.02818400004071</v>
      </c>
      <c r="U134" s="37">
        <v>10502.72</v>
      </c>
      <c r="V134" s="4">
        <v>20.3</v>
      </c>
    </row>
    <row r="135" spans="1:22" ht="17" hidden="1" x14ac:dyDescent="0.2">
      <c r="A135" s="3">
        <v>12436779</v>
      </c>
      <c r="B135" s="4">
        <v>20.399999999999999</v>
      </c>
      <c r="C135" s="4">
        <v>7</v>
      </c>
      <c r="D135" s="4">
        <v>3</v>
      </c>
      <c r="E135" s="4">
        <v>14</v>
      </c>
      <c r="F135" s="5">
        <v>66</v>
      </c>
      <c r="G135" s="6" t="s">
        <v>18</v>
      </c>
      <c r="H135" s="7" t="s">
        <v>8</v>
      </c>
      <c r="I135" s="8">
        <v>10904.23</v>
      </c>
      <c r="J135" s="8">
        <f>Table1[[#This Row],[Annual Charges ($)]]-(AVERAGE(Table1[Annual Charges ($)]))</f>
        <v>-446.51818400004049</v>
      </c>
      <c r="U135" s="37">
        <v>10904.23</v>
      </c>
      <c r="V135" s="4">
        <v>20.399999999999999</v>
      </c>
    </row>
    <row r="136" spans="1:22" ht="17" hidden="1" x14ac:dyDescent="0.2">
      <c r="A136" s="3">
        <v>7963402</v>
      </c>
      <c r="B136" s="4">
        <v>20.399999999999999</v>
      </c>
      <c r="C136" s="4">
        <v>1</v>
      </c>
      <c r="D136" s="4">
        <v>3</v>
      </c>
      <c r="E136" s="4">
        <v>55</v>
      </c>
      <c r="F136" s="5">
        <v>52</v>
      </c>
      <c r="G136" s="6" t="s">
        <v>17</v>
      </c>
      <c r="H136" s="7" t="s">
        <v>8</v>
      </c>
      <c r="I136" s="8">
        <v>10588.85</v>
      </c>
      <c r="J136" s="8">
        <f>Table1[[#This Row],[Annual Charges ($)]]-(AVERAGE(Table1[Annual Charges ($)]))</f>
        <v>-761.89818400003969</v>
      </c>
      <c r="U136" s="37">
        <v>10588.85</v>
      </c>
      <c r="V136" s="4">
        <v>20.399999999999999</v>
      </c>
    </row>
    <row r="137" spans="1:22" ht="17" hidden="1" x14ac:dyDescent="0.2">
      <c r="A137" s="3">
        <v>2263536</v>
      </c>
      <c r="B137" s="4">
        <v>20.399999999999999</v>
      </c>
      <c r="C137" s="4">
        <v>2</v>
      </c>
      <c r="D137" s="4">
        <v>3</v>
      </c>
      <c r="E137" s="4">
        <v>17</v>
      </c>
      <c r="F137" s="5">
        <v>47</v>
      </c>
      <c r="G137" s="6" t="s">
        <v>18</v>
      </c>
      <c r="H137" s="7" t="s">
        <v>8</v>
      </c>
      <c r="I137" s="8">
        <v>10192.74</v>
      </c>
      <c r="J137" s="8">
        <f>Table1[[#This Row],[Annual Charges ($)]]-(AVERAGE(Table1[Annual Charges ($)]))</f>
        <v>-1158.0081840000403</v>
      </c>
      <c r="U137" s="37">
        <v>10192.74</v>
      </c>
      <c r="V137" s="4">
        <v>20.399999999999999</v>
      </c>
    </row>
    <row r="138" spans="1:22" ht="17" hidden="1" x14ac:dyDescent="0.2">
      <c r="A138" s="3">
        <v>7579968</v>
      </c>
      <c r="B138" s="4">
        <v>20.5</v>
      </c>
      <c r="C138" s="4">
        <v>5</v>
      </c>
      <c r="D138" s="4">
        <v>3</v>
      </c>
      <c r="E138" s="4">
        <v>27</v>
      </c>
      <c r="F138" s="5">
        <v>59</v>
      </c>
      <c r="G138" s="6" t="s">
        <v>15</v>
      </c>
      <c r="H138" s="7" t="s">
        <v>8</v>
      </c>
      <c r="I138" s="8">
        <v>5962.79</v>
      </c>
      <c r="J138" s="8">
        <f>Table1[[#This Row],[Annual Charges ($)]]-(AVERAGE(Table1[Annual Charges ($)]))</f>
        <v>-5387.9581840000401</v>
      </c>
      <c r="U138" s="37">
        <v>5962.79</v>
      </c>
      <c r="V138" s="4">
        <v>20.5</v>
      </c>
    </row>
    <row r="139" spans="1:22" ht="17" hidden="1" x14ac:dyDescent="0.2">
      <c r="A139" s="3">
        <v>6984829</v>
      </c>
      <c r="B139" s="4">
        <v>20.5</v>
      </c>
      <c r="C139" s="4">
        <v>5</v>
      </c>
      <c r="D139" s="4">
        <v>4</v>
      </c>
      <c r="E139" s="4">
        <v>14</v>
      </c>
      <c r="F139" s="5">
        <v>69</v>
      </c>
      <c r="G139" s="6" t="s">
        <v>18</v>
      </c>
      <c r="H139" s="7" t="s">
        <v>8</v>
      </c>
      <c r="I139" s="8">
        <v>4844.9799999999996</v>
      </c>
      <c r="J139" s="8">
        <f>Table1[[#This Row],[Annual Charges ($)]]-(AVERAGE(Table1[Annual Charges ($)]))</f>
        <v>-6505.7681840000405</v>
      </c>
      <c r="U139" s="37">
        <v>4844.9799999999996</v>
      </c>
      <c r="V139" s="4">
        <v>20.5</v>
      </c>
    </row>
    <row r="140" spans="1:22" ht="17" hidden="1" x14ac:dyDescent="0.2">
      <c r="A140" s="3">
        <v>3104859</v>
      </c>
      <c r="B140" s="4">
        <v>20.5</v>
      </c>
      <c r="C140" s="4">
        <v>4</v>
      </c>
      <c r="D140" s="4">
        <v>1</v>
      </c>
      <c r="E140" s="4">
        <v>10</v>
      </c>
      <c r="F140" s="5">
        <v>55</v>
      </c>
      <c r="G140" s="6" t="s">
        <v>18</v>
      </c>
      <c r="H140" s="7" t="s">
        <v>8</v>
      </c>
      <c r="I140" s="8">
        <v>10346.040000000001</v>
      </c>
      <c r="J140" s="8">
        <f>Table1[[#This Row],[Annual Charges ($)]]-(AVERAGE(Table1[Annual Charges ($)]))</f>
        <v>-1004.7081840000392</v>
      </c>
      <c r="U140" s="37">
        <v>10346.040000000001</v>
      </c>
      <c r="V140" s="4">
        <v>20.5</v>
      </c>
    </row>
    <row r="141" spans="1:22" ht="17" hidden="1" x14ac:dyDescent="0.2">
      <c r="A141" s="3">
        <v>27337799</v>
      </c>
      <c r="B141" s="4">
        <v>20.5</v>
      </c>
      <c r="C141" s="4">
        <v>5</v>
      </c>
      <c r="D141" s="4">
        <v>4</v>
      </c>
      <c r="E141" s="4">
        <v>22</v>
      </c>
      <c r="F141" s="5">
        <v>46</v>
      </c>
      <c r="G141" s="6" t="s">
        <v>17</v>
      </c>
      <c r="H141" s="7" t="s">
        <v>8</v>
      </c>
      <c r="I141" s="8">
        <v>1520.01</v>
      </c>
      <c r="J141" s="8">
        <f>Table1[[#This Row],[Annual Charges ($)]]-(AVERAGE(Table1[Annual Charges ($)]))</f>
        <v>-9830.7381840000398</v>
      </c>
      <c r="U141" s="37">
        <v>1520.01</v>
      </c>
      <c r="V141" s="4">
        <v>20.5</v>
      </c>
    </row>
    <row r="142" spans="1:22" ht="17" hidden="1" x14ac:dyDescent="0.2">
      <c r="A142" s="3">
        <v>19969916</v>
      </c>
      <c r="B142" s="4">
        <v>20.5</v>
      </c>
      <c r="C142" s="4">
        <v>1</v>
      </c>
      <c r="D142" s="4">
        <v>1</v>
      </c>
      <c r="E142" s="4">
        <v>25</v>
      </c>
      <c r="F142" s="5">
        <v>36</v>
      </c>
      <c r="G142" s="6" t="s">
        <v>18</v>
      </c>
      <c r="H142" s="7" t="s">
        <v>8</v>
      </c>
      <c r="I142" s="8">
        <v>6434.34</v>
      </c>
      <c r="J142" s="8">
        <f>Table1[[#This Row],[Annual Charges ($)]]-(AVERAGE(Table1[Annual Charges ($)]))</f>
        <v>-4916.4081840000399</v>
      </c>
      <c r="U142" s="37">
        <v>6434.34</v>
      </c>
      <c r="V142" s="4">
        <v>20.5</v>
      </c>
    </row>
    <row r="143" spans="1:22" ht="17" hidden="1" x14ac:dyDescent="0.2">
      <c r="A143" s="3">
        <v>17929714</v>
      </c>
      <c r="B143" s="4">
        <v>20.6</v>
      </c>
      <c r="C143" s="4">
        <v>6</v>
      </c>
      <c r="D143" s="4">
        <v>1</v>
      </c>
      <c r="E143" s="4">
        <v>36</v>
      </c>
      <c r="F143" s="5">
        <v>38</v>
      </c>
      <c r="G143" s="6" t="s">
        <v>18</v>
      </c>
      <c r="H143" s="7" t="s">
        <v>8</v>
      </c>
      <c r="I143" s="8">
        <v>0</v>
      </c>
      <c r="J143" s="8">
        <f>Table1[[#This Row],[Annual Charges ($)]]-(AVERAGE(Table1[Annual Charges ($)]))</f>
        <v>-11350.74818400004</v>
      </c>
      <c r="U143" s="37">
        <v>0</v>
      </c>
      <c r="V143" s="4">
        <v>20.6</v>
      </c>
    </row>
    <row r="144" spans="1:22" ht="17" hidden="1" x14ac:dyDescent="0.2">
      <c r="A144" s="3">
        <v>27717230</v>
      </c>
      <c r="B144" s="4">
        <v>20.7</v>
      </c>
      <c r="C144" s="4">
        <v>5</v>
      </c>
      <c r="D144" s="4">
        <v>1</v>
      </c>
      <c r="E144" s="4">
        <v>10</v>
      </c>
      <c r="F144" s="5">
        <v>33</v>
      </c>
      <c r="G144" s="6" t="s">
        <v>18</v>
      </c>
      <c r="H144" s="7" t="s">
        <v>8</v>
      </c>
      <c r="I144" s="8">
        <v>4997.1099999999997</v>
      </c>
      <c r="J144" s="8">
        <f>Table1[[#This Row],[Annual Charges ($)]]-(AVERAGE(Table1[Annual Charges ($)]))</f>
        <v>-6353.6381840000404</v>
      </c>
      <c r="U144" s="37">
        <v>4997.1099999999997</v>
      </c>
      <c r="V144" s="4">
        <v>20.7</v>
      </c>
    </row>
    <row r="145" spans="1:22" ht="17" x14ac:dyDescent="0.2">
      <c r="A145" s="3">
        <v>24000453</v>
      </c>
      <c r="B145" s="4">
        <v>20.7</v>
      </c>
      <c r="C145" s="4">
        <v>3</v>
      </c>
      <c r="D145" s="4">
        <v>2</v>
      </c>
      <c r="E145" s="4">
        <v>58</v>
      </c>
      <c r="F145" s="5">
        <v>51</v>
      </c>
      <c r="G145" s="6" t="s">
        <v>18</v>
      </c>
      <c r="H145" s="7" t="s">
        <v>9</v>
      </c>
      <c r="I145" s="8">
        <v>4677.17</v>
      </c>
      <c r="J145" s="8">
        <f>Table1[[#This Row],[Annual Charges ($)]]-(AVERAGE(Table1[Annual Charges ($)]))</f>
        <v>-6673.57818400004</v>
      </c>
      <c r="U145" s="37">
        <v>4677.17</v>
      </c>
      <c r="V145" s="4">
        <v>20.7</v>
      </c>
    </row>
    <row r="146" spans="1:22" ht="17" x14ac:dyDescent="0.2">
      <c r="A146" s="3">
        <v>7802284</v>
      </c>
      <c r="B146" s="4">
        <v>20.8</v>
      </c>
      <c r="C146" s="4">
        <v>8</v>
      </c>
      <c r="D146" s="4">
        <v>1</v>
      </c>
      <c r="E146" s="4">
        <v>22</v>
      </c>
      <c r="F146" s="5">
        <v>49</v>
      </c>
      <c r="G146" s="6" t="s">
        <v>17</v>
      </c>
      <c r="H146" s="7" t="s">
        <v>9</v>
      </c>
      <c r="I146" s="8">
        <v>3786.93</v>
      </c>
      <c r="J146" s="8">
        <f>Table1[[#This Row],[Annual Charges ($)]]-(AVERAGE(Table1[Annual Charges ($)]))</f>
        <v>-7563.8181840000398</v>
      </c>
      <c r="U146" s="37">
        <v>3786.93</v>
      </c>
      <c r="V146" s="4">
        <v>20.8</v>
      </c>
    </row>
    <row r="147" spans="1:22" ht="17" hidden="1" x14ac:dyDescent="0.2">
      <c r="A147" s="3">
        <v>3388514</v>
      </c>
      <c r="B147" s="4">
        <v>20.8</v>
      </c>
      <c r="C147" s="4">
        <v>7</v>
      </c>
      <c r="D147" s="4">
        <v>1</v>
      </c>
      <c r="E147" s="4">
        <v>27</v>
      </c>
      <c r="F147" s="5">
        <v>60</v>
      </c>
      <c r="G147" s="6" t="s">
        <v>18</v>
      </c>
      <c r="H147" s="7" t="s">
        <v>8</v>
      </c>
      <c r="I147" s="8">
        <v>9759.2900000000009</v>
      </c>
      <c r="J147" s="8">
        <f>Table1[[#This Row],[Annual Charges ($)]]-(AVERAGE(Table1[Annual Charges ($)]))</f>
        <v>-1591.4581840000392</v>
      </c>
      <c r="U147" s="37">
        <v>9759.2900000000009</v>
      </c>
      <c r="V147" s="4">
        <v>20.8</v>
      </c>
    </row>
    <row r="148" spans="1:22" ht="17" hidden="1" x14ac:dyDescent="0.2">
      <c r="A148" s="3">
        <v>9578391</v>
      </c>
      <c r="B148" s="4">
        <v>20.9</v>
      </c>
      <c r="C148" s="4">
        <v>5</v>
      </c>
      <c r="D148" s="4">
        <v>4</v>
      </c>
      <c r="E148" s="4">
        <v>27</v>
      </c>
      <c r="F148" s="5">
        <v>53</v>
      </c>
      <c r="G148" s="6" t="s">
        <v>18</v>
      </c>
      <c r="H148" s="7" t="s">
        <v>8</v>
      </c>
      <c r="I148" s="8">
        <v>4845.93</v>
      </c>
      <c r="J148" s="8">
        <f>Table1[[#This Row],[Annual Charges ($)]]-(AVERAGE(Table1[Annual Charges ($)]))</f>
        <v>-6504.8181840000398</v>
      </c>
      <c r="U148" s="37">
        <v>4845.93</v>
      </c>
      <c r="V148" s="4">
        <v>20.9</v>
      </c>
    </row>
    <row r="149" spans="1:22" ht="17" hidden="1" x14ac:dyDescent="0.2">
      <c r="A149" s="3">
        <v>17054452</v>
      </c>
      <c r="B149" s="4">
        <v>20.9</v>
      </c>
      <c r="C149" s="4">
        <v>6</v>
      </c>
      <c r="D149" s="4">
        <v>3</v>
      </c>
      <c r="E149" s="4">
        <v>56</v>
      </c>
      <c r="F149" s="5">
        <v>61</v>
      </c>
      <c r="G149" s="6" t="s">
        <v>17</v>
      </c>
      <c r="H149" s="7" t="s">
        <v>8</v>
      </c>
      <c r="I149" s="8">
        <v>7027.48</v>
      </c>
      <c r="J149" s="8">
        <f>Table1[[#This Row],[Annual Charges ($)]]-(AVERAGE(Table1[Annual Charges ($)]))</f>
        <v>-4323.2681840000405</v>
      </c>
      <c r="U149" s="37">
        <v>7027.48</v>
      </c>
      <c r="V149" s="4">
        <v>20.9</v>
      </c>
    </row>
    <row r="150" spans="1:22" ht="17" hidden="1" x14ac:dyDescent="0.2">
      <c r="A150" s="3">
        <v>2272273</v>
      </c>
      <c r="B150" s="4">
        <v>20.9</v>
      </c>
      <c r="C150" s="4">
        <v>7</v>
      </c>
      <c r="D150" s="4">
        <v>2</v>
      </c>
      <c r="E150" s="4">
        <v>32</v>
      </c>
      <c r="F150" s="5">
        <v>60</v>
      </c>
      <c r="G150" s="6" t="s">
        <v>17</v>
      </c>
      <c r="H150" s="7" t="s">
        <v>8</v>
      </c>
      <c r="I150" s="8">
        <v>3131.95</v>
      </c>
      <c r="J150" s="8">
        <f>Table1[[#This Row],[Annual Charges ($)]]-(AVERAGE(Table1[Annual Charges ($)]))</f>
        <v>-8218.7981840000393</v>
      </c>
      <c r="U150" s="37">
        <v>3131.95</v>
      </c>
      <c r="V150" s="4">
        <v>20.9</v>
      </c>
    </row>
    <row r="151" spans="1:22" ht="17" hidden="1" x14ac:dyDescent="0.2">
      <c r="A151" s="3">
        <v>12791587</v>
      </c>
      <c r="B151" s="4">
        <v>20.9</v>
      </c>
      <c r="C151" s="4">
        <v>3</v>
      </c>
      <c r="D151" s="4">
        <v>4</v>
      </c>
      <c r="E151" s="4">
        <v>13</v>
      </c>
      <c r="F151" s="5">
        <v>64</v>
      </c>
      <c r="G151" s="6" t="s">
        <v>17</v>
      </c>
      <c r="H151" s="7" t="s">
        <v>8</v>
      </c>
      <c r="I151" s="8">
        <v>9235.93</v>
      </c>
      <c r="J151" s="8">
        <f>Table1[[#This Row],[Annual Charges ($)]]-(AVERAGE(Table1[Annual Charges ($)]))</f>
        <v>-2114.8181840000398</v>
      </c>
      <c r="U151" s="37">
        <v>9235.93</v>
      </c>
      <c r="V151" s="4">
        <v>20.9</v>
      </c>
    </row>
    <row r="152" spans="1:22" ht="17" hidden="1" x14ac:dyDescent="0.2">
      <c r="A152" s="3">
        <v>6394185</v>
      </c>
      <c r="B152" s="4">
        <v>21</v>
      </c>
      <c r="C152" s="4">
        <v>5</v>
      </c>
      <c r="D152" s="4">
        <v>2</v>
      </c>
      <c r="E152" s="4">
        <v>15</v>
      </c>
      <c r="F152" s="5">
        <v>57</v>
      </c>
      <c r="G152" s="6" t="s">
        <v>17</v>
      </c>
      <c r="H152" s="7" t="s">
        <v>8</v>
      </c>
      <c r="I152" s="8">
        <v>9081.77</v>
      </c>
      <c r="J152" s="8">
        <f>Table1[[#This Row],[Annual Charges ($)]]-(AVERAGE(Table1[Annual Charges ($)]))</f>
        <v>-2268.9781840000396</v>
      </c>
      <c r="U152" s="37">
        <v>9081.77</v>
      </c>
      <c r="V152" s="4">
        <v>21</v>
      </c>
    </row>
    <row r="153" spans="1:22" ht="17" hidden="1" x14ac:dyDescent="0.2">
      <c r="A153" s="3">
        <v>19104518</v>
      </c>
      <c r="B153" s="4">
        <v>21.2</v>
      </c>
      <c r="C153" s="4">
        <v>6</v>
      </c>
      <c r="D153" s="4">
        <v>5</v>
      </c>
      <c r="E153" s="4">
        <v>1</v>
      </c>
      <c r="F153" s="5">
        <v>33</v>
      </c>
      <c r="G153" s="6" t="s">
        <v>18</v>
      </c>
      <c r="H153" s="7" t="s">
        <v>8</v>
      </c>
      <c r="I153" s="8">
        <v>12110.57</v>
      </c>
      <c r="J153" s="8">
        <f>Table1[[#This Row],[Annual Charges ($)]]-(AVERAGE(Table1[Annual Charges ($)]))</f>
        <v>759.82181599995965</v>
      </c>
      <c r="U153" s="37">
        <v>12110.57</v>
      </c>
      <c r="V153" s="4">
        <v>21.2</v>
      </c>
    </row>
    <row r="154" spans="1:22" ht="17" hidden="1" x14ac:dyDescent="0.2">
      <c r="A154" s="3">
        <v>12597320</v>
      </c>
      <c r="B154" s="4">
        <v>21.3</v>
      </c>
      <c r="C154" s="4">
        <v>2</v>
      </c>
      <c r="D154" s="4">
        <v>4</v>
      </c>
      <c r="E154" s="4">
        <v>43</v>
      </c>
      <c r="F154" s="5">
        <v>28</v>
      </c>
      <c r="G154" s="6" t="s">
        <v>18</v>
      </c>
      <c r="H154" s="7" t="s">
        <v>8</v>
      </c>
      <c r="I154" s="8">
        <v>11745.75</v>
      </c>
      <c r="J154" s="8">
        <f>Table1[[#This Row],[Annual Charges ($)]]-(AVERAGE(Table1[Annual Charges ($)]))</f>
        <v>395.00181599995994</v>
      </c>
      <c r="U154" s="37">
        <v>11745.75</v>
      </c>
      <c r="V154" s="4">
        <v>21.3</v>
      </c>
    </row>
    <row r="155" spans="1:22" ht="17" hidden="1" x14ac:dyDescent="0.2">
      <c r="A155" s="3">
        <v>23290726</v>
      </c>
      <c r="B155" s="4">
        <v>21.4</v>
      </c>
      <c r="C155" s="4">
        <v>3</v>
      </c>
      <c r="D155" s="4">
        <v>2</v>
      </c>
      <c r="E155" s="4">
        <v>18</v>
      </c>
      <c r="F155" s="5">
        <v>39</v>
      </c>
      <c r="G155" s="6" t="s">
        <v>18</v>
      </c>
      <c r="H155" s="7" t="s">
        <v>8</v>
      </c>
      <c r="I155" s="8">
        <v>3132.56</v>
      </c>
      <c r="J155" s="8">
        <f>Table1[[#This Row],[Annual Charges ($)]]-(AVERAGE(Table1[Annual Charges ($)]))</f>
        <v>-8218.1881840000406</v>
      </c>
      <c r="U155" s="37">
        <v>3132.56</v>
      </c>
      <c r="V155" s="4">
        <v>21.4</v>
      </c>
    </row>
    <row r="156" spans="1:22" ht="17" hidden="1" x14ac:dyDescent="0.2">
      <c r="A156" s="3">
        <v>12402438</v>
      </c>
      <c r="B156" s="4">
        <v>21.4</v>
      </c>
      <c r="C156" s="4">
        <v>7</v>
      </c>
      <c r="D156" s="4">
        <v>2</v>
      </c>
      <c r="E156" s="4">
        <v>11</v>
      </c>
      <c r="F156" s="5">
        <v>45</v>
      </c>
      <c r="G156" s="6" t="s">
        <v>18</v>
      </c>
      <c r="H156" s="7" t="s">
        <v>8</v>
      </c>
      <c r="I156" s="8">
        <v>10010.450000000001</v>
      </c>
      <c r="J156" s="8">
        <f>Table1[[#This Row],[Annual Charges ($)]]-(AVERAGE(Table1[Annual Charges ($)]))</f>
        <v>-1340.2981840000393</v>
      </c>
      <c r="U156" s="37">
        <v>10010.450000000001</v>
      </c>
      <c r="V156" s="4">
        <v>21.4</v>
      </c>
    </row>
    <row r="157" spans="1:22" ht="17" hidden="1" x14ac:dyDescent="0.2">
      <c r="A157" s="3">
        <v>27496760</v>
      </c>
      <c r="B157" s="4">
        <v>21.4</v>
      </c>
      <c r="C157" s="4">
        <v>1</v>
      </c>
      <c r="D157" s="4">
        <v>2</v>
      </c>
      <c r="E157" s="4">
        <v>5</v>
      </c>
      <c r="F157" s="5">
        <v>56</v>
      </c>
      <c r="G157" s="6" t="s">
        <v>17</v>
      </c>
      <c r="H157" s="7" t="s">
        <v>8</v>
      </c>
      <c r="I157" s="8">
        <v>1515.83</v>
      </c>
      <c r="J157" s="8">
        <f>Table1[[#This Row],[Annual Charges ($)]]-(AVERAGE(Table1[Annual Charges ($)]))</f>
        <v>-9834.9181840000401</v>
      </c>
      <c r="U157" s="37">
        <v>1515.83</v>
      </c>
      <c r="V157" s="4">
        <v>21.4</v>
      </c>
    </row>
    <row r="158" spans="1:22" ht="17" hidden="1" x14ac:dyDescent="0.2">
      <c r="A158" s="3">
        <v>5712652</v>
      </c>
      <c r="B158" s="4">
        <v>21.5</v>
      </c>
      <c r="C158" s="4">
        <v>5</v>
      </c>
      <c r="D158" s="4">
        <v>0</v>
      </c>
      <c r="E158" s="4">
        <v>8</v>
      </c>
      <c r="F158" s="5">
        <v>38</v>
      </c>
      <c r="G158" s="6" t="s">
        <v>18</v>
      </c>
      <c r="H158" s="7" t="s">
        <v>8</v>
      </c>
      <c r="I158" s="8">
        <v>9454.4500000000007</v>
      </c>
      <c r="J158" s="8">
        <f>Table1[[#This Row],[Annual Charges ($)]]-(AVERAGE(Table1[Annual Charges ($)]))</f>
        <v>-1896.2981840000393</v>
      </c>
      <c r="U158" s="37">
        <v>9454.4500000000007</v>
      </c>
      <c r="V158" s="4">
        <v>21.5</v>
      </c>
    </row>
    <row r="159" spans="1:22" ht="17" hidden="1" x14ac:dyDescent="0.2">
      <c r="A159" s="3">
        <v>29596933</v>
      </c>
      <c r="B159" s="4">
        <v>21.6</v>
      </c>
      <c r="C159" s="4">
        <v>8</v>
      </c>
      <c r="D159" s="4">
        <v>4</v>
      </c>
      <c r="E159" s="4">
        <v>34</v>
      </c>
      <c r="F159" s="5">
        <v>43</v>
      </c>
      <c r="G159" s="6" t="s">
        <v>17</v>
      </c>
      <c r="H159" s="7" t="s">
        <v>8</v>
      </c>
      <c r="I159" s="8">
        <v>0</v>
      </c>
      <c r="J159" s="8">
        <f>Table1[[#This Row],[Annual Charges ($)]]-(AVERAGE(Table1[Annual Charges ($)]))</f>
        <v>-11350.74818400004</v>
      </c>
      <c r="U159" s="37">
        <v>0</v>
      </c>
      <c r="V159" s="4">
        <v>21.6</v>
      </c>
    </row>
    <row r="160" spans="1:22" ht="17" x14ac:dyDescent="0.2">
      <c r="A160" s="3">
        <v>21076461</v>
      </c>
      <c r="B160" s="4">
        <v>21.6</v>
      </c>
      <c r="C160" s="4">
        <v>2</v>
      </c>
      <c r="D160" s="4">
        <v>1</v>
      </c>
      <c r="E160" s="4">
        <v>39</v>
      </c>
      <c r="F160" s="5">
        <v>49</v>
      </c>
      <c r="G160" s="6" t="s">
        <v>18</v>
      </c>
      <c r="H160" s="7" t="s">
        <v>9</v>
      </c>
      <c r="I160" s="8">
        <v>2213.77</v>
      </c>
      <c r="J160" s="8">
        <f>Table1[[#This Row],[Annual Charges ($)]]-(AVERAGE(Table1[Annual Charges ($)]))</f>
        <v>-9136.9781840000396</v>
      </c>
      <c r="U160" s="37">
        <v>2213.77</v>
      </c>
      <c r="V160" s="4">
        <v>21.6</v>
      </c>
    </row>
    <row r="161" spans="1:22" ht="17" hidden="1" x14ac:dyDescent="0.2">
      <c r="A161" s="3">
        <v>25824309</v>
      </c>
      <c r="B161" s="4">
        <v>21.6</v>
      </c>
      <c r="C161" s="4">
        <v>5</v>
      </c>
      <c r="D161" s="4">
        <v>4</v>
      </c>
      <c r="E161" s="4">
        <v>50</v>
      </c>
      <c r="F161" s="5">
        <v>56</v>
      </c>
      <c r="G161" s="6" t="s">
        <v>18</v>
      </c>
      <c r="H161" s="7" t="s">
        <v>8</v>
      </c>
      <c r="I161" s="8">
        <v>5146.16</v>
      </c>
      <c r="J161" s="8">
        <f>Table1[[#This Row],[Annual Charges ($)]]-(AVERAGE(Table1[Annual Charges ($)]))</f>
        <v>-6204.5881840000402</v>
      </c>
      <c r="U161" s="37">
        <v>5146.16</v>
      </c>
      <c r="V161" s="4">
        <v>21.6</v>
      </c>
    </row>
    <row r="162" spans="1:22" ht="17" hidden="1" x14ac:dyDescent="0.2">
      <c r="A162" s="3">
        <v>3531743</v>
      </c>
      <c r="B162" s="4">
        <v>21.7</v>
      </c>
      <c r="C162" s="4">
        <v>5</v>
      </c>
      <c r="D162" s="4">
        <v>3</v>
      </c>
      <c r="E162" s="4">
        <v>44</v>
      </c>
      <c r="F162" s="5">
        <v>48</v>
      </c>
      <c r="G162" s="6" t="s">
        <v>18</v>
      </c>
      <c r="H162" s="7" t="s">
        <v>8</v>
      </c>
      <c r="I162" s="8">
        <v>13625.75</v>
      </c>
      <c r="J162" s="8">
        <f>Table1[[#This Row],[Annual Charges ($)]]-(AVERAGE(Table1[Annual Charges ($)]))</f>
        <v>2275.0018159999599</v>
      </c>
      <c r="U162" s="37">
        <v>13625.75</v>
      </c>
      <c r="V162" s="4">
        <v>21.7</v>
      </c>
    </row>
    <row r="163" spans="1:22" ht="17" hidden="1" x14ac:dyDescent="0.2">
      <c r="A163" s="3">
        <v>23313578</v>
      </c>
      <c r="B163" s="4">
        <v>21.8</v>
      </c>
      <c r="C163" s="4">
        <v>4</v>
      </c>
      <c r="D163" s="4">
        <v>5</v>
      </c>
      <c r="E163" s="4">
        <v>29</v>
      </c>
      <c r="F163" s="5">
        <v>47</v>
      </c>
      <c r="G163" s="6" t="s">
        <v>17</v>
      </c>
      <c r="H163" s="7" t="s">
        <v>8</v>
      </c>
      <c r="I163" s="8">
        <v>10023.52</v>
      </c>
      <c r="J163" s="8">
        <f>Table1[[#This Row],[Annual Charges ($)]]-(AVERAGE(Table1[Annual Charges ($)]))</f>
        <v>-1327.2281840000396</v>
      </c>
      <c r="U163" s="37">
        <v>10023.52</v>
      </c>
      <c r="V163" s="4">
        <v>21.8</v>
      </c>
    </row>
    <row r="164" spans="1:22" ht="17" hidden="1" x14ac:dyDescent="0.2">
      <c r="A164" s="3">
        <v>22783719</v>
      </c>
      <c r="B164" s="4">
        <v>21.8</v>
      </c>
      <c r="C164" s="4">
        <v>4</v>
      </c>
      <c r="D164" s="4">
        <v>4</v>
      </c>
      <c r="E164" s="4">
        <v>16</v>
      </c>
      <c r="F164" s="5">
        <v>38</v>
      </c>
      <c r="G164" s="6" t="s">
        <v>17</v>
      </c>
      <c r="H164" s="7" t="s">
        <v>8</v>
      </c>
      <c r="I164" s="8">
        <v>10060.77</v>
      </c>
      <c r="J164" s="8">
        <f>Table1[[#This Row],[Annual Charges ($)]]-(AVERAGE(Table1[Annual Charges ($)]))</f>
        <v>-1289.9781840000396</v>
      </c>
      <c r="U164" s="37">
        <v>10060.77</v>
      </c>
      <c r="V164" s="4">
        <v>21.8</v>
      </c>
    </row>
    <row r="165" spans="1:22" ht="17" hidden="1" x14ac:dyDescent="0.2">
      <c r="A165" s="3">
        <v>4364238</v>
      </c>
      <c r="B165" s="4">
        <v>21.8</v>
      </c>
      <c r="C165" s="4">
        <v>1</v>
      </c>
      <c r="D165" s="4">
        <v>0</v>
      </c>
      <c r="E165" s="4">
        <v>47</v>
      </c>
      <c r="F165" s="5">
        <v>38</v>
      </c>
      <c r="G165" s="6" t="s">
        <v>17</v>
      </c>
      <c r="H165" s="7" t="s">
        <v>8</v>
      </c>
      <c r="I165" s="8">
        <v>4560.6400000000003</v>
      </c>
      <c r="J165" s="8">
        <f>Table1[[#This Row],[Annual Charges ($)]]-(AVERAGE(Table1[Annual Charges ($)]))</f>
        <v>-6790.1081840000397</v>
      </c>
      <c r="U165" s="37">
        <v>4560.6400000000003</v>
      </c>
      <c r="V165" s="4">
        <v>21.8</v>
      </c>
    </row>
    <row r="166" spans="1:22" ht="17" hidden="1" x14ac:dyDescent="0.2">
      <c r="A166" s="3">
        <v>6849715</v>
      </c>
      <c r="B166" s="4">
        <v>21.9</v>
      </c>
      <c r="C166" s="4">
        <v>7</v>
      </c>
      <c r="D166" s="4">
        <v>1</v>
      </c>
      <c r="E166" s="4">
        <v>9</v>
      </c>
      <c r="F166" s="5">
        <v>48</v>
      </c>
      <c r="G166" s="6" t="s">
        <v>18</v>
      </c>
      <c r="H166" s="7" t="s">
        <v>8</v>
      </c>
      <c r="I166" s="8">
        <v>3311.37</v>
      </c>
      <c r="J166" s="8">
        <f>Table1[[#This Row],[Annual Charges ($)]]-(AVERAGE(Table1[Annual Charges ($)]))</f>
        <v>-8039.3781840000402</v>
      </c>
      <c r="U166" s="37">
        <v>3311.37</v>
      </c>
      <c r="V166" s="4">
        <v>21.9</v>
      </c>
    </row>
    <row r="167" spans="1:22" ht="17" hidden="1" x14ac:dyDescent="0.2">
      <c r="A167" s="3">
        <v>9611903</v>
      </c>
      <c r="B167" s="4">
        <v>21.9</v>
      </c>
      <c r="C167" s="4">
        <v>6</v>
      </c>
      <c r="D167" s="4">
        <v>1</v>
      </c>
      <c r="E167" s="4">
        <v>4</v>
      </c>
      <c r="F167" s="5">
        <v>54</v>
      </c>
      <c r="G167" s="6" t="s">
        <v>17</v>
      </c>
      <c r="H167" s="7" t="s">
        <v>8</v>
      </c>
      <c r="I167" s="8">
        <v>3088.95</v>
      </c>
      <c r="J167" s="8">
        <f>Table1[[#This Row],[Annual Charges ($)]]-(AVERAGE(Table1[Annual Charges ($)]))</f>
        <v>-8261.7981840000393</v>
      </c>
      <c r="U167" s="37">
        <v>3088.95</v>
      </c>
      <c r="V167" s="4">
        <v>21.9</v>
      </c>
    </row>
    <row r="168" spans="1:22" ht="17" hidden="1" x14ac:dyDescent="0.2">
      <c r="A168" s="3">
        <v>5235050</v>
      </c>
      <c r="B168" s="4">
        <v>21.9</v>
      </c>
      <c r="C168" s="4">
        <v>7</v>
      </c>
      <c r="D168" s="4">
        <v>3</v>
      </c>
      <c r="E168" s="4">
        <v>46</v>
      </c>
      <c r="F168" s="5">
        <v>43</v>
      </c>
      <c r="G168" s="6" t="s">
        <v>18</v>
      </c>
      <c r="H168" s="7" t="s">
        <v>8</v>
      </c>
      <c r="I168" s="8">
        <v>0</v>
      </c>
      <c r="J168" s="8">
        <f>Table1[[#This Row],[Annual Charges ($)]]-(AVERAGE(Table1[Annual Charges ($)]))</f>
        <v>-11350.74818400004</v>
      </c>
      <c r="U168" s="37">
        <v>0</v>
      </c>
      <c r="V168" s="4">
        <v>21.9</v>
      </c>
    </row>
    <row r="169" spans="1:22" ht="17" hidden="1" x14ac:dyDescent="0.2">
      <c r="A169" s="3">
        <v>13372878</v>
      </c>
      <c r="B169" s="4">
        <v>21.9</v>
      </c>
      <c r="C169" s="4">
        <v>7</v>
      </c>
      <c r="D169" s="4">
        <v>2</v>
      </c>
      <c r="E169" s="4">
        <v>52</v>
      </c>
      <c r="F169" s="5">
        <v>24</v>
      </c>
      <c r="G169" s="6" t="s">
        <v>18</v>
      </c>
      <c r="H169" s="7" t="s">
        <v>8</v>
      </c>
      <c r="I169" s="8">
        <v>12800.65</v>
      </c>
      <c r="J169" s="8">
        <f>Table1[[#This Row],[Annual Charges ($)]]-(AVERAGE(Table1[Annual Charges ($)]))</f>
        <v>1449.9018159999596</v>
      </c>
      <c r="U169" s="37">
        <v>12800.65</v>
      </c>
      <c r="V169" s="4">
        <v>21.9</v>
      </c>
    </row>
    <row r="170" spans="1:22" ht="17" hidden="1" x14ac:dyDescent="0.2">
      <c r="A170" s="3">
        <v>27831286</v>
      </c>
      <c r="B170" s="4">
        <v>22</v>
      </c>
      <c r="C170" s="4">
        <v>5</v>
      </c>
      <c r="D170" s="4">
        <v>2</v>
      </c>
      <c r="E170" s="4">
        <v>41</v>
      </c>
      <c r="F170" s="5">
        <v>38</v>
      </c>
      <c r="G170" s="6" t="s">
        <v>17</v>
      </c>
      <c r="H170" s="7" t="s">
        <v>8</v>
      </c>
      <c r="I170" s="8">
        <v>11564.25</v>
      </c>
      <c r="J170" s="8">
        <f>Table1[[#This Row],[Annual Charges ($)]]-(AVERAGE(Table1[Annual Charges ($)]))</f>
        <v>213.50181599995994</v>
      </c>
      <c r="U170" s="37">
        <v>11564.25</v>
      </c>
      <c r="V170" s="4">
        <v>22</v>
      </c>
    </row>
    <row r="171" spans="1:22" ht="17" hidden="1" x14ac:dyDescent="0.2">
      <c r="A171" s="3">
        <v>7556793</v>
      </c>
      <c r="B171" s="4">
        <v>22</v>
      </c>
      <c r="C171" s="4">
        <v>4</v>
      </c>
      <c r="D171" s="4">
        <v>3</v>
      </c>
      <c r="E171" s="4">
        <v>60</v>
      </c>
      <c r="F171" s="5">
        <v>44</v>
      </c>
      <c r="G171" s="6" t="s">
        <v>17</v>
      </c>
      <c r="H171" s="7" t="s">
        <v>8</v>
      </c>
      <c r="I171" s="8">
        <v>13867.88</v>
      </c>
      <c r="J171" s="8">
        <f>Table1[[#This Row],[Annual Charges ($)]]-(AVERAGE(Table1[Annual Charges ($)]))</f>
        <v>2517.1318159999591</v>
      </c>
      <c r="U171" s="37">
        <v>13867.88</v>
      </c>
      <c r="V171" s="4">
        <v>22</v>
      </c>
    </row>
    <row r="172" spans="1:22" ht="17" hidden="1" x14ac:dyDescent="0.2">
      <c r="A172" s="3">
        <v>12307749</v>
      </c>
      <c r="B172" s="4">
        <v>22</v>
      </c>
      <c r="C172" s="4">
        <v>5</v>
      </c>
      <c r="D172" s="4">
        <v>3</v>
      </c>
      <c r="E172" s="4">
        <v>25</v>
      </c>
      <c r="F172" s="5">
        <v>54</v>
      </c>
      <c r="G172" s="6" t="s">
        <v>18</v>
      </c>
      <c r="H172" s="7" t="s">
        <v>8</v>
      </c>
      <c r="I172" s="8">
        <v>5256.29</v>
      </c>
      <c r="J172" s="8">
        <f>Table1[[#This Row],[Annual Charges ($)]]-(AVERAGE(Table1[Annual Charges ($)]))</f>
        <v>-6094.4581840000401</v>
      </c>
      <c r="U172" s="37">
        <v>5256.29</v>
      </c>
      <c r="V172" s="4">
        <v>22</v>
      </c>
    </row>
    <row r="173" spans="1:22" ht="17" hidden="1" x14ac:dyDescent="0.2">
      <c r="A173" s="3">
        <v>26974229</v>
      </c>
      <c r="B173" s="4">
        <v>22</v>
      </c>
      <c r="C173" s="4">
        <v>1</v>
      </c>
      <c r="D173" s="4">
        <v>3</v>
      </c>
      <c r="E173" s="4">
        <v>23</v>
      </c>
      <c r="F173" s="5">
        <v>25</v>
      </c>
      <c r="G173" s="6" t="s">
        <v>17</v>
      </c>
      <c r="H173" s="7" t="s">
        <v>8</v>
      </c>
      <c r="I173" s="8">
        <v>7748.12</v>
      </c>
      <c r="J173" s="8">
        <f>Table1[[#This Row],[Annual Charges ($)]]-(AVERAGE(Table1[Annual Charges ($)]))</f>
        <v>-3602.6281840000402</v>
      </c>
      <c r="U173" s="37">
        <v>7748.12</v>
      </c>
      <c r="V173" s="4">
        <v>22</v>
      </c>
    </row>
    <row r="174" spans="1:22" ht="17" hidden="1" x14ac:dyDescent="0.2">
      <c r="A174" s="3">
        <v>6587932</v>
      </c>
      <c r="B174" s="4">
        <v>22.1</v>
      </c>
      <c r="C174" s="4">
        <v>8</v>
      </c>
      <c r="D174" s="4">
        <v>3</v>
      </c>
      <c r="E174" s="4">
        <v>39</v>
      </c>
      <c r="F174" s="5">
        <v>52</v>
      </c>
      <c r="G174" s="6" t="s">
        <v>17</v>
      </c>
      <c r="H174" s="7" t="s">
        <v>8</v>
      </c>
      <c r="I174" s="8">
        <v>3309.42</v>
      </c>
      <c r="J174" s="8">
        <f>Table1[[#This Row],[Annual Charges ($)]]-(AVERAGE(Table1[Annual Charges ($)]))</f>
        <v>-8041.32818400004</v>
      </c>
      <c r="U174" s="37">
        <v>3309.42</v>
      </c>
      <c r="V174" s="4">
        <v>22.1</v>
      </c>
    </row>
    <row r="175" spans="1:22" ht="17" hidden="1" x14ac:dyDescent="0.2">
      <c r="A175" s="3">
        <v>2227434</v>
      </c>
      <c r="B175" s="4">
        <v>22.1</v>
      </c>
      <c r="C175" s="4">
        <v>5</v>
      </c>
      <c r="D175" s="4">
        <v>1</v>
      </c>
      <c r="E175" s="4">
        <v>27</v>
      </c>
      <c r="F175" s="5">
        <v>29</v>
      </c>
      <c r="G175" s="6" t="s">
        <v>18</v>
      </c>
      <c r="H175" s="7" t="s">
        <v>8</v>
      </c>
      <c r="I175" s="8">
        <v>0</v>
      </c>
      <c r="J175" s="8">
        <f>Table1[[#This Row],[Annual Charges ($)]]-(AVERAGE(Table1[Annual Charges ($)]))</f>
        <v>-11350.74818400004</v>
      </c>
      <c r="U175" s="37">
        <v>0</v>
      </c>
      <c r="V175" s="4">
        <v>22.1</v>
      </c>
    </row>
    <row r="176" spans="1:22" ht="17" hidden="1" x14ac:dyDescent="0.2">
      <c r="A176" s="3">
        <v>23411781</v>
      </c>
      <c r="B176" s="4">
        <v>22.1</v>
      </c>
      <c r="C176" s="4">
        <v>3</v>
      </c>
      <c r="D176" s="4">
        <v>5</v>
      </c>
      <c r="E176" s="4">
        <v>47</v>
      </c>
      <c r="F176" s="5">
        <v>31</v>
      </c>
      <c r="G176" s="6" t="s">
        <v>18</v>
      </c>
      <c r="H176" s="7" t="s">
        <v>8</v>
      </c>
      <c r="I176" s="8">
        <v>0</v>
      </c>
      <c r="J176" s="8">
        <f>Table1[[#This Row],[Annual Charges ($)]]-(AVERAGE(Table1[Annual Charges ($)]))</f>
        <v>-11350.74818400004</v>
      </c>
      <c r="U176" s="37">
        <v>0</v>
      </c>
      <c r="V176" s="4">
        <v>22.1</v>
      </c>
    </row>
    <row r="177" spans="1:22" ht="17" hidden="1" x14ac:dyDescent="0.2">
      <c r="A177" s="3">
        <v>10301235</v>
      </c>
      <c r="B177" s="4">
        <v>22.2</v>
      </c>
      <c r="C177" s="4">
        <v>4</v>
      </c>
      <c r="D177" s="4">
        <v>4</v>
      </c>
      <c r="E177" s="4">
        <v>33</v>
      </c>
      <c r="F177" s="5">
        <v>28</v>
      </c>
      <c r="G177" s="6" t="s">
        <v>17</v>
      </c>
      <c r="H177" s="7" t="s">
        <v>8</v>
      </c>
      <c r="I177" s="8">
        <v>0</v>
      </c>
      <c r="J177" s="8">
        <f>Table1[[#This Row],[Annual Charges ($)]]-(AVERAGE(Table1[Annual Charges ($)]))</f>
        <v>-11350.74818400004</v>
      </c>
      <c r="U177" s="37">
        <v>0</v>
      </c>
      <c r="V177" s="4">
        <v>22.2</v>
      </c>
    </row>
    <row r="178" spans="1:22" ht="17" hidden="1" x14ac:dyDescent="0.2">
      <c r="A178" s="3">
        <v>483707</v>
      </c>
      <c r="B178" s="4">
        <v>22.3</v>
      </c>
      <c r="C178" s="4">
        <v>6</v>
      </c>
      <c r="D178" s="4">
        <v>5</v>
      </c>
      <c r="E178" s="4">
        <v>41</v>
      </c>
      <c r="F178" s="5">
        <v>58</v>
      </c>
      <c r="G178" s="6" t="s">
        <v>17</v>
      </c>
      <c r="H178" s="7" t="s">
        <v>8</v>
      </c>
      <c r="I178" s="8">
        <v>6608.79</v>
      </c>
      <c r="J178" s="8">
        <f>Table1[[#This Row],[Annual Charges ($)]]-(AVERAGE(Table1[Annual Charges ($)]))</f>
        <v>-4741.9581840000401</v>
      </c>
      <c r="U178" s="37">
        <v>6608.79</v>
      </c>
      <c r="V178" s="4">
        <v>22.3</v>
      </c>
    </row>
    <row r="179" spans="1:22" ht="17" hidden="1" x14ac:dyDescent="0.2">
      <c r="A179" s="3">
        <v>15667920</v>
      </c>
      <c r="B179" s="4">
        <v>22.4</v>
      </c>
      <c r="C179" s="4">
        <v>5</v>
      </c>
      <c r="D179" s="4">
        <v>2</v>
      </c>
      <c r="E179" s="4">
        <v>60</v>
      </c>
      <c r="F179" s="5">
        <v>56</v>
      </c>
      <c r="G179" s="6" t="s">
        <v>17</v>
      </c>
      <c r="H179" s="7" t="s">
        <v>8</v>
      </c>
      <c r="I179" s="8">
        <v>9634.75</v>
      </c>
      <c r="J179" s="8">
        <f>Table1[[#This Row],[Annual Charges ($)]]-(AVERAGE(Table1[Annual Charges ($)]))</f>
        <v>-1715.9981840000401</v>
      </c>
      <c r="U179" s="37">
        <v>9634.75</v>
      </c>
      <c r="V179" s="4">
        <v>22.4</v>
      </c>
    </row>
    <row r="180" spans="1:22" ht="17" hidden="1" x14ac:dyDescent="0.2">
      <c r="A180" s="3">
        <v>25787536</v>
      </c>
      <c r="B180" s="4">
        <v>22.4</v>
      </c>
      <c r="C180" s="4">
        <v>3</v>
      </c>
      <c r="D180" s="4">
        <v>4</v>
      </c>
      <c r="E180" s="4">
        <v>49</v>
      </c>
      <c r="F180" s="5">
        <v>56</v>
      </c>
      <c r="G180" s="6" t="s">
        <v>18</v>
      </c>
      <c r="H180" s="7" t="s">
        <v>8</v>
      </c>
      <c r="I180" s="8">
        <v>4418.75</v>
      </c>
      <c r="J180" s="8">
        <f>Table1[[#This Row],[Annual Charges ($)]]-(AVERAGE(Table1[Annual Charges ($)]))</f>
        <v>-6931.9981840000401</v>
      </c>
      <c r="U180" s="37">
        <v>4418.75</v>
      </c>
      <c r="V180" s="4">
        <v>22.4</v>
      </c>
    </row>
    <row r="181" spans="1:22" ht="17" hidden="1" x14ac:dyDescent="0.2">
      <c r="A181" s="3">
        <v>3025867</v>
      </c>
      <c r="B181" s="4">
        <v>22.4</v>
      </c>
      <c r="C181" s="4">
        <v>6</v>
      </c>
      <c r="D181" s="4">
        <v>5</v>
      </c>
      <c r="E181" s="4">
        <v>53</v>
      </c>
      <c r="F181" s="5">
        <v>52</v>
      </c>
      <c r="G181" s="6" t="s">
        <v>18</v>
      </c>
      <c r="H181" s="7" t="s">
        <v>8</v>
      </c>
      <c r="I181" s="8">
        <v>9960.61</v>
      </c>
      <c r="J181" s="8">
        <f>Table1[[#This Row],[Annual Charges ($)]]-(AVERAGE(Table1[Annual Charges ($)]))</f>
        <v>-1390.1381840000395</v>
      </c>
      <c r="U181" s="37">
        <v>9960.61</v>
      </c>
      <c r="V181" s="4">
        <v>22.4</v>
      </c>
    </row>
    <row r="182" spans="1:22" ht="17" hidden="1" x14ac:dyDescent="0.2">
      <c r="A182" s="3">
        <v>28732331</v>
      </c>
      <c r="B182" s="4">
        <v>22.4</v>
      </c>
      <c r="C182" s="4">
        <v>2</v>
      </c>
      <c r="D182" s="4">
        <v>1</v>
      </c>
      <c r="E182" s="4">
        <v>44</v>
      </c>
      <c r="F182" s="5">
        <v>33</v>
      </c>
      <c r="G182" s="6" t="s">
        <v>17</v>
      </c>
      <c r="H182" s="7" t="s">
        <v>8</v>
      </c>
      <c r="I182" s="8">
        <v>843.21</v>
      </c>
      <c r="J182" s="8">
        <f>Table1[[#This Row],[Annual Charges ($)]]-(AVERAGE(Table1[Annual Charges ($)]))</f>
        <v>-10507.538184000041</v>
      </c>
      <c r="U182" s="37">
        <v>843.21</v>
      </c>
      <c r="V182" s="4">
        <v>22.4</v>
      </c>
    </row>
    <row r="183" spans="1:22" ht="17" x14ac:dyDescent="0.2">
      <c r="A183" s="3">
        <v>13252421</v>
      </c>
      <c r="B183" s="4">
        <v>22.4</v>
      </c>
      <c r="C183" s="4">
        <v>3</v>
      </c>
      <c r="D183" s="4">
        <v>5</v>
      </c>
      <c r="E183" s="4">
        <v>35</v>
      </c>
      <c r="F183" s="5">
        <v>24</v>
      </c>
      <c r="G183" s="6" t="s">
        <v>18</v>
      </c>
      <c r="H183" s="7" t="s">
        <v>9</v>
      </c>
      <c r="I183" s="8">
        <v>11099.78</v>
      </c>
      <c r="J183" s="8">
        <f>Table1[[#This Row],[Annual Charges ($)]]-(AVERAGE(Table1[Annual Charges ($)]))</f>
        <v>-250.9681840000394</v>
      </c>
      <c r="U183" s="37">
        <v>11099.78</v>
      </c>
      <c r="V183" s="4">
        <v>22.4</v>
      </c>
    </row>
    <row r="184" spans="1:22" ht="17" x14ac:dyDescent="0.2">
      <c r="A184" s="3">
        <v>15742950</v>
      </c>
      <c r="B184" s="4">
        <v>22.4</v>
      </c>
      <c r="C184" s="4">
        <v>8</v>
      </c>
      <c r="D184" s="4">
        <v>0</v>
      </c>
      <c r="E184" s="4">
        <v>29</v>
      </c>
      <c r="F184" s="5">
        <v>29</v>
      </c>
      <c r="G184" s="6" t="s">
        <v>17</v>
      </c>
      <c r="H184" s="7" t="s">
        <v>9</v>
      </c>
      <c r="I184" s="8">
        <v>10415.879999999999</v>
      </c>
      <c r="J184" s="8">
        <f>Table1[[#This Row],[Annual Charges ($)]]-(AVERAGE(Table1[Annual Charges ($)]))</f>
        <v>-934.86818400004086</v>
      </c>
      <c r="U184" s="37">
        <v>10415.879999999999</v>
      </c>
      <c r="V184" s="4">
        <v>22.4</v>
      </c>
    </row>
    <row r="185" spans="1:22" ht="17" hidden="1" x14ac:dyDescent="0.2">
      <c r="A185" s="3">
        <v>14292306</v>
      </c>
      <c r="B185" s="4">
        <v>22.5</v>
      </c>
      <c r="C185" s="4">
        <v>6</v>
      </c>
      <c r="D185" s="4">
        <v>1</v>
      </c>
      <c r="E185" s="4">
        <v>18</v>
      </c>
      <c r="F185" s="5">
        <v>47</v>
      </c>
      <c r="G185" s="6" t="s">
        <v>17</v>
      </c>
      <c r="H185" s="7" t="s">
        <v>8</v>
      </c>
      <c r="I185" s="8">
        <v>1416.83</v>
      </c>
      <c r="J185" s="8">
        <f>Table1[[#This Row],[Annual Charges ($)]]-(AVERAGE(Table1[Annual Charges ($)]))</f>
        <v>-9933.9181840000401</v>
      </c>
      <c r="U185" s="37">
        <v>1416.83</v>
      </c>
      <c r="V185" s="4">
        <v>22.5</v>
      </c>
    </row>
    <row r="186" spans="1:22" ht="17" x14ac:dyDescent="0.2">
      <c r="A186" s="3">
        <v>28171267</v>
      </c>
      <c r="B186" s="4">
        <v>22.5</v>
      </c>
      <c r="C186" s="4">
        <v>1</v>
      </c>
      <c r="D186" s="4">
        <v>1</v>
      </c>
      <c r="E186" s="4">
        <v>48</v>
      </c>
      <c r="F186" s="5">
        <v>41</v>
      </c>
      <c r="G186" s="6" t="s">
        <v>18</v>
      </c>
      <c r="H186" s="7" t="s">
        <v>9</v>
      </c>
      <c r="I186" s="8">
        <v>9679.65</v>
      </c>
      <c r="J186" s="8">
        <f>Table1[[#This Row],[Annual Charges ($)]]-(AVERAGE(Table1[Annual Charges ($)]))</f>
        <v>-1671.0981840000404</v>
      </c>
      <c r="U186" s="37">
        <v>9679.65</v>
      </c>
      <c r="V186" s="4">
        <v>22.5</v>
      </c>
    </row>
    <row r="187" spans="1:22" ht="17" hidden="1" x14ac:dyDescent="0.2">
      <c r="A187" s="3">
        <v>10107002</v>
      </c>
      <c r="B187" s="4">
        <v>22.6</v>
      </c>
      <c r="C187" s="4">
        <v>6</v>
      </c>
      <c r="D187" s="4">
        <v>0</v>
      </c>
      <c r="E187" s="4">
        <v>17</v>
      </c>
      <c r="F187" s="5">
        <v>60</v>
      </c>
      <c r="G187" s="6" t="s">
        <v>17</v>
      </c>
      <c r="H187" s="7" t="s">
        <v>8</v>
      </c>
      <c r="I187" s="8">
        <v>9886.82</v>
      </c>
      <c r="J187" s="8">
        <f>Table1[[#This Row],[Annual Charges ($)]]-(AVERAGE(Table1[Annual Charges ($)]))</f>
        <v>-1463.9281840000403</v>
      </c>
      <c r="U187" s="37">
        <v>9886.82</v>
      </c>
      <c r="V187" s="4">
        <v>22.6</v>
      </c>
    </row>
    <row r="188" spans="1:22" ht="17" hidden="1" x14ac:dyDescent="0.2">
      <c r="A188" s="3">
        <v>2214342</v>
      </c>
      <c r="B188" s="4">
        <v>22.6</v>
      </c>
      <c r="C188" s="4">
        <v>3</v>
      </c>
      <c r="D188" s="4">
        <v>4</v>
      </c>
      <c r="E188" s="4">
        <v>35</v>
      </c>
      <c r="F188" s="5">
        <v>57</v>
      </c>
      <c r="G188" s="6" t="s">
        <v>17</v>
      </c>
      <c r="H188" s="7" t="s">
        <v>8</v>
      </c>
      <c r="I188" s="8">
        <v>0</v>
      </c>
      <c r="J188" s="8">
        <f>Table1[[#This Row],[Annual Charges ($)]]-(AVERAGE(Table1[Annual Charges ($)]))</f>
        <v>-11350.74818400004</v>
      </c>
      <c r="U188" s="37">
        <v>0</v>
      </c>
      <c r="V188" s="4">
        <v>22.6</v>
      </c>
    </row>
    <row r="189" spans="1:22" ht="17" hidden="1" x14ac:dyDescent="0.2">
      <c r="A189" s="3">
        <v>9703700</v>
      </c>
      <c r="B189" s="4">
        <v>22.6</v>
      </c>
      <c r="C189" s="4">
        <v>4</v>
      </c>
      <c r="D189" s="4">
        <v>3</v>
      </c>
      <c r="E189" s="4">
        <v>4</v>
      </c>
      <c r="F189" s="5">
        <v>46</v>
      </c>
      <c r="G189" s="6" t="s">
        <v>18</v>
      </c>
      <c r="H189" s="7" t="s">
        <v>8</v>
      </c>
      <c r="I189" s="8">
        <v>425.52</v>
      </c>
      <c r="J189" s="8">
        <f>Table1[[#This Row],[Annual Charges ($)]]-(AVERAGE(Table1[Annual Charges ($)]))</f>
        <v>-10925.22818400004</v>
      </c>
      <c r="U189" s="37">
        <v>425.52</v>
      </c>
      <c r="V189" s="4">
        <v>22.6</v>
      </c>
    </row>
    <row r="190" spans="1:22" ht="17" hidden="1" x14ac:dyDescent="0.2">
      <c r="A190" s="3">
        <v>21408627</v>
      </c>
      <c r="B190" s="4">
        <v>22.6</v>
      </c>
      <c r="C190" s="4">
        <v>3</v>
      </c>
      <c r="D190" s="4">
        <v>3</v>
      </c>
      <c r="E190" s="4">
        <v>59</v>
      </c>
      <c r="F190" s="5">
        <v>33</v>
      </c>
      <c r="G190" s="6" t="s">
        <v>18</v>
      </c>
      <c r="H190" s="7" t="s">
        <v>8</v>
      </c>
      <c r="I190" s="8">
        <v>0</v>
      </c>
      <c r="J190" s="8">
        <f>Table1[[#This Row],[Annual Charges ($)]]-(AVERAGE(Table1[Annual Charges ($)]))</f>
        <v>-11350.74818400004</v>
      </c>
      <c r="U190" s="37">
        <v>0</v>
      </c>
      <c r="V190" s="4">
        <v>22.6</v>
      </c>
    </row>
    <row r="191" spans="1:22" ht="17" hidden="1" x14ac:dyDescent="0.2">
      <c r="A191" s="3">
        <v>7739202</v>
      </c>
      <c r="B191" s="4">
        <v>22.6</v>
      </c>
      <c r="C191" s="4">
        <v>3</v>
      </c>
      <c r="D191" s="4">
        <v>4</v>
      </c>
      <c r="E191" s="4">
        <v>22</v>
      </c>
      <c r="F191" s="5">
        <v>46</v>
      </c>
      <c r="G191" s="6" t="s">
        <v>18</v>
      </c>
      <c r="H191" s="7" t="s">
        <v>8</v>
      </c>
      <c r="I191" s="8">
        <v>6957.96</v>
      </c>
      <c r="J191" s="8">
        <f>Table1[[#This Row],[Annual Charges ($)]]-(AVERAGE(Table1[Annual Charges ($)]))</f>
        <v>-4392.78818400004</v>
      </c>
      <c r="U191" s="37">
        <v>6957.96</v>
      </c>
      <c r="V191" s="4">
        <v>22.6</v>
      </c>
    </row>
    <row r="192" spans="1:22" ht="17" hidden="1" x14ac:dyDescent="0.2">
      <c r="A192" s="3">
        <v>10136160</v>
      </c>
      <c r="B192" s="4">
        <v>22.7</v>
      </c>
      <c r="C192" s="4">
        <v>1</v>
      </c>
      <c r="D192" s="4">
        <v>4</v>
      </c>
      <c r="E192" s="4">
        <v>42</v>
      </c>
      <c r="F192" s="5">
        <v>28</v>
      </c>
      <c r="G192" s="6" t="s">
        <v>18</v>
      </c>
      <c r="H192" s="7" t="s">
        <v>8</v>
      </c>
      <c r="I192" s="8">
        <v>0</v>
      </c>
      <c r="J192" s="8">
        <f>Table1[[#This Row],[Annual Charges ($)]]-(AVERAGE(Table1[Annual Charges ($)]))</f>
        <v>-11350.74818400004</v>
      </c>
      <c r="U192" s="37">
        <v>0</v>
      </c>
      <c r="V192" s="4">
        <v>22.7</v>
      </c>
    </row>
    <row r="193" spans="1:22" ht="17" hidden="1" x14ac:dyDescent="0.2">
      <c r="A193" s="3">
        <v>10345179</v>
      </c>
      <c r="B193" s="4">
        <v>22.8</v>
      </c>
      <c r="C193" s="4">
        <v>5</v>
      </c>
      <c r="D193" s="4">
        <v>5</v>
      </c>
      <c r="E193" s="4">
        <v>15</v>
      </c>
      <c r="F193" s="5">
        <v>43</v>
      </c>
      <c r="G193" s="6" t="s">
        <v>18</v>
      </c>
      <c r="H193" s="7" t="s">
        <v>8</v>
      </c>
      <c r="I193" s="8">
        <v>23.1</v>
      </c>
      <c r="J193" s="8">
        <f>Table1[[#This Row],[Annual Charges ($)]]-(AVERAGE(Table1[Annual Charges ($)]))</f>
        <v>-11327.64818400004</v>
      </c>
      <c r="U193" s="37">
        <v>23.1</v>
      </c>
      <c r="V193" s="4">
        <v>22.8</v>
      </c>
    </row>
    <row r="194" spans="1:22" ht="17" hidden="1" x14ac:dyDescent="0.2">
      <c r="A194" s="3">
        <v>19771840</v>
      </c>
      <c r="B194" s="4">
        <v>22.8</v>
      </c>
      <c r="C194" s="4">
        <v>1</v>
      </c>
      <c r="D194" s="4">
        <v>0</v>
      </c>
      <c r="E194" s="4">
        <v>50</v>
      </c>
      <c r="F194" s="5">
        <v>40</v>
      </c>
      <c r="G194" s="6" t="s">
        <v>17</v>
      </c>
      <c r="H194" s="7" t="s">
        <v>8</v>
      </c>
      <c r="I194" s="8">
        <v>10327.040000000001</v>
      </c>
      <c r="J194" s="8">
        <f>Table1[[#This Row],[Annual Charges ($)]]-(AVERAGE(Table1[Annual Charges ($)]))</f>
        <v>-1023.7081840000392</v>
      </c>
      <c r="U194" s="37">
        <v>10327.040000000001</v>
      </c>
      <c r="V194" s="4">
        <v>22.8</v>
      </c>
    </row>
    <row r="195" spans="1:22" ht="17" hidden="1" x14ac:dyDescent="0.2">
      <c r="A195" s="3">
        <v>11898332</v>
      </c>
      <c r="B195" s="4">
        <v>22.9</v>
      </c>
      <c r="C195" s="4">
        <v>7</v>
      </c>
      <c r="D195" s="4">
        <v>0</v>
      </c>
      <c r="E195" s="4">
        <v>43</v>
      </c>
      <c r="F195" s="5">
        <v>43</v>
      </c>
      <c r="G195" s="6" t="s">
        <v>17</v>
      </c>
      <c r="H195" s="7" t="s">
        <v>8</v>
      </c>
      <c r="I195" s="8">
        <v>2793.13</v>
      </c>
      <c r="J195" s="8">
        <f>Table1[[#This Row],[Annual Charges ($)]]-(AVERAGE(Table1[Annual Charges ($)]))</f>
        <v>-8557.618184000039</v>
      </c>
      <c r="U195" s="37">
        <v>2793.13</v>
      </c>
      <c r="V195" s="4">
        <v>22.9</v>
      </c>
    </row>
    <row r="196" spans="1:22" ht="17" hidden="1" x14ac:dyDescent="0.2">
      <c r="A196" s="3">
        <v>3987559</v>
      </c>
      <c r="B196" s="4">
        <v>22.9</v>
      </c>
      <c r="C196" s="4">
        <v>4</v>
      </c>
      <c r="D196" s="4">
        <v>0</v>
      </c>
      <c r="E196" s="4">
        <v>32</v>
      </c>
      <c r="F196" s="5">
        <v>43</v>
      </c>
      <c r="G196" s="6" t="s">
        <v>18</v>
      </c>
      <c r="H196" s="7" t="s">
        <v>8</v>
      </c>
      <c r="I196" s="8">
        <v>11984.05</v>
      </c>
      <c r="J196" s="8">
        <f>Table1[[#This Row],[Annual Charges ($)]]-(AVERAGE(Table1[Annual Charges ($)]))</f>
        <v>633.30181599995922</v>
      </c>
      <c r="U196" s="37">
        <v>11984.05</v>
      </c>
      <c r="V196" s="4">
        <v>22.9</v>
      </c>
    </row>
    <row r="197" spans="1:22" ht="17" hidden="1" x14ac:dyDescent="0.2">
      <c r="A197" s="3">
        <v>1946590</v>
      </c>
      <c r="B197" s="4">
        <v>22.9</v>
      </c>
      <c r="C197" s="4">
        <v>3</v>
      </c>
      <c r="D197" s="4">
        <v>1</v>
      </c>
      <c r="E197" s="4">
        <v>4</v>
      </c>
      <c r="F197" s="5">
        <v>40</v>
      </c>
      <c r="G197" s="6" t="s">
        <v>18</v>
      </c>
      <c r="H197" s="7" t="s">
        <v>8</v>
      </c>
      <c r="I197" s="8">
        <v>7516.51</v>
      </c>
      <c r="J197" s="8">
        <f>Table1[[#This Row],[Annual Charges ($)]]-(AVERAGE(Table1[Annual Charges ($)]))</f>
        <v>-3834.2381840000398</v>
      </c>
      <c r="U197" s="37">
        <v>7516.51</v>
      </c>
      <c r="V197" s="4">
        <v>22.9</v>
      </c>
    </row>
    <row r="198" spans="1:22" ht="17" hidden="1" x14ac:dyDescent="0.2">
      <c r="A198" s="3">
        <v>21200449</v>
      </c>
      <c r="B198" s="4">
        <v>22.9</v>
      </c>
      <c r="C198" s="4">
        <v>6</v>
      </c>
      <c r="D198" s="4">
        <v>4</v>
      </c>
      <c r="E198" s="4">
        <v>58</v>
      </c>
      <c r="F198" s="5">
        <v>41</v>
      </c>
      <c r="G198" s="6" t="s">
        <v>18</v>
      </c>
      <c r="H198" s="7" t="s">
        <v>8</v>
      </c>
      <c r="I198" s="8">
        <v>10984.84</v>
      </c>
      <c r="J198" s="8">
        <f>Table1[[#This Row],[Annual Charges ($)]]-(AVERAGE(Table1[Annual Charges ($)]))</f>
        <v>-365.90818400003991</v>
      </c>
      <c r="U198" s="37">
        <v>10984.84</v>
      </c>
      <c r="V198" s="4">
        <v>22.9</v>
      </c>
    </row>
    <row r="199" spans="1:22" ht="17" hidden="1" x14ac:dyDescent="0.2">
      <c r="A199" s="3">
        <v>14710317</v>
      </c>
      <c r="B199" s="4">
        <v>22.9</v>
      </c>
      <c r="C199" s="4">
        <v>8</v>
      </c>
      <c r="D199" s="4">
        <v>4</v>
      </c>
      <c r="E199" s="4">
        <v>41</v>
      </c>
      <c r="F199" s="5">
        <v>49</v>
      </c>
      <c r="G199" s="6" t="s">
        <v>17</v>
      </c>
      <c r="H199" s="7" t="s">
        <v>8</v>
      </c>
      <c r="I199" s="8">
        <v>0</v>
      </c>
      <c r="J199" s="8">
        <f>Table1[[#This Row],[Annual Charges ($)]]-(AVERAGE(Table1[Annual Charges ($)]))</f>
        <v>-11350.74818400004</v>
      </c>
      <c r="U199" s="37">
        <v>0</v>
      </c>
      <c r="V199" s="4">
        <v>22.9</v>
      </c>
    </row>
    <row r="200" spans="1:22" ht="17" hidden="1" x14ac:dyDescent="0.2">
      <c r="A200" s="3">
        <v>10150845</v>
      </c>
      <c r="B200" s="4">
        <v>22.9</v>
      </c>
      <c r="C200" s="4">
        <v>5</v>
      </c>
      <c r="D200" s="4">
        <v>1</v>
      </c>
      <c r="E200" s="4">
        <v>9</v>
      </c>
      <c r="F200" s="5">
        <v>46</v>
      </c>
      <c r="G200" s="6" t="s">
        <v>17</v>
      </c>
      <c r="H200" s="7" t="s">
        <v>8</v>
      </c>
      <c r="I200" s="8">
        <v>3359.65</v>
      </c>
      <c r="J200" s="8">
        <f>Table1[[#This Row],[Annual Charges ($)]]-(AVERAGE(Table1[Annual Charges ($)]))</f>
        <v>-7991.0981840000404</v>
      </c>
      <c r="U200" s="37">
        <v>3359.65</v>
      </c>
      <c r="V200" s="4">
        <v>22.9</v>
      </c>
    </row>
    <row r="201" spans="1:22" ht="17" hidden="1" x14ac:dyDescent="0.2">
      <c r="A201" s="3">
        <v>26076456</v>
      </c>
      <c r="B201" s="4">
        <v>23</v>
      </c>
      <c r="C201" s="4">
        <v>6</v>
      </c>
      <c r="D201" s="4">
        <v>1</v>
      </c>
      <c r="E201" s="4">
        <v>24</v>
      </c>
      <c r="F201" s="5">
        <v>55</v>
      </c>
      <c r="G201" s="6" t="s">
        <v>17</v>
      </c>
      <c r="H201" s="7" t="s">
        <v>8</v>
      </c>
      <c r="I201" s="8">
        <v>4720.83</v>
      </c>
      <c r="J201" s="8">
        <f>Table1[[#This Row],[Annual Charges ($)]]-(AVERAGE(Table1[Annual Charges ($)]))</f>
        <v>-6629.9181840000401</v>
      </c>
      <c r="U201" s="37">
        <v>4720.83</v>
      </c>
      <c r="V201" s="4">
        <v>23</v>
      </c>
    </row>
    <row r="202" spans="1:22" ht="17" hidden="1" x14ac:dyDescent="0.2">
      <c r="A202" s="3">
        <v>9090663</v>
      </c>
      <c r="B202" s="4">
        <v>23</v>
      </c>
      <c r="C202" s="4">
        <v>3</v>
      </c>
      <c r="D202" s="4">
        <v>2</v>
      </c>
      <c r="E202" s="4">
        <v>34</v>
      </c>
      <c r="F202" s="5">
        <v>62</v>
      </c>
      <c r="G202" s="6" t="s">
        <v>18</v>
      </c>
      <c r="H202" s="7" t="s">
        <v>8</v>
      </c>
      <c r="I202" s="8">
        <v>7702.69</v>
      </c>
      <c r="J202" s="8">
        <f>Table1[[#This Row],[Annual Charges ($)]]-(AVERAGE(Table1[Annual Charges ($)]))</f>
        <v>-3648.0581840000405</v>
      </c>
      <c r="U202" s="37">
        <v>7702.69</v>
      </c>
      <c r="V202" s="4">
        <v>23</v>
      </c>
    </row>
    <row r="203" spans="1:22" ht="17" hidden="1" x14ac:dyDescent="0.2">
      <c r="A203" s="3">
        <v>19826540</v>
      </c>
      <c r="B203" s="4">
        <v>23.3</v>
      </c>
      <c r="C203" s="4">
        <v>6</v>
      </c>
      <c r="D203" s="4">
        <v>4</v>
      </c>
      <c r="E203" s="4">
        <v>34</v>
      </c>
      <c r="F203" s="5">
        <v>50</v>
      </c>
      <c r="G203" s="6" t="s">
        <v>18</v>
      </c>
      <c r="H203" s="7" t="s">
        <v>8</v>
      </c>
      <c r="I203" s="8">
        <v>3211.6</v>
      </c>
      <c r="J203" s="8">
        <f>Table1[[#This Row],[Annual Charges ($)]]-(AVERAGE(Table1[Annual Charges ($)]))</f>
        <v>-8139.1481840000397</v>
      </c>
      <c r="U203" s="37">
        <v>3211.6</v>
      </c>
      <c r="V203" s="4">
        <v>23.3</v>
      </c>
    </row>
    <row r="204" spans="1:22" ht="17" hidden="1" x14ac:dyDescent="0.2">
      <c r="A204" s="3">
        <v>15024559</v>
      </c>
      <c r="B204" s="4">
        <v>23.3</v>
      </c>
      <c r="C204" s="4">
        <v>1</v>
      </c>
      <c r="D204" s="4">
        <v>2</v>
      </c>
      <c r="E204" s="4">
        <v>1</v>
      </c>
      <c r="F204" s="5">
        <v>54</v>
      </c>
      <c r="G204" s="6" t="s">
        <v>17</v>
      </c>
      <c r="H204" s="7" t="s">
        <v>8</v>
      </c>
      <c r="I204" s="8">
        <v>1053.1600000000001</v>
      </c>
      <c r="J204" s="8">
        <f>Table1[[#This Row],[Annual Charges ($)]]-(AVERAGE(Table1[Annual Charges ($)]))</f>
        <v>-10297.58818400004</v>
      </c>
      <c r="U204" s="37">
        <v>1053.1600000000001</v>
      </c>
      <c r="V204" s="4">
        <v>23.3</v>
      </c>
    </row>
    <row r="205" spans="1:22" ht="17" hidden="1" x14ac:dyDescent="0.2">
      <c r="A205" s="3">
        <v>3226576</v>
      </c>
      <c r="B205" s="4">
        <v>23.3</v>
      </c>
      <c r="C205" s="4">
        <v>2</v>
      </c>
      <c r="D205" s="4">
        <v>4</v>
      </c>
      <c r="E205" s="4">
        <v>43</v>
      </c>
      <c r="F205" s="5">
        <v>52</v>
      </c>
      <c r="G205" s="6" t="s">
        <v>18</v>
      </c>
      <c r="H205" s="7" t="s">
        <v>8</v>
      </c>
      <c r="I205" s="8">
        <v>3763.28</v>
      </c>
      <c r="J205" s="8">
        <f>Table1[[#This Row],[Annual Charges ($)]]-(AVERAGE(Table1[Annual Charges ($)]))</f>
        <v>-7587.4681840000394</v>
      </c>
      <c r="U205" s="37">
        <v>3763.28</v>
      </c>
      <c r="V205" s="4">
        <v>23.3</v>
      </c>
    </row>
    <row r="206" spans="1:22" ht="17" hidden="1" x14ac:dyDescent="0.2">
      <c r="A206" s="3">
        <v>141050</v>
      </c>
      <c r="B206" s="4">
        <v>23.3</v>
      </c>
      <c r="C206" s="4">
        <v>4</v>
      </c>
      <c r="D206" s="4">
        <v>3</v>
      </c>
      <c r="E206" s="4">
        <v>36</v>
      </c>
      <c r="F206" s="5">
        <v>50</v>
      </c>
      <c r="G206" s="6" t="s">
        <v>15</v>
      </c>
      <c r="H206" s="7" t="s">
        <v>8</v>
      </c>
      <c r="I206" s="8">
        <v>13553.24</v>
      </c>
      <c r="J206" s="8">
        <f>Table1[[#This Row],[Annual Charges ($)]]-(AVERAGE(Table1[Annual Charges ($)]))</f>
        <v>2202.4918159999597</v>
      </c>
      <c r="U206" s="37">
        <v>13553.24</v>
      </c>
      <c r="V206" s="4">
        <v>23.3</v>
      </c>
    </row>
    <row r="207" spans="1:22" ht="17" hidden="1" x14ac:dyDescent="0.2">
      <c r="A207" s="3">
        <v>8062692</v>
      </c>
      <c r="B207" s="4">
        <v>23.4</v>
      </c>
      <c r="C207" s="4">
        <v>8</v>
      </c>
      <c r="D207" s="4">
        <v>4</v>
      </c>
      <c r="E207" s="4">
        <v>27</v>
      </c>
      <c r="F207" s="5">
        <v>49</v>
      </c>
      <c r="G207" s="6" t="s">
        <v>17</v>
      </c>
      <c r="H207" s="7" t="s">
        <v>8</v>
      </c>
      <c r="I207" s="8">
        <v>8060.25</v>
      </c>
      <c r="J207" s="8">
        <f>Table1[[#This Row],[Annual Charges ($)]]-(AVERAGE(Table1[Annual Charges ($)]))</f>
        <v>-3290.4981840000401</v>
      </c>
      <c r="U207" s="37">
        <v>8060.25</v>
      </c>
      <c r="V207" s="4">
        <v>23.4</v>
      </c>
    </row>
    <row r="208" spans="1:22" ht="17" hidden="1" x14ac:dyDescent="0.2">
      <c r="A208" s="3">
        <v>8267812</v>
      </c>
      <c r="B208" s="4">
        <v>23.4</v>
      </c>
      <c r="C208" s="4">
        <v>6</v>
      </c>
      <c r="D208" s="4">
        <v>3</v>
      </c>
      <c r="E208" s="4">
        <v>21</v>
      </c>
      <c r="F208" s="5">
        <v>61</v>
      </c>
      <c r="G208" s="6" t="s">
        <v>17</v>
      </c>
      <c r="H208" s="7" t="s">
        <v>8</v>
      </c>
      <c r="I208" s="8">
        <v>0</v>
      </c>
      <c r="J208" s="8">
        <f>Table1[[#This Row],[Annual Charges ($)]]-(AVERAGE(Table1[Annual Charges ($)]))</f>
        <v>-11350.74818400004</v>
      </c>
      <c r="U208" s="37">
        <v>0</v>
      </c>
      <c r="V208" s="4">
        <v>23.4</v>
      </c>
    </row>
    <row r="209" spans="1:22" ht="17" x14ac:dyDescent="0.2">
      <c r="A209" s="3">
        <v>3589684</v>
      </c>
      <c r="B209" s="4">
        <v>23.4</v>
      </c>
      <c r="C209" s="4">
        <v>8</v>
      </c>
      <c r="D209" s="4">
        <v>3</v>
      </c>
      <c r="E209" s="4">
        <v>10</v>
      </c>
      <c r="F209" s="5">
        <v>25</v>
      </c>
      <c r="G209" s="6" t="s">
        <v>18</v>
      </c>
      <c r="H209" s="7" t="s">
        <v>9</v>
      </c>
      <c r="I209" s="8">
        <v>0</v>
      </c>
      <c r="J209" s="8">
        <f>Table1[[#This Row],[Annual Charges ($)]]-(AVERAGE(Table1[Annual Charges ($)]))</f>
        <v>-11350.74818400004</v>
      </c>
      <c r="U209" s="37">
        <v>0</v>
      </c>
      <c r="V209" s="4">
        <v>23.4</v>
      </c>
    </row>
    <row r="210" spans="1:22" ht="17" hidden="1" x14ac:dyDescent="0.2">
      <c r="A210" s="3">
        <v>19267823</v>
      </c>
      <c r="B210" s="4">
        <v>23.4</v>
      </c>
      <c r="C210" s="4">
        <v>4</v>
      </c>
      <c r="D210" s="4">
        <v>4</v>
      </c>
      <c r="E210" s="4">
        <v>10</v>
      </c>
      <c r="F210" s="5">
        <v>51</v>
      </c>
      <c r="G210" s="6" t="s">
        <v>18</v>
      </c>
      <c r="H210" s="7" t="s">
        <v>8</v>
      </c>
      <c r="I210" s="8">
        <v>3019.36</v>
      </c>
      <c r="J210" s="8">
        <f>Table1[[#This Row],[Annual Charges ($)]]-(AVERAGE(Table1[Annual Charges ($)]))</f>
        <v>-8331.3881840000395</v>
      </c>
      <c r="U210" s="37">
        <v>3019.36</v>
      </c>
      <c r="V210" s="4">
        <v>23.4</v>
      </c>
    </row>
    <row r="211" spans="1:22" ht="17" hidden="1" x14ac:dyDescent="0.2">
      <c r="A211" s="3">
        <v>6199330</v>
      </c>
      <c r="B211" s="4">
        <v>23.5</v>
      </c>
      <c r="C211" s="4">
        <v>2</v>
      </c>
      <c r="D211" s="4">
        <v>3</v>
      </c>
      <c r="E211" s="4">
        <v>14</v>
      </c>
      <c r="F211" s="5">
        <v>48</v>
      </c>
      <c r="G211" s="6" t="s">
        <v>18</v>
      </c>
      <c r="H211" s="7" t="s">
        <v>8</v>
      </c>
      <c r="I211" s="8">
        <v>2909.68</v>
      </c>
      <c r="J211" s="8">
        <f>Table1[[#This Row],[Annual Charges ($)]]-(AVERAGE(Table1[Annual Charges ($)]))</f>
        <v>-8441.0681840000398</v>
      </c>
      <c r="U211" s="37">
        <v>2909.68</v>
      </c>
      <c r="V211" s="4">
        <v>23.5</v>
      </c>
    </row>
    <row r="212" spans="1:22" ht="17" hidden="1" x14ac:dyDescent="0.2">
      <c r="A212" s="3">
        <v>977173</v>
      </c>
      <c r="B212" s="4">
        <v>23.5</v>
      </c>
      <c r="C212" s="4">
        <v>8</v>
      </c>
      <c r="D212" s="4">
        <v>4</v>
      </c>
      <c r="E212" s="4">
        <v>53</v>
      </c>
      <c r="F212" s="5">
        <v>35</v>
      </c>
      <c r="G212" s="6" t="s">
        <v>18</v>
      </c>
      <c r="H212" s="7" t="s">
        <v>8</v>
      </c>
      <c r="I212" s="8">
        <v>14757.06</v>
      </c>
      <c r="J212" s="8">
        <f>Table1[[#This Row],[Annual Charges ($)]]-(AVERAGE(Table1[Annual Charges ($)]))</f>
        <v>3406.3118159999594</v>
      </c>
      <c r="U212" s="37">
        <v>14757.06</v>
      </c>
      <c r="V212" s="4">
        <v>23.5</v>
      </c>
    </row>
    <row r="213" spans="1:22" ht="17" hidden="1" x14ac:dyDescent="0.2">
      <c r="A213" s="3">
        <v>4656209</v>
      </c>
      <c r="B213" s="4">
        <v>23.6</v>
      </c>
      <c r="C213" s="4">
        <v>5</v>
      </c>
      <c r="D213" s="4">
        <v>4</v>
      </c>
      <c r="E213" s="4">
        <v>19</v>
      </c>
      <c r="F213" s="5">
        <v>53</v>
      </c>
      <c r="G213" s="6" t="s">
        <v>17</v>
      </c>
      <c r="H213" s="7" t="s">
        <v>8</v>
      </c>
      <c r="I213" s="8">
        <v>5360.7</v>
      </c>
      <c r="J213" s="8">
        <f>Table1[[#This Row],[Annual Charges ($)]]-(AVERAGE(Table1[Annual Charges ($)]))</f>
        <v>-5990.0481840000402</v>
      </c>
      <c r="U213" s="37">
        <v>5360.7</v>
      </c>
      <c r="V213" s="4">
        <v>23.6</v>
      </c>
    </row>
    <row r="214" spans="1:22" ht="17" hidden="1" x14ac:dyDescent="0.2">
      <c r="A214" s="3">
        <v>21161130</v>
      </c>
      <c r="B214" s="4">
        <v>23.7</v>
      </c>
      <c r="C214" s="4">
        <v>4</v>
      </c>
      <c r="D214" s="4">
        <v>3</v>
      </c>
      <c r="E214" s="4">
        <v>32</v>
      </c>
      <c r="F214" s="5">
        <v>49</v>
      </c>
      <c r="G214" s="6" t="s">
        <v>17</v>
      </c>
      <c r="H214" s="7" t="s">
        <v>8</v>
      </c>
      <c r="I214" s="8">
        <v>0</v>
      </c>
      <c r="J214" s="8">
        <f>Table1[[#This Row],[Annual Charges ($)]]-(AVERAGE(Table1[Annual Charges ($)]))</f>
        <v>-11350.74818400004</v>
      </c>
      <c r="U214" s="37">
        <v>0</v>
      </c>
      <c r="V214" s="4">
        <v>23.7</v>
      </c>
    </row>
    <row r="215" spans="1:22" ht="17" hidden="1" x14ac:dyDescent="0.2">
      <c r="A215" s="3">
        <v>20490542</v>
      </c>
      <c r="B215" s="4">
        <v>23.7</v>
      </c>
      <c r="C215" s="4">
        <v>8</v>
      </c>
      <c r="D215" s="4">
        <v>2</v>
      </c>
      <c r="E215" s="4">
        <v>22</v>
      </c>
      <c r="F215" s="5">
        <v>66</v>
      </c>
      <c r="G215" s="6" t="s">
        <v>18</v>
      </c>
      <c r="H215" s="7" t="s">
        <v>8</v>
      </c>
      <c r="I215" s="8">
        <v>12604.57</v>
      </c>
      <c r="J215" s="8">
        <f>Table1[[#This Row],[Annual Charges ($)]]-(AVERAGE(Table1[Annual Charges ($)]))</f>
        <v>1253.8218159999597</v>
      </c>
      <c r="U215" s="37">
        <v>12604.57</v>
      </c>
      <c r="V215" s="4">
        <v>23.7</v>
      </c>
    </row>
    <row r="216" spans="1:22" ht="17" x14ac:dyDescent="0.2">
      <c r="A216" s="3">
        <v>27648305</v>
      </c>
      <c r="B216" s="4">
        <v>23.8</v>
      </c>
      <c r="C216" s="4">
        <v>5</v>
      </c>
      <c r="D216" s="4">
        <v>2</v>
      </c>
      <c r="E216" s="4">
        <v>14</v>
      </c>
      <c r="F216" s="5">
        <v>20</v>
      </c>
      <c r="G216" s="6" t="s">
        <v>17</v>
      </c>
      <c r="H216" s="7" t="s">
        <v>9</v>
      </c>
      <c r="I216" s="8">
        <v>3452.38</v>
      </c>
      <c r="J216" s="8">
        <f>Table1[[#This Row],[Annual Charges ($)]]-(AVERAGE(Table1[Annual Charges ($)]))</f>
        <v>-7898.3681840000399</v>
      </c>
      <c r="U216" s="37">
        <v>3452.38</v>
      </c>
      <c r="V216" s="4">
        <v>23.8</v>
      </c>
    </row>
    <row r="217" spans="1:22" ht="17" hidden="1" x14ac:dyDescent="0.2">
      <c r="A217" s="3">
        <v>26735402</v>
      </c>
      <c r="B217" s="4">
        <v>23.8</v>
      </c>
      <c r="C217" s="4">
        <v>6</v>
      </c>
      <c r="D217" s="4">
        <v>5</v>
      </c>
      <c r="E217" s="4">
        <v>3</v>
      </c>
      <c r="F217" s="5">
        <v>50</v>
      </c>
      <c r="G217" s="6" t="s">
        <v>17</v>
      </c>
      <c r="H217" s="7" t="s">
        <v>8</v>
      </c>
      <c r="I217" s="8">
        <v>8016.98</v>
      </c>
      <c r="J217" s="8">
        <f>Table1[[#This Row],[Annual Charges ($)]]-(AVERAGE(Table1[Annual Charges ($)]))</f>
        <v>-3333.7681840000405</v>
      </c>
      <c r="U217" s="37">
        <v>8016.98</v>
      </c>
      <c r="V217" s="4">
        <v>23.8</v>
      </c>
    </row>
    <row r="218" spans="1:22" ht="17" hidden="1" x14ac:dyDescent="0.2">
      <c r="A218" s="3">
        <v>14210634</v>
      </c>
      <c r="B218" s="4">
        <v>23.8</v>
      </c>
      <c r="C218" s="4">
        <v>6</v>
      </c>
      <c r="D218" s="4">
        <v>2</v>
      </c>
      <c r="E218" s="4">
        <v>3</v>
      </c>
      <c r="F218" s="5">
        <v>48</v>
      </c>
      <c r="G218" s="6" t="s">
        <v>18</v>
      </c>
      <c r="H218" s="7" t="s">
        <v>8</v>
      </c>
      <c r="I218" s="8">
        <v>1651.19</v>
      </c>
      <c r="J218" s="8">
        <f>Table1[[#This Row],[Annual Charges ($)]]-(AVERAGE(Table1[Annual Charges ($)]))</f>
        <v>-9699.5581840000395</v>
      </c>
      <c r="U218" s="37">
        <v>1651.19</v>
      </c>
      <c r="V218" s="4">
        <v>23.8</v>
      </c>
    </row>
    <row r="219" spans="1:22" ht="17" hidden="1" x14ac:dyDescent="0.2">
      <c r="A219" s="3">
        <v>16596095</v>
      </c>
      <c r="B219" s="4">
        <v>23.9</v>
      </c>
      <c r="C219" s="4">
        <v>3</v>
      </c>
      <c r="D219" s="4">
        <v>1</v>
      </c>
      <c r="E219" s="4">
        <v>7</v>
      </c>
      <c r="F219" s="5">
        <v>50</v>
      </c>
      <c r="G219" s="6" t="s">
        <v>18</v>
      </c>
      <c r="H219" s="7" t="s">
        <v>8</v>
      </c>
      <c r="I219" s="8">
        <v>11675.89</v>
      </c>
      <c r="J219" s="8">
        <f>Table1[[#This Row],[Annual Charges ($)]]-(AVERAGE(Table1[Annual Charges ($)]))</f>
        <v>325.14181599995936</v>
      </c>
      <c r="U219" s="37">
        <v>11675.89</v>
      </c>
      <c r="V219" s="4">
        <v>23.9</v>
      </c>
    </row>
    <row r="220" spans="1:22" ht="17" hidden="1" x14ac:dyDescent="0.2">
      <c r="A220" s="3">
        <v>7066644</v>
      </c>
      <c r="B220" s="4">
        <v>23.9</v>
      </c>
      <c r="C220" s="4">
        <v>4</v>
      </c>
      <c r="D220" s="4">
        <v>4</v>
      </c>
      <c r="E220" s="4">
        <v>48</v>
      </c>
      <c r="F220" s="5">
        <v>41</v>
      </c>
      <c r="G220" s="6" t="s">
        <v>17</v>
      </c>
      <c r="H220" s="7" t="s">
        <v>8</v>
      </c>
      <c r="I220" s="8">
        <v>3708.08</v>
      </c>
      <c r="J220" s="8">
        <f>Table1[[#This Row],[Annual Charges ($)]]-(AVERAGE(Table1[Annual Charges ($)]))</f>
        <v>-7642.6681840000401</v>
      </c>
      <c r="U220" s="37">
        <v>3708.08</v>
      </c>
      <c r="V220" s="4">
        <v>23.9</v>
      </c>
    </row>
    <row r="221" spans="1:22" ht="17" hidden="1" x14ac:dyDescent="0.2">
      <c r="A221" s="3">
        <v>16824663</v>
      </c>
      <c r="B221" s="4">
        <v>23.9</v>
      </c>
      <c r="C221" s="4">
        <v>4</v>
      </c>
      <c r="D221" s="4">
        <v>3</v>
      </c>
      <c r="E221" s="4">
        <v>8</v>
      </c>
      <c r="F221" s="5">
        <v>56</v>
      </c>
      <c r="G221" s="6" t="s">
        <v>17</v>
      </c>
      <c r="H221" s="7" t="s">
        <v>8</v>
      </c>
      <c r="I221" s="8">
        <v>0</v>
      </c>
      <c r="J221" s="8">
        <f>Table1[[#This Row],[Annual Charges ($)]]-(AVERAGE(Table1[Annual Charges ($)]))</f>
        <v>-11350.74818400004</v>
      </c>
      <c r="U221" s="37">
        <v>0</v>
      </c>
      <c r="V221" s="4">
        <v>23.9</v>
      </c>
    </row>
    <row r="222" spans="1:22" ht="17" hidden="1" x14ac:dyDescent="0.2">
      <c r="A222" s="3">
        <v>12068073</v>
      </c>
      <c r="B222" s="4">
        <v>24</v>
      </c>
      <c r="C222" s="4">
        <v>2</v>
      </c>
      <c r="D222" s="4">
        <v>2</v>
      </c>
      <c r="E222" s="4">
        <v>21</v>
      </c>
      <c r="F222" s="5">
        <v>48</v>
      </c>
      <c r="G222" s="6" t="s">
        <v>17</v>
      </c>
      <c r="H222" s="7" t="s">
        <v>8</v>
      </c>
      <c r="I222" s="8">
        <v>8699.57</v>
      </c>
      <c r="J222" s="8">
        <f>Table1[[#This Row],[Annual Charges ($)]]-(AVERAGE(Table1[Annual Charges ($)]))</f>
        <v>-2651.1781840000403</v>
      </c>
      <c r="U222" s="37">
        <v>8699.57</v>
      </c>
      <c r="V222" s="4">
        <v>24</v>
      </c>
    </row>
    <row r="223" spans="1:22" ht="17" hidden="1" x14ac:dyDescent="0.2">
      <c r="A223" s="3">
        <v>27186018</v>
      </c>
      <c r="B223" s="4">
        <v>24.1</v>
      </c>
      <c r="C223" s="4">
        <v>3</v>
      </c>
      <c r="D223" s="4">
        <v>2</v>
      </c>
      <c r="E223" s="4">
        <v>41</v>
      </c>
      <c r="F223" s="5">
        <v>63</v>
      </c>
      <c r="G223" s="6" t="s">
        <v>17</v>
      </c>
      <c r="H223" s="7" t="s">
        <v>8</v>
      </c>
      <c r="I223" s="8">
        <v>10742.15</v>
      </c>
      <c r="J223" s="8">
        <f>Table1[[#This Row],[Annual Charges ($)]]-(AVERAGE(Table1[Annual Charges ($)]))</f>
        <v>-608.59818400004042</v>
      </c>
      <c r="U223" s="37">
        <v>10742.15</v>
      </c>
      <c r="V223" s="4">
        <v>24.1</v>
      </c>
    </row>
    <row r="224" spans="1:22" ht="17" hidden="1" x14ac:dyDescent="0.2">
      <c r="A224" s="3">
        <v>5818532</v>
      </c>
      <c r="B224" s="4">
        <v>24.1</v>
      </c>
      <c r="C224" s="4">
        <v>3</v>
      </c>
      <c r="D224" s="4">
        <v>2</v>
      </c>
      <c r="E224" s="4">
        <v>50</v>
      </c>
      <c r="F224" s="5">
        <v>25</v>
      </c>
      <c r="G224" s="6" t="s">
        <v>18</v>
      </c>
      <c r="H224" s="7" t="s">
        <v>8</v>
      </c>
      <c r="I224" s="8">
        <v>0</v>
      </c>
      <c r="J224" s="8">
        <f>Table1[[#This Row],[Annual Charges ($)]]-(AVERAGE(Table1[Annual Charges ($)]))</f>
        <v>-11350.74818400004</v>
      </c>
      <c r="U224" s="37">
        <v>0</v>
      </c>
      <c r="V224" s="4">
        <v>24.1</v>
      </c>
    </row>
    <row r="225" spans="1:22" ht="17" hidden="1" x14ac:dyDescent="0.2">
      <c r="A225" s="3">
        <v>3001924</v>
      </c>
      <c r="B225" s="4">
        <v>24.1</v>
      </c>
      <c r="C225" s="4">
        <v>6</v>
      </c>
      <c r="D225" s="4">
        <v>2</v>
      </c>
      <c r="E225" s="4">
        <v>1</v>
      </c>
      <c r="F225" s="5">
        <v>54</v>
      </c>
      <c r="G225" s="6" t="s">
        <v>18</v>
      </c>
      <c r="H225" s="7" t="s">
        <v>8</v>
      </c>
      <c r="I225" s="8">
        <v>5890.2</v>
      </c>
      <c r="J225" s="8">
        <f>Table1[[#This Row],[Annual Charges ($)]]-(AVERAGE(Table1[Annual Charges ($)]))</f>
        <v>-5460.5481840000402</v>
      </c>
      <c r="U225" s="37">
        <v>5890.2</v>
      </c>
      <c r="V225" s="4">
        <v>24.1</v>
      </c>
    </row>
    <row r="226" spans="1:22" ht="17" hidden="1" x14ac:dyDescent="0.2">
      <c r="A226" s="3">
        <v>27802660</v>
      </c>
      <c r="B226" s="4">
        <v>24.1</v>
      </c>
      <c r="C226" s="4">
        <v>6</v>
      </c>
      <c r="D226" s="4">
        <v>1</v>
      </c>
      <c r="E226" s="4">
        <v>32</v>
      </c>
      <c r="F226" s="5">
        <v>41</v>
      </c>
      <c r="G226" s="6" t="s">
        <v>17</v>
      </c>
      <c r="H226" s="7" t="s">
        <v>8</v>
      </c>
      <c r="I226" s="8">
        <v>5586.6</v>
      </c>
      <c r="J226" s="8">
        <f>Table1[[#This Row],[Annual Charges ($)]]-(AVERAGE(Table1[Annual Charges ($)]))</f>
        <v>-5764.1481840000397</v>
      </c>
      <c r="U226" s="37">
        <v>5586.6</v>
      </c>
      <c r="V226" s="4">
        <v>24.1</v>
      </c>
    </row>
    <row r="227" spans="1:22" ht="17" hidden="1" x14ac:dyDescent="0.2">
      <c r="A227" s="3">
        <v>9284657</v>
      </c>
      <c r="B227" s="4">
        <v>24.1</v>
      </c>
      <c r="C227" s="4">
        <v>7</v>
      </c>
      <c r="D227" s="4">
        <v>2</v>
      </c>
      <c r="E227" s="4">
        <v>32</v>
      </c>
      <c r="F227" s="5">
        <v>38</v>
      </c>
      <c r="G227" s="6" t="s">
        <v>18</v>
      </c>
      <c r="H227" s="7" t="s">
        <v>8</v>
      </c>
      <c r="I227" s="8">
        <v>9227.2900000000009</v>
      </c>
      <c r="J227" s="8">
        <f>Table1[[#This Row],[Annual Charges ($)]]-(AVERAGE(Table1[Annual Charges ($)]))</f>
        <v>-2123.4581840000392</v>
      </c>
      <c r="U227" s="37">
        <v>9227.2900000000009</v>
      </c>
      <c r="V227" s="4">
        <v>24.1</v>
      </c>
    </row>
    <row r="228" spans="1:22" ht="17" hidden="1" x14ac:dyDescent="0.2">
      <c r="A228" s="3">
        <v>25779290</v>
      </c>
      <c r="B228" s="4">
        <v>24.2</v>
      </c>
      <c r="C228" s="4">
        <v>4</v>
      </c>
      <c r="D228" s="4">
        <v>1</v>
      </c>
      <c r="E228" s="4">
        <v>32</v>
      </c>
      <c r="F228" s="5">
        <v>63</v>
      </c>
      <c r="G228" s="6" t="s">
        <v>17</v>
      </c>
      <c r="H228" s="7" t="s">
        <v>8</v>
      </c>
      <c r="I228" s="8">
        <v>0</v>
      </c>
      <c r="J228" s="8">
        <f>Table1[[#This Row],[Annual Charges ($)]]-(AVERAGE(Table1[Annual Charges ($)]))</f>
        <v>-11350.74818400004</v>
      </c>
      <c r="U228" s="37">
        <v>0</v>
      </c>
      <c r="V228" s="4">
        <v>24.2</v>
      </c>
    </row>
    <row r="229" spans="1:22" ht="17" hidden="1" x14ac:dyDescent="0.2">
      <c r="A229" s="3">
        <v>12356808</v>
      </c>
      <c r="B229" s="4">
        <v>24.2</v>
      </c>
      <c r="C229" s="4">
        <v>7</v>
      </c>
      <c r="D229" s="4">
        <v>3</v>
      </c>
      <c r="E229" s="4">
        <v>6</v>
      </c>
      <c r="F229" s="5">
        <v>44</v>
      </c>
      <c r="G229" s="6" t="s">
        <v>18</v>
      </c>
      <c r="H229" s="7" t="s">
        <v>8</v>
      </c>
      <c r="I229" s="8">
        <v>12340.84</v>
      </c>
      <c r="J229" s="8">
        <f>Table1[[#This Row],[Annual Charges ($)]]-(AVERAGE(Table1[Annual Charges ($)]))</f>
        <v>990.09181599996009</v>
      </c>
      <c r="U229" s="37">
        <v>12340.84</v>
      </c>
      <c r="V229" s="4">
        <v>24.2</v>
      </c>
    </row>
    <row r="230" spans="1:22" ht="17" hidden="1" x14ac:dyDescent="0.2">
      <c r="A230" s="3">
        <v>22492756</v>
      </c>
      <c r="B230" s="4">
        <v>24.2</v>
      </c>
      <c r="C230" s="4">
        <v>5</v>
      </c>
      <c r="D230" s="4">
        <v>1</v>
      </c>
      <c r="E230" s="4">
        <v>25</v>
      </c>
      <c r="F230" s="5">
        <v>65</v>
      </c>
      <c r="G230" s="6" t="s">
        <v>17</v>
      </c>
      <c r="H230" s="7" t="s">
        <v>8</v>
      </c>
      <c r="I230" s="8">
        <v>13310.32</v>
      </c>
      <c r="J230" s="8">
        <f>Table1[[#This Row],[Annual Charges ($)]]-(AVERAGE(Table1[Annual Charges ($)]))</f>
        <v>1959.5718159999597</v>
      </c>
      <c r="U230" s="37">
        <v>13310.32</v>
      </c>
      <c r="V230" s="4">
        <v>24.2</v>
      </c>
    </row>
    <row r="231" spans="1:22" ht="17" hidden="1" x14ac:dyDescent="0.2">
      <c r="A231" s="3">
        <v>11423261</v>
      </c>
      <c r="B231" s="4">
        <v>24.3</v>
      </c>
      <c r="C231" s="4">
        <v>5</v>
      </c>
      <c r="D231" s="4">
        <v>3</v>
      </c>
      <c r="E231" s="4">
        <v>46</v>
      </c>
      <c r="F231" s="5">
        <v>61</v>
      </c>
      <c r="G231" s="6" t="s">
        <v>17</v>
      </c>
      <c r="H231" s="7" t="s">
        <v>8</v>
      </c>
      <c r="I231" s="8">
        <v>9471.39</v>
      </c>
      <c r="J231" s="8">
        <f>Table1[[#This Row],[Annual Charges ($)]]-(AVERAGE(Table1[Annual Charges ($)]))</f>
        <v>-1879.3581840000406</v>
      </c>
      <c r="U231" s="37">
        <v>9471.39</v>
      </c>
      <c r="V231" s="4">
        <v>24.3</v>
      </c>
    </row>
    <row r="232" spans="1:22" ht="17" hidden="1" x14ac:dyDescent="0.2">
      <c r="A232" s="3">
        <v>26341798</v>
      </c>
      <c r="B232" s="4">
        <v>24.3</v>
      </c>
      <c r="C232" s="4">
        <v>2</v>
      </c>
      <c r="D232" s="4">
        <v>5</v>
      </c>
      <c r="E232" s="4">
        <v>9</v>
      </c>
      <c r="F232" s="5">
        <v>54</v>
      </c>
      <c r="G232" s="6" t="s">
        <v>17</v>
      </c>
      <c r="H232" s="7" t="s">
        <v>8</v>
      </c>
      <c r="I232" s="8">
        <v>0</v>
      </c>
      <c r="J232" s="8">
        <f>Table1[[#This Row],[Annual Charges ($)]]-(AVERAGE(Table1[Annual Charges ($)]))</f>
        <v>-11350.74818400004</v>
      </c>
      <c r="U232" s="37">
        <v>0</v>
      </c>
      <c r="V232" s="4">
        <v>24.3</v>
      </c>
    </row>
    <row r="233" spans="1:22" ht="17" hidden="1" x14ac:dyDescent="0.2">
      <c r="A233" s="3">
        <v>29248903</v>
      </c>
      <c r="B233" s="4">
        <v>24.3</v>
      </c>
      <c r="C233" s="4">
        <v>3</v>
      </c>
      <c r="D233" s="4">
        <v>3</v>
      </c>
      <c r="E233" s="4">
        <v>51</v>
      </c>
      <c r="F233" s="5">
        <v>57</v>
      </c>
      <c r="G233" s="6" t="s">
        <v>18</v>
      </c>
      <c r="H233" s="7" t="s">
        <v>8</v>
      </c>
      <c r="I233" s="8">
        <v>8716.7900000000009</v>
      </c>
      <c r="J233" s="8">
        <f>Table1[[#This Row],[Annual Charges ($)]]-(AVERAGE(Table1[Annual Charges ($)]))</f>
        <v>-2633.9581840000392</v>
      </c>
      <c r="U233" s="37">
        <v>8716.7900000000009</v>
      </c>
      <c r="V233" s="4">
        <v>24.3</v>
      </c>
    </row>
    <row r="234" spans="1:22" ht="17" x14ac:dyDescent="0.2">
      <c r="A234" s="3">
        <v>26796755</v>
      </c>
      <c r="B234" s="4">
        <v>24.4</v>
      </c>
      <c r="C234" s="4">
        <v>8</v>
      </c>
      <c r="D234" s="4">
        <v>2</v>
      </c>
      <c r="E234" s="4">
        <v>19</v>
      </c>
      <c r="F234" s="5">
        <v>54</v>
      </c>
      <c r="G234" s="6" t="s">
        <v>17</v>
      </c>
      <c r="H234" s="7" t="s">
        <v>9</v>
      </c>
      <c r="I234" s="8">
        <v>7303.77</v>
      </c>
      <c r="J234" s="8">
        <f>Table1[[#This Row],[Annual Charges ($)]]-(AVERAGE(Table1[Annual Charges ($)]))</f>
        <v>-4046.9781840000396</v>
      </c>
      <c r="U234" s="37">
        <v>7303.77</v>
      </c>
      <c r="V234" s="4">
        <v>24.4</v>
      </c>
    </row>
    <row r="235" spans="1:22" ht="17" hidden="1" x14ac:dyDescent="0.2">
      <c r="A235" s="3">
        <v>6781395</v>
      </c>
      <c r="B235" s="4">
        <v>24.4</v>
      </c>
      <c r="C235" s="4">
        <v>5</v>
      </c>
      <c r="D235" s="4">
        <v>4</v>
      </c>
      <c r="E235" s="4">
        <v>52</v>
      </c>
      <c r="F235" s="5">
        <v>24</v>
      </c>
      <c r="G235" s="6" t="s">
        <v>17</v>
      </c>
      <c r="H235" s="7" t="s">
        <v>8</v>
      </c>
      <c r="I235" s="8">
        <v>9333.2000000000007</v>
      </c>
      <c r="J235" s="8">
        <f>Table1[[#This Row],[Annual Charges ($)]]-(AVERAGE(Table1[Annual Charges ($)]))</f>
        <v>-2017.5481840000393</v>
      </c>
      <c r="U235" s="37">
        <v>9333.2000000000007</v>
      </c>
      <c r="V235" s="4">
        <v>24.4</v>
      </c>
    </row>
    <row r="236" spans="1:22" ht="17" hidden="1" x14ac:dyDescent="0.2">
      <c r="A236" s="3">
        <v>21528322</v>
      </c>
      <c r="B236" s="4">
        <v>24.4</v>
      </c>
      <c r="C236" s="4">
        <v>8</v>
      </c>
      <c r="D236" s="4">
        <v>1</v>
      </c>
      <c r="E236" s="4">
        <v>16</v>
      </c>
      <c r="F236" s="5">
        <v>37</v>
      </c>
      <c r="G236" s="6" t="s">
        <v>17</v>
      </c>
      <c r="H236" s="7" t="s">
        <v>8</v>
      </c>
      <c r="I236" s="8">
        <v>8329.43</v>
      </c>
      <c r="J236" s="8">
        <f>Table1[[#This Row],[Annual Charges ($)]]-(AVERAGE(Table1[Annual Charges ($)]))</f>
        <v>-3021.3181840000398</v>
      </c>
      <c r="U236" s="37">
        <v>8329.43</v>
      </c>
      <c r="V236" s="4">
        <v>24.4</v>
      </c>
    </row>
    <row r="237" spans="1:22" ht="17" hidden="1" x14ac:dyDescent="0.2">
      <c r="A237" s="3">
        <v>1183783</v>
      </c>
      <c r="B237" s="4">
        <v>24.5</v>
      </c>
      <c r="C237" s="4">
        <v>2</v>
      </c>
      <c r="D237" s="4">
        <v>0</v>
      </c>
      <c r="E237" s="4">
        <v>51</v>
      </c>
      <c r="F237" s="5">
        <v>47</v>
      </c>
      <c r="G237" s="6" t="s">
        <v>17</v>
      </c>
      <c r="H237" s="7" t="s">
        <v>8</v>
      </c>
      <c r="I237" s="8">
        <v>11718.07</v>
      </c>
      <c r="J237" s="8">
        <f>Table1[[#This Row],[Annual Charges ($)]]-(AVERAGE(Table1[Annual Charges ($)]))</f>
        <v>367.32181599995965</v>
      </c>
      <c r="U237" s="37">
        <v>11718.07</v>
      </c>
      <c r="V237" s="4">
        <v>24.5</v>
      </c>
    </row>
    <row r="238" spans="1:22" ht="17" hidden="1" x14ac:dyDescent="0.2">
      <c r="A238" s="3">
        <v>5263212</v>
      </c>
      <c r="B238" s="4">
        <v>24.6</v>
      </c>
      <c r="C238" s="4">
        <v>4</v>
      </c>
      <c r="D238" s="4">
        <v>2</v>
      </c>
      <c r="E238" s="4">
        <v>51</v>
      </c>
      <c r="F238" s="5">
        <v>36</v>
      </c>
      <c r="G238" s="6" t="s">
        <v>18</v>
      </c>
      <c r="H238" s="7" t="s">
        <v>8</v>
      </c>
      <c r="I238" s="8">
        <v>440.12</v>
      </c>
      <c r="J238" s="8">
        <f>Table1[[#This Row],[Annual Charges ($)]]-(AVERAGE(Table1[Annual Charges ($)]))</f>
        <v>-10910.628184000039</v>
      </c>
      <c r="U238" s="37">
        <v>440.12</v>
      </c>
      <c r="V238" s="4">
        <v>24.6</v>
      </c>
    </row>
    <row r="239" spans="1:22" ht="17" hidden="1" x14ac:dyDescent="0.2">
      <c r="A239" s="3">
        <v>5995768</v>
      </c>
      <c r="B239" s="4">
        <v>24.6</v>
      </c>
      <c r="C239" s="4">
        <v>1</v>
      </c>
      <c r="D239" s="4">
        <v>0</v>
      </c>
      <c r="E239" s="4">
        <v>58</v>
      </c>
      <c r="F239" s="5">
        <v>45</v>
      </c>
      <c r="G239" s="6" t="s">
        <v>18</v>
      </c>
      <c r="H239" s="7" t="s">
        <v>8</v>
      </c>
      <c r="I239" s="8">
        <v>10204.98</v>
      </c>
      <c r="J239" s="8">
        <f>Table1[[#This Row],[Annual Charges ($)]]-(AVERAGE(Table1[Annual Charges ($)]))</f>
        <v>-1145.7681840000405</v>
      </c>
      <c r="U239" s="37">
        <v>10204.98</v>
      </c>
      <c r="V239" s="4">
        <v>24.6</v>
      </c>
    </row>
    <row r="240" spans="1:22" ht="17" hidden="1" x14ac:dyDescent="0.2">
      <c r="A240" s="3">
        <v>16403243</v>
      </c>
      <c r="B240" s="4">
        <v>24.6</v>
      </c>
      <c r="C240" s="4">
        <v>7</v>
      </c>
      <c r="D240" s="4">
        <v>3</v>
      </c>
      <c r="E240" s="4">
        <v>52</v>
      </c>
      <c r="F240" s="5">
        <v>39</v>
      </c>
      <c r="G240" s="6" t="s">
        <v>17</v>
      </c>
      <c r="H240" s="7" t="s">
        <v>8</v>
      </c>
      <c r="I240" s="8">
        <v>14552.68</v>
      </c>
      <c r="J240" s="8">
        <f>Table1[[#This Row],[Annual Charges ($)]]-(AVERAGE(Table1[Annual Charges ($)]))</f>
        <v>3201.9318159999602</v>
      </c>
      <c r="U240" s="37">
        <v>14552.68</v>
      </c>
      <c r="V240" s="4">
        <v>24.6</v>
      </c>
    </row>
    <row r="241" spans="1:22" ht="17" hidden="1" x14ac:dyDescent="0.2">
      <c r="A241" s="3">
        <v>18888885</v>
      </c>
      <c r="B241" s="4">
        <v>24.6</v>
      </c>
      <c r="C241" s="4">
        <v>4</v>
      </c>
      <c r="D241" s="4">
        <v>2</v>
      </c>
      <c r="E241" s="4">
        <v>41</v>
      </c>
      <c r="F241" s="5">
        <v>47</v>
      </c>
      <c r="G241" s="6" t="s">
        <v>18</v>
      </c>
      <c r="H241" s="7" t="s">
        <v>8</v>
      </c>
      <c r="I241" s="8">
        <v>0</v>
      </c>
      <c r="J241" s="8">
        <f>Table1[[#This Row],[Annual Charges ($)]]-(AVERAGE(Table1[Annual Charges ($)]))</f>
        <v>-11350.74818400004</v>
      </c>
      <c r="U241" s="37">
        <v>0</v>
      </c>
      <c r="V241" s="4">
        <v>24.6</v>
      </c>
    </row>
    <row r="242" spans="1:22" ht="17" hidden="1" x14ac:dyDescent="0.2">
      <c r="A242" s="3">
        <v>19020732</v>
      </c>
      <c r="B242" s="4">
        <v>24.6</v>
      </c>
      <c r="C242" s="4">
        <v>1</v>
      </c>
      <c r="D242" s="4">
        <v>4</v>
      </c>
      <c r="E242" s="4">
        <v>53</v>
      </c>
      <c r="F242" s="5">
        <v>30</v>
      </c>
      <c r="G242" s="6" t="s">
        <v>17</v>
      </c>
      <c r="H242" s="7" t="s">
        <v>8</v>
      </c>
      <c r="I242" s="8">
        <v>0</v>
      </c>
      <c r="J242" s="8">
        <f>Table1[[#This Row],[Annual Charges ($)]]-(AVERAGE(Table1[Annual Charges ($)]))</f>
        <v>-11350.74818400004</v>
      </c>
      <c r="U242" s="37">
        <v>0</v>
      </c>
      <c r="V242" s="4">
        <v>24.6</v>
      </c>
    </row>
    <row r="243" spans="1:22" ht="17" hidden="1" x14ac:dyDescent="0.2">
      <c r="A243" s="3">
        <v>25977390</v>
      </c>
      <c r="B243" s="4">
        <v>24.6</v>
      </c>
      <c r="C243" s="4">
        <v>7</v>
      </c>
      <c r="D243" s="4">
        <v>4</v>
      </c>
      <c r="E243" s="4">
        <v>6</v>
      </c>
      <c r="F243" s="5">
        <v>57</v>
      </c>
      <c r="G243" s="6" t="s">
        <v>18</v>
      </c>
      <c r="H243" s="7" t="s">
        <v>8</v>
      </c>
      <c r="I243" s="8">
        <v>9485.77</v>
      </c>
      <c r="J243" s="8">
        <f>Table1[[#This Row],[Annual Charges ($)]]-(AVERAGE(Table1[Annual Charges ($)]))</f>
        <v>-1864.9781840000396</v>
      </c>
      <c r="U243" s="37">
        <v>9485.77</v>
      </c>
      <c r="V243" s="4">
        <v>24.6</v>
      </c>
    </row>
    <row r="244" spans="1:22" ht="17" hidden="1" x14ac:dyDescent="0.2">
      <c r="A244" s="3">
        <v>22835184</v>
      </c>
      <c r="B244" s="4">
        <v>24.6</v>
      </c>
      <c r="C244" s="4">
        <v>4</v>
      </c>
      <c r="D244" s="4">
        <v>4</v>
      </c>
      <c r="E244" s="4">
        <v>34</v>
      </c>
      <c r="F244" s="5">
        <v>34</v>
      </c>
      <c r="G244" s="6" t="s">
        <v>18</v>
      </c>
      <c r="H244" s="7" t="s">
        <v>8</v>
      </c>
      <c r="I244" s="8">
        <v>7036.79</v>
      </c>
      <c r="J244" s="8">
        <f>Table1[[#This Row],[Annual Charges ($)]]-(AVERAGE(Table1[Annual Charges ($)]))</f>
        <v>-4313.9581840000401</v>
      </c>
      <c r="U244" s="37">
        <v>7036.79</v>
      </c>
      <c r="V244" s="4">
        <v>24.6</v>
      </c>
    </row>
    <row r="245" spans="1:22" ht="17" hidden="1" x14ac:dyDescent="0.2">
      <c r="A245" s="3">
        <v>23882964</v>
      </c>
      <c r="B245" s="4">
        <v>24.8</v>
      </c>
      <c r="C245" s="4">
        <v>4</v>
      </c>
      <c r="D245" s="4">
        <v>4</v>
      </c>
      <c r="E245" s="4">
        <v>48</v>
      </c>
      <c r="F245" s="5">
        <v>40</v>
      </c>
      <c r="G245" s="6" t="s">
        <v>18</v>
      </c>
      <c r="H245" s="7" t="s">
        <v>8</v>
      </c>
      <c r="I245" s="8">
        <v>7736.94</v>
      </c>
      <c r="J245" s="8">
        <f>Table1[[#This Row],[Annual Charges ($)]]-(AVERAGE(Table1[Annual Charges ($)]))</f>
        <v>-3613.8081840000405</v>
      </c>
      <c r="U245" s="37">
        <v>7736.94</v>
      </c>
      <c r="V245" s="4">
        <v>24.8</v>
      </c>
    </row>
    <row r="246" spans="1:22" ht="17" hidden="1" x14ac:dyDescent="0.2">
      <c r="A246" s="3">
        <v>28377739</v>
      </c>
      <c r="B246" s="4">
        <v>24.8</v>
      </c>
      <c r="C246" s="4">
        <v>4</v>
      </c>
      <c r="D246" s="4">
        <v>3</v>
      </c>
      <c r="E246" s="4">
        <v>15</v>
      </c>
      <c r="F246" s="5">
        <v>48</v>
      </c>
      <c r="G246" s="6" t="s">
        <v>17</v>
      </c>
      <c r="H246" s="7" t="s">
        <v>8</v>
      </c>
      <c r="I246" s="8">
        <v>9186.8700000000008</v>
      </c>
      <c r="J246" s="8">
        <f>Table1[[#This Row],[Annual Charges ($)]]-(AVERAGE(Table1[Annual Charges ($)]))</f>
        <v>-2163.8781840000393</v>
      </c>
      <c r="U246" s="37">
        <v>9186.8700000000008</v>
      </c>
      <c r="V246" s="4">
        <v>24.8</v>
      </c>
    </row>
    <row r="247" spans="1:22" ht="17" hidden="1" x14ac:dyDescent="0.2">
      <c r="A247" s="3">
        <v>29900090</v>
      </c>
      <c r="B247" s="4">
        <v>24.9</v>
      </c>
      <c r="C247" s="4">
        <v>7</v>
      </c>
      <c r="D247" s="4">
        <v>0</v>
      </c>
      <c r="E247" s="4">
        <v>46</v>
      </c>
      <c r="F247" s="5">
        <v>29</v>
      </c>
      <c r="G247" s="6" t="s">
        <v>17</v>
      </c>
      <c r="H247" s="7" t="s">
        <v>8</v>
      </c>
      <c r="I247" s="8">
        <v>13021.82</v>
      </c>
      <c r="J247" s="8">
        <f>Table1[[#This Row],[Annual Charges ($)]]-(AVERAGE(Table1[Annual Charges ($)]))</f>
        <v>1671.0718159999597</v>
      </c>
      <c r="U247" s="37">
        <v>13021.82</v>
      </c>
      <c r="V247" s="4">
        <v>24.9</v>
      </c>
    </row>
    <row r="248" spans="1:22" ht="17" hidden="1" x14ac:dyDescent="0.2">
      <c r="A248" s="3">
        <v>23205228</v>
      </c>
      <c r="B248" s="4">
        <v>24.9</v>
      </c>
      <c r="C248" s="4">
        <v>4</v>
      </c>
      <c r="D248" s="4">
        <v>2</v>
      </c>
      <c r="E248" s="4">
        <v>33</v>
      </c>
      <c r="F248" s="5">
        <v>61</v>
      </c>
      <c r="G248" s="6" t="s">
        <v>18</v>
      </c>
      <c r="H248" s="7" t="s">
        <v>8</v>
      </c>
      <c r="I248" s="8">
        <v>10064.27</v>
      </c>
      <c r="J248" s="8">
        <f>Table1[[#This Row],[Annual Charges ($)]]-(AVERAGE(Table1[Annual Charges ($)]))</f>
        <v>-1286.4781840000396</v>
      </c>
      <c r="U248" s="37">
        <v>10064.27</v>
      </c>
      <c r="V248" s="4">
        <v>24.9</v>
      </c>
    </row>
    <row r="249" spans="1:22" ht="17" hidden="1" x14ac:dyDescent="0.2">
      <c r="A249" s="3">
        <v>16108052</v>
      </c>
      <c r="B249" s="4">
        <v>25</v>
      </c>
      <c r="C249" s="4">
        <v>3</v>
      </c>
      <c r="D249" s="4">
        <v>1</v>
      </c>
      <c r="E249" s="4">
        <v>14</v>
      </c>
      <c r="F249" s="5">
        <v>41</v>
      </c>
      <c r="G249" s="6" t="s">
        <v>18</v>
      </c>
      <c r="H249" s="7" t="s">
        <v>8</v>
      </c>
      <c r="I249" s="8">
        <v>4693.84</v>
      </c>
      <c r="J249" s="8">
        <f>Table1[[#This Row],[Annual Charges ($)]]-(AVERAGE(Table1[Annual Charges ($)]))</f>
        <v>-6656.9081840000399</v>
      </c>
      <c r="U249" s="37">
        <v>4693.84</v>
      </c>
      <c r="V249" s="4">
        <v>25</v>
      </c>
    </row>
    <row r="250" spans="1:22" ht="17" hidden="1" x14ac:dyDescent="0.2">
      <c r="A250" s="3">
        <v>348571</v>
      </c>
      <c r="B250" s="4">
        <v>25</v>
      </c>
      <c r="C250" s="4">
        <v>7</v>
      </c>
      <c r="D250" s="4">
        <v>4</v>
      </c>
      <c r="E250" s="4">
        <v>32</v>
      </c>
      <c r="F250" s="5">
        <v>43</v>
      </c>
      <c r="G250" s="6" t="s">
        <v>17</v>
      </c>
      <c r="H250" s="7" t="s">
        <v>8</v>
      </c>
      <c r="I250" s="8">
        <v>11767.17</v>
      </c>
      <c r="J250" s="8">
        <f>Table1[[#This Row],[Annual Charges ($)]]-(AVERAGE(Table1[Annual Charges ($)]))</f>
        <v>416.42181599996002</v>
      </c>
      <c r="U250" s="37">
        <v>11767.17</v>
      </c>
      <c r="V250" s="4">
        <v>25</v>
      </c>
    </row>
    <row r="251" spans="1:22" ht="17" hidden="1" x14ac:dyDescent="0.2">
      <c r="A251" s="3">
        <v>16522582</v>
      </c>
      <c r="B251" s="4">
        <v>25</v>
      </c>
      <c r="C251" s="4">
        <v>5</v>
      </c>
      <c r="D251" s="4">
        <v>2</v>
      </c>
      <c r="E251" s="4">
        <v>23</v>
      </c>
      <c r="F251" s="5">
        <v>38</v>
      </c>
      <c r="G251" s="6" t="s">
        <v>18</v>
      </c>
      <c r="H251" s="7" t="s">
        <v>8</v>
      </c>
      <c r="I251" s="8">
        <v>9119.7800000000007</v>
      </c>
      <c r="J251" s="8">
        <f>Table1[[#This Row],[Annual Charges ($)]]-(AVERAGE(Table1[Annual Charges ($)]))</f>
        <v>-2230.9681840000394</v>
      </c>
      <c r="U251" s="37">
        <v>9119.7800000000007</v>
      </c>
      <c r="V251" s="4">
        <v>25</v>
      </c>
    </row>
    <row r="252" spans="1:22" ht="17" hidden="1" x14ac:dyDescent="0.2">
      <c r="A252" s="3">
        <v>22040831</v>
      </c>
      <c r="B252" s="4">
        <v>25</v>
      </c>
      <c r="C252" s="4">
        <v>7</v>
      </c>
      <c r="D252" s="4">
        <v>2</v>
      </c>
      <c r="E252" s="4">
        <v>49</v>
      </c>
      <c r="F252" s="5">
        <v>34</v>
      </c>
      <c r="G252" s="6" t="s">
        <v>17</v>
      </c>
      <c r="H252" s="7" t="s">
        <v>8</v>
      </c>
      <c r="I252" s="8">
        <v>9304.9599999999991</v>
      </c>
      <c r="J252" s="8">
        <f>Table1[[#This Row],[Annual Charges ($)]]-(AVERAGE(Table1[Annual Charges ($)]))</f>
        <v>-2045.7881840000409</v>
      </c>
      <c r="U252" s="37">
        <v>9304.9599999999991</v>
      </c>
      <c r="V252" s="4">
        <v>25</v>
      </c>
    </row>
    <row r="253" spans="1:22" ht="17" hidden="1" x14ac:dyDescent="0.2">
      <c r="A253" s="3">
        <v>25248051</v>
      </c>
      <c r="B253" s="4">
        <v>25</v>
      </c>
      <c r="C253" s="4">
        <v>7</v>
      </c>
      <c r="D253" s="4">
        <v>3</v>
      </c>
      <c r="E253" s="4">
        <v>34</v>
      </c>
      <c r="F253" s="5">
        <v>56</v>
      </c>
      <c r="G253" s="6" t="s">
        <v>17</v>
      </c>
      <c r="H253" s="7" t="s">
        <v>8</v>
      </c>
      <c r="I253" s="8">
        <v>16324.82</v>
      </c>
      <c r="J253" s="8">
        <f>Table1[[#This Row],[Annual Charges ($)]]-(AVERAGE(Table1[Annual Charges ($)]))</f>
        <v>4974.0718159999597</v>
      </c>
      <c r="U253" s="37">
        <v>16324.82</v>
      </c>
      <c r="V253" s="4">
        <v>25</v>
      </c>
    </row>
    <row r="254" spans="1:22" ht="17" x14ac:dyDescent="0.2">
      <c r="A254" s="3">
        <v>17398672</v>
      </c>
      <c r="B254" s="4">
        <v>25</v>
      </c>
      <c r="C254" s="4">
        <v>8</v>
      </c>
      <c r="D254" s="4">
        <v>0</v>
      </c>
      <c r="E254" s="4">
        <v>58</v>
      </c>
      <c r="F254" s="5">
        <v>27</v>
      </c>
      <c r="G254" s="6" t="s">
        <v>18</v>
      </c>
      <c r="H254" s="7" t="s">
        <v>9</v>
      </c>
      <c r="I254" s="8">
        <v>15608.31</v>
      </c>
      <c r="J254" s="8">
        <f>Table1[[#This Row],[Annual Charges ($)]]-(AVERAGE(Table1[Annual Charges ($)]))</f>
        <v>4257.5618159999594</v>
      </c>
      <c r="U254" s="37">
        <v>15608.31</v>
      </c>
      <c r="V254" s="4">
        <v>25</v>
      </c>
    </row>
    <row r="255" spans="1:22" ht="17" hidden="1" x14ac:dyDescent="0.2">
      <c r="A255" s="3">
        <v>18861388</v>
      </c>
      <c r="B255" s="4">
        <v>25.1</v>
      </c>
      <c r="C255" s="4">
        <v>4</v>
      </c>
      <c r="D255" s="4">
        <v>4</v>
      </c>
      <c r="E255" s="4">
        <v>40</v>
      </c>
      <c r="F255" s="5">
        <v>33</v>
      </c>
      <c r="G255" s="6" t="s">
        <v>17</v>
      </c>
      <c r="H255" s="7" t="s">
        <v>8</v>
      </c>
      <c r="I255" s="8">
        <v>11609.26</v>
      </c>
      <c r="J255" s="8">
        <f>Table1[[#This Row],[Annual Charges ($)]]-(AVERAGE(Table1[Annual Charges ($)]))</f>
        <v>258.51181599996016</v>
      </c>
      <c r="U255" s="37">
        <v>11609.26</v>
      </c>
      <c r="V255" s="4">
        <v>25.1</v>
      </c>
    </row>
    <row r="256" spans="1:22" ht="17" hidden="1" x14ac:dyDescent="0.2">
      <c r="A256" s="3">
        <v>28605029</v>
      </c>
      <c r="B256" s="4">
        <v>25.1</v>
      </c>
      <c r="C256" s="4">
        <v>7</v>
      </c>
      <c r="D256" s="4">
        <v>2</v>
      </c>
      <c r="E256" s="4">
        <v>6</v>
      </c>
      <c r="F256" s="5">
        <v>45</v>
      </c>
      <c r="G256" s="6" t="s">
        <v>18</v>
      </c>
      <c r="H256" s="7" t="s">
        <v>8</v>
      </c>
      <c r="I256" s="8">
        <v>9071.58</v>
      </c>
      <c r="J256" s="8">
        <f>Table1[[#This Row],[Annual Charges ($)]]-(AVERAGE(Table1[Annual Charges ($)]))</f>
        <v>-2279.1681840000401</v>
      </c>
      <c r="U256" s="37">
        <v>9071.58</v>
      </c>
      <c r="V256" s="4">
        <v>25.1</v>
      </c>
    </row>
    <row r="257" spans="1:22" ht="17" x14ac:dyDescent="0.2">
      <c r="A257" s="3">
        <v>26682275</v>
      </c>
      <c r="B257" s="4">
        <v>25.1</v>
      </c>
      <c r="C257" s="4">
        <v>5</v>
      </c>
      <c r="D257" s="4">
        <v>3</v>
      </c>
      <c r="E257" s="4">
        <v>12</v>
      </c>
      <c r="F257" s="5">
        <v>52</v>
      </c>
      <c r="G257" s="6" t="s">
        <v>18</v>
      </c>
      <c r="H257" s="7" t="s">
        <v>9</v>
      </c>
      <c r="I257" s="8">
        <v>0</v>
      </c>
      <c r="J257" s="8">
        <f>Table1[[#This Row],[Annual Charges ($)]]-(AVERAGE(Table1[Annual Charges ($)]))</f>
        <v>-11350.74818400004</v>
      </c>
      <c r="U257" s="37">
        <v>0</v>
      </c>
      <c r="V257" s="4">
        <v>25.1</v>
      </c>
    </row>
    <row r="258" spans="1:22" ht="17" x14ac:dyDescent="0.2">
      <c r="A258" s="3">
        <v>12687324</v>
      </c>
      <c r="B258" s="4">
        <v>25.1</v>
      </c>
      <c r="C258" s="4">
        <v>5</v>
      </c>
      <c r="D258" s="4">
        <v>4</v>
      </c>
      <c r="E258" s="4">
        <v>42</v>
      </c>
      <c r="F258" s="5">
        <v>59</v>
      </c>
      <c r="G258" s="6" t="s">
        <v>17</v>
      </c>
      <c r="H258" s="7" t="s">
        <v>9</v>
      </c>
      <c r="I258" s="8">
        <v>326.31</v>
      </c>
      <c r="J258" s="8">
        <f>Table1[[#This Row],[Annual Charges ($)]]-(AVERAGE(Table1[Annual Charges ($)]))</f>
        <v>-11024.438184000041</v>
      </c>
      <c r="U258" s="37">
        <v>326.31</v>
      </c>
      <c r="V258" s="4">
        <v>25.1</v>
      </c>
    </row>
    <row r="259" spans="1:22" ht="17" hidden="1" x14ac:dyDescent="0.2">
      <c r="A259" s="3">
        <v>757072</v>
      </c>
      <c r="B259" s="4">
        <v>25.1</v>
      </c>
      <c r="C259" s="4">
        <v>6</v>
      </c>
      <c r="D259" s="4">
        <v>1</v>
      </c>
      <c r="E259" s="4">
        <v>15</v>
      </c>
      <c r="F259" s="5">
        <v>46</v>
      </c>
      <c r="G259" s="6" t="s">
        <v>18</v>
      </c>
      <c r="H259" s="7" t="s">
        <v>8</v>
      </c>
      <c r="I259" s="8">
        <v>1618.6</v>
      </c>
      <c r="J259" s="8">
        <f>Table1[[#This Row],[Annual Charges ($)]]-(AVERAGE(Table1[Annual Charges ($)]))</f>
        <v>-9732.1481840000397</v>
      </c>
      <c r="U259" s="37">
        <v>1618.6</v>
      </c>
      <c r="V259" s="4">
        <v>25.1</v>
      </c>
    </row>
    <row r="260" spans="1:22" ht="17" hidden="1" x14ac:dyDescent="0.2">
      <c r="A260" s="3">
        <v>8907578</v>
      </c>
      <c r="B260" s="4">
        <v>25.1</v>
      </c>
      <c r="C260" s="4">
        <v>7</v>
      </c>
      <c r="D260" s="4">
        <v>1</v>
      </c>
      <c r="E260" s="4">
        <v>59</v>
      </c>
      <c r="F260" s="5">
        <v>44</v>
      </c>
      <c r="G260" s="6" t="s">
        <v>17</v>
      </c>
      <c r="H260" s="7" t="s">
        <v>8</v>
      </c>
      <c r="I260" s="8">
        <v>15390.55</v>
      </c>
      <c r="J260" s="8">
        <f>Table1[[#This Row],[Annual Charges ($)]]-(AVERAGE(Table1[Annual Charges ($)]))</f>
        <v>4039.8018159999592</v>
      </c>
      <c r="U260" s="37">
        <v>15390.55</v>
      </c>
      <c r="V260" s="4">
        <v>25.1</v>
      </c>
    </row>
    <row r="261" spans="1:22" ht="17" hidden="1" x14ac:dyDescent="0.2">
      <c r="A261" s="3">
        <v>5772603</v>
      </c>
      <c r="B261" s="4">
        <v>25.2</v>
      </c>
      <c r="C261" s="4">
        <v>4</v>
      </c>
      <c r="D261" s="4">
        <v>0</v>
      </c>
      <c r="E261" s="4">
        <v>38</v>
      </c>
      <c r="F261" s="5">
        <v>42</v>
      </c>
      <c r="G261" s="6" t="s">
        <v>18</v>
      </c>
      <c r="H261" s="7" t="s">
        <v>8</v>
      </c>
      <c r="I261" s="8">
        <v>3294.61</v>
      </c>
      <c r="J261" s="8">
        <f>Table1[[#This Row],[Annual Charges ($)]]-(AVERAGE(Table1[Annual Charges ($)]))</f>
        <v>-8056.1381840000395</v>
      </c>
      <c r="U261" s="37">
        <v>3294.61</v>
      </c>
      <c r="V261" s="4">
        <v>25.2</v>
      </c>
    </row>
    <row r="262" spans="1:22" ht="17" hidden="1" x14ac:dyDescent="0.2">
      <c r="A262" s="3">
        <v>17739091</v>
      </c>
      <c r="B262" s="4">
        <v>25.2</v>
      </c>
      <c r="C262" s="4">
        <v>7</v>
      </c>
      <c r="D262" s="4">
        <v>3</v>
      </c>
      <c r="E262" s="4">
        <v>13</v>
      </c>
      <c r="F262" s="5">
        <v>40</v>
      </c>
      <c r="G262" s="6" t="s">
        <v>18</v>
      </c>
      <c r="H262" s="7" t="s">
        <v>8</v>
      </c>
      <c r="I262" s="8">
        <v>8536.3799999999992</v>
      </c>
      <c r="J262" s="8">
        <f>Table1[[#This Row],[Annual Charges ($)]]-(AVERAGE(Table1[Annual Charges ($)]))</f>
        <v>-2814.3681840000409</v>
      </c>
      <c r="U262" s="37">
        <v>8536.3799999999992</v>
      </c>
      <c r="V262" s="4">
        <v>25.2</v>
      </c>
    </row>
    <row r="263" spans="1:22" ht="17" hidden="1" x14ac:dyDescent="0.2">
      <c r="A263" s="3">
        <v>8175440</v>
      </c>
      <c r="B263" s="4">
        <v>25.2</v>
      </c>
      <c r="C263" s="4">
        <v>1</v>
      </c>
      <c r="D263" s="4">
        <v>5</v>
      </c>
      <c r="E263" s="4">
        <v>22</v>
      </c>
      <c r="F263" s="5">
        <v>46</v>
      </c>
      <c r="G263" s="6" t="s">
        <v>17</v>
      </c>
      <c r="H263" s="7" t="s">
        <v>8</v>
      </c>
      <c r="I263" s="8">
        <v>0</v>
      </c>
      <c r="J263" s="8">
        <f>Table1[[#This Row],[Annual Charges ($)]]-(AVERAGE(Table1[Annual Charges ($)]))</f>
        <v>-11350.74818400004</v>
      </c>
      <c r="U263" s="37">
        <v>0</v>
      </c>
      <c r="V263" s="4">
        <v>25.2</v>
      </c>
    </row>
    <row r="264" spans="1:22" ht="17" hidden="1" x14ac:dyDescent="0.2">
      <c r="A264" s="3">
        <v>15780820</v>
      </c>
      <c r="B264" s="4">
        <v>25.2</v>
      </c>
      <c r="C264" s="4">
        <v>4</v>
      </c>
      <c r="D264" s="4">
        <v>2</v>
      </c>
      <c r="E264" s="4">
        <v>32</v>
      </c>
      <c r="F264" s="5">
        <v>52</v>
      </c>
      <c r="G264" s="6" t="s">
        <v>17</v>
      </c>
      <c r="H264" s="7" t="s">
        <v>8</v>
      </c>
      <c r="I264" s="8">
        <v>7802.07</v>
      </c>
      <c r="J264" s="8">
        <f>Table1[[#This Row],[Annual Charges ($)]]-(AVERAGE(Table1[Annual Charges ($)]))</f>
        <v>-3548.6781840000403</v>
      </c>
      <c r="U264" s="37">
        <v>7802.07</v>
      </c>
      <c r="V264" s="4">
        <v>25.2</v>
      </c>
    </row>
    <row r="265" spans="1:22" ht="17" hidden="1" x14ac:dyDescent="0.2">
      <c r="A265" s="3">
        <v>24024406</v>
      </c>
      <c r="B265" s="4">
        <v>25.3</v>
      </c>
      <c r="C265" s="4">
        <v>2</v>
      </c>
      <c r="D265" s="4">
        <v>3</v>
      </c>
      <c r="E265" s="4">
        <v>20</v>
      </c>
      <c r="F265" s="5">
        <v>64</v>
      </c>
      <c r="G265" s="6" t="s">
        <v>18</v>
      </c>
      <c r="H265" s="7" t="s">
        <v>8</v>
      </c>
      <c r="I265" s="8">
        <v>4893.93</v>
      </c>
      <c r="J265" s="8">
        <f>Table1[[#This Row],[Annual Charges ($)]]-(AVERAGE(Table1[Annual Charges ($)]))</f>
        <v>-6456.8181840000398</v>
      </c>
      <c r="U265" s="37">
        <v>4893.93</v>
      </c>
      <c r="V265" s="4">
        <v>25.3</v>
      </c>
    </row>
    <row r="266" spans="1:22" ht="17" hidden="1" x14ac:dyDescent="0.2">
      <c r="A266" s="3">
        <v>24760599</v>
      </c>
      <c r="B266" s="4">
        <v>25.4</v>
      </c>
      <c r="C266" s="4">
        <v>1</v>
      </c>
      <c r="D266" s="4">
        <v>3</v>
      </c>
      <c r="E266" s="4">
        <v>48</v>
      </c>
      <c r="F266" s="5">
        <v>43</v>
      </c>
      <c r="G266" s="6" t="s">
        <v>18</v>
      </c>
      <c r="H266" s="7" t="s">
        <v>8</v>
      </c>
      <c r="I266" s="8">
        <v>12656.76</v>
      </c>
      <c r="J266" s="8">
        <f>Table1[[#This Row],[Annual Charges ($)]]-(AVERAGE(Table1[Annual Charges ($)]))</f>
        <v>1306.0118159999602</v>
      </c>
      <c r="U266" s="37">
        <v>12656.76</v>
      </c>
      <c r="V266" s="4">
        <v>25.4</v>
      </c>
    </row>
    <row r="267" spans="1:22" ht="17" hidden="1" x14ac:dyDescent="0.2">
      <c r="A267" s="3">
        <v>28847971</v>
      </c>
      <c r="B267" s="4">
        <v>25.5</v>
      </c>
      <c r="C267" s="4">
        <v>3</v>
      </c>
      <c r="D267" s="4">
        <v>0</v>
      </c>
      <c r="E267" s="4">
        <v>41</v>
      </c>
      <c r="F267" s="5">
        <v>26</v>
      </c>
      <c r="G267" s="6" t="s">
        <v>18</v>
      </c>
      <c r="H267" s="7" t="s">
        <v>8</v>
      </c>
      <c r="I267" s="8">
        <v>419.72</v>
      </c>
      <c r="J267" s="8">
        <f>Table1[[#This Row],[Annual Charges ($)]]-(AVERAGE(Table1[Annual Charges ($)]))</f>
        <v>-10931.028184000041</v>
      </c>
      <c r="U267" s="37">
        <v>419.72</v>
      </c>
      <c r="V267" s="4">
        <v>25.5</v>
      </c>
    </row>
    <row r="268" spans="1:22" ht="17" hidden="1" x14ac:dyDescent="0.2">
      <c r="A268" s="3">
        <v>15460081</v>
      </c>
      <c r="B268" s="4">
        <v>25.5</v>
      </c>
      <c r="C268" s="4">
        <v>5</v>
      </c>
      <c r="D268" s="4">
        <v>4</v>
      </c>
      <c r="E268" s="4">
        <v>7</v>
      </c>
      <c r="F268" s="5">
        <v>46</v>
      </c>
      <c r="G268" s="6" t="s">
        <v>17</v>
      </c>
      <c r="H268" s="7" t="s">
        <v>8</v>
      </c>
      <c r="I268" s="8">
        <v>0</v>
      </c>
      <c r="J268" s="8">
        <f>Table1[[#This Row],[Annual Charges ($)]]-(AVERAGE(Table1[Annual Charges ($)]))</f>
        <v>-11350.74818400004</v>
      </c>
      <c r="U268" s="37">
        <v>0</v>
      </c>
      <c r="V268" s="4">
        <v>25.5</v>
      </c>
    </row>
    <row r="269" spans="1:22" ht="17" hidden="1" x14ac:dyDescent="0.2">
      <c r="A269" s="3">
        <v>26258112</v>
      </c>
      <c r="B269" s="4">
        <v>25.6</v>
      </c>
      <c r="C269" s="4">
        <v>6</v>
      </c>
      <c r="D269" s="4">
        <v>2</v>
      </c>
      <c r="E269" s="4">
        <v>49</v>
      </c>
      <c r="F269" s="5">
        <v>61</v>
      </c>
      <c r="G269" s="6" t="s">
        <v>18</v>
      </c>
      <c r="H269" s="7" t="s">
        <v>8</v>
      </c>
      <c r="I269" s="8">
        <v>12450.07</v>
      </c>
      <c r="J269" s="8">
        <f>Table1[[#This Row],[Annual Charges ($)]]-(AVERAGE(Table1[Annual Charges ($)]))</f>
        <v>1099.3218159999597</v>
      </c>
      <c r="U269" s="37">
        <v>12450.07</v>
      </c>
      <c r="V269" s="4">
        <v>25.6</v>
      </c>
    </row>
    <row r="270" spans="1:22" ht="17" hidden="1" x14ac:dyDescent="0.2">
      <c r="A270" s="3">
        <v>5683140</v>
      </c>
      <c r="B270" s="4">
        <v>25.6</v>
      </c>
      <c r="C270" s="4">
        <v>5</v>
      </c>
      <c r="D270" s="4">
        <v>3</v>
      </c>
      <c r="E270" s="4">
        <v>9</v>
      </c>
      <c r="F270" s="5">
        <v>44</v>
      </c>
      <c r="G270" s="6" t="s">
        <v>17</v>
      </c>
      <c r="H270" s="7" t="s">
        <v>8</v>
      </c>
      <c r="I270" s="8">
        <v>5485.93</v>
      </c>
      <c r="J270" s="8">
        <f>Table1[[#This Row],[Annual Charges ($)]]-(AVERAGE(Table1[Annual Charges ($)]))</f>
        <v>-5864.8181840000398</v>
      </c>
      <c r="U270" s="37">
        <v>5485.93</v>
      </c>
      <c r="V270" s="4">
        <v>25.6</v>
      </c>
    </row>
    <row r="271" spans="1:22" ht="17" hidden="1" x14ac:dyDescent="0.2">
      <c r="A271" s="3">
        <v>22153771</v>
      </c>
      <c r="B271" s="4">
        <v>25.6</v>
      </c>
      <c r="C271" s="4">
        <v>3</v>
      </c>
      <c r="D271" s="4">
        <v>4</v>
      </c>
      <c r="E271" s="4">
        <v>30</v>
      </c>
      <c r="F271" s="5">
        <v>46</v>
      </c>
      <c r="G271" s="6" t="s">
        <v>17</v>
      </c>
      <c r="H271" s="7" t="s">
        <v>8</v>
      </c>
      <c r="I271" s="8">
        <v>9215.75</v>
      </c>
      <c r="J271" s="8">
        <f>Table1[[#This Row],[Annual Charges ($)]]-(AVERAGE(Table1[Annual Charges ($)]))</f>
        <v>-2134.9981840000401</v>
      </c>
      <c r="U271" s="37">
        <v>9215.75</v>
      </c>
      <c r="V271" s="4">
        <v>25.6</v>
      </c>
    </row>
    <row r="272" spans="1:22" ht="17" hidden="1" x14ac:dyDescent="0.2">
      <c r="A272" s="3">
        <v>27750909</v>
      </c>
      <c r="B272" s="4">
        <v>25.7</v>
      </c>
      <c r="C272" s="4">
        <v>7</v>
      </c>
      <c r="D272" s="4">
        <v>1</v>
      </c>
      <c r="E272" s="4">
        <v>3</v>
      </c>
      <c r="F272" s="5">
        <v>52</v>
      </c>
      <c r="G272" s="6" t="s">
        <v>18</v>
      </c>
      <c r="H272" s="7" t="s">
        <v>8</v>
      </c>
      <c r="I272" s="8">
        <v>8051.56</v>
      </c>
      <c r="J272" s="8">
        <f>Table1[[#This Row],[Annual Charges ($)]]-(AVERAGE(Table1[Annual Charges ($)]))</f>
        <v>-3299.1881840000397</v>
      </c>
      <c r="U272" s="37">
        <v>8051.56</v>
      </c>
      <c r="V272" s="4">
        <v>25.7</v>
      </c>
    </row>
    <row r="273" spans="1:22" ht="17" hidden="1" x14ac:dyDescent="0.2">
      <c r="A273" s="3">
        <v>2749045</v>
      </c>
      <c r="B273" s="4">
        <v>25.7</v>
      </c>
      <c r="C273" s="4">
        <v>6</v>
      </c>
      <c r="D273" s="4">
        <v>2</v>
      </c>
      <c r="E273" s="4">
        <v>58</v>
      </c>
      <c r="F273" s="5">
        <v>66</v>
      </c>
      <c r="G273" s="6" t="s">
        <v>17</v>
      </c>
      <c r="H273" s="7" t="s">
        <v>8</v>
      </c>
      <c r="I273" s="8">
        <v>8489.11</v>
      </c>
      <c r="J273" s="8">
        <f>Table1[[#This Row],[Annual Charges ($)]]-(AVERAGE(Table1[Annual Charges ($)]))</f>
        <v>-2861.6381840000395</v>
      </c>
      <c r="U273" s="37">
        <v>8489.11</v>
      </c>
      <c r="V273" s="4">
        <v>25.7</v>
      </c>
    </row>
    <row r="274" spans="1:22" ht="17" hidden="1" x14ac:dyDescent="0.2">
      <c r="A274" s="3">
        <v>12109809</v>
      </c>
      <c r="B274" s="4">
        <v>25.7</v>
      </c>
      <c r="C274" s="4">
        <v>8</v>
      </c>
      <c r="D274" s="4">
        <v>1</v>
      </c>
      <c r="E274" s="4">
        <v>36</v>
      </c>
      <c r="F274" s="5">
        <v>43</v>
      </c>
      <c r="G274" s="6" t="s">
        <v>17</v>
      </c>
      <c r="H274" s="7" t="s">
        <v>8</v>
      </c>
      <c r="I274" s="8">
        <v>4103.8900000000003</v>
      </c>
      <c r="J274" s="8">
        <f>Table1[[#This Row],[Annual Charges ($)]]-(AVERAGE(Table1[Annual Charges ($)]))</f>
        <v>-7246.8581840000397</v>
      </c>
      <c r="U274" s="37">
        <v>4103.8900000000003</v>
      </c>
      <c r="V274" s="4">
        <v>25.7</v>
      </c>
    </row>
    <row r="275" spans="1:22" ht="17" hidden="1" x14ac:dyDescent="0.2">
      <c r="A275" s="3">
        <v>25763941</v>
      </c>
      <c r="B275" s="4">
        <v>25.8</v>
      </c>
      <c r="C275" s="4">
        <v>2</v>
      </c>
      <c r="D275" s="4">
        <v>3</v>
      </c>
      <c r="E275" s="4">
        <v>35</v>
      </c>
      <c r="F275" s="5">
        <v>39</v>
      </c>
      <c r="G275" s="6" t="s">
        <v>18</v>
      </c>
      <c r="H275" s="7" t="s">
        <v>8</v>
      </c>
      <c r="I275" s="8">
        <v>10980.61</v>
      </c>
      <c r="J275" s="8">
        <f>Table1[[#This Row],[Annual Charges ($)]]-(AVERAGE(Table1[Annual Charges ($)]))</f>
        <v>-370.13818400003947</v>
      </c>
      <c r="U275" s="37">
        <v>10980.61</v>
      </c>
      <c r="V275" s="4">
        <v>25.8</v>
      </c>
    </row>
    <row r="276" spans="1:22" ht="17" hidden="1" x14ac:dyDescent="0.2">
      <c r="A276" s="3">
        <v>28987295</v>
      </c>
      <c r="B276" s="4">
        <v>25.9</v>
      </c>
      <c r="C276" s="4">
        <v>4</v>
      </c>
      <c r="D276" s="4">
        <v>3</v>
      </c>
      <c r="E276" s="4">
        <v>7</v>
      </c>
      <c r="F276" s="5">
        <v>46</v>
      </c>
      <c r="G276" s="6" t="s">
        <v>18</v>
      </c>
      <c r="H276" s="7" t="s">
        <v>8</v>
      </c>
      <c r="I276" s="8">
        <v>4037.08</v>
      </c>
      <c r="J276" s="8">
        <f>Table1[[#This Row],[Annual Charges ($)]]-(AVERAGE(Table1[Annual Charges ($)]))</f>
        <v>-7313.6681840000401</v>
      </c>
      <c r="U276" s="37">
        <v>4037.08</v>
      </c>
      <c r="V276" s="4">
        <v>25.9</v>
      </c>
    </row>
    <row r="277" spans="1:22" ht="17" hidden="1" x14ac:dyDescent="0.2">
      <c r="A277" s="3">
        <v>26743826</v>
      </c>
      <c r="B277" s="4">
        <v>25.9</v>
      </c>
      <c r="C277" s="4">
        <v>3</v>
      </c>
      <c r="D277" s="4">
        <v>2</v>
      </c>
      <c r="E277" s="4">
        <v>59</v>
      </c>
      <c r="F277" s="5">
        <v>55</v>
      </c>
      <c r="G277" s="6" t="s">
        <v>18</v>
      </c>
      <c r="H277" s="7" t="s">
        <v>8</v>
      </c>
      <c r="I277" s="8">
        <v>2258.23</v>
      </c>
      <c r="J277" s="8">
        <f>Table1[[#This Row],[Annual Charges ($)]]-(AVERAGE(Table1[Annual Charges ($)]))</f>
        <v>-9092.5181840000405</v>
      </c>
      <c r="U277" s="37">
        <v>2258.23</v>
      </c>
      <c r="V277" s="4">
        <v>25.9</v>
      </c>
    </row>
    <row r="278" spans="1:22" ht="17" hidden="1" x14ac:dyDescent="0.2">
      <c r="A278" s="3">
        <v>5085055</v>
      </c>
      <c r="B278" s="4">
        <v>25.9</v>
      </c>
      <c r="C278" s="4">
        <v>8</v>
      </c>
      <c r="D278" s="4">
        <v>3</v>
      </c>
      <c r="E278" s="4">
        <v>23</v>
      </c>
      <c r="F278" s="5">
        <v>27</v>
      </c>
      <c r="G278" s="6" t="s">
        <v>18</v>
      </c>
      <c r="H278" s="7" t="s">
        <v>8</v>
      </c>
      <c r="I278" s="8">
        <v>10569.61</v>
      </c>
      <c r="J278" s="8">
        <f>Table1[[#This Row],[Annual Charges ($)]]-(AVERAGE(Table1[Annual Charges ($)]))</f>
        <v>-781.13818400003947</v>
      </c>
      <c r="U278" s="37">
        <v>10569.61</v>
      </c>
      <c r="V278" s="4">
        <v>25.9</v>
      </c>
    </row>
    <row r="279" spans="1:22" ht="17" hidden="1" x14ac:dyDescent="0.2">
      <c r="A279" s="3">
        <v>9465157</v>
      </c>
      <c r="B279" s="4">
        <v>26</v>
      </c>
      <c r="C279" s="4">
        <v>5</v>
      </c>
      <c r="D279" s="4">
        <v>3</v>
      </c>
      <c r="E279" s="4">
        <v>15</v>
      </c>
      <c r="F279" s="5">
        <v>35</v>
      </c>
      <c r="G279" s="6" t="s">
        <v>18</v>
      </c>
      <c r="H279" s="7" t="s">
        <v>8</v>
      </c>
      <c r="I279" s="8">
        <v>0</v>
      </c>
      <c r="J279" s="8">
        <f>Table1[[#This Row],[Annual Charges ($)]]-(AVERAGE(Table1[Annual Charges ($)]))</f>
        <v>-11350.74818400004</v>
      </c>
      <c r="U279" s="37">
        <v>0</v>
      </c>
      <c r="V279" s="4">
        <v>26</v>
      </c>
    </row>
    <row r="280" spans="1:22" ht="17" hidden="1" x14ac:dyDescent="0.2">
      <c r="A280" s="3">
        <v>20783091</v>
      </c>
      <c r="B280" s="4">
        <v>26.1</v>
      </c>
      <c r="C280" s="4">
        <v>3</v>
      </c>
      <c r="D280" s="4">
        <v>2</v>
      </c>
      <c r="E280" s="4">
        <v>58</v>
      </c>
      <c r="F280" s="5">
        <v>48</v>
      </c>
      <c r="G280" s="6" t="s">
        <v>18</v>
      </c>
      <c r="H280" s="7" t="s">
        <v>8</v>
      </c>
      <c r="I280" s="8">
        <v>7306.01</v>
      </c>
      <c r="J280" s="8">
        <f>Table1[[#This Row],[Annual Charges ($)]]-(AVERAGE(Table1[Annual Charges ($)]))</f>
        <v>-4044.7381840000398</v>
      </c>
      <c r="U280" s="37">
        <v>7306.01</v>
      </c>
      <c r="V280" s="4">
        <v>26.1</v>
      </c>
    </row>
    <row r="281" spans="1:22" ht="17" hidden="1" x14ac:dyDescent="0.2">
      <c r="A281" s="3">
        <v>3408164</v>
      </c>
      <c r="B281" s="4">
        <v>26.1</v>
      </c>
      <c r="C281" s="4">
        <v>2</v>
      </c>
      <c r="D281" s="4">
        <v>4</v>
      </c>
      <c r="E281" s="4">
        <v>54</v>
      </c>
      <c r="F281" s="5">
        <v>32</v>
      </c>
      <c r="G281" s="6" t="s">
        <v>18</v>
      </c>
      <c r="H281" s="7" t="s">
        <v>8</v>
      </c>
      <c r="I281" s="8">
        <v>1658.47</v>
      </c>
      <c r="J281" s="8">
        <f>Table1[[#This Row],[Annual Charges ($)]]-(AVERAGE(Table1[Annual Charges ($)]))</f>
        <v>-9692.2781840000407</v>
      </c>
      <c r="U281" s="37">
        <v>1658.47</v>
      </c>
      <c r="V281" s="4">
        <v>26.1</v>
      </c>
    </row>
    <row r="282" spans="1:22" ht="17" hidden="1" x14ac:dyDescent="0.2">
      <c r="A282" s="3">
        <v>10247762</v>
      </c>
      <c r="B282" s="4">
        <v>26.1</v>
      </c>
      <c r="C282" s="4">
        <v>6</v>
      </c>
      <c r="D282" s="4">
        <v>4</v>
      </c>
      <c r="E282" s="4">
        <v>7</v>
      </c>
      <c r="F282" s="5">
        <v>31</v>
      </c>
      <c r="G282" s="6" t="s">
        <v>18</v>
      </c>
      <c r="H282" s="7" t="s">
        <v>8</v>
      </c>
      <c r="I282" s="8">
        <v>12206.19</v>
      </c>
      <c r="J282" s="8">
        <f>Table1[[#This Row],[Annual Charges ($)]]-(AVERAGE(Table1[Annual Charges ($)]))</f>
        <v>855.44181599996045</v>
      </c>
      <c r="U282" s="37">
        <v>12206.19</v>
      </c>
      <c r="V282" s="4">
        <v>26.1</v>
      </c>
    </row>
    <row r="283" spans="1:22" ht="17" hidden="1" x14ac:dyDescent="0.2">
      <c r="A283" s="3">
        <v>28921272</v>
      </c>
      <c r="B283" s="4">
        <v>26.3</v>
      </c>
      <c r="C283" s="4">
        <v>2</v>
      </c>
      <c r="D283" s="4">
        <v>4</v>
      </c>
      <c r="E283" s="4">
        <v>6</v>
      </c>
      <c r="F283" s="5">
        <v>53</v>
      </c>
      <c r="G283" s="6" t="s">
        <v>17</v>
      </c>
      <c r="H283" s="7" t="s">
        <v>8</v>
      </c>
      <c r="I283" s="8">
        <v>6451.72</v>
      </c>
      <c r="J283" s="8">
        <f>Table1[[#This Row],[Annual Charges ($)]]-(AVERAGE(Table1[Annual Charges ($)]))</f>
        <v>-4899.0281840000398</v>
      </c>
      <c r="U283" s="37">
        <v>6451.72</v>
      </c>
      <c r="V283" s="4">
        <v>26.3</v>
      </c>
    </row>
    <row r="284" spans="1:22" ht="17" hidden="1" x14ac:dyDescent="0.2">
      <c r="A284" s="3">
        <v>11255886</v>
      </c>
      <c r="B284" s="4">
        <v>26.4</v>
      </c>
      <c r="C284" s="4">
        <v>5</v>
      </c>
      <c r="D284" s="4">
        <v>4</v>
      </c>
      <c r="E284" s="4">
        <v>26</v>
      </c>
      <c r="F284" s="5">
        <v>47</v>
      </c>
      <c r="G284" s="6" t="s">
        <v>17</v>
      </c>
      <c r="H284" s="7" t="s">
        <v>8</v>
      </c>
      <c r="I284" s="8">
        <v>1444.45</v>
      </c>
      <c r="J284" s="8">
        <f>Table1[[#This Row],[Annual Charges ($)]]-(AVERAGE(Table1[Annual Charges ($)]))</f>
        <v>-9906.2981840000393</v>
      </c>
      <c r="U284" s="37">
        <v>1444.45</v>
      </c>
      <c r="V284" s="4">
        <v>26.4</v>
      </c>
    </row>
    <row r="285" spans="1:22" ht="17" hidden="1" x14ac:dyDescent="0.2">
      <c r="A285" s="3">
        <v>15791513</v>
      </c>
      <c r="B285" s="4">
        <v>26.4</v>
      </c>
      <c r="C285" s="4">
        <v>7</v>
      </c>
      <c r="D285" s="4">
        <v>4</v>
      </c>
      <c r="E285" s="4">
        <v>44</v>
      </c>
      <c r="F285" s="5">
        <v>33</v>
      </c>
      <c r="G285" s="6" t="s">
        <v>17</v>
      </c>
      <c r="H285" s="7" t="s">
        <v>8</v>
      </c>
      <c r="I285" s="8">
        <v>0</v>
      </c>
      <c r="J285" s="8">
        <f>Table1[[#This Row],[Annual Charges ($)]]-(AVERAGE(Table1[Annual Charges ($)]))</f>
        <v>-11350.74818400004</v>
      </c>
      <c r="U285" s="37">
        <v>0</v>
      </c>
      <c r="V285" s="4">
        <v>26.4</v>
      </c>
    </row>
    <row r="286" spans="1:22" ht="17" hidden="1" x14ac:dyDescent="0.2">
      <c r="A286" s="3">
        <v>6998195</v>
      </c>
      <c r="B286" s="4">
        <v>26.5</v>
      </c>
      <c r="C286" s="4">
        <v>7</v>
      </c>
      <c r="D286" s="4">
        <v>4</v>
      </c>
      <c r="E286" s="4">
        <v>35</v>
      </c>
      <c r="F286" s="5">
        <v>49</v>
      </c>
      <c r="G286" s="6" t="s">
        <v>17</v>
      </c>
      <c r="H286" s="7" t="s">
        <v>8</v>
      </c>
      <c r="I286" s="8">
        <v>6522.25</v>
      </c>
      <c r="J286" s="8">
        <f>Table1[[#This Row],[Annual Charges ($)]]-(AVERAGE(Table1[Annual Charges ($)]))</f>
        <v>-4828.4981840000401</v>
      </c>
      <c r="U286" s="37">
        <v>6522.25</v>
      </c>
      <c r="V286" s="4">
        <v>26.5</v>
      </c>
    </row>
    <row r="287" spans="1:22" ht="17" hidden="1" x14ac:dyDescent="0.2">
      <c r="A287" s="3">
        <v>28967852</v>
      </c>
      <c r="B287" s="4">
        <v>26.5</v>
      </c>
      <c r="C287" s="4">
        <v>6</v>
      </c>
      <c r="D287" s="4">
        <v>1</v>
      </c>
      <c r="E287" s="4">
        <v>35</v>
      </c>
      <c r="F287" s="5">
        <v>25</v>
      </c>
      <c r="G287" s="6" t="s">
        <v>18</v>
      </c>
      <c r="H287" s="7" t="s">
        <v>8</v>
      </c>
      <c r="I287" s="8">
        <v>11246.05</v>
      </c>
      <c r="J287" s="8">
        <f>Table1[[#This Row],[Annual Charges ($)]]-(AVERAGE(Table1[Annual Charges ($)]))</f>
        <v>-104.69818400004078</v>
      </c>
      <c r="U287" s="37">
        <v>11246.05</v>
      </c>
      <c r="V287" s="4">
        <v>26.5</v>
      </c>
    </row>
    <row r="288" spans="1:22" ht="17" x14ac:dyDescent="0.2">
      <c r="A288" s="3">
        <v>15851819</v>
      </c>
      <c r="B288" s="4">
        <v>26.5</v>
      </c>
      <c r="C288" s="4">
        <v>7</v>
      </c>
      <c r="D288" s="4">
        <v>4</v>
      </c>
      <c r="E288" s="4">
        <v>21</v>
      </c>
      <c r="F288" s="5">
        <v>43</v>
      </c>
      <c r="G288" s="6" t="s">
        <v>17</v>
      </c>
      <c r="H288" s="7" t="s">
        <v>9</v>
      </c>
      <c r="I288" s="8">
        <v>0</v>
      </c>
      <c r="J288" s="8">
        <f>Table1[[#This Row],[Annual Charges ($)]]-(AVERAGE(Table1[Annual Charges ($)]))</f>
        <v>-11350.74818400004</v>
      </c>
      <c r="U288" s="37">
        <v>0</v>
      </c>
      <c r="V288" s="4">
        <v>26.5</v>
      </c>
    </row>
    <row r="289" spans="1:22" ht="17" hidden="1" x14ac:dyDescent="0.2">
      <c r="A289" s="3">
        <v>20378400</v>
      </c>
      <c r="B289" s="4">
        <v>26.5</v>
      </c>
      <c r="C289" s="4">
        <v>6</v>
      </c>
      <c r="D289" s="4">
        <v>1</v>
      </c>
      <c r="E289" s="4">
        <v>21</v>
      </c>
      <c r="F289" s="5">
        <v>54</v>
      </c>
      <c r="G289" s="6" t="s">
        <v>18</v>
      </c>
      <c r="H289" s="7" t="s">
        <v>8</v>
      </c>
      <c r="I289" s="8">
        <v>14721.93</v>
      </c>
      <c r="J289" s="8">
        <f>Table1[[#This Row],[Annual Charges ($)]]-(AVERAGE(Table1[Annual Charges ($)]))</f>
        <v>3371.1818159999602</v>
      </c>
      <c r="U289" s="37">
        <v>14721.93</v>
      </c>
      <c r="V289" s="4">
        <v>26.5</v>
      </c>
    </row>
    <row r="290" spans="1:22" ht="17" hidden="1" x14ac:dyDescent="0.2">
      <c r="A290" s="3">
        <v>29998749</v>
      </c>
      <c r="B290" s="4">
        <v>26.5</v>
      </c>
      <c r="C290" s="4">
        <v>3</v>
      </c>
      <c r="D290" s="4">
        <v>1</v>
      </c>
      <c r="E290" s="4">
        <v>27</v>
      </c>
      <c r="F290" s="5">
        <v>44</v>
      </c>
      <c r="G290" s="6" t="s">
        <v>17</v>
      </c>
      <c r="H290" s="7" t="s">
        <v>8</v>
      </c>
      <c r="I290" s="8">
        <v>3230.07</v>
      </c>
      <c r="J290" s="8">
        <f>Table1[[#This Row],[Annual Charges ($)]]-(AVERAGE(Table1[Annual Charges ($)]))</f>
        <v>-8120.6781840000403</v>
      </c>
      <c r="U290" s="37">
        <v>3230.07</v>
      </c>
      <c r="V290" s="4">
        <v>26.5</v>
      </c>
    </row>
    <row r="291" spans="1:22" ht="17" hidden="1" x14ac:dyDescent="0.2">
      <c r="A291" s="3">
        <v>26507581</v>
      </c>
      <c r="B291" s="4">
        <v>26.7</v>
      </c>
      <c r="C291" s="4">
        <v>4</v>
      </c>
      <c r="D291" s="4">
        <v>0</v>
      </c>
      <c r="E291" s="4">
        <v>13</v>
      </c>
      <c r="F291" s="5">
        <v>53</v>
      </c>
      <c r="G291" s="6" t="s">
        <v>18</v>
      </c>
      <c r="H291" s="7" t="s">
        <v>8</v>
      </c>
      <c r="I291" s="8">
        <v>7197.4</v>
      </c>
      <c r="J291" s="8">
        <f>Table1[[#This Row],[Annual Charges ($)]]-(AVERAGE(Table1[Annual Charges ($)]))</f>
        <v>-4153.3481840000404</v>
      </c>
      <c r="U291" s="37">
        <v>7197.4</v>
      </c>
      <c r="V291" s="4">
        <v>26.7</v>
      </c>
    </row>
    <row r="292" spans="1:22" ht="17" hidden="1" x14ac:dyDescent="0.2">
      <c r="A292" s="3">
        <v>25630607</v>
      </c>
      <c r="B292" s="4">
        <v>26.7</v>
      </c>
      <c r="C292" s="4">
        <v>4</v>
      </c>
      <c r="D292" s="4">
        <v>1</v>
      </c>
      <c r="E292" s="4">
        <v>22</v>
      </c>
      <c r="F292" s="5">
        <v>31</v>
      </c>
      <c r="G292" s="6" t="s">
        <v>17</v>
      </c>
      <c r="H292" s="7" t="s">
        <v>8</v>
      </c>
      <c r="I292" s="8">
        <v>10776.61</v>
      </c>
      <c r="J292" s="8">
        <f>Table1[[#This Row],[Annual Charges ($)]]-(AVERAGE(Table1[Annual Charges ($)]))</f>
        <v>-574.13818400003947</v>
      </c>
      <c r="U292" s="37">
        <v>10776.61</v>
      </c>
      <c r="V292" s="4">
        <v>26.7</v>
      </c>
    </row>
    <row r="293" spans="1:22" ht="17" x14ac:dyDescent="0.2">
      <c r="A293" s="3">
        <v>12307865</v>
      </c>
      <c r="B293" s="4">
        <v>26.7</v>
      </c>
      <c r="C293" s="4">
        <v>5</v>
      </c>
      <c r="D293" s="4">
        <v>4</v>
      </c>
      <c r="E293" s="4">
        <v>60</v>
      </c>
      <c r="F293" s="5">
        <v>40</v>
      </c>
      <c r="G293" s="6" t="s">
        <v>17</v>
      </c>
      <c r="H293" s="7" t="s">
        <v>9</v>
      </c>
      <c r="I293" s="8">
        <v>10326.61</v>
      </c>
      <c r="J293" s="8">
        <f>Table1[[#This Row],[Annual Charges ($)]]-(AVERAGE(Table1[Annual Charges ($)]))</f>
        <v>-1024.1381840000395</v>
      </c>
      <c r="U293" s="37">
        <v>10326.61</v>
      </c>
      <c r="V293" s="4">
        <v>26.7</v>
      </c>
    </row>
    <row r="294" spans="1:22" ht="17" hidden="1" x14ac:dyDescent="0.2">
      <c r="A294" s="3">
        <v>9292790</v>
      </c>
      <c r="B294" s="4">
        <v>26.7</v>
      </c>
      <c r="C294" s="4">
        <v>2</v>
      </c>
      <c r="D294" s="4">
        <v>3</v>
      </c>
      <c r="E294" s="4">
        <v>53</v>
      </c>
      <c r="F294" s="5">
        <v>32</v>
      </c>
      <c r="G294" s="6" t="s">
        <v>17</v>
      </c>
      <c r="H294" s="7" t="s">
        <v>8</v>
      </c>
      <c r="I294" s="8">
        <v>1156.8699999999999</v>
      </c>
      <c r="J294" s="8">
        <f>Table1[[#This Row],[Annual Charges ($)]]-(AVERAGE(Table1[Annual Charges ($)]))</f>
        <v>-10193.878184000041</v>
      </c>
      <c r="U294" s="37">
        <v>1156.8699999999999</v>
      </c>
      <c r="V294" s="4">
        <v>26.7</v>
      </c>
    </row>
    <row r="295" spans="1:22" ht="17" hidden="1" x14ac:dyDescent="0.2">
      <c r="A295" s="3">
        <v>11095172</v>
      </c>
      <c r="B295" s="4">
        <v>26.7</v>
      </c>
      <c r="C295" s="4">
        <v>7</v>
      </c>
      <c r="D295" s="4">
        <v>5</v>
      </c>
      <c r="E295" s="4">
        <v>53</v>
      </c>
      <c r="F295" s="5">
        <v>28</v>
      </c>
      <c r="G295" s="6" t="s">
        <v>18</v>
      </c>
      <c r="H295" s="7" t="s">
        <v>8</v>
      </c>
      <c r="I295" s="8">
        <v>13371.43</v>
      </c>
      <c r="J295" s="8">
        <f>Table1[[#This Row],[Annual Charges ($)]]-(AVERAGE(Table1[Annual Charges ($)]))</f>
        <v>2020.6818159999602</v>
      </c>
      <c r="U295" s="37">
        <v>13371.43</v>
      </c>
      <c r="V295" s="4">
        <v>26.7</v>
      </c>
    </row>
    <row r="296" spans="1:22" ht="17" hidden="1" x14ac:dyDescent="0.2">
      <c r="A296" s="3">
        <v>19963197</v>
      </c>
      <c r="B296" s="4">
        <v>26.7</v>
      </c>
      <c r="C296" s="4">
        <v>7</v>
      </c>
      <c r="D296" s="4">
        <v>1</v>
      </c>
      <c r="E296" s="4">
        <v>24</v>
      </c>
      <c r="F296" s="5">
        <v>37</v>
      </c>
      <c r="G296" s="6" t="s">
        <v>18</v>
      </c>
      <c r="H296" s="7" t="s">
        <v>8</v>
      </c>
      <c r="I296" s="8">
        <v>9104.25</v>
      </c>
      <c r="J296" s="8">
        <f>Table1[[#This Row],[Annual Charges ($)]]-(AVERAGE(Table1[Annual Charges ($)]))</f>
        <v>-2246.4981840000401</v>
      </c>
      <c r="U296" s="37">
        <v>9104.25</v>
      </c>
      <c r="V296" s="4">
        <v>26.7</v>
      </c>
    </row>
    <row r="297" spans="1:22" ht="17" hidden="1" x14ac:dyDescent="0.2">
      <c r="A297" s="3">
        <v>2110921</v>
      </c>
      <c r="B297" s="4">
        <v>26.7</v>
      </c>
      <c r="C297" s="4">
        <v>8</v>
      </c>
      <c r="D297" s="4">
        <v>2</v>
      </c>
      <c r="E297" s="4">
        <v>55</v>
      </c>
      <c r="F297" s="5">
        <v>40</v>
      </c>
      <c r="G297" s="6" t="s">
        <v>17</v>
      </c>
      <c r="H297" s="7" t="s">
        <v>8</v>
      </c>
      <c r="I297" s="8">
        <v>3687.76</v>
      </c>
      <c r="J297" s="8">
        <f>Table1[[#This Row],[Annual Charges ($)]]-(AVERAGE(Table1[Annual Charges ($)]))</f>
        <v>-7662.9881840000398</v>
      </c>
      <c r="U297" s="37">
        <v>3687.76</v>
      </c>
      <c r="V297" s="4">
        <v>26.7</v>
      </c>
    </row>
    <row r="298" spans="1:22" ht="17" x14ac:dyDescent="0.2">
      <c r="A298" s="3">
        <v>3612150</v>
      </c>
      <c r="B298" s="4">
        <v>26.8</v>
      </c>
      <c r="C298" s="4">
        <v>6</v>
      </c>
      <c r="D298" s="4">
        <v>4</v>
      </c>
      <c r="E298" s="4">
        <v>44</v>
      </c>
      <c r="F298" s="5">
        <v>54</v>
      </c>
      <c r="G298" s="6" t="s">
        <v>17</v>
      </c>
      <c r="H298" s="7" t="s">
        <v>9</v>
      </c>
      <c r="I298" s="8">
        <v>15375.89</v>
      </c>
      <c r="J298" s="8">
        <f>Table1[[#This Row],[Annual Charges ($)]]-(AVERAGE(Table1[Annual Charges ($)]))</f>
        <v>4025.1418159999594</v>
      </c>
      <c r="U298" s="37">
        <v>15375.89</v>
      </c>
      <c r="V298" s="4">
        <v>26.8</v>
      </c>
    </row>
    <row r="299" spans="1:22" ht="17" hidden="1" x14ac:dyDescent="0.2">
      <c r="A299" s="3">
        <v>19575977</v>
      </c>
      <c r="B299" s="4">
        <v>26.8</v>
      </c>
      <c r="C299" s="4">
        <v>5</v>
      </c>
      <c r="D299" s="4">
        <v>2</v>
      </c>
      <c r="E299" s="4">
        <v>46</v>
      </c>
      <c r="F299" s="5">
        <v>62</v>
      </c>
      <c r="G299" s="6" t="s">
        <v>17</v>
      </c>
      <c r="H299" s="7" t="s">
        <v>8</v>
      </c>
      <c r="I299" s="8">
        <v>1678.73</v>
      </c>
      <c r="J299" s="8">
        <f>Table1[[#This Row],[Annual Charges ($)]]-(AVERAGE(Table1[Annual Charges ($)]))</f>
        <v>-9672.0181840000405</v>
      </c>
      <c r="U299" s="37">
        <v>1678.73</v>
      </c>
      <c r="V299" s="4">
        <v>26.8</v>
      </c>
    </row>
    <row r="300" spans="1:22" ht="17" hidden="1" x14ac:dyDescent="0.2">
      <c r="A300" s="3">
        <v>17917267</v>
      </c>
      <c r="B300" s="4">
        <v>26.8</v>
      </c>
      <c r="C300" s="4">
        <v>6</v>
      </c>
      <c r="D300" s="4">
        <v>2</v>
      </c>
      <c r="E300" s="4">
        <v>52</v>
      </c>
      <c r="F300" s="5">
        <v>41</v>
      </c>
      <c r="G300" s="6" t="s">
        <v>17</v>
      </c>
      <c r="H300" s="7" t="s">
        <v>8</v>
      </c>
      <c r="I300" s="8">
        <v>9911.5</v>
      </c>
      <c r="J300" s="8">
        <f>Table1[[#This Row],[Annual Charges ($)]]-(AVERAGE(Table1[Annual Charges ($)]))</f>
        <v>-1439.2481840000401</v>
      </c>
      <c r="U300" s="37">
        <v>9911.5</v>
      </c>
      <c r="V300" s="4">
        <v>26.8</v>
      </c>
    </row>
    <row r="301" spans="1:22" ht="17" hidden="1" x14ac:dyDescent="0.2">
      <c r="A301" s="3">
        <v>22789100</v>
      </c>
      <c r="B301" s="4">
        <v>26.9</v>
      </c>
      <c r="C301" s="4">
        <v>6</v>
      </c>
      <c r="D301" s="4">
        <v>0</v>
      </c>
      <c r="E301" s="4">
        <v>20</v>
      </c>
      <c r="F301" s="5">
        <v>54</v>
      </c>
      <c r="G301" s="6" t="s">
        <v>18</v>
      </c>
      <c r="H301" s="7" t="s">
        <v>8</v>
      </c>
      <c r="I301" s="8">
        <v>13950.22</v>
      </c>
      <c r="J301" s="8">
        <f>Table1[[#This Row],[Annual Charges ($)]]-(AVERAGE(Table1[Annual Charges ($)]))</f>
        <v>2599.4718159999593</v>
      </c>
      <c r="U301" s="37">
        <v>13950.22</v>
      </c>
      <c r="V301" s="4">
        <v>26.9</v>
      </c>
    </row>
    <row r="302" spans="1:22" ht="17" hidden="1" x14ac:dyDescent="0.2">
      <c r="A302" s="3">
        <v>15076409</v>
      </c>
      <c r="B302" s="4">
        <v>26.9</v>
      </c>
      <c r="C302" s="4">
        <v>5</v>
      </c>
      <c r="D302" s="4">
        <v>1</v>
      </c>
      <c r="E302" s="4">
        <v>37</v>
      </c>
      <c r="F302" s="5">
        <v>45</v>
      </c>
      <c r="G302" s="6" t="s">
        <v>17</v>
      </c>
      <c r="H302" s="7" t="s">
        <v>8</v>
      </c>
      <c r="I302" s="8">
        <v>3985.87</v>
      </c>
      <c r="J302" s="8">
        <f>Table1[[#This Row],[Annual Charges ($)]]-(AVERAGE(Table1[Annual Charges ($)]))</f>
        <v>-7364.8781840000402</v>
      </c>
      <c r="U302" s="37">
        <v>3985.87</v>
      </c>
      <c r="V302" s="4">
        <v>26.9</v>
      </c>
    </row>
    <row r="303" spans="1:22" ht="17" hidden="1" x14ac:dyDescent="0.2">
      <c r="A303" s="3">
        <v>5420509</v>
      </c>
      <c r="B303" s="4">
        <v>26.9</v>
      </c>
      <c r="C303" s="4">
        <v>2</v>
      </c>
      <c r="D303" s="4">
        <v>2</v>
      </c>
      <c r="E303" s="4">
        <v>2</v>
      </c>
      <c r="F303" s="5">
        <v>43</v>
      </c>
      <c r="G303" s="6" t="s">
        <v>17</v>
      </c>
      <c r="H303" s="7" t="s">
        <v>8</v>
      </c>
      <c r="I303" s="8">
        <v>5718.79</v>
      </c>
      <c r="J303" s="8">
        <f>Table1[[#This Row],[Annual Charges ($)]]-(AVERAGE(Table1[Annual Charges ($)]))</f>
        <v>-5631.9581840000401</v>
      </c>
      <c r="U303" s="37">
        <v>5718.79</v>
      </c>
      <c r="V303" s="4">
        <v>26.9</v>
      </c>
    </row>
    <row r="304" spans="1:22" ht="17" hidden="1" x14ac:dyDescent="0.2">
      <c r="A304" s="3">
        <v>22589206</v>
      </c>
      <c r="B304" s="4">
        <v>27</v>
      </c>
      <c r="C304" s="4">
        <v>7</v>
      </c>
      <c r="D304" s="4">
        <v>2</v>
      </c>
      <c r="E304" s="4">
        <v>42</v>
      </c>
      <c r="F304" s="5">
        <v>66</v>
      </c>
      <c r="G304" s="6" t="s">
        <v>17</v>
      </c>
      <c r="H304" s="7" t="s">
        <v>8</v>
      </c>
      <c r="I304" s="8">
        <v>5612.69</v>
      </c>
      <c r="J304" s="8">
        <f>Table1[[#This Row],[Annual Charges ($)]]-(AVERAGE(Table1[Annual Charges ($)]))</f>
        <v>-5738.0581840000405</v>
      </c>
      <c r="U304" s="37">
        <v>5612.69</v>
      </c>
      <c r="V304" s="4">
        <v>27</v>
      </c>
    </row>
    <row r="305" spans="1:22" ht="17" x14ac:dyDescent="0.2">
      <c r="A305" s="3">
        <v>16923376</v>
      </c>
      <c r="B305" s="4">
        <v>27</v>
      </c>
      <c r="C305" s="4">
        <v>7</v>
      </c>
      <c r="D305" s="4">
        <v>0</v>
      </c>
      <c r="E305" s="4">
        <v>21</v>
      </c>
      <c r="F305" s="5">
        <v>46</v>
      </c>
      <c r="G305" s="6" t="s">
        <v>18</v>
      </c>
      <c r="H305" s="7" t="s">
        <v>9</v>
      </c>
      <c r="I305" s="8">
        <v>9841.2199999999993</v>
      </c>
      <c r="J305" s="8">
        <f>Table1[[#This Row],[Annual Charges ($)]]-(AVERAGE(Table1[Annual Charges ($)]))</f>
        <v>-1509.5281840000407</v>
      </c>
      <c r="U305" s="37">
        <v>9841.2199999999993</v>
      </c>
      <c r="V305" s="4">
        <v>27</v>
      </c>
    </row>
    <row r="306" spans="1:22" ht="17" hidden="1" x14ac:dyDescent="0.2">
      <c r="A306" s="3">
        <v>23771660</v>
      </c>
      <c r="B306" s="4">
        <v>27</v>
      </c>
      <c r="C306" s="4">
        <v>3</v>
      </c>
      <c r="D306" s="4">
        <v>3</v>
      </c>
      <c r="E306" s="4">
        <v>3</v>
      </c>
      <c r="F306" s="5">
        <v>35</v>
      </c>
      <c r="G306" s="6" t="s">
        <v>17</v>
      </c>
      <c r="H306" s="7" t="s">
        <v>8</v>
      </c>
      <c r="I306" s="8">
        <v>0</v>
      </c>
      <c r="J306" s="8">
        <f>Table1[[#This Row],[Annual Charges ($)]]-(AVERAGE(Table1[Annual Charges ($)]))</f>
        <v>-11350.74818400004</v>
      </c>
      <c r="U306" s="37">
        <v>0</v>
      </c>
      <c r="V306" s="4">
        <v>27</v>
      </c>
    </row>
    <row r="307" spans="1:22" ht="17" hidden="1" x14ac:dyDescent="0.2">
      <c r="A307" s="3">
        <v>5053637</v>
      </c>
      <c r="B307" s="4">
        <v>27</v>
      </c>
      <c r="C307" s="4">
        <v>6</v>
      </c>
      <c r="D307" s="4">
        <v>3</v>
      </c>
      <c r="E307" s="4">
        <v>22</v>
      </c>
      <c r="F307" s="5">
        <v>44</v>
      </c>
      <c r="G307" s="6" t="s">
        <v>17</v>
      </c>
      <c r="H307" s="7" t="s">
        <v>8</v>
      </c>
      <c r="I307" s="8">
        <v>3404.16</v>
      </c>
      <c r="J307" s="8">
        <f>Table1[[#This Row],[Annual Charges ($)]]-(AVERAGE(Table1[Annual Charges ($)]))</f>
        <v>-7946.5881840000402</v>
      </c>
      <c r="U307" s="37">
        <v>3404.16</v>
      </c>
      <c r="V307" s="4">
        <v>27</v>
      </c>
    </row>
    <row r="308" spans="1:22" ht="17" hidden="1" x14ac:dyDescent="0.2">
      <c r="A308" s="3">
        <v>6148972</v>
      </c>
      <c r="B308" s="4">
        <v>27</v>
      </c>
      <c r="C308" s="4">
        <v>2</v>
      </c>
      <c r="D308" s="4">
        <v>1</v>
      </c>
      <c r="E308" s="4">
        <v>30</v>
      </c>
      <c r="F308" s="5">
        <v>63</v>
      </c>
      <c r="G308" s="6" t="s">
        <v>18</v>
      </c>
      <c r="H308" s="7" t="s">
        <v>8</v>
      </c>
      <c r="I308" s="8">
        <v>3301.88</v>
      </c>
      <c r="J308" s="8">
        <f>Table1[[#This Row],[Annual Charges ($)]]-(AVERAGE(Table1[Annual Charges ($)]))</f>
        <v>-8048.8681840000399</v>
      </c>
      <c r="U308" s="37">
        <v>3301.88</v>
      </c>
      <c r="V308" s="4">
        <v>27</v>
      </c>
    </row>
    <row r="309" spans="1:22" ht="17" hidden="1" x14ac:dyDescent="0.2">
      <c r="A309" s="3">
        <v>27949991</v>
      </c>
      <c r="B309" s="4">
        <v>27</v>
      </c>
      <c r="C309" s="4">
        <v>2</v>
      </c>
      <c r="D309" s="4">
        <v>3</v>
      </c>
      <c r="E309" s="4">
        <v>45</v>
      </c>
      <c r="F309" s="5">
        <v>34</v>
      </c>
      <c r="G309" s="6" t="s">
        <v>18</v>
      </c>
      <c r="H309" s="7" t="s">
        <v>8</v>
      </c>
      <c r="I309" s="8">
        <v>8655.8700000000008</v>
      </c>
      <c r="J309" s="8">
        <f>Table1[[#This Row],[Annual Charges ($)]]-(AVERAGE(Table1[Annual Charges ($)]))</f>
        <v>-2694.8781840000393</v>
      </c>
      <c r="U309" s="37">
        <v>8655.8700000000008</v>
      </c>
      <c r="V309" s="4">
        <v>27</v>
      </c>
    </row>
    <row r="310" spans="1:22" ht="17" hidden="1" x14ac:dyDescent="0.2">
      <c r="A310" s="3">
        <v>27727606</v>
      </c>
      <c r="B310" s="4">
        <v>27</v>
      </c>
      <c r="C310" s="4">
        <v>3</v>
      </c>
      <c r="D310" s="4">
        <v>5</v>
      </c>
      <c r="E310" s="4">
        <v>9</v>
      </c>
      <c r="F310" s="5">
        <v>40</v>
      </c>
      <c r="G310" s="6" t="s">
        <v>18</v>
      </c>
      <c r="H310" s="7" t="s">
        <v>8</v>
      </c>
      <c r="I310" s="8">
        <v>5522.7</v>
      </c>
      <c r="J310" s="8">
        <f>Table1[[#This Row],[Annual Charges ($)]]-(AVERAGE(Table1[Annual Charges ($)]))</f>
        <v>-5828.0481840000402</v>
      </c>
      <c r="U310" s="37">
        <v>5522.7</v>
      </c>
      <c r="V310" s="4">
        <v>27</v>
      </c>
    </row>
    <row r="311" spans="1:22" ht="17" hidden="1" x14ac:dyDescent="0.2">
      <c r="A311" s="3">
        <v>368501</v>
      </c>
      <c r="B311" s="4">
        <v>27.1</v>
      </c>
      <c r="C311" s="4">
        <v>2</v>
      </c>
      <c r="D311" s="4">
        <v>1</v>
      </c>
      <c r="E311" s="4">
        <v>26</v>
      </c>
      <c r="F311" s="5">
        <v>47</v>
      </c>
      <c r="G311" s="6" t="s">
        <v>17</v>
      </c>
      <c r="H311" s="7" t="s">
        <v>8</v>
      </c>
      <c r="I311" s="8">
        <v>4369.59</v>
      </c>
      <c r="J311" s="8">
        <f>Table1[[#This Row],[Annual Charges ($)]]-(AVERAGE(Table1[Annual Charges ($)]))</f>
        <v>-6981.1581840000399</v>
      </c>
      <c r="U311" s="37">
        <v>4369.59</v>
      </c>
      <c r="V311" s="4">
        <v>27.1</v>
      </c>
    </row>
    <row r="312" spans="1:22" ht="17" hidden="1" x14ac:dyDescent="0.2">
      <c r="A312" s="3">
        <v>14827371</v>
      </c>
      <c r="B312" s="4">
        <v>27.2</v>
      </c>
      <c r="C312" s="4">
        <v>7</v>
      </c>
      <c r="D312" s="4">
        <v>3</v>
      </c>
      <c r="E312" s="4">
        <v>28</v>
      </c>
      <c r="F312" s="5">
        <v>58</v>
      </c>
      <c r="G312" s="6" t="s">
        <v>17</v>
      </c>
      <c r="H312" s="7" t="s">
        <v>8</v>
      </c>
      <c r="I312" s="8">
        <v>0</v>
      </c>
      <c r="J312" s="8">
        <f>Table1[[#This Row],[Annual Charges ($)]]-(AVERAGE(Table1[Annual Charges ($)]))</f>
        <v>-11350.74818400004</v>
      </c>
      <c r="U312" s="37">
        <v>0</v>
      </c>
      <c r="V312" s="4">
        <v>27.2</v>
      </c>
    </row>
    <row r="313" spans="1:22" ht="17" hidden="1" x14ac:dyDescent="0.2">
      <c r="A313" s="3">
        <v>22889403</v>
      </c>
      <c r="B313" s="4">
        <v>27.2</v>
      </c>
      <c r="C313" s="4">
        <v>4</v>
      </c>
      <c r="D313" s="4">
        <v>2</v>
      </c>
      <c r="E313" s="4">
        <v>34</v>
      </c>
      <c r="F313" s="5">
        <v>36</v>
      </c>
      <c r="G313" s="6" t="s">
        <v>18</v>
      </c>
      <c r="H313" s="7" t="s">
        <v>8</v>
      </c>
      <c r="I313" s="8">
        <v>4097.84</v>
      </c>
      <c r="J313" s="8">
        <f>Table1[[#This Row],[Annual Charges ($)]]-(AVERAGE(Table1[Annual Charges ($)]))</f>
        <v>-7252.9081840000399</v>
      </c>
      <c r="U313" s="37">
        <v>4097.84</v>
      </c>
      <c r="V313" s="4">
        <v>27.2</v>
      </c>
    </row>
    <row r="314" spans="1:22" ht="17" hidden="1" x14ac:dyDescent="0.2">
      <c r="A314" s="3">
        <v>5437678</v>
      </c>
      <c r="B314" s="4">
        <v>27.2</v>
      </c>
      <c r="C314" s="4">
        <v>1</v>
      </c>
      <c r="D314" s="4">
        <v>1</v>
      </c>
      <c r="E314" s="4">
        <v>3</v>
      </c>
      <c r="F314" s="5">
        <v>58</v>
      </c>
      <c r="G314" s="6" t="s">
        <v>18</v>
      </c>
      <c r="H314" s="7" t="s">
        <v>8</v>
      </c>
      <c r="I314" s="8">
        <v>0</v>
      </c>
      <c r="J314" s="8">
        <f>Table1[[#This Row],[Annual Charges ($)]]-(AVERAGE(Table1[Annual Charges ($)]))</f>
        <v>-11350.74818400004</v>
      </c>
      <c r="U314" s="37">
        <v>0</v>
      </c>
      <c r="V314" s="4">
        <v>27.2</v>
      </c>
    </row>
    <row r="315" spans="1:22" ht="17" hidden="1" x14ac:dyDescent="0.2">
      <c r="A315" s="3">
        <v>27270530</v>
      </c>
      <c r="B315" s="4">
        <v>27.2</v>
      </c>
      <c r="C315" s="4">
        <v>7</v>
      </c>
      <c r="D315" s="4">
        <v>3</v>
      </c>
      <c r="E315" s="4">
        <v>0</v>
      </c>
      <c r="F315" s="5">
        <v>51</v>
      </c>
      <c r="G315" s="6" t="s">
        <v>17</v>
      </c>
      <c r="H315" s="7" t="s">
        <v>8</v>
      </c>
      <c r="I315" s="8">
        <v>17045.36</v>
      </c>
      <c r="J315" s="8">
        <f>Table1[[#This Row],[Annual Charges ($)]]-(AVERAGE(Table1[Annual Charges ($)]))</f>
        <v>5694.6118159999605</v>
      </c>
      <c r="U315" s="37">
        <v>17045.36</v>
      </c>
      <c r="V315" s="4">
        <v>27.2</v>
      </c>
    </row>
    <row r="316" spans="1:22" ht="17" hidden="1" x14ac:dyDescent="0.2">
      <c r="A316" s="3">
        <v>22418164</v>
      </c>
      <c r="B316" s="4">
        <v>27.3</v>
      </c>
      <c r="C316" s="4">
        <v>2</v>
      </c>
      <c r="D316" s="4">
        <v>2</v>
      </c>
      <c r="E316" s="4">
        <v>7</v>
      </c>
      <c r="F316" s="5">
        <v>61</v>
      </c>
      <c r="G316" s="6" t="s">
        <v>18</v>
      </c>
      <c r="H316" s="7" t="s">
        <v>8</v>
      </c>
      <c r="I316" s="8">
        <v>11191.59</v>
      </c>
      <c r="J316" s="8">
        <f>Table1[[#This Row],[Annual Charges ($)]]-(AVERAGE(Table1[Annual Charges ($)]))</f>
        <v>-159.15818400003991</v>
      </c>
      <c r="U316" s="37">
        <v>11191.59</v>
      </c>
      <c r="V316" s="4">
        <v>27.3</v>
      </c>
    </row>
    <row r="317" spans="1:22" ht="17" hidden="1" x14ac:dyDescent="0.2">
      <c r="A317" s="3">
        <v>22964781</v>
      </c>
      <c r="B317" s="4">
        <v>27.3</v>
      </c>
      <c r="C317" s="4">
        <v>3</v>
      </c>
      <c r="D317" s="4">
        <v>3</v>
      </c>
      <c r="E317" s="4">
        <v>54</v>
      </c>
      <c r="F317" s="5">
        <v>43</v>
      </c>
      <c r="G317" s="6" t="s">
        <v>17</v>
      </c>
      <c r="H317" s="7" t="s">
        <v>8</v>
      </c>
      <c r="I317" s="8">
        <v>16195.49</v>
      </c>
      <c r="J317" s="8">
        <f>Table1[[#This Row],[Annual Charges ($)]]-(AVERAGE(Table1[Annual Charges ($)]))</f>
        <v>4844.7418159999597</v>
      </c>
      <c r="U317" s="37">
        <v>16195.49</v>
      </c>
      <c r="V317" s="4">
        <v>27.3</v>
      </c>
    </row>
    <row r="318" spans="1:22" ht="17" hidden="1" x14ac:dyDescent="0.2">
      <c r="A318" s="3">
        <v>10350456</v>
      </c>
      <c r="B318" s="4">
        <v>27.3</v>
      </c>
      <c r="C318" s="4">
        <v>6</v>
      </c>
      <c r="D318" s="4">
        <v>2</v>
      </c>
      <c r="E318" s="4">
        <v>48</v>
      </c>
      <c r="F318" s="5">
        <v>59</v>
      </c>
      <c r="G318" s="6" t="s">
        <v>18</v>
      </c>
      <c r="H318" s="7" t="s">
        <v>8</v>
      </c>
      <c r="I318" s="8">
        <v>12478.11</v>
      </c>
      <c r="J318" s="8">
        <f>Table1[[#This Row],[Annual Charges ($)]]-(AVERAGE(Table1[Annual Charges ($)]))</f>
        <v>1127.3618159999605</v>
      </c>
      <c r="U318" s="37">
        <v>12478.11</v>
      </c>
      <c r="V318" s="4">
        <v>27.3</v>
      </c>
    </row>
    <row r="319" spans="1:22" ht="17" hidden="1" x14ac:dyDescent="0.2">
      <c r="A319" s="3">
        <v>1144218</v>
      </c>
      <c r="B319" s="4">
        <v>27.3</v>
      </c>
      <c r="C319" s="4">
        <v>4</v>
      </c>
      <c r="D319" s="4">
        <v>2</v>
      </c>
      <c r="E319" s="4">
        <v>35</v>
      </c>
      <c r="F319" s="5">
        <v>55</v>
      </c>
      <c r="G319" s="6" t="s">
        <v>17</v>
      </c>
      <c r="H319" s="7" t="s">
        <v>8</v>
      </c>
      <c r="I319" s="8">
        <v>9981.24</v>
      </c>
      <c r="J319" s="8">
        <f>Table1[[#This Row],[Annual Charges ($)]]-(AVERAGE(Table1[Annual Charges ($)]))</f>
        <v>-1369.5081840000403</v>
      </c>
      <c r="U319" s="37">
        <v>9981.24</v>
      </c>
      <c r="V319" s="4">
        <v>27.3</v>
      </c>
    </row>
    <row r="320" spans="1:22" ht="17" x14ac:dyDescent="0.2">
      <c r="A320" s="3">
        <v>9685698</v>
      </c>
      <c r="B320" s="4">
        <v>27.4</v>
      </c>
      <c r="C320" s="4">
        <v>2</v>
      </c>
      <c r="D320" s="4">
        <v>0</v>
      </c>
      <c r="E320" s="4">
        <v>13</v>
      </c>
      <c r="F320" s="5">
        <v>36</v>
      </c>
      <c r="G320" s="6" t="s">
        <v>18</v>
      </c>
      <c r="H320" s="7" t="s">
        <v>9</v>
      </c>
      <c r="I320" s="8">
        <v>14017.37</v>
      </c>
      <c r="J320" s="8">
        <f>Table1[[#This Row],[Annual Charges ($)]]-(AVERAGE(Table1[Annual Charges ($)]))</f>
        <v>2666.6218159999607</v>
      </c>
      <c r="U320" s="37">
        <v>14017.37</v>
      </c>
      <c r="V320" s="4">
        <v>27.4</v>
      </c>
    </row>
    <row r="321" spans="1:22" ht="17" hidden="1" x14ac:dyDescent="0.2">
      <c r="A321" s="3">
        <v>27797184</v>
      </c>
      <c r="B321" s="4">
        <v>27.4</v>
      </c>
      <c r="C321" s="4">
        <v>1</v>
      </c>
      <c r="D321" s="4">
        <v>1</v>
      </c>
      <c r="E321" s="4">
        <v>29</v>
      </c>
      <c r="F321" s="5">
        <v>41</v>
      </c>
      <c r="G321" s="6" t="s">
        <v>18</v>
      </c>
      <c r="H321" s="7" t="s">
        <v>8</v>
      </c>
      <c r="I321" s="8">
        <v>4836.1899999999996</v>
      </c>
      <c r="J321" s="8">
        <f>Table1[[#This Row],[Annual Charges ($)]]-(AVERAGE(Table1[Annual Charges ($)]))</f>
        <v>-6514.5581840000405</v>
      </c>
      <c r="U321" s="37">
        <v>4836.1899999999996</v>
      </c>
      <c r="V321" s="4">
        <v>27.4</v>
      </c>
    </row>
    <row r="322" spans="1:22" ht="17" hidden="1" x14ac:dyDescent="0.2">
      <c r="A322" s="3">
        <v>4079109</v>
      </c>
      <c r="B322" s="4">
        <v>27.4</v>
      </c>
      <c r="C322" s="4">
        <v>2</v>
      </c>
      <c r="D322" s="4">
        <v>3</v>
      </c>
      <c r="E322" s="4">
        <v>32</v>
      </c>
      <c r="F322" s="5">
        <v>54</v>
      </c>
      <c r="G322" s="6" t="s">
        <v>17</v>
      </c>
      <c r="H322" s="7" t="s">
        <v>8</v>
      </c>
      <c r="I322" s="8">
        <v>899.73</v>
      </c>
      <c r="J322" s="8">
        <f>Table1[[#This Row],[Annual Charges ($)]]-(AVERAGE(Table1[Annual Charges ($)]))</f>
        <v>-10451.01818400004</v>
      </c>
      <c r="U322" s="37">
        <v>899.73</v>
      </c>
      <c r="V322" s="4">
        <v>27.4</v>
      </c>
    </row>
    <row r="323" spans="1:22" ht="17" hidden="1" x14ac:dyDescent="0.2">
      <c r="A323" s="3">
        <v>9669244</v>
      </c>
      <c r="B323" s="4">
        <v>27.4</v>
      </c>
      <c r="C323" s="4">
        <v>8</v>
      </c>
      <c r="D323" s="4">
        <v>3</v>
      </c>
      <c r="E323" s="4">
        <v>25</v>
      </c>
      <c r="F323" s="5">
        <v>57</v>
      </c>
      <c r="G323" s="6" t="s">
        <v>18</v>
      </c>
      <c r="H323" s="7" t="s">
        <v>8</v>
      </c>
      <c r="I323" s="8">
        <v>6171.4</v>
      </c>
      <c r="J323" s="8">
        <f>Table1[[#This Row],[Annual Charges ($)]]-(AVERAGE(Table1[Annual Charges ($)]))</f>
        <v>-5179.3481840000404</v>
      </c>
      <c r="U323" s="37">
        <v>6171.4</v>
      </c>
      <c r="V323" s="4">
        <v>27.4</v>
      </c>
    </row>
    <row r="324" spans="1:22" ht="17" hidden="1" x14ac:dyDescent="0.2">
      <c r="A324" s="3">
        <v>15055118</v>
      </c>
      <c r="B324" s="4">
        <v>27.5</v>
      </c>
      <c r="C324" s="4">
        <v>3</v>
      </c>
      <c r="D324" s="4">
        <v>4</v>
      </c>
      <c r="E324" s="4">
        <v>8</v>
      </c>
      <c r="F324" s="5">
        <v>43</v>
      </c>
      <c r="G324" s="6" t="s">
        <v>17</v>
      </c>
      <c r="H324" s="7" t="s">
        <v>8</v>
      </c>
      <c r="I324" s="8">
        <v>7194.18</v>
      </c>
      <c r="J324" s="8">
        <f>Table1[[#This Row],[Annual Charges ($)]]-(AVERAGE(Table1[Annual Charges ($)]))</f>
        <v>-4156.5681840000398</v>
      </c>
      <c r="U324" s="37">
        <v>7194.18</v>
      </c>
      <c r="V324" s="4">
        <v>27.5</v>
      </c>
    </row>
    <row r="325" spans="1:22" ht="17" hidden="1" x14ac:dyDescent="0.2">
      <c r="A325" s="3">
        <v>26203967</v>
      </c>
      <c r="B325" s="4">
        <v>27.5</v>
      </c>
      <c r="C325" s="4">
        <v>2</v>
      </c>
      <c r="D325" s="4">
        <v>5</v>
      </c>
      <c r="E325" s="4">
        <v>34</v>
      </c>
      <c r="F325" s="5">
        <v>29</v>
      </c>
      <c r="G325" s="6" t="s">
        <v>17</v>
      </c>
      <c r="H325" s="7" t="s">
        <v>8</v>
      </c>
      <c r="I325" s="8">
        <v>6861.39</v>
      </c>
      <c r="J325" s="8">
        <f>Table1[[#This Row],[Annual Charges ($)]]-(AVERAGE(Table1[Annual Charges ($)]))</f>
        <v>-4489.3581840000397</v>
      </c>
      <c r="U325" s="37">
        <v>6861.39</v>
      </c>
      <c r="V325" s="4">
        <v>27.5</v>
      </c>
    </row>
    <row r="326" spans="1:22" ht="17" hidden="1" x14ac:dyDescent="0.2">
      <c r="A326" s="3">
        <v>2000496</v>
      </c>
      <c r="B326" s="4">
        <v>27.6</v>
      </c>
      <c r="C326" s="4">
        <v>3</v>
      </c>
      <c r="D326" s="4">
        <v>1</v>
      </c>
      <c r="E326" s="4">
        <v>16</v>
      </c>
      <c r="F326" s="5">
        <v>57</v>
      </c>
      <c r="G326" s="6" t="s">
        <v>17</v>
      </c>
      <c r="H326" s="7" t="s">
        <v>8</v>
      </c>
      <c r="I326" s="8">
        <v>6700.83</v>
      </c>
      <c r="J326" s="8">
        <f>Table1[[#This Row],[Annual Charges ($)]]-(AVERAGE(Table1[Annual Charges ($)]))</f>
        <v>-4649.9181840000401</v>
      </c>
      <c r="U326" s="37">
        <v>6700.83</v>
      </c>
      <c r="V326" s="4">
        <v>27.6</v>
      </c>
    </row>
    <row r="327" spans="1:22" ht="17" hidden="1" x14ac:dyDescent="0.2">
      <c r="A327" s="3">
        <v>19652068</v>
      </c>
      <c r="B327" s="4">
        <v>27.6</v>
      </c>
      <c r="C327" s="4">
        <v>6</v>
      </c>
      <c r="D327" s="4">
        <v>1</v>
      </c>
      <c r="E327" s="4">
        <v>59</v>
      </c>
      <c r="F327" s="5">
        <v>33</v>
      </c>
      <c r="G327" s="6" t="s">
        <v>18</v>
      </c>
      <c r="H327" s="7" t="s">
        <v>8</v>
      </c>
      <c r="I327" s="8">
        <v>12843.91</v>
      </c>
      <c r="J327" s="8">
        <f>Table1[[#This Row],[Annual Charges ($)]]-(AVERAGE(Table1[Annual Charges ($)]))</f>
        <v>1493.1618159999598</v>
      </c>
      <c r="U327" s="37">
        <v>12843.91</v>
      </c>
      <c r="V327" s="4">
        <v>27.6</v>
      </c>
    </row>
    <row r="328" spans="1:22" ht="17" hidden="1" x14ac:dyDescent="0.2">
      <c r="A328" s="3">
        <v>462174</v>
      </c>
      <c r="B328" s="4">
        <v>27.6</v>
      </c>
      <c r="C328" s="4">
        <v>2</v>
      </c>
      <c r="D328" s="4">
        <v>0</v>
      </c>
      <c r="E328" s="4">
        <v>29</v>
      </c>
      <c r="F328" s="5">
        <v>39</v>
      </c>
      <c r="G328" s="6" t="s">
        <v>17</v>
      </c>
      <c r="H328" s="7" t="s">
        <v>8</v>
      </c>
      <c r="I328" s="8">
        <v>9769.26</v>
      </c>
      <c r="J328" s="8">
        <f>Table1[[#This Row],[Annual Charges ($)]]-(AVERAGE(Table1[Annual Charges ($)]))</f>
        <v>-1581.4881840000398</v>
      </c>
      <c r="U328" s="37">
        <v>9769.26</v>
      </c>
      <c r="V328" s="4">
        <v>27.6</v>
      </c>
    </row>
    <row r="329" spans="1:22" ht="17" hidden="1" x14ac:dyDescent="0.2">
      <c r="A329" s="3">
        <v>23701507</v>
      </c>
      <c r="B329" s="4">
        <v>27.7</v>
      </c>
      <c r="C329" s="4">
        <v>2</v>
      </c>
      <c r="D329" s="4">
        <v>3</v>
      </c>
      <c r="E329" s="4">
        <v>44</v>
      </c>
      <c r="F329" s="5">
        <v>37</v>
      </c>
      <c r="G329" s="6" t="s">
        <v>18</v>
      </c>
      <c r="H329" s="7" t="s">
        <v>8</v>
      </c>
      <c r="I329" s="8">
        <v>9745.36</v>
      </c>
      <c r="J329" s="8">
        <f>Table1[[#This Row],[Annual Charges ($)]]-(AVERAGE(Table1[Annual Charges ($)]))</f>
        <v>-1605.3881840000395</v>
      </c>
      <c r="U329" s="37">
        <v>9745.36</v>
      </c>
      <c r="V329" s="4">
        <v>27.7</v>
      </c>
    </row>
    <row r="330" spans="1:22" ht="17" hidden="1" x14ac:dyDescent="0.2">
      <c r="A330" s="3">
        <v>15528156</v>
      </c>
      <c r="B330" s="4">
        <v>27.7</v>
      </c>
      <c r="C330" s="4">
        <v>7</v>
      </c>
      <c r="D330" s="4">
        <v>1</v>
      </c>
      <c r="E330" s="4">
        <v>30</v>
      </c>
      <c r="F330" s="5">
        <v>35</v>
      </c>
      <c r="G330" s="6" t="s">
        <v>17</v>
      </c>
      <c r="H330" s="7" t="s">
        <v>8</v>
      </c>
      <c r="I330" s="8">
        <v>5032.0600000000004</v>
      </c>
      <c r="J330" s="8">
        <f>Table1[[#This Row],[Annual Charges ($)]]-(AVERAGE(Table1[Annual Charges ($)]))</f>
        <v>-6318.6881840000397</v>
      </c>
      <c r="U330" s="37">
        <v>5032.0600000000004</v>
      </c>
      <c r="V330" s="4">
        <v>27.7</v>
      </c>
    </row>
    <row r="331" spans="1:22" ht="17" hidden="1" x14ac:dyDescent="0.2">
      <c r="A331" s="3">
        <v>22671694</v>
      </c>
      <c r="B331" s="4">
        <v>27.7</v>
      </c>
      <c r="C331" s="4">
        <v>7</v>
      </c>
      <c r="D331" s="4">
        <v>1</v>
      </c>
      <c r="E331" s="4">
        <v>52</v>
      </c>
      <c r="F331" s="5">
        <v>39</v>
      </c>
      <c r="G331" s="6" t="s">
        <v>18</v>
      </c>
      <c r="H331" s="7" t="s">
        <v>8</v>
      </c>
      <c r="I331" s="8">
        <v>11654.06</v>
      </c>
      <c r="J331" s="8">
        <f>Table1[[#This Row],[Annual Charges ($)]]-(AVERAGE(Table1[Annual Charges ($)]))</f>
        <v>303.31181599995944</v>
      </c>
      <c r="U331" s="37">
        <v>11654.06</v>
      </c>
      <c r="V331" s="4">
        <v>27.7</v>
      </c>
    </row>
    <row r="332" spans="1:22" ht="17" hidden="1" x14ac:dyDescent="0.2">
      <c r="A332" s="3">
        <v>29871598</v>
      </c>
      <c r="B332" s="4">
        <v>27.7</v>
      </c>
      <c r="C332" s="4">
        <v>4</v>
      </c>
      <c r="D332" s="4">
        <v>1</v>
      </c>
      <c r="E332" s="4">
        <v>47</v>
      </c>
      <c r="F332" s="5">
        <v>44</v>
      </c>
      <c r="G332" s="6" t="s">
        <v>17</v>
      </c>
      <c r="H332" s="7" t="s">
        <v>8</v>
      </c>
      <c r="I332" s="8">
        <v>4794.8599999999997</v>
      </c>
      <c r="J332" s="8">
        <f>Table1[[#This Row],[Annual Charges ($)]]-(AVERAGE(Table1[Annual Charges ($)]))</f>
        <v>-6555.8881840000404</v>
      </c>
      <c r="U332" s="37">
        <v>4794.8599999999997</v>
      </c>
      <c r="V332" s="4">
        <v>27.7</v>
      </c>
    </row>
    <row r="333" spans="1:22" ht="17" hidden="1" x14ac:dyDescent="0.2">
      <c r="A333" s="3">
        <v>3049592</v>
      </c>
      <c r="B333" s="4">
        <v>27.7</v>
      </c>
      <c r="C333" s="4">
        <v>6</v>
      </c>
      <c r="D333" s="4">
        <v>2</v>
      </c>
      <c r="E333" s="4">
        <v>32</v>
      </c>
      <c r="F333" s="5">
        <v>51</v>
      </c>
      <c r="G333" s="6" t="s">
        <v>18</v>
      </c>
      <c r="H333" s="7" t="s">
        <v>8</v>
      </c>
      <c r="I333" s="8">
        <v>8262.24</v>
      </c>
      <c r="J333" s="8">
        <f>Table1[[#This Row],[Annual Charges ($)]]-(AVERAGE(Table1[Annual Charges ($)]))</f>
        <v>-3088.5081840000403</v>
      </c>
      <c r="U333" s="37">
        <v>8262.24</v>
      </c>
      <c r="V333" s="4">
        <v>27.7</v>
      </c>
    </row>
    <row r="334" spans="1:22" ht="17" hidden="1" x14ac:dyDescent="0.2">
      <c r="A334" s="3">
        <v>21525087</v>
      </c>
      <c r="B334" s="4">
        <v>27.8</v>
      </c>
      <c r="C334" s="4">
        <v>1</v>
      </c>
      <c r="D334" s="4">
        <v>2</v>
      </c>
      <c r="E334" s="4">
        <v>45</v>
      </c>
      <c r="F334" s="5">
        <v>42</v>
      </c>
      <c r="G334" s="6" t="s">
        <v>18</v>
      </c>
      <c r="H334" s="7" t="s">
        <v>8</v>
      </c>
      <c r="I334" s="8">
        <v>3389.73</v>
      </c>
      <c r="J334" s="8">
        <f>Table1[[#This Row],[Annual Charges ($)]]-(AVERAGE(Table1[Annual Charges ($)]))</f>
        <v>-7961.0181840000405</v>
      </c>
      <c r="U334" s="37">
        <v>3389.73</v>
      </c>
      <c r="V334" s="4">
        <v>27.8</v>
      </c>
    </row>
    <row r="335" spans="1:22" ht="17" x14ac:dyDescent="0.2">
      <c r="A335" s="3">
        <v>15087635</v>
      </c>
      <c r="B335" s="4">
        <v>27.8</v>
      </c>
      <c r="C335" s="4">
        <v>2</v>
      </c>
      <c r="D335" s="4">
        <v>4</v>
      </c>
      <c r="E335" s="4">
        <v>31</v>
      </c>
      <c r="F335" s="5">
        <v>50</v>
      </c>
      <c r="G335" s="6" t="s">
        <v>18</v>
      </c>
      <c r="H335" s="7" t="s">
        <v>9</v>
      </c>
      <c r="I335" s="8">
        <v>0</v>
      </c>
      <c r="J335" s="8">
        <f>Table1[[#This Row],[Annual Charges ($)]]-(AVERAGE(Table1[Annual Charges ($)]))</f>
        <v>-11350.74818400004</v>
      </c>
      <c r="U335" s="37">
        <v>0</v>
      </c>
      <c r="V335" s="4">
        <v>27.8</v>
      </c>
    </row>
    <row r="336" spans="1:22" ht="17" x14ac:dyDescent="0.2">
      <c r="A336" s="3">
        <v>25064401</v>
      </c>
      <c r="B336" s="4">
        <v>27.8</v>
      </c>
      <c r="C336" s="4">
        <v>1</v>
      </c>
      <c r="D336" s="4">
        <v>0</v>
      </c>
      <c r="E336" s="4">
        <v>31</v>
      </c>
      <c r="F336" s="5">
        <v>47</v>
      </c>
      <c r="G336" s="6" t="s">
        <v>18</v>
      </c>
      <c r="H336" s="7" t="s">
        <v>9</v>
      </c>
      <c r="I336" s="8">
        <v>8355.67</v>
      </c>
      <c r="J336" s="8">
        <f>Table1[[#This Row],[Annual Charges ($)]]-(AVERAGE(Table1[Annual Charges ($)]))</f>
        <v>-2995.07818400004</v>
      </c>
      <c r="U336" s="37">
        <v>8355.67</v>
      </c>
      <c r="V336" s="4">
        <v>27.8</v>
      </c>
    </row>
    <row r="337" spans="1:22" ht="17" hidden="1" x14ac:dyDescent="0.2">
      <c r="A337" s="3">
        <v>29977201</v>
      </c>
      <c r="B337" s="4">
        <v>27.8</v>
      </c>
      <c r="C337" s="4">
        <v>5</v>
      </c>
      <c r="D337" s="4">
        <v>3</v>
      </c>
      <c r="E337" s="4">
        <v>17</v>
      </c>
      <c r="F337" s="5">
        <v>51</v>
      </c>
      <c r="G337" s="6" t="s">
        <v>17</v>
      </c>
      <c r="H337" s="7" t="s">
        <v>8</v>
      </c>
      <c r="I337" s="8">
        <v>3698.19</v>
      </c>
      <c r="J337" s="8">
        <f>Table1[[#This Row],[Annual Charges ($)]]-(AVERAGE(Table1[Annual Charges ($)]))</f>
        <v>-7652.5581840000395</v>
      </c>
      <c r="U337" s="37">
        <v>3698.19</v>
      </c>
      <c r="V337" s="4">
        <v>27.8</v>
      </c>
    </row>
    <row r="338" spans="1:22" ht="17" hidden="1" x14ac:dyDescent="0.2">
      <c r="A338" s="3">
        <v>24287525</v>
      </c>
      <c r="B338" s="4">
        <v>27.9</v>
      </c>
      <c r="C338" s="4">
        <v>3</v>
      </c>
      <c r="D338" s="4">
        <v>0</v>
      </c>
      <c r="E338" s="4">
        <v>53</v>
      </c>
      <c r="F338" s="5">
        <v>40</v>
      </c>
      <c r="G338" s="6" t="s">
        <v>17</v>
      </c>
      <c r="H338" s="7" t="s">
        <v>8</v>
      </c>
      <c r="I338" s="8">
        <v>5647.73</v>
      </c>
      <c r="J338" s="8">
        <f>Table1[[#This Row],[Annual Charges ($)]]-(AVERAGE(Table1[Annual Charges ($)]))</f>
        <v>-5703.0181840000405</v>
      </c>
      <c r="U338" s="37">
        <v>5647.73</v>
      </c>
      <c r="V338" s="4">
        <v>27.9</v>
      </c>
    </row>
    <row r="339" spans="1:22" ht="17" hidden="1" x14ac:dyDescent="0.2">
      <c r="A339" s="3">
        <v>25056435</v>
      </c>
      <c r="B339" s="4">
        <v>27.9</v>
      </c>
      <c r="C339" s="4">
        <v>6</v>
      </c>
      <c r="D339" s="4">
        <v>4</v>
      </c>
      <c r="E339" s="4">
        <v>29</v>
      </c>
      <c r="F339" s="5">
        <v>33</v>
      </c>
      <c r="G339" s="6" t="s">
        <v>17</v>
      </c>
      <c r="H339" s="7" t="s">
        <v>8</v>
      </c>
      <c r="I339" s="8">
        <v>13135.39</v>
      </c>
      <c r="J339" s="8">
        <f>Table1[[#This Row],[Annual Charges ($)]]-(AVERAGE(Table1[Annual Charges ($)]))</f>
        <v>1784.6418159999594</v>
      </c>
      <c r="U339" s="37">
        <v>13135.39</v>
      </c>
      <c r="V339" s="4">
        <v>27.9</v>
      </c>
    </row>
    <row r="340" spans="1:22" ht="17" hidden="1" x14ac:dyDescent="0.2">
      <c r="A340" s="3">
        <v>9805581</v>
      </c>
      <c r="B340" s="4">
        <v>27.9</v>
      </c>
      <c r="C340" s="4">
        <v>2</v>
      </c>
      <c r="D340" s="4">
        <v>4</v>
      </c>
      <c r="E340" s="4">
        <v>39</v>
      </c>
      <c r="F340" s="5">
        <v>24</v>
      </c>
      <c r="G340" s="6" t="s">
        <v>18</v>
      </c>
      <c r="H340" s="7" t="s">
        <v>8</v>
      </c>
      <c r="I340" s="8">
        <v>0</v>
      </c>
      <c r="J340" s="8">
        <f>Table1[[#This Row],[Annual Charges ($)]]-(AVERAGE(Table1[Annual Charges ($)]))</f>
        <v>-11350.74818400004</v>
      </c>
      <c r="U340" s="37">
        <v>0</v>
      </c>
      <c r="V340" s="4">
        <v>27.9</v>
      </c>
    </row>
    <row r="341" spans="1:22" ht="17" hidden="1" x14ac:dyDescent="0.2">
      <c r="A341" s="3">
        <v>19163633</v>
      </c>
      <c r="B341" s="4">
        <v>27.9</v>
      </c>
      <c r="C341" s="4">
        <v>7</v>
      </c>
      <c r="D341" s="4">
        <v>4</v>
      </c>
      <c r="E341" s="4">
        <v>29</v>
      </c>
      <c r="F341" s="5">
        <v>41</v>
      </c>
      <c r="G341" s="6" t="s">
        <v>17</v>
      </c>
      <c r="H341" s="7" t="s">
        <v>8</v>
      </c>
      <c r="I341" s="8">
        <v>12990.18</v>
      </c>
      <c r="J341" s="8">
        <f>Table1[[#This Row],[Annual Charges ($)]]-(AVERAGE(Table1[Annual Charges ($)]))</f>
        <v>1639.4318159999602</v>
      </c>
      <c r="U341" s="37">
        <v>12990.18</v>
      </c>
      <c r="V341" s="4">
        <v>27.9</v>
      </c>
    </row>
    <row r="342" spans="1:22" ht="17" hidden="1" x14ac:dyDescent="0.2">
      <c r="A342" s="3">
        <v>7827628</v>
      </c>
      <c r="B342" s="4">
        <v>27.9</v>
      </c>
      <c r="C342" s="4">
        <v>1</v>
      </c>
      <c r="D342" s="4">
        <v>3</v>
      </c>
      <c r="E342" s="4">
        <v>13</v>
      </c>
      <c r="F342" s="5">
        <v>37</v>
      </c>
      <c r="G342" s="6" t="s">
        <v>17</v>
      </c>
      <c r="H342" s="7" t="s">
        <v>8</v>
      </c>
      <c r="I342" s="8">
        <v>6748.85</v>
      </c>
      <c r="J342" s="8">
        <f>Table1[[#This Row],[Annual Charges ($)]]-(AVERAGE(Table1[Annual Charges ($)]))</f>
        <v>-4601.8981840000397</v>
      </c>
      <c r="U342" s="37">
        <v>6748.85</v>
      </c>
      <c r="V342" s="4">
        <v>27.9</v>
      </c>
    </row>
    <row r="343" spans="1:22" ht="17" hidden="1" x14ac:dyDescent="0.2">
      <c r="A343" s="3">
        <v>3852810</v>
      </c>
      <c r="B343" s="4">
        <v>27.9</v>
      </c>
      <c r="C343" s="4">
        <v>6</v>
      </c>
      <c r="D343" s="4">
        <v>2</v>
      </c>
      <c r="E343" s="4">
        <v>37</v>
      </c>
      <c r="F343" s="5">
        <v>57</v>
      </c>
      <c r="G343" s="6" t="s">
        <v>18</v>
      </c>
      <c r="H343" s="7" t="s">
        <v>8</v>
      </c>
      <c r="I343" s="8">
        <v>8465.64</v>
      </c>
      <c r="J343" s="8">
        <f>Table1[[#This Row],[Annual Charges ($)]]-(AVERAGE(Table1[Annual Charges ($)]))</f>
        <v>-2885.1081840000406</v>
      </c>
      <c r="U343" s="37">
        <v>8465.64</v>
      </c>
      <c r="V343" s="4">
        <v>27.9</v>
      </c>
    </row>
    <row r="344" spans="1:22" ht="17" hidden="1" x14ac:dyDescent="0.2">
      <c r="A344" s="3">
        <v>16572244</v>
      </c>
      <c r="B344" s="4">
        <v>28</v>
      </c>
      <c r="C344" s="4">
        <v>6</v>
      </c>
      <c r="D344" s="4">
        <v>5</v>
      </c>
      <c r="E344" s="4">
        <v>38</v>
      </c>
      <c r="F344" s="5">
        <v>41</v>
      </c>
      <c r="G344" s="6" t="s">
        <v>17</v>
      </c>
      <c r="H344" s="7" t="s">
        <v>8</v>
      </c>
      <c r="I344" s="8">
        <v>6251.86</v>
      </c>
      <c r="J344" s="8">
        <f>Table1[[#This Row],[Annual Charges ($)]]-(AVERAGE(Table1[Annual Charges ($)]))</f>
        <v>-5098.8881840000404</v>
      </c>
      <c r="U344" s="37">
        <v>6251.86</v>
      </c>
      <c r="V344" s="4">
        <v>28</v>
      </c>
    </row>
    <row r="345" spans="1:22" ht="17" hidden="1" x14ac:dyDescent="0.2">
      <c r="A345" s="3">
        <v>15615266</v>
      </c>
      <c r="B345" s="4">
        <v>28</v>
      </c>
      <c r="C345" s="4">
        <v>7</v>
      </c>
      <c r="D345" s="4">
        <v>2</v>
      </c>
      <c r="E345" s="4">
        <v>14</v>
      </c>
      <c r="F345" s="5">
        <v>23</v>
      </c>
      <c r="G345" s="6" t="s">
        <v>18</v>
      </c>
      <c r="H345" s="7" t="s">
        <v>8</v>
      </c>
      <c r="I345" s="8">
        <v>10367.549999999999</v>
      </c>
      <c r="J345" s="8">
        <f>Table1[[#This Row],[Annual Charges ($)]]-(AVERAGE(Table1[Annual Charges ($)]))</f>
        <v>-983.19818400004078</v>
      </c>
      <c r="U345" s="37">
        <v>10367.549999999999</v>
      </c>
      <c r="V345" s="4">
        <v>28</v>
      </c>
    </row>
    <row r="346" spans="1:22" ht="17" hidden="1" x14ac:dyDescent="0.2">
      <c r="A346" s="3">
        <v>14936822</v>
      </c>
      <c r="B346" s="4">
        <v>28</v>
      </c>
      <c r="C346" s="4">
        <v>5</v>
      </c>
      <c r="D346" s="4">
        <v>1</v>
      </c>
      <c r="E346" s="4">
        <v>25</v>
      </c>
      <c r="F346" s="5">
        <v>52</v>
      </c>
      <c r="G346" s="6" t="s">
        <v>18</v>
      </c>
      <c r="H346" s="7" t="s">
        <v>8</v>
      </c>
      <c r="I346" s="8">
        <v>12481.72</v>
      </c>
      <c r="J346" s="8">
        <f>Table1[[#This Row],[Annual Charges ($)]]-(AVERAGE(Table1[Annual Charges ($)]))</f>
        <v>1130.9718159999593</v>
      </c>
      <c r="U346" s="37">
        <v>12481.72</v>
      </c>
      <c r="V346" s="4">
        <v>28</v>
      </c>
    </row>
    <row r="347" spans="1:22" ht="17" hidden="1" x14ac:dyDescent="0.2">
      <c r="A347" s="3">
        <v>13819277</v>
      </c>
      <c r="B347" s="4">
        <v>28</v>
      </c>
      <c r="C347" s="4">
        <v>4</v>
      </c>
      <c r="D347" s="4">
        <v>4</v>
      </c>
      <c r="E347" s="4">
        <v>52</v>
      </c>
      <c r="F347" s="5">
        <v>48</v>
      </c>
      <c r="G347" s="6" t="s">
        <v>17</v>
      </c>
      <c r="H347" s="7" t="s">
        <v>8</v>
      </c>
      <c r="I347" s="8">
        <v>11220.19</v>
      </c>
      <c r="J347" s="8">
        <f>Table1[[#This Row],[Annual Charges ($)]]-(AVERAGE(Table1[Annual Charges ($)]))</f>
        <v>-130.55818400003955</v>
      </c>
      <c r="U347" s="37">
        <v>11220.19</v>
      </c>
      <c r="V347" s="4">
        <v>28</v>
      </c>
    </row>
    <row r="348" spans="1:22" ht="17" hidden="1" x14ac:dyDescent="0.2">
      <c r="A348" s="3">
        <v>17132895</v>
      </c>
      <c r="B348" s="4">
        <v>28</v>
      </c>
      <c r="C348" s="4">
        <v>6</v>
      </c>
      <c r="D348" s="4">
        <v>0</v>
      </c>
      <c r="E348" s="4">
        <v>15</v>
      </c>
      <c r="F348" s="5">
        <v>52</v>
      </c>
      <c r="G348" s="6" t="s">
        <v>17</v>
      </c>
      <c r="H348" s="7" t="s">
        <v>8</v>
      </c>
      <c r="I348" s="8">
        <v>7831.19</v>
      </c>
      <c r="J348" s="8">
        <f>Table1[[#This Row],[Annual Charges ($)]]-(AVERAGE(Table1[Annual Charges ($)]))</f>
        <v>-3519.5581840000405</v>
      </c>
      <c r="U348" s="37">
        <v>7831.19</v>
      </c>
      <c r="V348" s="4">
        <v>28</v>
      </c>
    </row>
    <row r="349" spans="1:22" ht="17" hidden="1" x14ac:dyDescent="0.2">
      <c r="A349" s="3">
        <v>29172196</v>
      </c>
      <c r="B349" s="4">
        <v>28</v>
      </c>
      <c r="C349" s="4">
        <v>2</v>
      </c>
      <c r="D349" s="4">
        <v>4</v>
      </c>
      <c r="E349" s="4">
        <v>11</v>
      </c>
      <c r="F349" s="5">
        <v>63</v>
      </c>
      <c r="G349" s="6" t="s">
        <v>18</v>
      </c>
      <c r="H349" s="7" t="s">
        <v>8</v>
      </c>
      <c r="I349" s="8">
        <v>715.21</v>
      </c>
      <c r="J349" s="8">
        <f>Table1[[#This Row],[Annual Charges ($)]]-(AVERAGE(Table1[Annual Charges ($)]))</f>
        <v>-10635.538184000041</v>
      </c>
      <c r="U349" s="37">
        <v>715.21</v>
      </c>
      <c r="V349" s="4">
        <v>28</v>
      </c>
    </row>
    <row r="350" spans="1:22" ht="17" hidden="1" x14ac:dyDescent="0.2">
      <c r="A350" s="3">
        <v>13121192</v>
      </c>
      <c r="B350" s="4">
        <v>28.1</v>
      </c>
      <c r="C350" s="4">
        <v>4</v>
      </c>
      <c r="D350" s="4">
        <v>2</v>
      </c>
      <c r="E350" s="4">
        <v>23</v>
      </c>
      <c r="F350" s="5">
        <v>50</v>
      </c>
      <c r="G350" s="6" t="s">
        <v>18</v>
      </c>
      <c r="H350" s="7" t="s">
        <v>8</v>
      </c>
      <c r="I350" s="8">
        <v>15682.7</v>
      </c>
      <c r="J350" s="8">
        <f>Table1[[#This Row],[Annual Charges ($)]]-(AVERAGE(Table1[Annual Charges ($)]))</f>
        <v>4331.9518159999607</v>
      </c>
      <c r="U350" s="37">
        <v>15682.7</v>
      </c>
      <c r="V350" s="4">
        <v>28.1</v>
      </c>
    </row>
    <row r="351" spans="1:22" ht="17" hidden="1" x14ac:dyDescent="0.2">
      <c r="A351" s="3">
        <v>22733459</v>
      </c>
      <c r="B351" s="4">
        <v>28.2</v>
      </c>
      <c r="C351" s="4">
        <v>7</v>
      </c>
      <c r="D351" s="4">
        <v>3</v>
      </c>
      <c r="E351" s="4">
        <v>10</v>
      </c>
      <c r="F351" s="5">
        <v>33</v>
      </c>
      <c r="G351" s="6" t="s">
        <v>17</v>
      </c>
      <c r="H351" s="7" t="s">
        <v>8</v>
      </c>
      <c r="I351" s="8">
        <v>4732.62</v>
      </c>
      <c r="J351" s="8">
        <f>Table1[[#This Row],[Annual Charges ($)]]-(AVERAGE(Table1[Annual Charges ($)]))</f>
        <v>-6618.1281840000402</v>
      </c>
      <c r="U351" s="37">
        <v>4732.62</v>
      </c>
      <c r="V351" s="4">
        <v>28.2</v>
      </c>
    </row>
    <row r="352" spans="1:22" ht="17" hidden="1" x14ac:dyDescent="0.2">
      <c r="A352" s="3">
        <v>26237457</v>
      </c>
      <c r="B352" s="4">
        <v>28.2</v>
      </c>
      <c r="C352" s="4">
        <v>8</v>
      </c>
      <c r="D352" s="4">
        <v>1</v>
      </c>
      <c r="E352" s="4">
        <v>44</v>
      </c>
      <c r="F352" s="5">
        <v>40</v>
      </c>
      <c r="G352" s="6" t="s">
        <v>18</v>
      </c>
      <c r="H352" s="7" t="s">
        <v>8</v>
      </c>
      <c r="I352" s="8">
        <v>7409.5</v>
      </c>
      <c r="J352" s="8">
        <f>Table1[[#This Row],[Annual Charges ($)]]-(AVERAGE(Table1[Annual Charges ($)]))</f>
        <v>-3941.2481840000401</v>
      </c>
      <c r="U352" s="37">
        <v>7409.5</v>
      </c>
      <c r="V352" s="4">
        <v>28.2</v>
      </c>
    </row>
    <row r="353" spans="1:22" ht="17" hidden="1" x14ac:dyDescent="0.2">
      <c r="A353" s="3">
        <v>28054301</v>
      </c>
      <c r="B353" s="4">
        <v>28.3</v>
      </c>
      <c r="C353" s="4">
        <v>5</v>
      </c>
      <c r="D353" s="4">
        <v>4</v>
      </c>
      <c r="E353" s="4">
        <v>46</v>
      </c>
      <c r="F353" s="5">
        <v>39</v>
      </c>
      <c r="G353" s="6" t="s">
        <v>18</v>
      </c>
      <c r="H353" s="7" t="s">
        <v>8</v>
      </c>
      <c r="I353" s="8">
        <v>0</v>
      </c>
      <c r="J353" s="8">
        <f>Table1[[#This Row],[Annual Charges ($)]]-(AVERAGE(Table1[Annual Charges ($)]))</f>
        <v>-11350.74818400004</v>
      </c>
      <c r="U353" s="37">
        <v>0</v>
      </c>
      <c r="V353" s="4">
        <v>28.3</v>
      </c>
    </row>
    <row r="354" spans="1:22" ht="17" hidden="1" x14ac:dyDescent="0.2">
      <c r="A354" s="3">
        <v>16977179</v>
      </c>
      <c r="B354" s="4">
        <v>28.3</v>
      </c>
      <c r="C354" s="4">
        <v>6</v>
      </c>
      <c r="D354" s="4">
        <v>4</v>
      </c>
      <c r="E354" s="4">
        <v>42</v>
      </c>
      <c r="F354" s="5">
        <v>62</v>
      </c>
      <c r="G354" s="6" t="s">
        <v>17</v>
      </c>
      <c r="H354" s="7" t="s">
        <v>8</v>
      </c>
      <c r="I354" s="8">
        <v>11534.08</v>
      </c>
      <c r="J354" s="8">
        <f>Table1[[#This Row],[Annual Charges ($)]]-(AVERAGE(Table1[Annual Charges ($)]))</f>
        <v>183.33181599995987</v>
      </c>
      <c r="U354" s="37">
        <v>11534.08</v>
      </c>
      <c r="V354" s="4">
        <v>28.3</v>
      </c>
    </row>
    <row r="355" spans="1:22" ht="17" hidden="1" x14ac:dyDescent="0.2">
      <c r="A355" s="3">
        <v>25895270</v>
      </c>
      <c r="B355" s="4">
        <v>28.4</v>
      </c>
      <c r="C355" s="4">
        <v>4</v>
      </c>
      <c r="D355" s="4">
        <v>4</v>
      </c>
      <c r="E355" s="4">
        <v>28</v>
      </c>
      <c r="F355" s="5">
        <v>46</v>
      </c>
      <c r="G355" s="6" t="s">
        <v>17</v>
      </c>
      <c r="H355" s="7" t="s">
        <v>8</v>
      </c>
      <c r="I355" s="8">
        <v>6059.91</v>
      </c>
      <c r="J355" s="8">
        <f>Table1[[#This Row],[Annual Charges ($)]]-(AVERAGE(Table1[Annual Charges ($)]))</f>
        <v>-5290.8381840000402</v>
      </c>
      <c r="U355" s="37">
        <v>6059.91</v>
      </c>
      <c r="V355" s="4">
        <v>28.4</v>
      </c>
    </row>
    <row r="356" spans="1:22" ht="17" hidden="1" x14ac:dyDescent="0.2">
      <c r="A356" s="3">
        <v>11711189</v>
      </c>
      <c r="B356" s="4">
        <v>28.4</v>
      </c>
      <c r="C356" s="4">
        <v>7</v>
      </c>
      <c r="D356" s="4">
        <v>0</v>
      </c>
      <c r="E356" s="4">
        <v>36</v>
      </c>
      <c r="F356" s="5">
        <v>25</v>
      </c>
      <c r="G356" s="6" t="s">
        <v>17</v>
      </c>
      <c r="H356" s="7" t="s">
        <v>8</v>
      </c>
      <c r="I356" s="8">
        <v>10600.85</v>
      </c>
      <c r="J356" s="8">
        <f>Table1[[#This Row],[Annual Charges ($)]]-(AVERAGE(Table1[Annual Charges ($)]))</f>
        <v>-749.89818400003969</v>
      </c>
      <c r="U356" s="37">
        <v>10600.85</v>
      </c>
      <c r="V356" s="4">
        <v>28.4</v>
      </c>
    </row>
    <row r="357" spans="1:22" ht="17" hidden="1" x14ac:dyDescent="0.2">
      <c r="A357" s="3">
        <v>5726941</v>
      </c>
      <c r="B357" s="4">
        <v>28.4</v>
      </c>
      <c r="C357" s="4">
        <v>3</v>
      </c>
      <c r="D357" s="4">
        <v>5</v>
      </c>
      <c r="E357" s="4">
        <v>44</v>
      </c>
      <c r="F357" s="5">
        <v>22</v>
      </c>
      <c r="G357" s="6" t="s">
        <v>18</v>
      </c>
      <c r="H357" s="7" t="s">
        <v>8</v>
      </c>
      <c r="I357" s="8">
        <v>2072.81</v>
      </c>
      <c r="J357" s="8">
        <f>Table1[[#This Row],[Annual Charges ($)]]-(AVERAGE(Table1[Annual Charges ($)]))</f>
        <v>-9277.9381840000406</v>
      </c>
      <c r="U357" s="37">
        <v>2072.81</v>
      </c>
      <c r="V357" s="4">
        <v>28.4</v>
      </c>
    </row>
    <row r="358" spans="1:22" ht="17" hidden="1" x14ac:dyDescent="0.2">
      <c r="A358" s="3">
        <v>655847</v>
      </c>
      <c r="B358" s="4">
        <v>28.4</v>
      </c>
      <c r="C358" s="4">
        <v>1</v>
      </c>
      <c r="D358" s="4">
        <v>3</v>
      </c>
      <c r="E358" s="4">
        <v>30</v>
      </c>
      <c r="F358" s="5">
        <v>22</v>
      </c>
      <c r="G358" s="6" t="s">
        <v>17</v>
      </c>
      <c r="H358" s="7" t="s">
        <v>8</v>
      </c>
      <c r="I358" s="8">
        <v>9378.59</v>
      </c>
      <c r="J358" s="8">
        <f>Table1[[#This Row],[Annual Charges ($)]]-(AVERAGE(Table1[Annual Charges ($)]))</f>
        <v>-1972.1581840000399</v>
      </c>
      <c r="U358" s="37">
        <v>9378.59</v>
      </c>
      <c r="V358" s="4">
        <v>28.4</v>
      </c>
    </row>
    <row r="359" spans="1:22" ht="17" hidden="1" x14ac:dyDescent="0.2">
      <c r="A359" s="3">
        <v>15390338</v>
      </c>
      <c r="B359" s="4">
        <v>28.4</v>
      </c>
      <c r="C359" s="4">
        <v>3</v>
      </c>
      <c r="D359" s="4">
        <v>3</v>
      </c>
      <c r="E359" s="4">
        <v>25</v>
      </c>
      <c r="F359" s="5">
        <v>57</v>
      </c>
      <c r="G359" s="6" t="s">
        <v>17</v>
      </c>
      <c r="H359" s="7" t="s">
        <v>8</v>
      </c>
      <c r="I359" s="8">
        <v>10771.54</v>
      </c>
      <c r="J359" s="8">
        <f>Table1[[#This Row],[Annual Charges ($)]]-(AVERAGE(Table1[Annual Charges ($)]))</f>
        <v>-579.20818400003918</v>
      </c>
      <c r="U359" s="37">
        <v>10771.54</v>
      </c>
      <c r="V359" s="4">
        <v>28.4</v>
      </c>
    </row>
    <row r="360" spans="1:22" ht="17" hidden="1" x14ac:dyDescent="0.2">
      <c r="A360" s="3">
        <v>11315118</v>
      </c>
      <c r="B360" s="4">
        <v>28.4</v>
      </c>
      <c r="C360" s="4">
        <v>7</v>
      </c>
      <c r="D360" s="4">
        <v>1</v>
      </c>
      <c r="E360" s="4">
        <v>30</v>
      </c>
      <c r="F360" s="5">
        <v>43</v>
      </c>
      <c r="G360" s="6" t="s">
        <v>18</v>
      </c>
      <c r="H360" s="7" t="s">
        <v>8</v>
      </c>
      <c r="I360" s="8">
        <v>7912.1</v>
      </c>
      <c r="J360" s="8">
        <f>Table1[[#This Row],[Annual Charges ($)]]-(AVERAGE(Table1[Annual Charges ($)]))</f>
        <v>-3438.6481840000397</v>
      </c>
      <c r="U360" s="37">
        <v>7912.1</v>
      </c>
      <c r="V360" s="4">
        <v>28.4</v>
      </c>
    </row>
    <row r="361" spans="1:22" ht="17" hidden="1" x14ac:dyDescent="0.2">
      <c r="A361" s="3">
        <v>24083614</v>
      </c>
      <c r="B361" s="4">
        <v>28.4</v>
      </c>
      <c r="C361" s="4">
        <v>2</v>
      </c>
      <c r="D361" s="4">
        <v>3</v>
      </c>
      <c r="E361" s="4">
        <v>10</v>
      </c>
      <c r="F361" s="5">
        <v>41</v>
      </c>
      <c r="G361" s="6" t="s">
        <v>18</v>
      </c>
      <c r="H361" s="7" t="s">
        <v>8</v>
      </c>
      <c r="I361" s="8">
        <v>0</v>
      </c>
      <c r="J361" s="8">
        <f>Table1[[#This Row],[Annual Charges ($)]]-(AVERAGE(Table1[Annual Charges ($)]))</f>
        <v>-11350.74818400004</v>
      </c>
      <c r="U361" s="37">
        <v>0</v>
      </c>
      <c r="V361" s="4">
        <v>28.4</v>
      </c>
    </row>
    <row r="362" spans="1:22" ht="17" hidden="1" x14ac:dyDescent="0.2">
      <c r="A362" s="3">
        <v>21361885</v>
      </c>
      <c r="B362" s="4">
        <v>28.5</v>
      </c>
      <c r="C362" s="4">
        <v>4</v>
      </c>
      <c r="D362" s="4">
        <v>4</v>
      </c>
      <c r="E362" s="4">
        <v>37</v>
      </c>
      <c r="F362" s="5">
        <v>48</v>
      </c>
      <c r="G362" s="6" t="s">
        <v>17</v>
      </c>
      <c r="H362" s="7" t="s">
        <v>8</v>
      </c>
      <c r="I362" s="8">
        <v>7135.97</v>
      </c>
      <c r="J362" s="8">
        <f>Table1[[#This Row],[Annual Charges ($)]]-(AVERAGE(Table1[Annual Charges ($)]))</f>
        <v>-4214.7781840000398</v>
      </c>
      <c r="U362" s="37">
        <v>7135.97</v>
      </c>
      <c r="V362" s="4">
        <v>28.5</v>
      </c>
    </row>
    <row r="363" spans="1:22" ht="17" hidden="1" x14ac:dyDescent="0.2">
      <c r="A363" s="3">
        <v>7723099</v>
      </c>
      <c r="B363" s="4">
        <v>28.5</v>
      </c>
      <c r="C363" s="4">
        <v>2</v>
      </c>
      <c r="D363" s="4">
        <v>1</v>
      </c>
      <c r="E363" s="4">
        <v>14</v>
      </c>
      <c r="F363" s="5">
        <v>49</v>
      </c>
      <c r="G363" s="6" t="s">
        <v>18</v>
      </c>
      <c r="H363" s="7" t="s">
        <v>8</v>
      </c>
      <c r="I363" s="8">
        <v>9931.14</v>
      </c>
      <c r="J363" s="8">
        <f>Table1[[#This Row],[Annual Charges ($)]]-(AVERAGE(Table1[Annual Charges ($)]))</f>
        <v>-1419.6081840000406</v>
      </c>
      <c r="U363" s="37">
        <v>9931.14</v>
      </c>
      <c r="V363" s="4">
        <v>28.5</v>
      </c>
    </row>
    <row r="364" spans="1:22" ht="17" hidden="1" x14ac:dyDescent="0.2">
      <c r="A364" s="3">
        <v>2791391</v>
      </c>
      <c r="B364" s="4">
        <v>28.5</v>
      </c>
      <c r="C364" s="4">
        <v>5</v>
      </c>
      <c r="D364" s="4">
        <v>5</v>
      </c>
      <c r="E364" s="4">
        <v>59</v>
      </c>
      <c r="F364" s="5">
        <v>38</v>
      </c>
      <c r="G364" s="6" t="s">
        <v>18</v>
      </c>
      <c r="H364" s="7" t="s">
        <v>8</v>
      </c>
      <c r="I364" s="8">
        <v>8614.82</v>
      </c>
      <c r="J364" s="8">
        <f>Table1[[#This Row],[Annual Charges ($)]]-(AVERAGE(Table1[Annual Charges ($)]))</f>
        <v>-2735.9281840000403</v>
      </c>
      <c r="U364" s="37">
        <v>8614.82</v>
      </c>
      <c r="V364" s="4">
        <v>28.5</v>
      </c>
    </row>
    <row r="365" spans="1:22" ht="17" hidden="1" x14ac:dyDescent="0.2">
      <c r="A365" s="3">
        <v>22153601</v>
      </c>
      <c r="B365" s="4">
        <v>28.6</v>
      </c>
      <c r="C365" s="4">
        <v>5</v>
      </c>
      <c r="D365" s="4">
        <v>3</v>
      </c>
      <c r="E365" s="4">
        <v>17</v>
      </c>
      <c r="F365" s="5">
        <v>55</v>
      </c>
      <c r="G365" s="6" t="s">
        <v>18</v>
      </c>
      <c r="H365" s="7" t="s">
        <v>8</v>
      </c>
      <c r="I365" s="8">
        <v>9572.5499999999993</v>
      </c>
      <c r="J365" s="8">
        <f>Table1[[#This Row],[Annual Charges ($)]]-(AVERAGE(Table1[Annual Charges ($)]))</f>
        <v>-1778.1981840000408</v>
      </c>
      <c r="U365" s="37">
        <v>9572.5499999999993</v>
      </c>
      <c r="V365" s="4">
        <v>28.6</v>
      </c>
    </row>
    <row r="366" spans="1:22" ht="17" hidden="1" x14ac:dyDescent="0.2">
      <c r="A366" s="3">
        <v>18767330</v>
      </c>
      <c r="B366" s="4">
        <v>28.6</v>
      </c>
      <c r="C366" s="4">
        <v>3</v>
      </c>
      <c r="D366" s="4">
        <v>4</v>
      </c>
      <c r="E366" s="4">
        <v>27</v>
      </c>
      <c r="F366" s="5">
        <v>50</v>
      </c>
      <c r="G366" s="6" t="s">
        <v>18</v>
      </c>
      <c r="H366" s="7" t="s">
        <v>8</v>
      </c>
      <c r="I366" s="8">
        <v>5457.85</v>
      </c>
      <c r="J366" s="8">
        <f>Table1[[#This Row],[Annual Charges ($)]]-(AVERAGE(Table1[Annual Charges ($)]))</f>
        <v>-5892.8981840000397</v>
      </c>
      <c r="U366" s="37">
        <v>5457.85</v>
      </c>
      <c r="V366" s="4">
        <v>28.6</v>
      </c>
    </row>
    <row r="367" spans="1:22" ht="17" x14ac:dyDescent="0.2">
      <c r="A367" s="3">
        <v>16397921</v>
      </c>
      <c r="B367" s="4">
        <v>28.6</v>
      </c>
      <c r="C367" s="4">
        <v>7</v>
      </c>
      <c r="D367" s="4">
        <v>5</v>
      </c>
      <c r="E367" s="4">
        <v>47</v>
      </c>
      <c r="F367" s="5">
        <v>55</v>
      </c>
      <c r="G367" s="6" t="s">
        <v>18</v>
      </c>
      <c r="H367" s="7" t="s">
        <v>9</v>
      </c>
      <c r="I367" s="8">
        <v>9702.69</v>
      </c>
      <c r="J367" s="8">
        <f>Table1[[#This Row],[Annual Charges ($)]]-(AVERAGE(Table1[Annual Charges ($)]))</f>
        <v>-1648.0581840000395</v>
      </c>
      <c r="U367" s="37">
        <v>9702.69</v>
      </c>
      <c r="V367" s="4">
        <v>28.6</v>
      </c>
    </row>
    <row r="368" spans="1:22" ht="17" hidden="1" x14ac:dyDescent="0.2">
      <c r="A368" s="3">
        <v>20387292</v>
      </c>
      <c r="B368" s="4">
        <v>28.6</v>
      </c>
      <c r="C368" s="4">
        <v>7</v>
      </c>
      <c r="D368" s="4">
        <v>4</v>
      </c>
      <c r="E368" s="4">
        <v>1</v>
      </c>
      <c r="F368" s="5">
        <v>24</v>
      </c>
      <c r="G368" s="6" t="s">
        <v>18</v>
      </c>
      <c r="H368" s="7" t="s">
        <v>8</v>
      </c>
      <c r="I368" s="8">
        <v>10186.61</v>
      </c>
      <c r="J368" s="8">
        <f>Table1[[#This Row],[Annual Charges ($)]]-(AVERAGE(Table1[Annual Charges ($)]))</f>
        <v>-1164.1381840000395</v>
      </c>
      <c r="U368" s="37">
        <v>10186.61</v>
      </c>
      <c r="V368" s="4">
        <v>28.6</v>
      </c>
    </row>
    <row r="369" spans="1:22" ht="17" hidden="1" x14ac:dyDescent="0.2">
      <c r="A369" s="3">
        <v>1682585</v>
      </c>
      <c r="B369" s="4">
        <v>28.6</v>
      </c>
      <c r="C369" s="4">
        <v>6</v>
      </c>
      <c r="D369" s="4">
        <v>3</v>
      </c>
      <c r="E369" s="4">
        <v>48</v>
      </c>
      <c r="F369" s="5">
        <v>55</v>
      </c>
      <c r="G369" s="6" t="s">
        <v>18</v>
      </c>
      <c r="H369" s="7" t="s">
        <v>8</v>
      </c>
      <c r="I369" s="8">
        <v>5567.03</v>
      </c>
      <c r="J369" s="8">
        <f>Table1[[#This Row],[Annual Charges ($)]]-(AVERAGE(Table1[Annual Charges ($)]))</f>
        <v>-5783.7181840000403</v>
      </c>
      <c r="U369" s="37">
        <v>5567.03</v>
      </c>
      <c r="V369" s="4">
        <v>28.6</v>
      </c>
    </row>
    <row r="370" spans="1:22" ht="17" hidden="1" x14ac:dyDescent="0.2">
      <c r="A370" s="3">
        <v>17179070</v>
      </c>
      <c r="B370" s="4">
        <v>28.6</v>
      </c>
      <c r="C370" s="4">
        <v>7</v>
      </c>
      <c r="D370" s="4">
        <v>0</v>
      </c>
      <c r="E370" s="4">
        <v>30</v>
      </c>
      <c r="F370" s="5">
        <v>51</v>
      </c>
      <c r="G370" s="6" t="s">
        <v>17</v>
      </c>
      <c r="H370" s="7" t="s">
        <v>8</v>
      </c>
      <c r="I370" s="8">
        <v>7619.3</v>
      </c>
      <c r="J370" s="8">
        <f>Table1[[#This Row],[Annual Charges ($)]]-(AVERAGE(Table1[Annual Charges ($)]))</f>
        <v>-3731.4481840000399</v>
      </c>
      <c r="U370" s="37">
        <v>7619.3</v>
      </c>
      <c r="V370" s="4">
        <v>28.6</v>
      </c>
    </row>
    <row r="371" spans="1:22" ht="17" hidden="1" x14ac:dyDescent="0.2">
      <c r="A371" s="3">
        <v>10024843</v>
      </c>
      <c r="B371" s="4">
        <v>28.6</v>
      </c>
      <c r="C371" s="4">
        <v>5</v>
      </c>
      <c r="D371" s="4">
        <v>1</v>
      </c>
      <c r="E371" s="4">
        <v>53</v>
      </c>
      <c r="F371" s="5">
        <v>40</v>
      </c>
      <c r="G371" s="6" t="s">
        <v>17</v>
      </c>
      <c r="H371" s="7" t="s">
        <v>8</v>
      </c>
      <c r="I371" s="8">
        <v>12072.45</v>
      </c>
      <c r="J371" s="8">
        <f>Table1[[#This Row],[Annual Charges ($)]]-(AVERAGE(Table1[Annual Charges ($)]))</f>
        <v>721.70181599996067</v>
      </c>
      <c r="U371" s="37">
        <v>12072.45</v>
      </c>
      <c r="V371" s="4">
        <v>28.6</v>
      </c>
    </row>
    <row r="372" spans="1:22" ht="17" hidden="1" x14ac:dyDescent="0.2">
      <c r="A372" s="3">
        <v>1859494</v>
      </c>
      <c r="B372" s="4">
        <v>28.6</v>
      </c>
      <c r="C372" s="4">
        <v>8</v>
      </c>
      <c r="D372" s="4">
        <v>3</v>
      </c>
      <c r="E372" s="4">
        <v>52</v>
      </c>
      <c r="F372" s="5">
        <v>61</v>
      </c>
      <c r="G372" s="6" t="s">
        <v>17</v>
      </c>
      <c r="H372" s="7" t="s">
        <v>8</v>
      </c>
      <c r="I372" s="8">
        <v>9311.1</v>
      </c>
      <c r="J372" s="8">
        <f>Table1[[#This Row],[Annual Charges ($)]]-(AVERAGE(Table1[Annual Charges ($)]))</f>
        <v>-2039.6481840000397</v>
      </c>
      <c r="U372" s="37">
        <v>9311.1</v>
      </c>
      <c r="V372" s="4">
        <v>28.6</v>
      </c>
    </row>
    <row r="373" spans="1:22" ht="17" hidden="1" x14ac:dyDescent="0.2">
      <c r="A373" s="3">
        <v>11272231</v>
      </c>
      <c r="B373" s="4">
        <v>28.7</v>
      </c>
      <c r="C373" s="4">
        <v>4</v>
      </c>
      <c r="D373" s="4">
        <v>4</v>
      </c>
      <c r="E373" s="4">
        <v>45</v>
      </c>
      <c r="F373" s="5">
        <v>28</v>
      </c>
      <c r="G373" s="6" t="s">
        <v>18</v>
      </c>
      <c r="H373" s="7" t="s">
        <v>8</v>
      </c>
      <c r="I373" s="8">
        <v>930.38</v>
      </c>
      <c r="J373" s="8">
        <f>Table1[[#This Row],[Annual Charges ($)]]-(AVERAGE(Table1[Annual Charges ($)]))</f>
        <v>-10420.368184000041</v>
      </c>
      <c r="U373" s="37">
        <v>930.38</v>
      </c>
      <c r="V373" s="4">
        <v>28.7</v>
      </c>
    </row>
    <row r="374" spans="1:22" ht="17" hidden="1" x14ac:dyDescent="0.2">
      <c r="A374" s="3">
        <v>18438190</v>
      </c>
      <c r="B374" s="4">
        <v>28.7</v>
      </c>
      <c r="C374" s="4">
        <v>1</v>
      </c>
      <c r="D374" s="4">
        <v>1</v>
      </c>
      <c r="E374" s="4">
        <v>31</v>
      </c>
      <c r="F374" s="5">
        <v>41</v>
      </c>
      <c r="G374" s="6" t="s">
        <v>17</v>
      </c>
      <c r="H374" s="7" t="s">
        <v>8</v>
      </c>
      <c r="I374" s="8">
        <v>0</v>
      </c>
      <c r="J374" s="8">
        <f>Table1[[#This Row],[Annual Charges ($)]]-(AVERAGE(Table1[Annual Charges ($)]))</f>
        <v>-11350.74818400004</v>
      </c>
      <c r="U374" s="37">
        <v>0</v>
      </c>
      <c r="V374" s="4">
        <v>28.7</v>
      </c>
    </row>
    <row r="375" spans="1:22" ht="17" hidden="1" x14ac:dyDescent="0.2">
      <c r="A375" s="3">
        <v>20869356</v>
      </c>
      <c r="B375" s="4">
        <v>28.7</v>
      </c>
      <c r="C375" s="4">
        <v>8</v>
      </c>
      <c r="D375" s="4">
        <v>1</v>
      </c>
      <c r="E375" s="4">
        <v>16</v>
      </c>
      <c r="F375" s="5">
        <v>40</v>
      </c>
      <c r="G375" s="6" t="s">
        <v>17</v>
      </c>
      <c r="H375" s="7" t="s">
        <v>8</v>
      </c>
      <c r="I375" s="8">
        <v>11347.71</v>
      </c>
      <c r="J375" s="8">
        <f>Table1[[#This Row],[Annual Charges ($)]]-(AVERAGE(Table1[Annual Charges ($)]))</f>
        <v>-3.0381840000409284</v>
      </c>
      <c r="U375" s="37">
        <v>11347.71</v>
      </c>
      <c r="V375" s="4">
        <v>28.7</v>
      </c>
    </row>
    <row r="376" spans="1:22" ht="17" hidden="1" x14ac:dyDescent="0.2">
      <c r="A376" s="3">
        <v>1314894</v>
      </c>
      <c r="B376" s="4">
        <v>28.7</v>
      </c>
      <c r="C376" s="4">
        <v>2</v>
      </c>
      <c r="D376" s="4">
        <v>2</v>
      </c>
      <c r="E376" s="4">
        <v>34</v>
      </c>
      <c r="F376" s="5">
        <v>45</v>
      </c>
      <c r="G376" s="6" t="s">
        <v>17</v>
      </c>
      <c r="H376" s="7" t="s">
        <v>8</v>
      </c>
      <c r="I376" s="8">
        <v>14961.36</v>
      </c>
      <c r="J376" s="8">
        <f>Table1[[#This Row],[Annual Charges ($)]]-(AVERAGE(Table1[Annual Charges ($)]))</f>
        <v>3610.6118159999605</v>
      </c>
      <c r="U376" s="37">
        <v>14961.36</v>
      </c>
      <c r="V376" s="4">
        <v>28.7</v>
      </c>
    </row>
    <row r="377" spans="1:22" ht="17" hidden="1" x14ac:dyDescent="0.2">
      <c r="A377" s="3">
        <v>19119349</v>
      </c>
      <c r="B377" s="4">
        <v>28.7</v>
      </c>
      <c r="C377" s="4">
        <v>2</v>
      </c>
      <c r="D377" s="4">
        <v>0</v>
      </c>
      <c r="E377" s="4">
        <v>39</v>
      </c>
      <c r="F377" s="5">
        <v>46</v>
      </c>
      <c r="G377" s="6" t="s">
        <v>18</v>
      </c>
      <c r="H377" s="7" t="s">
        <v>8</v>
      </c>
      <c r="I377" s="8">
        <v>9707.81</v>
      </c>
      <c r="J377" s="8">
        <f>Table1[[#This Row],[Annual Charges ($)]]-(AVERAGE(Table1[Annual Charges ($)]))</f>
        <v>-1642.9381840000406</v>
      </c>
      <c r="U377" s="37">
        <v>9707.81</v>
      </c>
      <c r="V377" s="4">
        <v>28.7</v>
      </c>
    </row>
    <row r="378" spans="1:22" ht="17" hidden="1" x14ac:dyDescent="0.2">
      <c r="A378" s="3">
        <v>24280044</v>
      </c>
      <c r="B378" s="4">
        <v>28.8</v>
      </c>
      <c r="C378" s="4">
        <v>8</v>
      </c>
      <c r="D378" s="4">
        <v>4</v>
      </c>
      <c r="E378" s="4">
        <v>29</v>
      </c>
      <c r="F378" s="5">
        <v>31</v>
      </c>
      <c r="G378" s="6" t="s">
        <v>18</v>
      </c>
      <c r="H378" s="7" t="s">
        <v>8</v>
      </c>
      <c r="I378" s="8">
        <v>5760.18</v>
      </c>
      <c r="J378" s="8">
        <f>Table1[[#This Row],[Annual Charges ($)]]-(AVERAGE(Table1[Annual Charges ($)]))</f>
        <v>-5590.5681840000398</v>
      </c>
      <c r="U378" s="37">
        <v>5760.18</v>
      </c>
      <c r="V378" s="4">
        <v>28.8</v>
      </c>
    </row>
    <row r="379" spans="1:22" ht="17" hidden="1" x14ac:dyDescent="0.2">
      <c r="A379" s="3">
        <v>6747375</v>
      </c>
      <c r="B379" s="4">
        <v>28.8</v>
      </c>
      <c r="C379" s="4">
        <v>7</v>
      </c>
      <c r="D379" s="4">
        <v>4</v>
      </c>
      <c r="E379" s="4">
        <v>57</v>
      </c>
      <c r="F379" s="5">
        <v>53</v>
      </c>
      <c r="G379" s="6" t="s">
        <v>18</v>
      </c>
      <c r="H379" s="7" t="s">
        <v>8</v>
      </c>
      <c r="I379" s="8">
        <v>12822.78</v>
      </c>
      <c r="J379" s="8">
        <f>Table1[[#This Row],[Annual Charges ($)]]-(AVERAGE(Table1[Annual Charges ($)]))</f>
        <v>1472.0318159999606</v>
      </c>
      <c r="U379" s="37">
        <v>12822.78</v>
      </c>
      <c r="V379" s="4">
        <v>28.8</v>
      </c>
    </row>
    <row r="380" spans="1:22" ht="17" hidden="1" x14ac:dyDescent="0.2">
      <c r="A380" s="3">
        <v>24765963</v>
      </c>
      <c r="B380" s="4">
        <v>28.8</v>
      </c>
      <c r="C380" s="4">
        <v>5</v>
      </c>
      <c r="D380" s="4">
        <v>0</v>
      </c>
      <c r="E380" s="4">
        <v>7</v>
      </c>
      <c r="F380" s="5">
        <v>50</v>
      </c>
      <c r="G380" s="6" t="s">
        <v>18</v>
      </c>
      <c r="H380" s="7" t="s">
        <v>8</v>
      </c>
      <c r="I380" s="8">
        <v>14374.13</v>
      </c>
      <c r="J380" s="8">
        <f>Table1[[#This Row],[Annual Charges ($)]]-(AVERAGE(Table1[Annual Charges ($)]))</f>
        <v>3023.3818159999591</v>
      </c>
      <c r="U380" s="37">
        <v>14374.13</v>
      </c>
      <c r="V380" s="4">
        <v>28.8</v>
      </c>
    </row>
    <row r="381" spans="1:22" ht="17" hidden="1" x14ac:dyDescent="0.2">
      <c r="A381" s="3">
        <v>4980426</v>
      </c>
      <c r="B381" s="4">
        <v>28.8</v>
      </c>
      <c r="C381" s="4">
        <v>3</v>
      </c>
      <c r="D381" s="4">
        <v>2</v>
      </c>
      <c r="E381" s="4">
        <v>23</v>
      </c>
      <c r="F381" s="5">
        <v>54</v>
      </c>
      <c r="G381" s="6" t="s">
        <v>18</v>
      </c>
      <c r="H381" s="7" t="s">
        <v>8</v>
      </c>
      <c r="I381" s="8">
        <v>2813.1</v>
      </c>
      <c r="J381" s="8">
        <f>Table1[[#This Row],[Annual Charges ($)]]-(AVERAGE(Table1[Annual Charges ($)]))</f>
        <v>-8537.6481840000397</v>
      </c>
      <c r="U381" s="37">
        <v>2813.1</v>
      </c>
      <c r="V381" s="4">
        <v>28.8</v>
      </c>
    </row>
    <row r="382" spans="1:22" ht="17" hidden="1" x14ac:dyDescent="0.2">
      <c r="A382" s="3">
        <v>8290753</v>
      </c>
      <c r="B382" s="4">
        <v>28.8</v>
      </c>
      <c r="C382" s="4">
        <v>5</v>
      </c>
      <c r="D382" s="4">
        <v>5</v>
      </c>
      <c r="E382" s="4">
        <v>47</v>
      </c>
      <c r="F382" s="5">
        <v>47</v>
      </c>
      <c r="G382" s="6" t="s">
        <v>17</v>
      </c>
      <c r="H382" s="7" t="s">
        <v>8</v>
      </c>
      <c r="I382" s="8">
        <v>14295.45</v>
      </c>
      <c r="J382" s="8">
        <f>Table1[[#This Row],[Annual Charges ($)]]-(AVERAGE(Table1[Annual Charges ($)]))</f>
        <v>2944.7018159999607</v>
      </c>
      <c r="U382" s="37">
        <v>14295.45</v>
      </c>
      <c r="V382" s="4">
        <v>28.8</v>
      </c>
    </row>
    <row r="383" spans="1:22" ht="17" hidden="1" x14ac:dyDescent="0.2">
      <c r="A383" s="3">
        <v>20690453</v>
      </c>
      <c r="B383" s="4">
        <v>28.8</v>
      </c>
      <c r="C383" s="4">
        <v>7</v>
      </c>
      <c r="D383" s="4">
        <v>0</v>
      </c>
      <c r="E383" s="4">
        <v>40</v>
      </c>
      <c r="F383" s="5">
        <v>50</v>
      </c>
      <c r="G383" s="6" t="s">
        <v>18</v>
      </c>
      <c r="H383" s="7" t="s">
        <v>8</v>
      </c>
      <c r="I383" s="8">
        <v>15582.85</v>
      </c>
      <c r="J383" s="8">
        <f>Table1[[#This Row],[Annual Charges ($)]]-(AVERAGE(Table1[Annual Charges ($)]))</f>
        <v>4232.1018159999603</v>
      </c>
      <c r="U383" s="37">
        <v>15582.85</v>
      </c>
      <c r="V383" s="4">
        <v>28.8</v>
      </c>
    </row>
    <row r="384" spans="1:22" ht="17" hidden="1" x14ac:dyDescent="0.2">
      <c r="A384" s="3">
        <v>29094472</v>
      </c>
      <c r="B384" s="4">
        <v>28.8</v>
      </c>
      <c r="C384" s="4">
        <v>7</v>
      </c>
      <c r="D384" s="4">
        <v>4</v>
      </c>
      <c r="E384" s="4">
        <v>54</v>
      </c>
      <c r="F384" s="5">
        <v>34</v>
      </c>
      <c r="G384" s="6" t="s">
        <v>17</v>
      </c>
      <c r="H384" s="7" t="s">
        <v>8</v>
      </c>
      <c r="I384" s="8">
        <v>5316.63</v>
      </c>
      <c r="J384" s="8">
        <f>Table1[[#This Row],[Annual Charges ($)]]-(AVERAGE(Table1[Annual Charges ($)]))</f>
        <v>-6034.1181840000399</v>
      </c>
      <c r="U384" s="37">
        <v>5316.63</v>
      </c>
      <c r="V384" s="4">
        <v>28.8</v>
      </c>
    </row>
    <row r="385" spans="1:22" ht="17" hidden="1" x14ac:dyDescent="0.2">
      <c r="A385" s="3">
        <v>5183871</v>
      </c>
      <c r="B385" s="4">
        <v>28.9</v>
      </c>
      <c r="C385" s="4">
        <v>1</v>
      </c>
      <c r="D385" s="4">
        <v>3</v>
      </c>
      <c r="E385" s="4">
        <v>5</v>
      </c>
      <c r="F385" s="5">
        <v>65</v>
      </c>
      <c r="G385" s="6" t="s">
        <v>17</v>
      </c>
      <c r="H385" s="7" t="s">
        <v>8</v>
      </c>
      <c r="I385" s="8">
        <v>0</v>
      </c>
      <c r="J385" s="8">
        <f>Table1[[#This Row],[Annual Charges ($)]]-(AVERAGE(Table1[Annual Charges ($)]))</f>
        <v>-11350.74818400004</v>
      </c>
      <c r="U385" s="37">
        <v>0</v>
      </c>
      <c r="V385" s="4">
        <v>28.9</v>
      </c>
    </row>
    <row r="386" spans="1:22" ht="17" hidden="1" x14ac:dyDescent="0.2">
      <c r="A386" s="3">
        <v>8533012</v>
      </c>
      <c r="B386" s="4">
        <v>29</v>
      </c>
      <c r="C386" s="4">
        <v>4</v>
      </c>
      <c r="D386" s="4">
        <v>1</v>
      </c>
      <c r="E386" s="4">
        <v>6</v>
      </c>
      <c r="F386" s="5">
        <v>31</v>
      </c>
      <c r="G386" s="6" t="s">
        <v>17</v>
      </c>
      <c r="H386" s="7" t="s">
        <v>8</v>
      </c>
      <c r="I386" s="8">
        <v>14829.04</v>
      </c>
      <c r="J386" s="8">
        <f>Table1[[#This Row],[Annual Charges ($)]]-(AVERAGE(Table1[Annual Charges ($)]))</f>
        <v>3478.2918159999608</v>
      </c>
      <c r="U386" s="37">
        <v>14829.04</v>
      </c>
      <c r="V386" s="4">
        <v>29</v>
      </c>
    </row>
    <row r="387" spans="1:22" ht="17" hidden="1" x14ac:dyDescent="0.2">
      <c r="A387" s="3">
        <v>17871633</v>
      </c>
      <c r="B387" s="4">
        <v>29</v>
      </c>
      <c r="C387" s="4">
        <v>1</v>
      </c>
      <c r="D387" s="4">
        <v>1</v>
      </c>
      <c r="E387" s="4">
        <v>15</v>
      </c>
      <c r="F387" s="5">
        <v>63</v>
      </c>
      <c r="G387" s="6" t="s">
        <v>17</v>
      </c>
      <c r="H387" s="7" t="s">
        <v>8</v>
      </c>
      <c r="I387" s="8">
        <v>8715.8700000000008</v>
      </c>
      <c r="J387" s="8">
        <f>Table1[[#This Row],[Annual Charges ($)]]-(AVERAGE(Table1[Annual Charges ($)]))</f>
        <v>-2634.8781840000393</v>
      </c>
      <c r="U387" s="37">
        <v>8715.8700000000008</v>
      </c>
      <c r="V387" s="4">
        <v>29</v>
      </c>
    </row>
    <row r="388" spans="1:22" ht="17" hidden="1" x14ac:dyDescent="0.2">
      <c r="A388" s="3">
        <v>29095229</v>
      </c>
      <c r="B388" s="4">
        <v>29.1</v>
      </c>
      <c r="C388" s="4">
        <v>3</v>
      </c>
      <c r="D388" s="4">
        <v>3</v>
      </c>
      <c r="E388" s="4">
        <v>24</v>
      </c>
      <c r="F388" s="5">
        <v>30</v>
      </c>
      <c r="G388" s="6" t="s">
        <v>17</v>
      </c>
      <c r="H388" s="7" t="s">
        <v>8</v>
      </c>
      <c r="I388" s="8">
        <v>10805.25</v>
      </c>
      <c r="J388" s="8">
        <f>Table1[[#This Row],[Annual Charges ($)]]-(AVERAGE(Table1[Annual Charges ($)]))</f>
        <v>-545.49818400004006</v>
      </c>
      <c r="U388" s="37">
        <v>10805.25</v>
      </c>
      <c r="V388" s="4">
        <v>29.1</v>
      </c>
    </row>
    <row r="389" spans="1:22" ht="17" hidden="1" x14ac:dyDescent="0.2">
      <c r="A389" s="3">
        <v>23907605</v>
      </c>
      <c r="B389" s="4">
        <v>29.2</v>
      </c>
      <c r="C389" s="4">
        <v>6</v>
      </c>
      <c r="D389" s="4">
        <v>2</v>
      </c>
      <c r="E389" s="4">
        <v>53</v>
      </c>
      <c r="F389" s="5">
        <v>31</v>
      </c>
      <c r="G389" s="6" t="s">
        <v>18</v>
      </c>
      <c r="H389" s="7" t="s">
        <v>8</v>
      </c>
      <c r="I389" s="8">
        <v>5533.06</v>
      </c>
      <c r="J389" s="8">
        <f>Table1[[#This Row],[Annual Charges ($)]]-(AVERAGE(Table1[Annual Charges ($)]))</f>
        <v>-5817.6881840000397</v>
      </c>
      <c r="U389" s="37">
        <v>5533.06</v>
      </c>
      <c r="V389" s="4">
        <v>29.2</v>
      </c>
    </row>
    <row r="390" spans="1:22" ht="17" hidden="1" x14ac:dyDescent="0.2">
      <c r="A390" s="3">
        <v>11524468</v>
      </c>
      <c r="B390" s="4">
        <v>29.2</v>
      </c>
      <c r="C390" s="4">
        <v>4</v>
      </c>
      <c r="D390" s="4">
        <v>4</v>
      </c>
      <c r="E390" s="4">
        <v>15</v>
      </c>
      <c r="F390" s="5">
        <v>49</v>
      </c>
      <c r="G390" s="6" t="s">
        <v>17</v>
      </c>
      <c r="H390" s="7" t="s">
        <v>8</v>
      </c>
      <c r="I390" s="8">
        <v>3583.06</v>
      </c>
      <c r="J390" s="8">
        <f>Table1[[#This Row],[Annual Charges ($)]]-(AVERAGE(Table1[Annual Charges ($)]))</f>
        <v>-7767.6881840000406</v>
      </c>
      <c r="U390" s="37">
        <v>3583.06</v>
      </c>
      <c r="V390" s="4">
        <v>29.2</v>
      </c>
    </row>
    <row r="391" spans="1:22" ht="17" hidden="1" x14ac:dyDescent="0.2">
      <c r="A391" s="3">
        <v>10659252</v>
      </c>
      <c r="B391" s="4">
        <v>29.2</v>
      </c>
      <c r="C391" s="4">
        <v>4</v>
      </c>
      <c r="D391" s="4">
        <v>2</v>
      </c>
      <c r="E391" s="4">
        <v>31</v>
      </c>
      <c r="F391" s="5">
        <v>27</v>
      </c>
      <c r="G391" s="6" t="s">
        <v>18</v>
      </c>
      <c r="H391" s="7" t="s">
        <v>8</v>
      </c>
      <c r="I391" s="8">
        <v>4814.33</v>
      </c>
      <c r="J391" s="8">
        <f>Table1[[#This Row],[Annual Charges ($)]]-(AVERAGE(Table1[Annual Charges ($)]))</f>
        <v>-6536.4181840000401</v>
      </c>
      <c r="U391" s="37">
        <v>4814.33</v>
      </c>
      <c r="V391" s="4">
        <v>29.2</v>
      </c>
    </row>
    <row r="392" spans="1:22" ht="17" hidden="1" x14ac:dyDescent="0.2">
      <c r="A392" s="3">
        <v>28689773</v>
      </c>
      <c r="B392" s="4">
        <v>29.2</v>
      </c>
      <c r="C392" s="4">
        <v>1</v>
      </c>
      <c r="D392" s="4">
        <v>2</v>
      </c>
      <c r="E392" s="4">
        <v>56</v>
      </c>
      <c r="F392" s="5">
        <v>37</v>
      </c>
      <c r="G392" s="6" t="s">
        <v>18</v>
      </c>
      <c r="H392" s="7" t="s">
        <v>8</v>
      </c>
      <c r="I392" s="8">
        <v>2873.9</v>
      </c>
      <c r="J392" s="8">
        <f>Table1[[#This Row],[Annual Charges ($)]]-(AVERAGE(Table1[Annual Charges ($)]))</f>
        <v>-8476.8481840000404</v>
      </c>
      <c r="U392" s="37">
        <v>2873.9</v>
      </c>
      <c r="V392" s="4">
        <v>29.2</v>
      </c>
    </row>
    <row r="393" spans="1:22" ht="17" hidden="1" x14ac:dyDescent="0.2">
      <c r="A393" s="3">
        <v>1305218</v>
      </c>
      <c r="B393" s="4">
        <v>29.3</v>
      </c>
      <c r="C393" s="4">
        <v>1</v>
      </c>
      <c r="D393" s="4">
        <v>4</v>
      </c>
      <c r="E393" s="4">
        <v>60</v>
      </c>
      <c r="F393" s="5">
        <v>43</v>
      </c>
      <c r="G393" s="6" t="s">
        <v>18</v>
      </c>
      <c r="H393" s="7" t="s">
        <v>8</v>
      </c>
      <c r="I393" s="8">
        <v>8649.06</v>
      </c>
      <c r="J393" s="8">
        <f>Table1[[#This Row],[Annual Charges ($)]]-(AVERAGE(Table1[Annual Charges ($)]))</f>
        <v>-2701.6881840000406</v>
      </c>
      <c r="U393" s="37">
        <v>8649.06</v>
      </c>
      <c r="V393" s="4">
        <v>29.3</v>
      </c>
    </row>
    <row r="394" spans="1:22" ht="17" hidden="1" x14ac:dyDescent="0.2">
      <c r="A394" s="3">
        <v>14861645</v>
      </c>
      <c r="B394" s="4">
        <v>29.3</v>
      </c>
      <c r="C394" s="4">
        <v>2</v>
      </c>
      <c r="D394" s="4">
        <v>3</v>
      </c>
      <c r="E394" s="4">
        <v>24</v>
      </c>
      <c r="F394" s="5">
        <v>47</v>
      </c>
      <c r="G394" s="6" t="s">
        <v>18</v>
      </c>
      <c r="H394" s="7" t="s">
        <v>8</v>
      </c>
      <c r="I394" s="8">
        <v>12700.69</v>
      </c>
      <c r="J394" s="8">
        <f>Table1[[#This Row],[Annual Charges ($)]]-(AVERAGE(Table1[Annual Charges ($)]))</f>
        <v>1349.9418159999605</v>
      </c>
      <c r="U394" s="37">
        <v>12700.69</v>
      </c>
      <c r="V394" s="4">
        <v>29.3</v>
      </c>
    </row>
    <row r="395" spans="1:22" ht="17" hidden="1" x14ac:dyDescent="0.2">
      <c r="A395" s="3">
        <v>23999546</v>
      </c>
      <c r="B395" s="4">
        <v>29.3</v>
      </c>
      <c r="C395" s="4">
        <v>4</v>
      </c>
      <c r="D395" s="4">
        <v>3</v>
      </c>
      <c r="E395" s="4">
        <v>49</v>
      </c>
      <c r="F395" s="5">
        <v>32</v>
      </c>
      <c r="G395" s="6" t="s">
        <v>17</v>
      </c>
      <c r="H395" s="7" t="s">
        <v>8</v>
      </c>
      <c r="I395" s="8">
        <v>7652.65</v>
      </c>
      <c r="J395" s="8">
        <f>Table1[[#This Row],[Annual Charges ($)]]-(AVERAGE(Table1[Annual Charges ($)]))</f>
        <v>-3698.0981840000404</v>
      </c>
      <c r="U395" s="37">
        <v>7652.65</v>
      </c>
      <c r="V395" s="4">
        <v>29.3</v>
      </c>
    </row>
    <row r="396" spans="1:22" ht="17" hidden="1" x14ac:dyDescent="0.2">
      <c r="A396" s="3">
        <v>4112031</v>
      </c>
      <c r="B396" s="4">
        <v>29.3</v>
      </c>
      <c r="C396" s="4">
        <v>1</v>
      </c>
      <c r="D396" s="4">
        <v>2</v>
      </c>
      <c r="E396" s="4">
        <v>3</v>
      </c>
      <c r="F396" s="5">
        <v>34</v>
      </c>
      <c r="G396" s="6" t="s">
        <v>18</v>
      </c>
      <c r="H396" s="7" t="s">
        <v>8</v>
      </c>
      <c r="I396" s="8">
        <v>11343.02</v>
      </c>
      <c r="J396" s="8">
        <f>Table1[[#This Row],[Annual Charges ($)]]-(AVERAGE(Table1[Annual Charges ($)]))</f>
        <v>-7.7281840000396187</v>
      </c>
      <c r="U396" s="37">
        <v>11343.02</v>
      </c>
      <c r="V396" s="4">
        <v>29.3</v>
      </c>
    </row>
    <row r="397" spans="1:22" ht="17" hidden="1" x14ac:dyDescent="0.2">
      <c r="A397" s="3">
        <v>15579858</v>
      </c>
      <c r="B397" s="4">
        <v>29.4</v>
      </c>
      <c r="C397" s="4">
        <v>3</v>
      </c>
      <c r="D397" s="4">
        <v>0</v>
      </c>
      <c r="E397" s="4">
        <v>2</v>
      </c>
      <c r="F397" s="5">
        <v>45</v>
      </c>
      <c r="G397" s="6" t="s">
        <v>18</v>
      </c>
      <c r="H397" s="7" t="s">
        <v>8</v>
      </c>
      <c r="I397" s="8">
        <v>12282.69</v>
      </c>
      <c r="J397" s="8">
        <f>Table1[[#This Row],[Annual Charges ($)]]-(AVERAGE(Table1[Annual Charges ($)]))</f>
        <v>931.94181599996045</v>
      </c>
      <c r="U397" s="37">
        <v>12282.69</v>
      </c>
      <c r="V397" s="4">
        <v>29.4</v>
      </c>
    </row>
    <row r="398" spans="1:22" ht="17" hidden="1" x14ac:dyDescent="0.2">
      <c r="A398" s="3">
        <v>12773646</v>
      </c>
      <c r="B398" s="4">
        <v>29.4</v>
      </c>
      <c r="C398" s="4">
        <v>7</v>
      </c>
      <c r="D398" s="4">
        <v>4</v>
      </c>
      <c r="E398" s="4">
        <v>42</v>
      </c>
      <c r="F398" s="5">
        <v>38</v>
      </c>
      <c r="G398" s="6" t="s">
        <v>18</v>
      </c>
      <c r="H398" s="7" t="s">
        <v>8</v>
      </c>
      <c r="I398" s="8">
        <v>11705.69</v>
      </c>
      <c r="J398" s="8">
        <f>Table1[[#This Row],[Annual Charges ($)]]-(AVERAGE(Table1[Annual Charges ($)]))</f>
        <v>354.94181599996045</v>
      </c>
      <c r="U398" s="37">
        <v>11705.69</v>
      </c>
      <c r="V398" s="4">
        <v>29.4</v>
      </c>
    </row>
    <row r="399" spans="1:22" ht="17" hidden="1" x14ac:dyDescent="0.2">
      <c r="A399" s="3">
        <v>19701269</v>
      </c>
      <c r="B399" s="4">
        <v>29.4</v>
      </c>
      <c r="C399" s="4">
        <v>3</v>
      </c>
      <c r="D399" s="4">
        <v>3</v>
      </c>
      <c r="E399" s="4">
        <v>43</v>
      </c>
      <c r="F399" s="5">
        <v>44</v>
      </c>
      <c r="G399" s="6" t="s">
        <v>18</v>
      </c>
      <c r="H399" s="7" t="s">
        <v>8</v>
      </c>
      <c r="I399" s="8">
        <v>8976.65</v>
      </c>
      <c r="J399" s="8">
        <f>Table1[[#This Row],[Annual Charges ($)]]-(AVERAGE(Table1[Annual Charges ($)]))</f>
        <v>-2374.0981840000404</v>
      </c>
      <c r="U399" s="37">
        <v>8976.65</v>
      </c>
      <c r="V399" s="4">
        <v>29.4</v>
      </c>
    </row>
    <row r="400" spans="1:22" ht="17" x14ac:dyDescent="0.2">
      <c r="A400" s="3">
        <v>27338385</v>
      </c>
      <c r="B400" s="4">
        <v>29.5</v>
      </c>
      <c r="C400" s="4">
        <v>2</v>
      </c>
      <c r="D400" s="4">
        <v>2</v>
      </c>
      <c r="E400" s="4">
        <v>5</v>
      </c>
      <c r="F400" s="5">
        <v>46</v>
      </c>
      <c r="G400" s="6" t="s">
        <v>18</v>
      </c>
      <c r="H400" s="7" t="s">
        <v>9</v>
      </c>
      <c r="I400" s="8">
        <v>0</v>
      </c>
      <c r="J400" s="8">
        <f>Table1[[#This Row],[Annual Charges ($)]]-(AVERAGE(Table1[Annual Charges ($)]))</f>
        <v>-11350.74818400004</v>
      </c>
      <c r="U400" s="37">
        <v>0</v>
      </c>
      <c r="V400" s="4">
        <v>29.5</v>
      </c>
    </row>
    <row r="401" spans="1:22" ht="17" hidden="1" x14ac:dyDescent="0.2">
      <c r="A401" s="3">
        <v>13151414</v>
      </c>
      <c r="B401" s="4">
        <v>29.5</v>
      </c>
      <c r="C401" s="4">
        <v>2</v>
      </c>
      <c r="D401" s="4">
        <v>4</v>
      </c>
      <c r="E401" s="4">
        <v>35</v>
      </c>
      <c r="F401" s="5">
        <v>37</v>
      </c>
      <c r="G401" s="6" t="s">
        <v>17</v>
      </c>
      <c r="H401" s="7" t="s">
        <v>8</v>
      </c>
      <c r="I401" s="8">
        <v>1332.2</v>
      </c>
      <c r="J401" s="8">
        <f>Table1[[#This Row],[Annual Charges ($)]]-(AVERAGE(Table1[Annual Charges ($)]))</f>
        <v>-10018.548184000039</v>
      </c>
      <c r="U401" s="37">
        <v>1332.2</v>
      </c>
      <c r="V401" s="4">
        <v>29.5</v>
      </c>
    </row>
    <row r="402" spans="1:22" ht="17" hidden="1" x14ac:dyDescent="0.2">
      <c r="A402" s="3">
        <v>8680819</v>
      </c>
      <c r="B402" s="4">
        <v>29.5</v>
      </c>
      <c r="C402" s="4">
        <v>6</v>
      </c>
      <c r="D402" s="4">
        <v>4</v>
      </c>
      <c r="E402" s="4">
        <v>25</v>
      </c>
      <c r="F402" s="5">
        <v>55</v>
      </c>
      <c r="G402" s="6" t="s">
        <v>17</v>
      </c>
      <c r="H402" s="7" t="s">
        <v>8</v>
      </c>
      <c r="I402" s="8">
        <v>10286.07</v>
      </c>
      <c r="J402" s="8">
        <f>Table1[[#This Row],[Annual Charges ($)]]-(AVERAGE(Table1[Annual Charges ($)]))</f>
        <v>-1064.6781840000403</v>
      </c>
      <c r="U402" s="37">
        <v>10286.07</v>
      </c>
      <c r="V402" s="4">
        <v>29.5</v>
      </c>
    </row>
    <row r="403" spans="1:22" ht="17" hidden="1" x14ac:dyDescent="0.2">
      <c r="A403" s="3">
        <v>27389448</v>
      </c>
      <c r="B403" s="4">
        <v>29.5</v>
      </c>
      <c r="C403" s="4">
        <v>3</v>
      </c>
      <c r="D403" s="4">
        <v>4</v>
      </c>
      <c r="E403" s="4">
        <v>35</v>
      </c>
      <c r="F403" s="5">
        <v>20</v>
      </c>
      <c r="G403" s="6" t="s">
        <v>18</v>
      </c>
      <c r="H403" s="7" t="s">
        <v>8</v>
      </c>
      <c r="I403" s="8">
        <v>8371.31</v>
      </c>
      <c r="J403" s="8">
        <f>Table1[[#This Row],[Annual Charges ($)]]-(AVERAGE(Table1[Annual Charges ($)]))</f>
        <v>-2979.4381840000406</v>
      </c>
      <c r="U403" s="37">
        <v>8371.31</v>
      </c>
      <c r="V403" s="4">
        <v>29.5</v>
      </c>
    </row>
    <row r="404" spans="1:22" ht="17" hidden="1" x14ac:dyDescent="0.2">
      <c r="A404" s="3">
        <v>11392267</v>
      </c>
      <c r="B404" s="4">
        <v>29.5</v>
      </c>
      <c r="C404" s="4">
        <v>2</v>
      </c>
      <c r="D404" s="4">
        <v>3</v>
      </c>
      <c r="E404" s="4">
        <v>23</v>
      </c>
      <c r="F404" s="5">
        <v>57</v>
      </c>
      <c r="G404" s="6" t="s">
        <v>17</v>
      </c>
      <c r="H404" s="7" t="s">
        <v>8</v>
      </c>
      <c r="I404" s="8">
        <v>488.7</v>
      </c>
      <c r="J404" s="8">
        <f>Table1[[#This Row],[Annual Charges ($)]]-(AVERAGE(Table1[Annual Charges ($)]))</f>
        <v>-10862.048184000039</v>
      </c>
      <c r="U404" s="37">
        <v>488.7</v>
      </c>
      <c r="V404" s="4">
        <v>29.5</v>
      </c>
    </row>
    <row r="405" spans="1:22" ht="17" hidden="1" x14ac:dyDescent="0.2">
      <c r="A405" s="3">
        <v>14042527</v>
      </c>
      <c r="B405" s="4">
        <v>29.5</v>
      </c>
      <c r="C405" s="4">
        <v>5</v>
      </c>
      <c r="D405" s="4">
        <v>0</v>
      </c>
      <c r="E405" s="4">
        <v>21</v>
      </c>
      <c r="F405" s="5">
        <v>52</v>
      </c>
      <c r="G405" s="6" t="s">
        <v>17</v>
      </c>
      <c r="H405" s="7" t="s">
        <v>8</v>
      </c>
      <c r="I405" s="8">
        <v>3891.19</v>
      </c>
      <c r="J405" s="8">
        <f>Table1[[#This Row],[Annual Charges ($)]]-(AVERAGE(Table1[Annual Charges ($)]))</f>
        <v>-7459.5581840000395</v>
      </c>
      <c r="U405" s="37">
        <v>3891.19</v>
      </c>
      <c r="V405" s="4">
        <v>29.5</v>
      </c>
    </row>
    <row r="406" spans="1:22" ht="17" hidden="1" x14ac:dyDescent="0.2">
      <c r="A406" s="3">
        <v>20419788</v>
      </c>
      <c r="B406" s="4">
        <v>29.5</v>
      </c>
      <c r="C406" s="4">
        <v>2</v>
      </c>
      <c r="D406" s="4">
        <v>3</v>
      </c>
      <c r="E406" s="4">
        <v>31</v>
      </c>
      <c r="F406" s="5">
        <v>65</v>
      </c>
      <c r="G406" s="6" t="s">
        <v>17</v>
      </c>
      <c r="H406" s="7" t="s">
        <v>8</v>
      </c>
      <c r="I406" s="8">
        <v>4225.9399999999996</v>
      </c>
      <c r="J406" s="8">
        <f>Table1[[#This Row],[Annual Charges ($)]]-(AVERAGE(Table1[Annual Charges ($)]))</f>
        <v>-7124.8081840000405</v>
      </c>
      <c r="U406" s="37">
        <v>4225.9399999999996</v>
      </c>
      <c r="V406" s="4">
        <v>29.5</v>
      </c>
    </row>
    <row r="407" spans="1:22" ht="17" x14ac:dyDescent="0.2">
      <c r="A407" s="3">
        <v>1672130</v>
      </c>
      <c r="B407" s="4">
        <v>29.5</v>
      </c>
      <c r="C407" s="4">
        <v>2</v>
      </c>
      <c r="D407" s="4">
        <v>0</v>
      </c>
      <c r="E407" s="4">
        <v>31</v>
      </c>
      <c r="F407" s="5">
        <v>47</v>
      </c>
      <c r="G407" s="6" t="s">
        <v>18</v>
      </c>
      <c r="H407" s="7" t="s">
        <v>9</v>
      </c>
      <c r="I407" s="8">
        <v>5402.48</v>
      </c>
      <c r="J407" s="8">
        <f>Table1[[#This Row],[Annual Charges ($)]]-(AVERAGE(Table1[Annual Charges ($)]))</f>
        <v>-5948.2681840000405</v>
      </c>
      <c r="U407" s="37">
        <v>5402.48</v>
      </c>
      <c r="V407" s="4">
        <v>29.5</v>
      </c>
    </row>
    <row r="408" spans="1:22" ht="17" hidden="1" x14ac:dyDescent="0.2">
      <c r="A408" s="3">
        <v>22220402</v>
      </c>
      <c r="B408" s="4">
        <v>29.5</v>
      </c>
      <c r="C408" s="4">
        <v>2</v>
      </c>
      <c r="D408" s="4">
        <v>3</v>
      </c>
      <c r="E408" s="4">
        <v>57</v>
      </c>
      <c r="F408" s="5">
        <v>24</v>
      </c>
      <c r="G408" s="6" t="s">
        <v>18</v>
      </c>
      <c r="H408" s="7" t="s">
        <v>8</v>
      </c>
      <c r="I408" s="8">
        <v>6974.6</v>
      </c>
      <c r="J408" s="8">
        <f>Table1[[#This Row],[Annual Charges ($)]]-(AVERAGE(Table1[Annual Charges ($)]))</f>
        <v>-4376.1481840000397</v>
      </c>
      <c r="U408" s="37">
        <v>6974.6</v>
      </c>
      <c r="V408" s="4">
        <v>29.5</v>
      </c>
    </row>
    <row r="409" spans="1:22" ht="17" hidden="1" x14ac:dyDescent="0.2">
      <c r="A409" s="3">
        <v>168591</v>
      </c>
      <c r="B409" s="4">
        <v>29.5</v>
      </c>
      <c r="C409" s="4">
        <v>5</v>
      </c>
      <c r="D409" s="4">
        <v>1</v>
      </c>
      <c r="E409" s="4">
        <v>56</v>
      </c>
      <c r="F409" s="5">
        <v>52</v>
      </c>
      <c r="G409" s="6" t="s">
        <v>18</v>
      </c>
      <c r="H409" s="7" t="s">
        <v>8</v>
      </c>
      <c r="I409" s="8">
        <v>14742.45</v>
      </c>
      <c r="J409" s="8">
        <f>Table1[[#This Row],[Annual Charges ($)]]-(AVERAGE(Table1[Annual Charges ($)]))</f>
        <v>3391.7018159999607</v>
      </c>
      <c r="U409" s="37">
        <v>14742.45</v>
      </c>
      <c r="V409" s="4">
        <v>29.5</v>
      </c>
    </row>
    <row r="410" spans="1:22" ht="17" hidden="1" x14ac:dyDescent="0.2">
      <c r="A410" s="3">
        <v>10360339</v>
      </c>
      <c r="B410" s="4">
        <v>29.6</v>
      </c>
      <c r="C410" s="4">
        <v>3</v>
      </c>
      <c r="D410" s="4">
        <v>4</v>
      </c>
      <c r="E410" s="4">
        <v>51</v>
      </c>
      <c r="F410" s="5">
        <v>54</v>
      </c>
      <c r="G410" s="6" t="s">
        <v>17</v>
      </c>
      <c r="H410" s="7" t="s">
        <v>8</v>
      </c>
      <c r="I410" s="8">
        <v>201.81</v>
      </c>
      <c r="J410" s="8">
        <f>Table1[[#This Row],[Annual Charges ($)]]-(AVERAGE(Table1[Annual Charges ($)]))</f>
        <v>-11148.938184000041</v>
      </c>
      <c r="U410" s="37">
        <v>201.81</v>
      </c>
      <c r="V410" s="4">
        <v>29.6</v>
      </c>
    </row>
    <row r="411" spans="1:22" ht="17" hidden="1" x14ac:dyDescent="0.2">
      <c r="A411" s="3">
        <v>28736313</v>
      </c>
      <c r="B411" s="4">
        <v>29.6</v>
      </c>
      <c r="C411" s="4">
        <v>3</v>
      </c>
      <c r="D411" s="4">
        <v>0</v>
      </c>
      <c r="E411" s="4">
        <v>48</v>
      </c>
      <c r="F411" s="5">
        <v>60</v>
      </c>
      <c r="G411" s="6" t="s">
        <v>18</v>
      </c>
      <c r="H411" s="7" t="s">
        <v>8</v>
      </c>
      <c r="I411" s="8">
        <v>0</v>
      </c>
      <c r="J411" s="8">
        <f>Table1[[#This Row],[Annual Charges ($)]]-(AVERAGE(Table1[Annual Charges ($)]))</f>
        <v>-11350.74818400004</v>
      </c>
      <c r="U411" s="37">
        <v>0</v>
      </c>
      <c r="V411" s="4">
        <v>29.6</v>
      </c>
    </row>
    <row r="412" spans="1:22" ht="17" hidden="1" x14ac:dyDescent="0.2">
      <c r="A412" s="3">
        <v>17746467</v>
      </c>
      <c r="B412" s="4">
        <v>29.6</v>
      </c>
      <c r="C412" s="4">
        <v>6</v>
      </c>
      <c r="D412" s="4">
        <v>2</v>
      </c>
      <c r="E412" s="4">
        <v>57</v>
      </c>
      <c r="F412" s="5">
        <v>49</v>
      </c>
      <c r="G412" s="6" t="s">
        <v>17</v>
      </c>
      <c r="H412" s="7" t="s">
        <v>8</v>
      </c>
      <c r="I412" s="8">
        <v>4870.5200000000004</v>
      </c>
      <c r="J412" s="8">
        <f>Table1[[#This Row],[Annual Charges ($)]]-(AVERAGE(Table1[Annual Charges ($)]))</f>
        <v>-6480.2281840000396</v>
      </c>
      <c r="U412" s="37">
        <v>4870.5200000000004</v>
      </c>
      <c r="V412" s="4">
        <v>29.6</v>
      </c>
    </row>
    <row r="413" spans="1:22" ht="17" hidden="1" x14ac:dyDescent="0.2">
      <c r="A413" s="3">
        <v>18277402</v>
      </c>
      <c r="B413" s="4">
        <v>29.6</v>
      </c>
      <c r="C413" s="4">
        <v>4</v>
      </c>
      <c r="D413" s="4">
        <v>4</v>
      </c>
      <c r="E413" s="4">
        <v>16</v>
      </c>
      <c r="F413" s="5">
        <v>44</v>
      </c>
      <c r="G413" s="6" t="s">
        <v>18</v>
      </c>
      <c r="H413" s="7" t="s">
        <v>8</v>
      </c>
      <c r="I413" s="8">
        <v>0</v>
      </c>
      <c r="J413" s="8">
        <f>Table1[[#This Row],[Annual Charges ($)]]-(AVERAGE(Table1[Annual Charges ($)]))</f>
        <v>-11350.74818400004</v>
      </c>
      <c r="U413" s="37">
        <v>0</v>
      </c>
      <c r="V413" s="4">
        <v>29.6</v>
      </c>
    </row>
    <row r="414" spans="1:22" ht="17" hidden="1" x14ac:dyDescent="0.2">
      <c r="A414" s="3">
        <v>28339571</v>
      </c>
      <c r="B414" s="4">
        <v>29.6</v>
      </c>
      <c r="C414" s="4">
        <v>6</v>
      </c>
      <c r="D414" s="4">
        <v>3</v>
      </c>
      <c r="E414" s="4">
        <v>31</v>
      </c>
      <c r="F414" s="5">
        <v>31</v>
      </c>
      <c r="G414" s="6" t="s">
        <v>18</v>
      </c>
      <c r="H414" s="7" t="s">
        <v>8</v>
      </c>
      <c r="I414" s="8">
        <v>14572.87</v>
      </c>
      <c r="J414" s="8">
        <f>Table1[[#This Row],[Annual Charges ($)]]-(AVERAGE(Table1[Annual Charges ($)]))</f>
        <v>3222.1218159999607</v>
      </c>
      <c r="U414" s="37">
        <v>14572.87</v>
      </c>
      <c r="V414" s="4">
        <v>29.6</v>
      </c>
    </row>
    <row r="415" spans="1:22" ht="17" x14ac:dyDescent="0.2">
      <c r="A415" s="3">
        <v>22943261</v>
      </c>
      <c r="B415" s="4">
        <v>29.6</v>
      </c>
      <c r="C415" s="4">
        <v>5</v>
      </c>
      <c r="D415" s="4">
        <v>4</v>
      </c>
      <c r="E415" s="4">
        <v>30</v>
      </c>
      <c r="F415" s="5">
        <v>29</v>
      </c>
      <c r="G415" s="6" t="s">
        <v>17</v>
      </c>
      <c r="H415" s="7" t="s">
        <v>9</v>
      </c>
      <c r="I415" s="8">
        <v>489.99</v>
      </c>
      <c r="J415" s="8">
        <f>Table1[[#This Row],[Annual Charges ($)]]-(AVERAGE(Table1[Annual Charges ($)]))</f>
        <v>-10860.75818400004</v>
      </c>
      <c r="U415" s="37">
        <v>489.99</v>
      </c>
      <c r="V415" s="4">
        <v>29.6</v>
      </c>
    </row>
    <row r="416" spans="1:22" ht="17" hidden="1" x14ac:dyDescent="0.2">
      <c r="A416" s="3">
        <v>8809480</v>
      </c>
      <c r="B416" s="4">
        <v>29.6</v>
      </c>
      <c r="C416" s="4">
        <v>1</v>
      </c>
      <c r="D416" s="4">
        <v>1</v>
      </c>
      <c r="E416" s="4">
        <v>10</v>
      </c>
      <c r="F416" s="5">
        <v>61</v>
      </c>
      <c r="G416" s="6" t="s">
        <v>17</v>
      </c>
      <c r="H416" s="7" t="s">
        <v>8</v>
      </c>
      <c r="I416" s="8">
        <v>8123.38</v>
      </c>
      <c r="J416" s="8">
        <f>Table1[[#This Row],[Annual Charges ($)]]-(AVERAGE(Table1[Annual Charges ($)]))</f>
        <v>-3227.3681840000399</v>
      </c>
      <c r="U416" s="37">
        <v>8123.38</v>
      </c>
      <c r="V416" s="4">
        <v>29.6</v>
      </c>
    </row>
    <row r="417" spans="1:22" ht="17" hidden="1" x14ac:dyDescent="0.2">
      <c r="A417" s="3">
        <v>1154249</v>
      </c>
      <c r="B417" s="4">
        <v>29.6</v>
      </c>
      <c r="C417" s="4">
        <v>1</v>
      </c>
      <c r="D417" s="4">
        <v>2</v>
      </c>
      <c r="E417" s="4">
        <v>19</v>
      </c>
      <c r="F417" s="5">
        <v>47</v>
      </c>
      <c r="G417" s="6" t="s">
        <v>17</v>
      </c>
      <c r="H417" s="7" t="s">
        <v>8</v>
      </c>
      <c r="I417" s="8">
        <v>5282.63</v>
      </c>
      <c r="J417" s="8">
        <f>Table1[[#This Row],[Annual Charges ($)]]-(AVERAGE(Table1[Annual Charges ($)]))</f>
        <v>-6068.1181840000399</v>
      </c>
      <c r="U417" s="37">
        <v>5282.63</v>
      </c>
      <c r="V417" s="4">
        <v>29.6</v>
      </c>
    </row>
    <row r="418" spans="1:22" ht="17" hidden="1" x14ac:dyDescent="0.2">
      <c r="A418" s="3">
        <v>2640129</v>
      </c>
      <c r="B418" s="4">
        <v>29.7</v>
      </c>
      <c r="C418" s="4">
        <v>1</v>
      </c>
      <c r="D418" s="4">
        <v>4</v>
      </c>
      <c r="E418" s="4">
        <v>41</v>
      </c>
      <c r="F418" s="5">
        <v>39</v>
      </c>
      <c r="G418" s="6" t="s">
        <v>18</v>
      </c>
      <c r="H418" s="7" t="s">
        <v>8</v>
      </c>
      <c r="I418" s="8">
        <v>0</v>
      </c>
      <c r="J418" s="8">
        <f>Table1[[#This Row],[Annual Charges ($)]]-(AVERAGE(Table1[Annual Charges ($)]))</f>
        <v>-11350.74818400004</v>
      </c>
      <c r="U418" s="37">
        <v>0</v>
      </c>
      <c r="V418" s="4">
        <v>29.7</v>
      </c>
    </row>
    <row r="419" spans="1:22" ht="17" x14ac:dyDescent="0.2">
      <c r="A419" s="3">
        <v>19727962</v>
      </c>
      <c r="B419" s="4">
        <v>29.7</v>
      </c>
      <c r="C419" s="4">
        <v>1</v>
      </c>
      <c r="D419" s="4">
        <v>2</v>
      </c>
      <c r="E419" s="4">
        <v>2</v>
      </c>
      <c r="F419" s="5">
        <v>34</v>
      </c>
      <c r="G419" s="6" t="s">
        <v>18</v>
      </c>
      <c r="H419" s="7" t="s">
        <v>9</v>
      </c>
      <c r="I419" s="8">
        <v>4207.3900000000003</v>
      </c>
      <c r="J419" s="8">
        <f>Table1[[#This Row],[Annual Charges ($)]]-(AVERAGE(Table1[Annual Charges ($)]))</f>
        <v>-7143.3581840000397</v>
      </c>
      <c r="U419" s="37">
        <v>4207.3900000000003</v>
      </c>
      <c r="V419" s="4">
        <v>29.7</v>
      </c>
    </row>
    <row r="420" spans="1:22" ht="17" hidden="1" x14ac:dyDescent="0.2">
      <c r="A420" s="3">
        <v>25163382</v>
      </c>
      <c r="B420" s="4">
        <v>29.8</v>
      </c>
      <c r="C420" s="4">
        <v>3</v>
      </c>
      <c r="D420" s="4">
        <v>1</v>
      </c>
      <c r="E420" s="4">
        <v>31</v>
      </c>
      <c r="F420" s="5">
        <v>40</v>
      </c>
      <c r="G420" s="6" t="s">
        <v>18</v>
      </c>
      <c r="H420" s="7" t="s">
        <v>8</v>
      </c>
      <c r="I420" s="8">
        <v>3728.04</v>
      </c>
      <c r="J420" s="8">
        <f>Table1[[#This Row],[Annual Charges ($)]]-(AVERAGE(Table1[Annual Charges ($)]))</f>
        <v>-7622.7081840000401</v>
      </c>
      <c r="U420" s="37">
        <v>3728.04</v>
      </c>
      <c r="V420" s="4">
        <v>29.8</v>
      </c>
    </row>
    <row r="421" spans="1:22" ht="17" hidden="1" x14ac:dyDescent="0.2">
      <c r="A421" s="3">
        <v>3941905</v>
      </c>
      <c r="B421" s="4">
        <v>29.8</v>
      </c>
      <c r="C421" s="4">
        <v>7</v>
      </c>
      <c r="D421" s="4">
        <v>2</v>
      </c>
      <c r="E421" s="4">
        <v>2</v>
      </c>
      <c r="F421" s="5">
        <v>61</v>
      </c>
      <c r="G421" s="6" t="s">
        <v>18</v>
      </c>
      <c r="H421" s="7" t="s">
        <v>8</v>
      </c>
      <c r="I421" s="8">
        <v>0</v>
      </c>
      <c r="J421" s="8">
        <f>Table1[[#This Row],[Annual Charges ($)]]-(AVERAGE(Table1[Annual Charges ($)]))</f>
        <v>-11350.74818400004</v>
      </c>
      <c r="U421" s="37">
        <v>0</v>
      </c>
      <c r="V421" s="4">
        <v>29.8</v>
      </c>
    </row>
    <row r="422" spans="1:22" ht="17" hidden="1" x14ac:dyDescent="0.2">
      <c r="A422" s="3">
        <v>28375531</v>
      </c>
      <c r="B422" s="4">
        <v>29.8</v>
      </c>
      <c r="C422" s="4">
        <v>1</v>
      </c>
      <c r="D422" s="4">
        <v>3</v>
      </c>
      <c r="E422" s="4">
        <v>40</v>
      </c>
      <c r="F422" s="5">
        <v>65</v>
      </c>
      <c r="G422" s="6" t="s">
        <v>17</v>
      </c>
      <c r="H422" s="7" t="s">
        <v>8</v>
      </c>
      <c r="I422" s="8">
        <v>12857.95</v>
      </c>
      <c r="J422" s="8">
        <f>Table1[[#This Row],[Annual Charges ($)]]-(AVERAGE(Table1[Annual Charges ($)]))</f>
        <v>1507.2018159999607</v>
      </c>
      <c r="U422" s="37">
        <v>12857.95</v>
      </c>
      <c r="V422" s="4">
        <v>29.8</v>
      </c>
    </row>
    <row r="423" spans="1:22" ht="17" hidden="1" x14ac:dyDescent="0.2">
      <c r="A423" s="3">
        <v>6591644</v>
      </c>
      <c r="B423" s="4">
        <v>29.8</v>
      </c>
      <c r="C423" s="4">
        <v>4</v>
      </c>
      <c r="D423" s="4">
        <v>1</v>
      </c>
      <c r="E423" s="4">
        <v>9</v>
      </c>
      <c r="F423" s="5">
        <v>60</v>
      </c>
      <c r="G423" s="6" t="s">
        <v>18</v>
      </c>
      <c r="H423" s="7" t="s">
        <v>8</v>
      </c>
      <c r="I423" s="8">
        <v>0</v>
      </c>
      <c r="J423" s="8">
        <f>Table1[[#This Row],[Annual Charges ($)]]-(AVERAGE(Table1[Annual Charges ($)]))</f>
        <v>-11350.74818400004</v>
      </c>
      <c r="U423" s="37">
        <v>0</v>
      </c>
      <c r="V423" s="4">
        <v>29.8</v>
      </c>
    </row>
    <row r="424" spans="1:22" ht="17" hidden="1" x14ac:dyDescent="0.2">
      <c r="A424" s="3">
        <v>5364010</v>
      </c>
      <c r="B424" s="4">
        <v>29.9</v>
      </c>
      <c r="C424" s="4">
        <v>7</v>
      </c>
      <c r="D424" s="4">
        <v>5</v>
      </c>
      <c r="E424" s="4">
        <v>5</v>
      </c>
      <c r="F424" s="5">
        <v>37</v>
      </c>
      <c r="G424" s="6" t="s">
        <v>17</v>
      </c>
      <c r="H424" s="7" t="s">
        <v>8</v>
      </c>
      <c r="I424" s="8">
        <v>11345.04</v>
      </c>
      <c r="J424" s="8">
        <f>Table1[[#This Row],[Annual Charges ($)]]-(AVERAGE(Table1[Annual Charges ($)]))</f>
        <v>-5.7081840000391821</v>
      </c>
      <c r="U424" s="37">
        <v>11345.04</v>
      </c>
      <c r="V424" s="4">
        <v>29.9</v>
      </c>
    </row>
    <row r="425" spans="1:22" ht="17" hidden="1" x14ac:dyDescent="0.2">
      <c r="A425" s="3">
        <v>9229814</v>
      </c>
      <c r="B425" s="4">
        <v>29.9</v>
      </c>
      <c r="C425" s="4">
        <v>7</v>
      </c>
      <c r="D425" s="4">
        <v>5</v>
      </c>
      <c r="E425" s="4">
        <v>40</v>
      </c>
      <c r="F425" s="5">
        <v>44</v>
      </c>
      <c r="G425" s="6" t="s">
        <v>18</v>
      </c>
      <c r="H425" s="7" t="s">
        <v>8</v>
      </c>
      <c r="I425" s="8">
        <v>9844.74</v>
      </c>
      <c r="J425" s="8">
        <f>Table1[[#This Row],[Annual Charges ($)]]-(AVERAGE(Table1[Annual Charges ($)]))</f>
        <v>-1506.0081840000403</v>
      </c>
      <c r="U425" s="37">
        <v>9844.74</v>
      </c>
      <c r="V425" s="4">
        <v>29.9</v>
      </c>
    </row>
    <row r="426" spans="1:22" ht="17" hidden="1" x14ac:dyDescent="0.2">
      <c r="A426" s="3">
        <v>13811935</v>
      </c>
      <c r="B426" s="4">
        <v>29.9</v>
      </c>
      <c r="C426" s="4">
        <v>6</v>
      </c>
      <c r="D426" s="4">
        <v>1</v>
      </c>
      <c r="E426" s="4">
        <v>28</v>
      </c>
      <c r="F426" s="5">
        <v>46</v>
      </c>
      <c r="G426" s="6" t="s">
        <v>18</v>
      </c>
      <c r="H426" s="7" t="s">
        <v>8</v>
      </c>
      <c r="I426" s="8">
        <v>13035.72</v>
      </c>
      <c r="J426" s="8">
        <f>Table1[[#This Row],[Annual Charges ($)]]-(AVERAGE(Table1[Annual Charges ($)]))</f>
        <v>1684.9718159999593</v>
      </c>
      <c r="U426" s="37">
        <v>13035.72</v>
      </c>
      <c r="V426" s="4">
        <v>29.9</v>
      </c>
    </row>
    <row r="427" spans="1:22" ht="17" hidden="1" x14ac:dyDescent="0.2">
      <c r="A427" s="3">
        <v>12376752</v>
      </c>
      <c r="B427" s="4">
        <v>29.9</v>
      </c>
      <c r="C427" s="4">
        <v>3</v>
      </c>
      <c r="D427" s="4">
        <v>1</v>
      </c>
      <c r="E427" s="4">
        <v>33</v>
      </c>
      <c r="F427" s="5">
        <v>37</v>
      </c>
      <c r="G427" s="6" t="s">
        <v>18</v>
      </c>
      <c r="H427" s="7" t="s">
        <v>8</v>
      </c>
      <c r="I427" s="8">
        <v>0</v>
      </c>
      <c r="J427" s="8">
        <f>Table1[[#This Row],[Annual Charges ($)]]-(AVERAGE(Table1[Annual Charges ($)]))</f>
        <v>-11350.74818400004</v>
      </c>
      <c r="U427" s="37">
        <v>0</v>
      </c>
      <c r="V427" s="4">
        <v>29.9</v>
      </c>
    </row>
    <row r="428" spans="1:22" ht="17" hidden="1" x14ac:dyDescent="0.2">
      <c r="A428" s="3">
        <v>553060</v>
      </c>
      <c r="B428" s="4">
        <v>29.9</v>
      </c>
      <c r="C428" s="4">
        <v>4</v>
      </c>
      <c r="D428" s="4">
        <v>4</v>
      </c>
      <c r="E428" s="4">
        <v>4</v>
      </c>
      <c r="F428" s="5">
        <v>38</v>
      </c>
      <c r="G428" s="6" t="s">
        <v>18</v>
      </c>
      <c r="H428" s="7" t="s">
        <v>8</v>
      </c>
      <c r="I428" s="8">
        <v>5541.51</v>
      </c>
      <c r="J428" s="8">
        <f>Table1[[#This Row],[Annual Charges ($)]]-(AVERAGE(Table1[Annual Charges ($)]))</f>
        <v>-5809.2381840000398</v>
      </c>
      <c r="U428" s="37">
        <v>5541.51</v>
      </c>
      <c r="V428" s="4">
        <v>29.9</v>
      </c>
    </row>
    <row r="429" spans="1:22" ht="17" hidden="1" x14ac:dyDescent="0.2">
      <c r="A429" s="3">
        <v>3292268</v>
      </c>
      <c r="B429" s="4">
        <v>29.9</v>
      </c>
      <c r="C429" s="4">
        <v>8</v>
      </c>
      <c r="D429" s="4">
        <v>4</v>
      </c>
      <c r="E429" s="4">
        <v>4</v>
      </c>
      <c r="F429" s="5">
        <v>56</v>
      </c>
      <c r="G429" s="6" t="s">
        <v>17</v>
      </c>
      <c r="H429" s="7" t="s">
        <v>8</v>
      </c>
      <c r="I429" s="8">
        <v>10825.29</v>
      </c>
      <c r="J429" s="8">
        <f>Table1[[#This Row],[Annual Charges ($)]]-(AVERAGE(Table1[Annual Charges ($)]))</f>
        <v>-525.45818400003918</v>
      </c>
      <c r="U429" s="37">
        <v>10825.29</v>
      </c>
      <c r="V429" s="4">
        <v>29.9</v>
      </c>
    </row>
    <row r="430" spans="1:22" ht="17" hidden="1" x14ac:dyDescent="0.2">
      <c r="A430" s="3">
        <v>3691035</v>
      </c>
      <c r="B430" s="4">
        <v>30</v>
      </c>
      <c r="C430" s="4">
        <v>8</v>
      </c>
      <c r="D430" s="4">
        <v>4</v>
      </c>
      <c r="E430" s="4">
        <v>47</v>
      </c>
      <c r="F430" s="5">
        <v>43</v>
      </c>
      <c r="G430" s="6" t="s">
        <v>18</v>
      </c>
      <c r="H430" s="7" t="s">
        <v>8</v>
      </c>
      <c r="I430" s="8">
        <v>8648.89</v>
      </c>
      <c r="J430" s="8">
        <f>Table1[[#This Row],[Annual Charges ($)]]-(AVERAGE(Table1[Annual Charges ($)]))</f>
        <v>-2701.8581840000406</v>
      </c>
      <c r="U430" s="37">
        <v>8648.89</v>
      </c>
      <c r="V430" s="4">
        <v>30</v>
      </c>
    </row>
    <row r="431" spans="1:22" ht="17" hidden="1" x14ac:dyDescent="0.2">
      <c r="A431" s="3">
        <v>19161368</v>
      </c>
      <c r="B431" s="4">
        <v>30</v>
      </c>
      <c r="C431" s="4">
        <v>6</v>
      </c>
      <c r="D431" s="4">
        <v>4</v>
      </c>
      <c r="E431" s="4">
        <v>56</v>
      </c>
      <c r="F431" s="5">
        <v>40</v>
      </c>
      <c r="G431" s="6" t="s">
        <v>17</v>
      </c>
      <c r="H431" s="7" t="s">
        <v>8</v>
      </c>
      <c r="I431" s="8">
        <v>3687.36</v>
      </c>
      <c r="J431" s="8">
        <f>Table1[[#This Row],[Annual Charges ($)]]-(AVERAGE(Table1[Annual Charges ($)]))</f>
        <v>-7663.3881840000395</v>
      </c>
      <c r="U431" s="37">
        <v>3687.36</v>
      </c>
      <c r="V431" s="4">
        <v>30</v>
      </c>
    </row>
    <row r="432" spans="1:22" ht="17" hidden="1" x14ac:dyDescent="0.2">
      <c r="A432" s="3">
        <v>27011482</v>
      </c>
      <c r="B432" s="4">
        <v>30.1</v>
      </c>
      <c r="C432" s="4">
        <v>2</v>
      </c>
      <c r="D432" s="4">
        <v>4</v>
      </c>
      <c r="E432" s="4">
        <v>32</v>
      </c>
      <c r="F432" s="5">
        <v>20</v>
      </c>
      <c r="G432" s="6" t="s">
        <v>18</v>
      </c>
      <c r="H432" s="7" t="s">
        <v>8</v>
      </c>
      <c r="I432" s="8">
        <v>0</v>
      </c>
      <c r="J432" s="8">
        <f>Table1[[#This Row],[Annual Charges ($)]]-(AVERAGE(Table1[Annual Charges ($)]))</f>
        <v>-11350.74818400004</v>
      </c>
      <c r="U432" s="37">
        <v>0</v>
      </c>
      <c r="V432" s="4">
        <v>30.1</v>
      </c>
    </row>
    <row r="433" spans="1:22" ht="17" hidden="1" x14ac:dyDescent="0.2">
      <c r="A433" s="3">
        <v>9642543</v>
      </c>
      <c r="B433" s="4">
        <v>30.1</v>
      </c>
      <c r="C433" s="4">
        <v>5</v>
      </c>
      <c r="D433" s="4">
        <v>0</v>
      </c>
      <c r="E433" s="4">
        <v>2</v>
      </c>
      <c r="F433" s="5">
        <v>43</v>
      </c>
      <c r="G433" s="6" t="s">
        <v>18</v>
      </c>
      <c r="H433" s="7" t="s">
        <v>8</v>
      </c>
      <c r="I433" s="8">
        <v>15221.14</v>
      </c>
      <c r="J433" s="8">
        <f>Table1[[#This Row],[Annual Charges ($)]]-(AVERAGE(Table1[Annual Charges ($)]))</f>
        <v>3870.3918159999594</v>
      </c>
      <c r="U433" s="37">
        <v>15221.14</v>
      </c>
      <c r="V433" s="4">
        <v>30.1</v>
      </c>
    </row>
    <row r="434" spans="1:22" ht="17" hidden="1" x14ac:dyDescent="0.2">
      <c r="A434" s="3">
        <v>10063606</v>
      </c>
      <c r="B434" s="4">
        <v>30.1</v>
      </c>
      <c r="C434" s="4">
        <v>4</v>
      </c>
      <c r="D434" s="4">
        <v>4</v>
      </c>
      <c r="E434" s="4">
        <v>59</v>
      </c>
      <c r="F434" s="5">
        <v>39</v>
      </c>
      <c r="G434" s="6" t="s">
        <v>17</v>
      </c>
      <c r="H434" s="7" t="s">
        <v>8</v>
      </c>
      <c r="I434" s="8">
        <v>10440.73</v>
      </c>
      <c r="J434" s="8">
        <f>Table1[[#This Row],[Annual Charges ($)]]-(AVERAGE(Table1[Annual Charges ($)]))</f>
        <v>-910.01818400004049</v>
      </c>
      <c r="U434" s="37">
        <v>10440.73</v>
      </c>
      <c r="V434" s="4">
        <v>30.1</v>
      </c>
    </row>
    <row r="435" spans="1:22" ht="17" hidden="1" x14ac:dyDescent="0.2">
      <c r="A435" s="3">
        <v>7762624</v>
      </c>
      <c r="B435" s="4">
        <v>30.2</v>
      </c>
      <c r="C435" s="4">
        <v>4</v>
      </c>
      <c r="D435" s="4">
        <v>5</v>
      </c>
      <c r="E435" s="4">
        <v>8</v>
      </c>
      <c r="F435" s="5">
        <v>23</v>
      </c>
      <c r="G435" s="6" t="s">
        <v>18</v>
      </c>
      <c r="H435" s="7" t="s">
        <v>8</v>
      </c>
      <c r="I435" s="8">
        <v>10528.43</v>
      </c>
      <c r="J435" s="8">
        <f>Table1[[#This Row],[Annual Charges ($)]]-(AVERAGE(Table1[Annual Charges ($)]))</f>
        <v>-822.31818400003976</v>
      </c>
      <c r="U435" s="37">
        <v>10528.43</v>
      </c>
      <c r="V435" s="4">
        <v>30.2</v>
      </c>
    </row>
    <row r="436" spans="1:22" ht="17" hidden="1" x14ac:dyDescent="0.2">
      <c r="A436" s="3">
        <v>7321633</v>
      </c>
      <c r="B436" s="4">
        <v>30.2</v>
      </c>
      <c r="C436" s="4">
        <v>7</v>
      </c>
      <c r="D436" s="4">
        <v>4</v>
      </c>
      <c r="E436" s="4">
        <v>51</v>
      </c>
      <c r="F436" s="5">
        <v>54</v>
      </c>
      <c r="G436" s="6" t="s">
        <v>17</v>
      </c>
      <c r="H436" s="7" t="s">
        <v>8</v>
      </c>
      <c r="I436" s="8">
        <v>7745.19</v>
      </c>
      <c r="J436" s="8">
        <f>Table1[[#This Row],[Annual Charges ($)]]-(AVERAGE(Table1[Annual Charges ($)]))</f>
        <v>-3605.5581840000405</v>
      </c>
      <c r="U436" s="37">
        <v>7745.19</v>
      </c>
      <c r="V436" s="4">
        <v>30.2</v>
      </c>
    </row>
    <row r="437" spans="1:22" ht="17" x14ac:dyDescent="0.2">
      <c r="A437" s="3">
        <v>7734059</v>
      </c>
      <c r="B437" s="4">
        <v>30.2</v>
      </c>
      <c r="C437" s="4">
        <v>5</v>
      </c>
      <c r="D437" s="4">
        <v>2</v>
      </c>
      <c r="E437" s="4">
        <v>22</v>
      </c>
      <c r="F437" s="5">
        <v>45</v>
      </c>
      <c r="G437" s="6" t="s">
        <v>18</v>
      </c>
      <c r="H437" s="7" t="s">
        <v>9</v>
      </c>
      <c r="I437" s="8">
        <v>11299.67</v>
      </c>
      <c r="J437" s="8">
        <f>Table1[[#This Row],[Annual Charges ($)]]-(AVERAGE(Table1[Annual Charges ($)]))</f>
        <v>-51.078184000039982</v>
      </c>
      <c r="U437" s="37">
        <v>11299.67</v>
      </c>
      <c r="V437" s="4">
        <v>30.2</v>
      </c>
    </row>
    <row r="438" spans="1:22" ht="17" x14ac:dyDescent="0.2">
      <c r="A438" s="3">
        <v>309460</v>
      </c>
      <c r="B438" s="4">
        <v>30.2</v>
      </c>
      <c r="C438" s="4">
        <v>6</v>
      </c>
      <c r="D438" s="4">
        <v>1</v>
      </c>
      <c r="E438" s="4">
        <v>30</v>
      </c>
      <c r="F438" s="5">
        <v>53</v>
      </c>
      <c r="G438" s="6" t="s">
        <v>18</v>
      </c>
      <c r="H438" s="7" t="s">
        <v>9</v>
      </c>
      <c r="I438" s="8">
        <v>8188.8</v>
      </c>
      <c r="J438" s="8">
        <f>Table1[[#This Row],[Annual Charges ($)]]-(AVERAGE(Table1[Annual Charges ($)]))</f>
        <v>-3161.9481840000399</v>
      </c>
      <c r="U438" s="37">
        <v>8188.8</v>
      </c>
      <c r="V438" s="4">
        <v>30.2</v>
      </c>
    </row>
    <row r="439" spans="1:22" ht="17" hidden="1" x14ac:dyDescent="0.2">
      <c r="A439" s="3">
        <v>2774995</v>
      </c>
      <c r="B439" s="4">
        <v>30.2</v>
      </c>
      <c r="C439" s="4">
        <v>5</v>
      </c>
      <c r="D439" s="4">
        <v>5</v>
      </c>
      <c r="E439" s="4">
        <v>30</v>
      </c>
      <c r="F439" s="5">
        <v>45</v>
      </c>
      <c r="G439" s="6" t="s">
        <v>18</v>
      </c>
      <c r="H439" s="7" t="s">
        <v>8</v>
      </c>
      <c r="I439" s="8">
        <v>6697.29</v>
      </c>
      <c r="J439" s="8">
        <f>Table1[[#This Row],[Annual Charges ($)]]-(AVERAGE(Table1[Annual Charges ($)]))</f>
        <v>-4653.4581840000401</v>
      </c>
      <c r="U439" s="37">
        <v>6697.29</v>
      </c>
      <c r="V439" s="4">
        <v>30.2</v>
      </c>
    </row>
    <row r="440" spans="1:22" ht="17" hidden="1" x14ac:dyDescent="0.2">
      <c r="A440" s="3">
        <v>13162492</v>
      </c>
      <c r="B440" s="4">
        <v>30.3</v>
      </c>
      <c r="C440" s="4">
        <v>4</v>
      </c>
      <c r="D440" s="4">
        <v>1</v>
      </c>
      <c r="E440" s="4">
        <v>16</v>
      </c>
      <c r="F440" s="5">
        <v>41</v>
      </c>
      <c r="G440" s="6" t="s">
        <v>17</v>
      </c>
      <c r="H440" s="7" t="s">
        <v>8</v>
      </c>
      <c r="I440" s="8">
        <v>12393.23</v>
      </c>
      <c r="J440" s="8">
        <f>Table1[[#This Row],[Annual Charges ($)]]-(AVERAGE(Table1[Annual Charges ($)]))</f>
        <v>1042.4818159999595</v>
      </c>
      <c r="U440" s="37">
        <v>12393.23</v>
      </c>
      <c r="V440" s="4">
        <v>30.3</v>
      </c>
    </row>
    <row r="441" spans="1:22" ht="17" hidden="1" x14ac:dyDescent="0.2">
      <c r="A441" s="3">
        <v>10939582</v>
      </c>
      <c r="B441" s="4">
        <v>30.3</v>
      </c>
      <c r="C441" s="4">
        <v>8</v>
      </c>
      <c r="D441" s="4">
        <v>4</v>
      </c>
      <c r="E441" s="4">
        <v>6</v>
      </c>
      <c r="F441" s="5">
        <v>43</v>
      </c>
      <c r="G441" s="6" t="s">
        <v>17</v>
      </c>
      <c r="H441" s="7" t="s">
        <v>8</v>
      </c>
      <c r="I441" s="8">
        <v>4877.3599999999997</v>
      </c>
      <c r="J441" s="8">
        <f>Table1[[#This Row],[Annual Charges ($)]]-(AVERAGE(Table1[Annual Charges ($)]))</f>
        <v>-6473.3881840000404</v>
      </c>
      <c r="U441" s="37">
        <v>4877.3599999999997</v>
      </c>
      <c r="V441" s="4">
        <v>30.3</v>
      </c>
    </row>
    <row r="442" spans="1:22" ht="17" hidden="1" x14ac:dyDescent="0.2">
      <c r="A442" s="3">
        <v>25744338</v>
      </c>
      <c r="B442" s="4">
        <v>30.4</v>
      </c>
      <c r="C442" s="4">
        <v>1</v>
      </c>
      <c r="D442" s="4">
        <v>3</v>
      </c>
      <c r="E442" s="4">
        <v>13</v>
      </c>
      <c r="F442" s="5">
        <v>57</v>
      </c>
      <c r="G442" s="6" t="s">
        <v>17</v>
      </c>
      <c r="H442" s="7" t="s">
        <v>8</v>
      </c>
      <c r="I442" s="8">
        <v>11288.56</v>
      </c>
      <c r="J442" s="8">
        <f>Table1[[#This Row],[Annual Charges ($)]]-(AVERAGE(Table1[Annual Charges ($)]))</f>
        <v>-62.188184000040565</v>
      </c>
      <c r="U442" s="37">
        <v>11288.56</v>
      </c>
      <c r="V442" s="4">
        <v>30.4</v>
      </c>
    </row>
    <row r="443" spans="1:22" ht="17" hidden="1" x14ac:dyDescent="0.2">
      <c r="A443" s="3">
        <v>4826835</v>
      </c>
      <c r="B443" s="4">
        <v>30.4</v>
      </c>
      <c r="C443" s="4">
        <v>2</v>
      </c>
      <c r="D443" s="4">
        <v>0</v>
      </c>
      <c r="E443" s="4">
        <v>20</v>
      </c>
      <c r="F443" s="5">
        <v>67</v>
      </c>
      <c r="G443" s="6" t="s">
        <v>18</v>
      </c>
      <c r="H443" s="7" t="s">
        <v>8</v>
      </c>
      <c r="I443" s="8">
        <v>8150.77</v>
      </c>
      <c r="J443" s="8">
        <f>Table1[[#This Row],[Annual Charges ($)]]-(AVERAGE(Table1[Annual Charges ($)]))</f>
        <v>-3199.9781840000396</v>
      </c>
      <c r="U443" s="37">
        <v>8150.77</v>
      </c>
      <c r="V443" s="4">
        <v>30.4</v>
      </c>
    </row>
    <row r="444" spans="1:22" ht="17" hidden="1" x14ac:dyDescent="0.2">
      <c r="A444" s="3">
        <v>14761827</v>
      </c>
      <c r="B444" s="4">
        <v>30.4</v>
      </c>
      <c r="C444" s="4">
        <v>5</v>
      </c>
      <c r="D444" s="4">
        <v>5</v>
      </c>
      <c r="E444" s="4">
        <v>54</v>
      </c>
      <c r="F444" s="5">
        <v>38</v>
      </c>
      <c r="G444" s="6" t="s">
        <v>17</v>
      </c>
      <c r="H444" s="7" t="s">
        <v>8</v>
      </c>
      <c r="I444" s="8">
        <v>12412.31</v>
      </c>
      <c r="J444" s="8">
        <f>Table1[[#This Row],[Annual Charges ($)]]-(AVERAGE(Table1[Annual Charges ($)]))</f>
        <v>1061.5618159999594</v>
      </c>
      <c r="U444" s="37">
        <v>12412.31</v>
      </c>
      <c r="V444" s="4">
        <v>30.4</v>
      </c>
    </row>
    <row r="445" spans="1:22" ht="17" hidden="1" x14ac:dyDescent="0.2">
      <c r="A445" s="3">
        <v>20587792</v>
      </c>
      <c r="B445" s="4">
        <v>30.4</v>
      </c>
      <c r="C445" s="4">
        <v>8</v>
      </c>
      <c r="D445" s="4">
        <v>2</v>
      </c>
      <c r="E445" s="4">
        <v>43</v>
      </c>
      <c r="F445" s="5">
        <v>58</v>
      </c>
      <c r="G445" s="6" t="s">
        <v>18</v>
      </c>
      <c r="H445" s="7" t="s">
        <v>8</v>
      </c>
      <c r="I445" s="8">
        <v>6037.98</v>
      </c>
      <c r="J445" s="8">
        <f>Table1[[#This Row],[Annual Charges ($)]]-(AVERAGE(Table1[Annual Charges ($)]))</f>
        <v>-5312.7681840000405</v>
      </c>
      <c r="U445" s="37">
        <v>6037.98</v>
      </c>
      <c r="V445" s="4">
        <v>30.4</v>
      </c>
    </row>
    <row r="446" spans="1:22" ht="17" hidden="1" x14ac:dyDescent="0.2">
      <c r="A446" s="3">
        <v>16904952</v>
      </c>
      <c r="B446" s="4">
        <v>30.5</v>
      </c>
      <c r="C446" s="4">
        <v>6</v>
      </c>
      <c r="D446" s="4">
        <v>2</v>
      </c>
      <c r="E446" s="4">
        <v>49</v>
      </c>
      <c r="F446" s="5">
        <v>32</v>
      </c>
      <c r="G446" s="6" t="s">
        <v>17</v>
      </c>
      <c r="H446" s="7" t="s">
        <v>8</v>
      </c>
      <c r="I446" s="8">
        <v>12083.96</v>
      </c>
      <c r="J446" s="8">
        <f>Table1[[#This Row],[Annual Charges ($)]]-(AVERAGE(Table1[Annual Charges ($)]))</f>
        <v>733.21181599995907</v>
      </c>
      <c r="U446" s="37">
        <v>12083.96</v>
      </c>
      <c r="V446" s="4">
        <v>30.5</v>
      </c>
    </row>
    <row r="447" spans="1:22" ht="17" hidden="1" x14ac:dyDescent="0.2">
      <c r="A447" s="3">
        <v>20466474</v>
      </c>
      <c r="B447" s="4">
        <v>30.5</v>
      </c>
      <c r="C447" s="4">
        <v>4</v>
      </c>
      <c r="D447" s="4">
        <v>2</v>
      </c>
      <c r="E447" s="4">
        <v>53</v>
      </c>
      <c r="F447" s="5">
        <v>61</v>
      </c>
      <c r="G447" s="6" t="s">
        <v>17</v>
      </c>
      <c r="H447" s="7" t="s">
        <v>8</v>
      </c>
      <c r="I447" s="8">
        <v>12183.08</v>
      </c>
      <c r="J447" s="8">
        <f>Table1[[#This Row],[Annual Charges ($)]]-(AVERAGE(Table1[Annual Charges ($)]))</f>
        <v>832.33181599995987</v>
      </c>
      <c r="U447" s="37">
        <v>12183.08</v>
      </c>
      <c r="V447" s="4">
        <v>30.5</v>
      </c>
    </row>
    <row r="448" spans="1:22" ht="17" hidden="1" x14ac:dyDescent="0.2">
      <c r="A448" s="3">
        <v>14700105</v>
      </c>
      <c r="B448" s="4">
        <v>30.5</v>
      </c>
      <c r="C448" s="4">
        <v>6</v>
      </c>
      <c r="D448" s="4">
        <v>1</v>
      </c>
      <c r="E448" s="4">
        <v>20</v>
      </c>
      <c r="F448" s="5">
        <v>45</v>
      </c>
      <c r="G448" s="6" t="s">
        <v>18</v>
      </c>
      <c r="H448" s="7" t="s">
        <v>8</v>
      </c>
      <c r="I448" s="8">
        <v>2098.69</v>
      </c>
      <c r="J448" s="8">
        <f>Table1[[#This Row],[Annual Charges ($)]]-(AVERAGE(Table1[Annual Charges ($)]))</f>
        <v>-9252.0581840000395</v>
      </c>
      <c r="U448" s="37">
        <v>2098.69</v>
      </c>
      <c r="V448" s="4">
        <v>30.5</v>
      </c>
    </row>
    <row r="449" spans="1:22" ht="17" x14ac:dyDescent="0.2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53</v>
      </c>
      <c r="G449" s="6" t="s">
        <v>17</v>
      </c>
      <c r="H449" s="7" t="s">
        <v>9</v>
      </c>
      <c r="I449" s="8">
        <v>11736.73</v>
      </c>
      <c r="J449" s="8">
        <f>Table1[[#This Row],[Annual Charges ($)]]-(AVERAGE(Table1[Annual Charges ($)]))</f>
        <v>385.98181599995951</v>
      </c>
      <c r="U449" s="37">
        <v>11736.73</v>
      </c>
      <c r="V449" s="4">
        <v>30.5</v>
      </c>
    </row>
    <row r="450" spans="1:22" ht="17" hidden="1" x14ac:dyDescent="0.2">
      <c r="A450" s="3">
        <v>18514610</v>
      </c>
      <c r="B450" s="4">
        <v>30.5</v>
      </c>
      <c r="C450" s="4">
        <v>3</v>
      </c>
      <c r="D450" s="4">
        <v>2</v>
      </c>
      <c r="E450" s="4">
        <v>33</v>
      </c>
      <c r="F450" s="5">
        <v>46</v>
      </c>
      <c r="G450" s="6" t="s">
        <v>18</v>
      </c>
      <c r="H450" s="7" t="s">
        <v>8</v>
      </c>
      <c r="I450" s="8">
        <v>13310.76</v>
      </c>
      <c r="J450" s="8">
        <f>Table1[[#This Row],[Annual Charges ($)]]-(AVERAGE(Table1[Annual Charges ($)]))</f>
        <v>1960.0118159999602</v>
      </c>
      <c r="U450" s="37">
        <v>13310.76</v>
      </c>
      <c r="V450" s="4">
        <v>30.5</v>
      </c>
    </row>
    <row r="451" spans="1:22" ht="17" hidden="1" x14ac:dyDescent="0.2">
      <c r="A451" s="3">
        <v>22307830</v>
      </c>
      <c r="B451" s="4">
        <v>30.5</v>
      </c>
      <c r="C451" s="4">
        <v>7</v>
      </c>
      <c r="D451" s="4">
        <v>0</v>
      </c>
      <c r="E451" s="4">
        <v>28</v>
      </c>
      <c r="F451" s="5">
        <v>28</v>
      </c>
      <c r="G451" s="6" t="s">
        <v>18</v>
      </c>
      <c r="H451" s="7" t="s">
        <v>8</v>
      </c>
      <c r="I451" s="8">
        <v>3155.65</v>
      </c>
      <c r="J451" s="8">
        <f>Table1[[#This Row],[Annual Charges ($)]]-(AVERAGE(Table1[Annual Charges ($)]))</f>
        <v>-8195.0981840000404</v>
      </c>
      <c r="U451" s="37">
        <v>3155.65</v>
      </c>
      <c r="V451" s="4">
        <v>30.5</v>
      </c>
    </row>
    <row r="452" spans="1:22" ht="17" hidden="1" x14ac:dyDescent="0.2">
      <c r="A452" s="3">
        <v>29956537</v>
      </c>
      <c r="B452" s="4">
        <v>30.6</v>
      </c>
      <c r="C452" s="4">
        <v>4</v>
      </c>
      <c r="D452" s="4">
        <v>1</v>
      </c>
      <c r="E452" s="4">
        <v>7</v>
      </c>
      <c r="F452" s="5">
        <v>41</v>
      </c>
      <c r="G452" s="6" t="s">
        <v>18</v>
      </c>
      <c r="H452" s="7" t="s">
        <v>8</v>
      </c>
      <c r="I452" s="8">
        <v>9777.27</v>
      </c>
      <c r="J452" s="8">
        <f>Table1[[#This Row],[Annual Charges ($)]]-(AVERAGE(Table1[Annual Charges ($)]))</f>
        <v>-1573.4781840000396</v>
      </c>
      <c r="U452" s="37">
        <v>9777.27</v>
      </c>
      <c r="V452" s="4">
        <v>30.6</v>
      </c>
    </row>
    <row r="453" spans="1:22" ht="17" hidden="1" x14ac:dyDescent="0.2">
      <c r="A453" s="3">
        <v>179868</v>
      </c>
      <c r="B453" s="4">
        <v>30.6</v>
      </c>
      <c r="C453" s="4">
        <v>8</v>
      </c>
      <c r="D453" s="4">
        <v>3</v>
      </c>
      <c r="E453" s="4">
        <v>58</v>
      </c>
      <c r="F453" s="5">
        <v>35</v>
      </c>
      <c r="G453" s="6" t="s">
        <v>17</v>
      </c>
      <c r="H453" s="7" t="s">
        <v>8</v>
      </c>
      <c r="I453" s="8">
        <v>4535.05</v>
      </c>
      <c r="J453" s="8">
        <f>Table1[[#This Row],[Annual Charges ($)]]-(AVERAGE(Table1[Annual Charges ($)]))</f>
        <v>-6815.6981840000399</v>
      </c>
      <c r="U453" s="37">
        <v>4535.05</v>
      </c>
      <c r="V453" s="4">
        <v>30.6</v>
      </c>
    </row>
    <row r="454" spans="1:22" ht="17" hidden="1" x14ac:dyDescent="0.2">
      <c r="A454" s="3">
        <v>16090419</v>
      </c>
      <c r="B454" s="4">
        <v>30.6</v>
      </c>
      <c r="C454" s="4">
        <v>5</v>
      </c>
      <c r="D454" s="4">
        <v>2</v>
      </c>
      <c r="E454" s="4">
        <v>60</v>
      </c>
      <c r="F454" s="5">
        <v>26</v>
      </c>
      <c r="G454" s="6" t="s">
        <v>17</v>
      </c>
      <c r="H454" s="7" t="s">
        <v>8</v>
      </c>
      <c r="I454" s="8">
        <v>4196.2700000000004</v>
      </c>
      <c r="J454" s="8">
        <f>Table1[[#This Row],[Annual Charges ($)]]-(AVERAGE(Table1[Annual Charges ($)]))</f>
        <v>-7154.4781840000396</v>
      </c>
      <c r="U454" s="37">
        <v>4196.2700000000004</v>
      </c>
      <c r="V454" s="4">
        <v>30.6</v>
      </c>
    </row>
    <row r="455" spans="1:22" ht="17" hidden="1" x14ac:dyDescent="0.2">
      <c r="A455" s="3">
        <v>15982419</v>
      </c>
      <c r="B455" s="4">
        <v>30.7</v>
      </c>
      <c r="C455" s="4">
        <v>1</v>
      </c>
      <c r="D455" s="4">
        <v>3</v>
      </c>
      <c r="E455" s="4">
        <v>36</v>
      </c>
      <c r="F455" s="5">
        <v>60</v>
      </c>
      <c r="G455" s="6" t="s">
        <v>18</v>
      </c>
      <c r="H455" s="7" t="s">
        <v>8</v>
      </c>
      <c r="I455" s="8">
        <v>0</v>
      </c>
      <c r="J455" s="8">
        <f>Table1[[#This Row],[Annual Charges ($)]]-(AVERAGE(Table1[Annual Charges ($)]))</f>
        <v>-11350.74818400004</v>
      </c>
      <c r="U455" s="37">
        <v>0</v>
      </c>
      <c r="V455" s="4">
        <v>30.7</v>
      </c>
    </row>
    <row r="456" spans="1:22" ht="17" hidden="1" x14ac:dyDescent="0.2">
      <c r="A456" s="3">
        <v>28901665</v>
      </c>
      <c r="B456" s="4">
        <v>30.7</v>
      </c>
      <c r="C456" s="4">
        <v>4</v>
      </c>
      <c r="D456" s="4">
        <v>3</v>
      </c>
      <c r="E456" s="4">
        <v>52</v>
      </c>
      <c r="F456" s="5">
        <v>45</v>
      </c>
      <c r="G456" s="6" t="s">
        <v>15</v>
      </c>
      <c r="H456" s="7" t="s">
        <v>8</v>
      </c>
      <c r="I456" s="8">
        <v>2911.24</v>
      </c>
      <c r="J456" s="8">
        <f>Table1[[#This Row],[Annual Charges ($)]]-(AVERAGE(Table1[Annual Charges ($)]))</f>
        <v>-8439.5081840000403</v>
      </c>
      <c r="U456" s="37">
        <v>2911.24</v>
      </c>
      <c r="V456" s="4">
        <v>30.7</v>
      </c>
    </row>
    <row r="457" spans="1:22" ht="17" hidden="1" x14ac:dyDescent="0.2">
      <c r="A457" s="3">
        <v>28442549</v>
      </c>
      <c r="B457" s="4">
        <v>30.7</v>
      </c>
      <c r="C457" s="4">
        <v>7</v>
      </c>
      <c r="D457" s="4">
        <v>3</v>
      </c>
      <c r="E457" s="4">
        <v>16</v>
      </c>
      <c r="F457" s="5">
        <v>41</v>
      </c>
      <c r="G457" s="6" t="s">
        <v>17</v>
      </c>
      <c r="H457" s="7" t="s">
        <v>8</v>
      </c>
      <c r="I457" s="8">
        <v>12759.53</v>
      </c>
      <c r="J457" s="8">
        <f>Table1[[#This Row],[Annual Charges ($)]]-(AVERAGE(Table1[Annual Charges ($)]))</f>
        <v>1408.7818159999606</v>
      </c>
      <c r="U457" s="37">
        <v>12759.53</v>
      </c>
      <c r="V457" s="4">
        <v>30.7</v>
      </c>
    </row>
    <row r="458" spans="1:22" ht="17" hidden="1" x14ac:dyDescent="0.2">
      <c r="A458" s="3">
        <v>20170626</v>
      </c>
      <c r="B458" s="4">
        <v>30.7</v>
      </c>
      <c r="C458" s="4">
        <v>3</v>
      </c>
      <c r="D458" s="4">
        <v>0</v>
      </c>
      <c r="E458" s="4">
        <v>47</v>
      </c>
      <c r="F458" s="5">
        <v>50</v>
      </c>
      <c r="G458" s="6" t="s">
        <v>18</v>
      </c>
      <c r="H458" s="7" t="s">
        <v>8</v>
      </c>
      <c r="I458" s="8">
        <v>358.13</v>
      </c>
      <c r="J458" s="8">
        <f>Table1[[#This Row],[Annual Charges ($)]]-(AVERAGE(Table1[Annual Charges ($)]))</f>
        <v>-10992.618184000041</v>
      </c>
      <c r="U458" s="37">
        <v>358.13</v>
      </c>
      <c r="V458" s="4">
        <v>30.7</v>
      </c>
    </row>
    <row r="459" spans="1:22" ht="17" hidden="1" x14ac:dyDescent="0.2">
      <c r="A459" s="3">
        <v>19990684</v>
      </c>
      <c r="B459" s="4">
        <v>30.7</v>
      </c>
      <c r="C459" s="4">
        <v>3</v>
      </c>
      <c r="D459" s="4">
        <v>2</v>
      </c>
      <c r="E459" s="4">
        <v>7</v>
      </c>
      <c r="F459" s="5">
        <v>38</v>
      </c>
      <c r="G459" s="6" t="s">
        <v>18</v>
      </c>
      <c r="H459" s="7" t="s">
        <v>8</v>
      </c>
      <c r="I459" s="8">
        <v>7229.4</v>
      </c>
      <c r="J459" s="8">
        <f>Table1[[#This Row],[Annual Charges ($)]]-(AVERAGE(Table1[Annual Charges ($)]))</f>
        <v>-4121.3481840000404</v>
      </c>
      <c r="U459" s="37">
        <v>7229.4</v>
      </c>
      <c r="V459" s="4">
        <v>30.7</v>
      </c>
    </row>
    <row r="460" spans="1:22" ht="17" hidden="1" x14ac:dyDescent="0.2">
      <c r="A460" s="3">
        <v>19528208</v>
      </c>
      <c r="B460" s="4">
        <v>30.7</v>
      </c>
      <c r="C460" s="4">
        <v>6</v>
      </c>
      <c r="D460" s="4">
        <v>1</v>
      </c>
      <c r="E460" s="4">
        <v>39</v>
      </c>
      <c r="F460" s="5">
        <v>46</v>
      </c>
      <c r="G460" s="6" t="s">
        <v>18</v>
      </c>
      <c r="H460" s="7" t="s">
        <v>8</v>
      </c>
      <c r="I460" s="8">
        <v>548.44000000000005</v>
      </c>
      <c r="J460" s="8">
        <f>Table1[[#This Row],[Annual Charges ($)]]-(AVERAGE(Table1[Annual Charges ($)]))</f>
        <v>-10802.30818400004</v>
      </c>
      <c r="U460" s="37">
        <v>548.44000000000005</v>
      </c>
      <c r="V460" s="4">
        <v>30.7</v>
      </c>
    </row>
    <row r="461" spans="1:22" ht="17" hidden="1" x14ac:dyDescent="0.2">
      <c r="A461" s="3">
        <v>10023843</v>
      </c>
      <c r="B461" s="4">
        <v>30.9</v>
      </c>
      <c r="C461" s="4">
        <v>2</v>
      </c>
      <c r="D461" s="4">
        <v>1</v>
      </c>
      <c r="E461" s="4">
        <v>18</v>
      </c>
      <c r="F461" s="5">
        <v>30</v>
      </c>
      <c r="G461" s="6" t="s">
        <v>18</v>
      </c>
      <c r="H461" s="7" t="s">
        <v>8</v>
      </c>
      <c r="I461" s="8">
        <v>4172.42</v>
      </c>
      <c r="J461" s="8">
        <f>Table1[[#This Row],[Annual Charges ($)]]-(AVERAGE(Table1[Annual Charges ($)]))</f>
        <v>-7178.32818400004</v>
      </c>
      <c r="U461" s="37">
        <v>4172.42</v>
      </c>
      <c r="V461" s="4">
        <v>30.9</v>
      </c>
    </row>
    <row r="462" spans="1:22" ht="17" hidden="1" x14ac:dyDescent="0.2">
      <c r="A462" s="3">
        <v>21758515</v>
      </c>
      <c r="B462" s="4">
        <v>30.9</v>
      </c>
      <c r="C462" s="4">
        <v>8</v>
      </c>
      <c r="D462" s="4">
        <v>2</v>
      </c>
      <c r="E462" s="4">
        <v>31</v>
      </c>
      <c r="F462" s="5">
        <v>54</v>
      </c>
      <c r="G462" s="6" t="s">
        <v>18</v>
      </c>
      <c r="H462" s="7" t="s">
        <v>8</v>
      </c>
      <c r="I462" s="8">
        <v>10963.02</v>
      </c>
      <c r="J462" s="8">
        <f>Table1[[#This Row],[Annual Charges ($)]]-(AVERAGE(Table1[Annual Charges ($)]))</f>
        <v>-387.72818400003962</v>
      </c>
      <c r="U462" s="37">
        <v>10963.02</v>
      </c>
      <c r="V462" s="4">
        <v>30.9</v>
      </c>
    </row>
    <row r="463" spans="1:22" ht="17" hidden="1" x14ac:dyDescent="0.2">
      <c r="A463" s="3">
        <v>6977976</v>
      </c>
      <c r="B463" s="4">
        <v>30.9</v>
      </c>
      <c r="C463" s="4">
        <v>4</v>
      </c>
      <c r="D463" s="4">
        <v>5</v>
      </c>
      <c r="E463" s="4">
        <v>15</v>
      </c>
      <c r="F463" s="5">
        <v>57</v>
      </c>
      <c r="G463" s="6" t="s">
        <v>17</v>
      </c>
      <c r="H463" s="7" t="s">
        <v>8</v>
      </c>
      <c r="I463" s="8">
        <v>0</v>
      </c>
      <c r="J463" s="8">
        <f>Table1[[#This Row],[Annual Charges ($)]]-(AVERAGE(Table1[Annual Charges ($)]))</f>
        <v>-11350.74818400004</v>
      </c>
      <c r="U463" s="37">
        <v>0</v>
      </c>
      <c r="V463" s="4">
        <v>30.9</v>
      </c>
    </row>
    <row r="464" spans="1:22" ht="17" hidden="1" x14ac:dyDescent="0.2">
      <c r="A464" s="3">
        <v>22798241</v>
      </c>
      <c r="B464" s="4">
        <v>31</v>
      </c>
      <c r="C464" s="4">
        <v>4</v>
      </c>
      <c r="D464" s="4">
        <v>1</v>
      </c>
      <c r="E464" s="4">
        <v>30</v>
      </c>
      <c r="F464" s="5">
        <v>29</v>
      </c>
      <c r="G464" s="6" t="s">
        <v>17</v>
      </c>
      <c r="H464" s="7" t="s">
        <v>8</v>
      </c>
      <c r="I464" s="8">
        <v>0</v>
      </c>
      <c r="J464" s="8">
        <f>Table1[[#This Row],[Annual Charges ($)]]-(AVERAGE(Table1[Annual Charges ($)]))</f>
        <v>-11350.74818400004</v>
      </c>
      <c r="U464" s="37">
        <v>0</v>
      </c>
      <c r="V464" s="4">
        <v>31</v>
      </c>
    </row>
    <row r="465" spans="1:22" ht="17" hidden="1" x14ac:dyDescent="0.2">
      <c r="A465" s="3">
        <v>25938322</v>
      </c>
      <c r="B465" s="4">
        <v>31</v>
      </c>
      <c r="C465" s="4">
        <v>4</v>
      </c>
      <c r="D465" s="4">
        <v>5</v>
      </c>
      <c r="E465" s="4">
        <v>30</v>
      </c>
      <c r="F465" s="5">
        <v>42</v>
      </c>
      <c r="G465" s="6" t="s">
        <v>17</v>
      </c>
      <c r="H465" s="7" t="s">
        <v>8</v>
      </c>
      <c r="I465" s="8">
        <v>5871.77</v>
      </c>
      <c r="J465" s="8">
        <f>Table1[[#This Row],[Annual Charges ($)]]-(AVERAGE(Table1[Annual Charges ($)]))</f>
        <v>-5478.9781840000396</v>
      </c>
      <c r="U465" s="37">
        <v>5871.77</v>
      </c>
      <c r="V465" s="4">
        <v>31</v>
      </c>
    </row>
    <row r="466" spans="1:22" ht="17" x14ac:dyDescent="0.2">
      <c r="A466" s="3">
        <v>27181599</v>
      </c>
      <c r="B466" s="4">
        <v>31</v>
      </c>
      <c r="C466" s="4">
        <v>8</v>
      </c>
      <c r="D466" s="4">
        <v>4</v>
      </c>
      <c r="E466" s="4">
        <v>57</v>
      </c>
      <c r="F466" s="5">
        <v>45</v>
      </c>
      <c r="G466" s="6" t="s">
        <v>18</v>
      </c>
      <c r="H466" s="7" t="s">
        <v>9</v>
      </c>
      <c r="I466" s="8">
        <v>3654.73</v>
      </c>
      <c r="J466" s="8">
        <f>Table1[[#This Row],[Annual Charges ($)]]-(AVERAGE(Table1[Annual Charges ($)]))</f>
        <v>-7696.0181840000405</v>
      </c>
      <c r="U466" s="37">
        <v>3654.73</v>
      </c>
      <c r="V466" s="4">
        <v>31</v>
      </c>
    </row>
    <row r="467" spans="1:22" ht="17" hidden="1" x14ac:dyDescent="0.2">
      <c r="A467" s="3">
        <v>3211555</v>
      </c>
      <c r="B467" s="4">
        <v>31</v>
      </c>
      <c r="C467" s="4">
        <v>5</v>
      </c>
      <c r="D467" s="4">
        <v>5</v>
      </c>
      <c r="E467" s="4">
        <v>50</v>
      </c>
      <c r="F467" s="5">
        <v>44</v>
      </c>
      <c r="G467" s="6" t="s">
        <v>18</v>
      </c>
      <c r="H467" s="7" t="s">
        <v>8</v>
      </c>
      <c r="I467" s="8">
        <v>8956.2099999999991</v>
      </c>
      <c r="J467" s="8">
        <f>Table1[[#This Row],[Annual Charges ($)]]-(AVERAGE(Table1[Annual Charges ($)]))</f>
        <v>-2394.5381840000409</v>
      </c>
      <c r="U467" s="37">
        <v>8956.2099999999991</v>
      </c>
      <c r="V467" s="4">
        <v>31</v>
      </c>
    </row>
    <row r="468" spans="1:22" ht="17" hidden="1" x14ac:dyDescent="0.2">
      <c r="A468" s="3">
        <v>2265242</v>
      </c>
      <c r="B468" s="4">
        <v>31.1</v>
      </c>
      <c r="C468" s="4">
        <v>8</v>
      </c>
      <c r="D468" s="4">
        <v>4</v>
      </c>
      <c r="E468" s="4">
        <v>37</v>
      </c>
      <c r="F468" s="5">
        <v>50</v>
      </c>
      <c r="G468" s="6" t="s">
        <v>17</v>
      </c>
      <c r="H468" s="7" t="s">
        <v>8</v>
      </c>
      <c r="I468" s="8">
        <v>2112.61</v>
      </c>
      <c r="J468" s="8">
        <f>Table1[[#This Row],[Annual Charges ($)]]-(AVERAGE(Table1[Annual Charges ($)]))</f>
        <v>-9238.1381840000395</v>
      </c>
      <c r="U468" s="37">
        <v>2112.61</v>
      </c>
      <c r="V468" s="4">
        <v>31.1</v>
      </c>
    </row>
    <row r="469" spans="1:22" ht="17" hidden="1" x14ac:dyDescent="0.2">
      <c r="A469" s="3">
        <v>6482954</v>
      </c>
      <c r="B469" s="4">
        <v>31.1</v>
      </c>
      <c r="C469" s="4">
        <v>3</v>
      </c>
      <c r="D469" s="4">
        <v>0</v>
      </c>
      <c r="E469" s="4">
        <v>26</v>
      </c>
      <c r="F469" s="5">
        <v>46</v>
      </c>
      <c r="G469" s="6" t="s">
        <v>17</v>
      </c>
      <c r="H469" s="7" t="s">
        <v>8</v>
      </c>
      <c r="I469" s="8">
        <v>8813.8700000000008</v>
      </c>
      <c r="J469" s="8">
        <f>Table1[[#This Row],[Annual Charges ($)]]-(AVERAGE(Table1[Annual Charges ($)]))</f>
        <v>-2536.8781840000393</v>
      </c>
      <c r="U469" s="37">
        <v>8813.8700000000008</v>
      </c>
      <c r="V469" s="4">
        <v>31.1</v>
      </c>
    </row>
    <row r="470" spans="1:22" ht="17" hidden="1" x14ac:dyDescent="0.2">
      <c r="A470" s="3">
        <v>11006767</v>
      </c>
      <c r="B470" s="4">
        <v>31.2</v>
      </c>
      <c r="C470" s="4">
        <v>3</v>
      </c>
      <c r="D470" s="4">
        <v>0</v>
      </c>
      <c r="E470" s="4">
        <v>56</v>
      </c>
      <c r="F470" s="5">
        <v>37</v>
      </c>
      <c r="G470" s="6" t="s">
        <v>17</v>
      </c>
      <c r="H470" s="7" t="s">
        <v>8</v>
      </c>
      <c r="I470" s="8">
        <v>14467.04</v>
      </c>
      <c r="J470" s="8">
        <f>Table1[[#This Row],[Annual Charges ($)]]-(AVERAGE(Table1[Annual Charges ($)]))</f>
        <v>3116.2918159999608</v>
      </c>
      <c r="U470" s="37">
        <v>14467.04</v>
      </c>
      <c r="V470" s="4">
        <v>31.2</v>
      </c>
    </row>
    <row r="471" spans="1:22" ht="17" hidden="1" x14ac:dyDescent="0.2">
      <c r="A471" s="3">
        <v>4489072</v>
      </c>
      <c r="B471" s="4">
        <v>31.2</v>
      </c>
      <c r="C471" s="4">
        <v>7</v>
      </c>
      <c r="D471" s="4">
        <v>1</v>
      </c>
      <c r="E471" s="4">
        <v>26</v>
      </c>
      <c r="F471" s="5">
        <v>49</v>
      </c>
      <c r="G471" s="6" t="s">
        <v>17</v>
      </c>
      <c r="H471" s="7" t="s">
        <v>8</v>
      </c>
      <c r="I471" s="8">
        <v>17525.34</v>
      </c>
      <c r="J471" s="8">
        <f>Table1[[#This Row],[Annual Charges ($)]]-(AVERAGE(Table1[Annual Charges ($)]))</f>
        <v>6174.5918159999601</v>
      </c>
      <c r="U471" s="37">
        <v>17525.34</v>
      </c>
      <c r="V471" s="4">
        <v>31.2</v>
      </c>
    </row>
    <row r="472" spans="1:22" ht="17" hidden="1" x14ac:dyDescent="0.2">
      <c r="A472" s="3">
        <v>22457450</v>
      </c>
      <c r="B472" s="4">
        <v>31.2</v>
      </c>
      <c r="C472" s="4">
        <v>7</v>
      </c>
      <c r="D472" s="4">
        <v>1</v>
      </c>
      <c r="E472" s="4">
        <v>58</v>
      </c>
      <c r="F472" s="5">
        <v>29</v>
      </c>
      <c r="G472" s="6" t="s">
        <v>17</v>
      </c>
      <c r="H472" s="7" t="s">
        <v>8</v>
      </c>
      <c r="I472" s="8">
        <v>5692.83</v>
      </c>
      <c r="J472" s="8">
        <f>Table1[[#This Row],[Annual Charges ($)]]-(AVERAGE(Table1[Annual Charges ($)]))</f>
        <v>-5657.9181840000401</v>
      </c>
      <c r="U472" s="37">
        <v>5692.83</v>
      </c>
      <c r="V472" s="4">
        <v>31.2</v>
      </c>
    </row>
    <row r="473" spans="1:22" ht="17" hidden="1" x14ac:dyDescent="0.2">
      <c r="A473" s="3">
        <v>1927559</v>
      </c>
      <c r="B473" s="4">
        <v>31.2</v>
      </c>
      <c r="C473" s="4">
        <v>3</v>
      </c>
      <c r="D473" s="4">
        <v>5</v>
      </c>
      <c r="E473" s="4">
        <v>10</v>
      </c>
      <c r="F473" s="5">
        <v>53</v>
      </c>
      <c r="G473" s="6" t="s">
        <v>17</v>
      </c>
      <c r="H473" s="7" t="s">
        <v>8</v>
      </c>
      <c r="I473" s="8">
        <v>6011.98</v>
      </c>
      <c r="J473" s="8">
        <f>Table1[[#This Row],[Annual Charges ($)]]-(AVERAGE(Table1[Annual Charges ($)]))</f>
        <v>-5338.7681840000405</v>
      </c>
      <c r="U473" s="37">
        <v>6011.98</v>
      </c>
      <c r="V473" s="4">
        <v>31.2</v>
      </c>
    </row>
    <row r="474" spans="1:22" ht="17" hidden="1" x14ac:dyDescent="0.2">
      <c r="A474" s="3">
        <v>19939330</v>
      </c>
      <c r="B474" s="4">
        <v>31.3</v>
      </c>
      <c r="C474" s="4">
        <v>2</v>
      </c>
      <c r="D474" s="4">
        <v>1</v>
      </c>
      <c r="E474" s="4">
        <v>44</v>
      </c>
      <c r="F474" s="5">
        <v>41</v>
      </c>
      <c r="G474" s="6" t="s">
        <v>17</v>
      </c>
      <c r="H474" s="7" t="s">
        <v>8</v>
      </c>
      <c r="I474" s="8">
        <v>9931.7000000000007</v>
      </c>
      <c r="J474" s="8">
        <f>Table1[[#This Row],[Annual Charges ($)]]-(AVERAGE(Table1[Annual Charges ($)]))</f>
        <v>-1419.0481840000393</v>
      </c>
      <c r="U474" s="37">
        <v>9931.7000000000007</v>
      </c>
      <c r="V474" s="4">
        <v>31.3</v>
      </c>
    </row>
    <row r="475" spans="1:22" ht="17" hidden="1" x14ac:dyDescent="0.2">
      <c r="A475" s="3">
        <v>14878375</v>
      </c>
      <c r="B475" s="4">
        <v>31.3</v>
      </c>
      <c r="C475" s="4">
        <v>1</v>
      </c>
      <c r="D475" s="4">
        <v>4</v>
      </c>
      <c r="E475" s="4">
        <v>55</v>
      </c>
      <c r="F475" s="5">
        <v>61</v>
      </c>
      <c r="G475" s="6" t="s">
        <v>18</v>
      </c>
      <c r="H475" s="7" t="s">
        <v>8</v>
      </c>
      <c r="I475" s="8">
        <v>0</v>
      </c>
      <c r="J475" s="8">
        <f>Table1[[#This Row],[Annual Charges ($)]]-(AVERAGE(Table1[Annual Charges ($)]))</f>
        <v>-11350.74818400004</v>
      </c>
      <c r="U475" s="37">
        <v>0</v>
      </c>
      <c r="V475" s="4">
        <v>31.3</v>
      </c>
    </row>
    <row r="476" spans="1:22" ht="17" hidden="1" x14ac:dyDescent="0.2">
      <c r="A476" s="3">
        <v>14966671</v>
      </c>
      <c r="B476" s="4">
        <v>31.3</v>
      </c>
      <c r="C476" s="4">
        <v>3</v>
      </c>
      <c r="D476" s="4">
        <v>0</v>
      </c>
      <c r="E476" s="4">
        <v>57</v>
      </c>
      <c r="F476" s="5">
        <v>59</v>
      </c>
      <c r="G476" s="6" t="s">
        <v>18</v>
      </c>
      <c r="H476" s="7" t="s">
        <v>8</v>
      </c>
      <c r="I476" s="8">
        <v>11439.5</v>
      </c>
      <c r="J476" s="8">
        <f>Table1[[#This Row],[Annual Charges ($)]]-(AVERAGE(Table1[Annual Charges ($)]))</f>
        <v>88.751815999959945</v>
      </c>
      <c r="U476" s="37">
        <v>11439.5</v>
      </c>
      <c r="V476" s="4">
        <v>31.3</v>
      </c>
    </row>
    <row r="477" spans="1:22" ht="17" hidden="1" x14ac:dyDescent="0.2">
      <c r="A477" s="3">
        <v>16089833</v>
      </c>
      <c r="B477" s="4">
        <v>31.3</v>
      </c>
      <c r="C477" s="4">
        <v>2</v>
      </c>
      <c r="D477" s="4">
        <v>1</v>
      </c>
      <c r="E477" s="4">
        <v>48</v>
      </c>
      <c r="F477" s="5">
        <v>43</v>
      </c>
      <c r="G477" s="6" t="s">
        <v>17</v>
      </c>
      <c r="H477" s="7" t="s">
        <v>8</v>
      </c>
      <c r="I477" s="8">
        <v>12080.92</v>
      </c>
      <c r="J477" s="8">
        <f>Table1[[#This Row],[Annual Charges ($)]]-(AVERAGE(Table1[Annual Charges ($)]))</f>
        <v>730.17181599996002</v>
      </c>
      <c r="U477" s="37">
        <v>12080.92</v>
      </c>
      <c r="V477" s="4">
        <v>31.3</v>
      </c>
    </row>
    <row r="478" spans="1:22" ht="17" hidden="1" x14ac:dyDescent="0.2">
      <c r="A478" s="3">
        <v>28624347</v>
      </c>
      <c r="B478" s="4">
        <v>31.3</v>
      </c>
      <c r="C478" s="4">
        <v>1</v>
      </c>
      <c r="D478" s="4">
        <v>2</v>
      </c>
      <c r="E478" s="4">
        <v>7</v>
      </c>
      <c r="F478" s="5">
        <v>61</v>
      </c>
      <c r="G478" s="6" t="s">
        <v>18</v>
      </c>
      <c r="H478" s="7" t="s">
        <v>8</v>
      </c>
      <c r="I478" s="8">
        <v>10901</v>
      </c>
      <c r="J478" s="8">
        <f>Table1[[#This Row],[Annual Charges ($)]]-(AVERAGE(Table1[Annual Charges ($)]))</f>
        <v>-449.74818400004006</v>
      </c>
      <c r="U478" s="37">
        <v>10901</v>
      </c>
      <c r="V478" s="4">
        <v>31.3</v>
      </c>
    </row>
    <row r="479" spans="1:22" ht="17" x14ac:dyDescent="0.2">
      <c r="A479" s="3">
        <v>21344014</v>
      </c>
      <c r="B479" s="4">
        <v>31.4</v>
      </c>
      <c r="C479" s="4">
        <v>5</v>
      </c>
      <c r="D479" s="4">
        <v>4</v>
      </c>
      <c r="E479" s="4">
        <v>4</v>
      </c>
      <c r="F479" s="5">
        <v>54</v>
      </c>
      <c r="G479" s="6" t="s">
        <v>18</v>
      </c>
      <c r="H479" s="7" t="s">
        <v>9</v>
      </c>
      <c r="I479" s="8">
        <v>1466.52</v>
      </c>
      <c r="J479" s="8">
        <f>Table1[[#This Row],[Annual Charges ($)]]-(AVERAGE(Table1[Annual Charges ($)]))</f>
        <v>-9884.2281840000396</v>
      </c>
      <c r="U479" s="37">
        <v>1466.52</v>
      </c>
      <c r="V479" s="4">
        <v>31.4</v>
      </c>
    </row>
    <row r="480" spans="1:22" ht="17" hidden="1" x14ac:dyDescent="0.2">
      <c r="A480" s="3">
        <v>16807968</v>
      </c>
      <c r="B480" s="4">
        <v>31.4</v>
      </c>
      <c r="C480" s="4">
        <v>7</v>
      </c>
      <c r="D480" s="4">
        <v>3</v>
      </c>
      <c r="E480" s="4">
        <v>10</v>
      </c>
      <c r="F480" s="5">
        <v>28</v>
      </c>
      <c r="G480" s="6" t="s">
        <v>17</v>
      </c>
      <c r="H480" s="7" t="s">
        <v>8</v>
      </c>
      <c r="I480" s="8">
        <v>1923.8</v>
      </c>
      <c r="J480" s="8">
        <f>Table1[[#This Row],[Annual Charges ($)]]-(AVERAGE(Table1[Annual Charges ($)]))</f>
        <v>-9426.9481840000408</v>
      </c>
      <c r="U480" s="37">
        <v>1923.8</v>
      </c>
      <c r="V480" s="4">
        <v>31.4</v>
      </c>
    </row>
    <row r="481" spans="1:22" ht="17" hidden="1" x14ac:dyDescent="0.2">
      <c r="A481" s="3">
        <v>16307426</v>
      </c>
      <c r="B481" s="4">
        <v>31.5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  <c r="J481" s="8">
        <f>Table1[[#This Row],[Annual Charges ($)]]-(AVERAGE(Table1[Annual Charges ($)]))</f>
        <v>-2164.8581840000406</v>
      </c>
      <c r="U481" s="37">
        <v>9185.89</v>
      </c>
      <c r="V481" s="4">
        <v>31.5</v>
      </c>
    </row>
    <row r="482" spans="1:22" ht="17" hidden="1" x14ac:dyDescent="0.2">
      <c r="A482" s="3">
        <v>9760971</v>
      </c>
      <c r="B482" s="4">
        <v>31.5</v>
      </c>
      <c r="C482" s="4">
        <v>4</v>
      </c>
      <c r="D482" s="4">
        <v>1</v>
      </c>
      <c r="E482" s="4">
        <v>9</v>
      </c>
      <c r="F482" s="5">
        <v>31</v>
      </c>
      <c r="G482" s="6" t="s">
        <v>18</v>
      </c>
      <c r="H482" s="7" t="s">
        <v>8</v>
      </c>
      <c r="I482" s="8">
        <v>10294.879999999999</v>
      </c>
      <c r="J482" s="8">
        <f>Table1[[#This Row],[Annual Charges ($)]]-(AVERAGE(Table1[Annual Charges ($)]))</f>
        <v>-1055.8681840000409</v>
      </c>
      <c r="U482" s="37">
        <v>10294.879999999999</v>
      </c>
      <c r="V482" s="4">
        <v>31.5</v>
      </c>
    </row>
    <row r="483" spans="1:22" ht="17" hidden="1" x14ac:dyDescent="0.2">
      <c r="A483" s="3">
        <v>23336863</v>
      </c>
      <c r="B483" s="4">
        <v>31.5</v>
      </c>
      <c r="C483" s="4">
        <v>7</v>
      </c>
      <c r="D483" s="4">
        <v>2</v>
      </c>
      <c r="E483" s="4">
        <v>39</v>
      </c>
      <c r="F483" s="5">
        <v>57</v>
      </c>
      <c r="G483" s="6" t="s">
        <v>18</v>
      </c>
      <c r="H483" s="7" t="s">
        <v>8</v>
      </c>
      <c r="I483" s="8">
        <v>1085.73</v>
      </c>
      <c r="J483" s="8">
        <f>Table1[[#This Row],[Annual Charges ($)]]-(AVERAGE(Table1[Annual Charges ($)]))</f>
        <v>-10265.01818400004</v>
      </c>
      <c r="U483" s="37">
        <v>1085.73</v>
      </c>
      <c r="V483" s="4">
        <v>31.5</v>
      </c>
    </row>
    <row r="484" spans="1:22" ht="17" hidden="1" x14ac:dyDescent="0.2">
      <c r="A484" s="3">
        <v>29260667</v>
      </c>
      <c r="B484" s="4">
        <v>31.5</v>
      </c>
      <c r="C484" s="4">
        <v>4</v>
      </c>
      <c r="D484" s="4">
        <v>5</v>
      </c>
      <c r="E484" s="4">
        <v>9</v>
      </c>
      <c r="F484" s="5">
        <v>51</v>
      </c>
      <c r="G484" s="6" t="s">
        <v>17</v>
      </c>
      <c r="H484" s="7" t="s">
        <v>8</v>
      </c>
      <c r="I484" s="8">
        <v>5293.1</v>
      </c>
      <c r="J484" s="8">
        <f>Table1[[#This Row],[Annual Charges ($)]]-(AVERAGE(Table1[Annual Charges ($)]))</f>
        <v>-6057.6481840000397</v>
      </c>
      <c r="U484" s="37">
        <v>5293.1</v>
      </c>
      <c r="V484" s="4">
        <v>31.5</v>
      </c>
    </row>
    <row r="485" spans="1:22" ht="17" hidden="1" x14ac:dyDescent="0.2">
      <c r="A485" s="3">
        <v>12391170</v>
      </c>
      <c r="B485" s="4">
        <v>31.5</v>
      </c>
      <c r="C485" s="4">
        <v>4</v>
      </c>
      <c r="D485" s="4">
        <v>0</v>
      </c>
      <c r="E485" s="4">
        <v>55</v>
      </c>
      <c r="F485" s="5">
        <v>40</v>
      </c>
      <c r="G485" s="6" t="s">
        <v>18</v>
      </c>
      <c r="H485" s="7" t="s">
        <v>8</v>
      </c>
      <c r="I485" s="8">
        <v>13245.58</v>
      </c>
      <c r="J485" s="8">
        <f>Table1[[#This Row],[Annual Charges ($)]]-(AVERAGE(Table1[Annual Charges ($)]))</f>
        <v>1894.8318159999599</v>
      </c>
      <c r="U485" s="37">
        <v>13245.58</v>
      </c>
      <c r="V485" s="4">
        <v>31.5</v>
      </c>
    </row>
    <row r="486" spans="1:22" ht="17" hidden="1" x14ac:dyDescent="0.2">
      <c r="A486" s="3">
        <v>17491375</v>
      </c>
      <c r="B486" s="4">
        <v>31.5</v>
      </c>
      <c r="C486" s="4">
        <v>4</v>
      </c>
      <c r="D486" s="4">
        <v>5</v>
      </c>
      <c r="E486" s="4">
        <v>37</v>
      </c>
      <c r="F486" s="5">
        <v>59</v>
      </c>
      <c r="G486" s="6" t="s">
        <v>17</v>
      </c>
      <c r="H486" s="7" t="s">
        <v>8</v>
      </c>
      <c r="I486" s="8">
        <v>5466.17</v>
      </c>
      <c r="J486" s="8">
        <f>Table1[[#This Row],[Annual Charges ($)]]-(AVERAGE(Table1[Annual Charges ($)]))</f>
        <v>-5884.57818400004</v>
      </c>
      <c r="U486" s="37">
        <v>5466.17</v>
      </c>
      <c r="V486" s="4">
        <v>31.5</v>
      </c>
    </row>
    <row r="487" spans="1:22" ht="17" hidden="1" x14ac:dyDescent="0.2">
      <c r="A487" s="3">
        <v>14236819</v>
      </c>
      <c r="B487" s="4">
        <v>31.5</v>
      </c>
      <c r="C487" s="4">
        <v>4</v>
      </c>
      <c r="D487" s="4">
        <v>1</v>
      </c>
      <c r="E487" s="4">
        <v>19</v>
      </c>
      <c r="F487" s="5">
        <v>47</v>
      </c>
      <c r="G487" s="6" t="s">
        <v>18</v>
      </c>
      <c r="H487" s="7" t="s">
        <v>8</v>
      </c>
      <c r="I487" s="8">
        <v>8827.49</v>
      </c>
      <c r="J487" s="8">
        <f>Table1[[#This Row],[Annual Charges ($)]]-(AVERAGE(Table1[Annual Charges ($)]))</f>
        <v>-2523.2581840000403</v>
      </c>
      <c r="U487" s="37">
        <v>8827.49</v>
      </c>
      <c r="V487" s="4">
        <v>31.5</v>
      </c>
    </row>
    <row r="488" spans="1:22" ht="17" hidden="1" x14ac:dyDescent="0.2">
      <c r="A488" s="3">
        <v>10293427</v>
      </c>
      <c r="B488" s="4">
        <v>31.6</v>
      </c>
      <c r="C488" s="4">
        <v>3</v>
      </c>
      <c r="D488" s="4">
        <v>3</v>
      </c>
      <c r="E488" s="4">
        <v>4</v>
      </c>
      <c r="F488" s="5">
        <v>51</v>
      </c>
      <c r="G488" s="6" t="s">
        <v>18</v>
      </c>
      <c r="H488" s="7" t="s">
        <v>8</v>
      </c>
      <c r="I488" s="8">
        <v>1681.07</v>
      </c>
      <c r="J488" s="8">
        <f>Table1[[#This Row],[Annual Charges ($)]]-(AVERAGE(Table1[Annual Charges ($)]))</f>
        <v>-9669.6781840000403</v>
      </c>
      <c r="U488" s="37">
        <v>1681.07</v>
      </c>
      <c r="V488" s="4">
        <v>31.6</v>
      </c>
    </row>
    <row r="489" spans="1:22" ht="17" hidden="1" x14ac:dyDescent="0.2">
      <c r="A489" s="3">
        <v>2173256</v>
      </c>
      <c r="B489" s="4">
        <v>31.6</v>
      </c>
      <c r="C489" s="4">
        <v>7</v>
      </c>
      <c r="D489" s="4">
        <v>4</v>
      </c>
      <c r="E489" s="4">
        <v>31</v>
      </c>
      <c r="F489" s="5">
        <v>44</v>
      </c>
      <c r="G489" s="6" t="s">
        <v>18</v>
      </c>
      <c r="H489" s="7" t="s">
        <v>8</v>
      </c>
      <c r="I489" s="8">
        <v>8242.33</v>
      </c>
      <c r="J489" s="8">
        <f>Table1[[#This Row],[Annual Charges ($)]]-(AVERAGE(Table1[Annual Charges ($)]))</f>
        <v>-3108.4181840000401</v>
      </c>
      <c r="U489" s="37">
        <v>8242.33</v>
      </c>
      <c r="V489" s="4">
        <v>31.6</v>
      </c>
    </row>
    <row r="490" spans="1:22" ht="17" hidden="1" x14ac:dyDescent="0.2">
      <c r="A490" s="3">
        <v>1626263</v>
      </c>
      <c r="B490" s="4">
        <v>31.6</v>
      </c>
      <c r="C490" s="4">
        <v>7</v>
      </c>
      <c r="D490" s="4">
        <v>2</v>
      </c>
      <c r="E490" s="4">
        <v>51</v>
      </c>
      <c r="F490" s="5">
        <v>42</v>
      </c>
      <c r="G490" s="6" t="s">
        <v>17</v>
      </c>
      <c r="H490" s="7" t="s">
        <v>8</v>
      </c>
      <c r="I490" s="8">
        <v>11045.33</v>
      </c>
      <c r="J490" s="8">
        <f>Table1[[#This Row],[Annual Charges ($)]]-(AVERAGE(Table1[Annual Charges ($)]))</f>
        <v>-305.41818400004013</v>
      </c>
      <c r="U490" s="37">
        <v>11045.33</v>
      </c>
      <c r="V490" s="4">
        <v>31.6</v>
      </c>
    </row>
    <row r="491" spans="1:22" ht="17" hidden="1" x14ac:dyDescent="0.2">
      <c r="A491" s="3">
        <v>12372127</v>
      </c>
      <c r="B491" s="4">
        <v>31.6</v>
      </c>
      <c r="C491" s="4">
        <v>4</v>
      </c>
      <c r="D491" s="4">
        <v>2</v>
      </c>
      <c r="E491" s="4">
        <v>30</v>
      </c>
      <c r="F491" s="5">
        <v>43</v>
      </c>
      <c r="G491" s="6" t="s">
        <v>18</v>
      </c>
      <c r="H491" s="7" t="s">
        <v>8</v>
      </c>
      <c r="I491" s="8">
        <v>10962.5</v>
      </c>
      <c r="J491" s="8">
        <f>Table1[[#This Row],[Annual Charges ($)]]-(AVERAGE(Table1[Annual Charges ($)]))</f>
        <v>-388.24818400004006</v>
      </c>
      <c r="U491" s="37">
        <v>10962.5</v>
      </c>
      <c r="V491" s="4">
        <v>31.6</v>
      </c>
    </row>
    <row r="492" spans="1:22" ht="17" hidden="1" x14ac:dyDescent="0.2">
      <c r="A492" s="3">
        <v>4162215</v>
      </c>
      <c r="B492" s="4">
        <v>31.6</v>
      </c>
      <c r="C492" s="4">
        <v>5</v>
      </c>
      <c r="D492" s="4">
        <v>4</v>
      </c>
      <c r="E492" s="4">
        <v>5</v>
      </c>
      <c r="F492" s="5">
        <v>56</v>
      </c>
      <c r="G492" s="6" t="s">
        <v>18</v>
      </c>
      <c r="H492" s="7" t="s">
        <v>8</v>
      </c>
      <c r="I492" s="8">
        <v>13591.26</v>
      </c>
      <c r="J492" s="8">
        <f>Table1[[#This Row],[Annual Charges ($)]]-(AVERAGE(Table1[Annual Charges ($)]))</f>
        <v>2240.5118159999602</v>
      </c>
      <c r="U492" s="37">
        <v>13591.26</v>
      </c>
      <c r="V492" s="4">
        <v>31.6</v>
      </c>
    </row>
    <row r="493" spans="1:22" ht="17" x14ac:dyDescent="0.2">
      <c r="A493" s="3">
        <v>22149777</v>
      </c>
      <c r="B493" s="4">
        <v>31.6</v>
      </c>
      <c r="C493" s="4">
        <v>4</v>
      </c>
      <c r="D493" s="4">
        <v>1</v>
      </c>
      <c r="E493" s="4">
        <v>40</v>
      </c>
      <c r="F493" s="5">
        <v>51</v>
      </c>
      <c r="G493" s="6" t="s">
        <v>18</v>
      </c>
      <c r="H493" s="7" t="s">
        <v>9</v>
      </c>
      <c r="I493" s="8">
        <v>10622.93</v>
      </c>
      <c r="J493" s="8">
        <f>Table1[[#This Row],[Annual Charges ($)]]-(AVERAGE(Table1[Annual Charges ($)]))</f>
        <v>-727.81818400003976</v>
      </c>
      <c r="U493" s="37">
        <v>10622.93</v>
      </c>
      <c r="V493" s="4">
        <v>31.6</v>
      </c>
    </row>
    <row r="494" spans="1:22" ht="17" hidden="1" x14ac:dyDescent="0.2">
      <c r="A494" s="3">
        <v>10199596</v>
      </c>
      <c r="B494" s="4">
        <v>31.6</v>
      </c>
      <c r="C494" s="4">
        <v>2</v>
      </c>
      <c r="D494" s="4">
        <v>1</v>
      </c>
      <c r="E494" s="4">
        <v>35</v>
      </c>
      <c r="F494" s="5">
        <v>40</v>
      </c>
      <c r="G494" s="6" t="s">
        <v>18</v>
      </c>
      <c r="H494" s="7" t="s">
        <v>8</v>
      </c>
      <c r="I494" s="8">
        <v>3262.79</v>
      </c>
      <c r="J494" s="8">
        <f>Table1[[#This Row],[Annual Charges ($)]]-(AVERAGE(Table1[Annual Charges ($)]))</f>
        <v>-8087.9581840000401</v>
      </c>
      <c r="U494" s="37">
        <v>3262.79</v>
      </c>
      <c r="V494" s="4">
        <v>31.6</v>
      </c>
    </row>
    <row r="495" spans="1:22" ht="17" hidden="1" x14ac:dyDescent="0.2">
      <c r="A495" s="3">
        <v>23069341</v>
      </c>
      <c r="B495" s="4">
        <v>31.6</v>
      </c>
      <c r="C495" s="4">
        <v>7</v>
      </c>
      <c r="D495" s="4">
        <v>2</v>
      </c>
      <c r="E495" s="4">
        <v>25</v>
      </c>
      <c r="F495" s="5">
        <v>36</v>
      </c>
      <c r="G495" s="6" t="s">
        <v>18</v>
      </c>
      <c r="H495" s="7" t="s">
        <v>8</v>
      </c>
      <c r="I495" s="8">
        <v>10723.96</v>
      </c>
      <c r="J495" s="8">
        <f>Table1[[#This Row],[Annual Charges ($)]]-(AVERAGE(Table1[Annual Charges ($)]))</f>
        <v>-626.78818400004093</v>
      </c>
      <c r="U495" s="37">
        <v>10723.96</v>
      </c>
      <c r="V495" s="4">
        <v>31.6</v>
      </c>
    </row>
    <row r="496" spans="1:22" ht="17" hidden="1" x14ac:dyDescent="0.2">
      <c r="A496" s="3">
        <v>1038574</v>
      </c>
      <c r="B496" s="4">
        <v>31.6</v>
      </c>
      <c r="C496" s="4">
        <v>6</v>
      </c>
      <c r="D496" s="4">
        <v>4</v>
      </c>
      <c r="E496" s="4">
        <v>39</v>
      </c>
      <c r="F496" s="5">
        <v>38</v>
      </c>
      <c r="G496" s="6" t="s">
        <v>18</v>
      </c>
      <c r="H496" s="7" t="s">
        <v>8</v>
      </c>
      <c r="I496" s="8">
        <v>14526.79</v>
      </c>
      <c r="J496" s="8">
        <f>Table1[[#This Row],[Annual Charges ($)]]-(AVERAGE(Table1[Annual Charges ($)]))</f>
        <v>3176.0418159999608</v>
      </c>
      <c r="U496" s="37">
        <v>14526.79</v>
      </c>
      <c r="V496" s="4">
        <v>31.6</v>
      </c>
    </row>
    <row r="497" spans="1:22" ht="17" hidden="1" x14ac:dyDescent="0.2">
      <c r="A497" s="3">
        <v>14416406</v>
      </c>
      <c r="B497" s="4">
        <v>31.6</v>
      </c>
      <c r="C497" s="4">
        <v>4</v>
      </c>
      <c r="D497" s="4">
        <v>1</v>
      </c>
      <c r="E497" s="4">
        <v>29</v>
      </c>
      <c r="F497" s="5">
        <v>53</v>
      </c>
      <c r="G497" s="6" t="s">
        <v>18</v>
      </c>
      <c r="H497" s="7" t="s">
        <v>8</v>
      </c>
      <c r="I497" s="8">
        <v>9950.61</v>
      </c>
      <c r="J497" s="8">
        <f>Table1[[#This Row],[Annual Charges ($)]]-(AVERAGE(Table1[Annual Charges ($)]))</f>
        <v>-1400.1381840000395</v>
      </c>
      <c r="U497" s="37">
        <v>9950.61</v>
      </c>
      <c r="V497" s="4">
        <v>31.6</v>
      </c>
    </row>
    <row r="498" spans="1:22" ht="17" hidden="1" x14ac:dyDescent="0.2">
      <c r="A498" s="3">
        <v>19860430</v>
      </c>
      <c r="B498" s="4">
        <v>31.6</v>
      </c>
      <c r="C498" s="4">
        <v>5</v>
      </c>
      <c r="D498" s="4">
        <v>1</v>
      </c>
      <c r="E498" s="4">
        <v>24</v>
      </c>
      <c r="F498" s="5">
        <v>54</v>
      </c>
      <c r="G498" s="6" t="s">
        <v>17</v>
      </c>
      <c r="H498" s="7" t="s">
        <v>8</v>
      </c>
      <c r="I498" s="8">
        <v>7629.74</v>
      </c>
      <c r="J498" s="8">
        <f>Table1[[#This Row],[Annual Charges ($)]]-(AVERAGE(Table1[Annual Charges ($)]))</f>
        <v>-3721.0081840000403</v>
      </c>
      <c r="U498" s="37">
        <v>7629.74</v>
      </c>
      <c r="V498" s="4">
        <v>31.6</v>
      </c>
    </row>
    <row r="499" spans="1:22" ht="17" hidden="1" x14ac:dyDescent="0.2">
      <c r="A499" s="3">
        <v>5620927</v>
      </c>
      <c r="B499" s="4">
        <v>31.6</v>
      </c>
      <c r="C499" s="4">
        <v>5</v>
      </c>
      <c r="D499" s="4">
        <v>5</v>
      </c>
      <c r="E499" s="4">
        <v>47</v>
      </c>
      <c r="F499" s="5">
        <v>50</v>
      </c>
      <c r="G499" s="6" t="s">
        <v>17</v>
      </c>
      <c r="H499" s="7" t="s">
        <v>8</v>
      </c>
      <c r="I499" s="8">
        <v>8940.01</v>
      </c>
      <c r="J499" s="8">
        <f>Table1[[#This Row],[Annual Charges ($)]]-(AVERAGE(Table1[Annual Charges ($)]))</f>
        <v>-2410.7381840000398</v>
      </c>
      <c r="U499" s="37">
        <v>8940.01</v>
      </c>
      <c r="V499" s="4">
        <v>31.6</v>
      </c>
    </row>
    <row r="500" spans="1:22" ht="17" hidden="1" x14ac:dyDescent="0.2">
      <c r="A500" s="3">
        <v>25022900</v>
      </c>
      <c r="B500" s="4">
        <v>31.6</v>
      </c>
      <c r="C500" s="4">
        <v>2</v>
      </c>
      <c r="D500" s="4">
        <v>4</v>
      </c>
      <c r="E500" s="4">
        <v>21</v>
      </c>
      <c r="F500" s="5">
        <v>61</v>
      </c>
      <c r="G500" s="6" t="s">
        <v>18</v>
      </c>
      <c r="H500" s="7" t="s">
        <v>8</v>
      </c>
      <c r="I500" s="8">
        <v>7574.92</v>
      </c>
      <c r="J500" s="8">
        <f>Table1[[#This Row],[Annual Charges ($)]]-(AVERAGE(Table1[Annual Charges ($)]))</f>
        <v>-3775.82818400004</v>
      </c>
      <c r="U500" s="37">
        <v>7574.92</v>
      </c>
      <c r="V500" s="4">
        <v>31.6</v>
      </c>
    </row>
    <row r="501" spans="1:22" ht="17" hidden="1" x14ac:dyDescent="0.2">
      <c r="A501" s="3">
        <v>16724663</v>
      </c>
      <c r="B501" s="4">
        <v>31.7</v>
      </c>
      <c r="C501" s="4">
        <v>4</v>
      </c>
      <c r="D501" s="4">
        <v>2</v>
      </c>
      <c r="E501" s="4">
        <v>25</v>
      </c>
      <c r="F501" s="5">
        <v>51</v>
      </c>
      <c r="G501" s="6" t="s">
        <v>17</v>
      </c>
      <c r="H501" s="7" t="s">
        <v>8</v>
      </c>
      <c r="I501" s="8">
        <v>2382.65</v>
      </c>
      <c r="J501" s="8">
        <f>Table1[[#This Row],[Annual Charges ($)]]-(AVERAGE(Table1[Annual Charges ($)]))</f>
        <v>-8968.0981840000404</v>
      </c>
      <c r="U501" s="37">
        <v>2382.65</v>
      </c>
      <c r="V501" s="4">
        <v>31.7</v>
      </c>
    </row>
    <row r="502" spans="1:22" ht="17" hidden="1" x14ac:dyDescent="0.2">
      <c r="A502" s="3">
        <v>21497981</v>
      </c>
      <c r="B502" s="4">
        <v>31.7</v>
      </c>
      <c r="C502" s="4">
        <v>1</v>
      </c>
      <c r="D502" s="4">
        <v>2</v>
      </c>
      <c r="E502" s="4">
        <v>2</v>
      </c>
      <c r="F502" s="5">
        <v>35</v>
      </c>
      <c r="G502" s="6" t="s">
        <v>17</v>
      </c>
      <c r="H502" s="7" t="s">
        <v>8</v>
      </c>
      <c r="I502" s="8">
        <v>0</v>
      </c>
      <c r="J502" s="8">
        <f>Table1[[#This Row],[Annual Charges ($)]]-(AVERAGE(Table1[Annual Charges ($)]))</f>
        <v>-11350.74818400004</v>
      </c>
      <c r="U502" s="37">
        <v>0</v>
      </c>
      <c r="V502" s="4">
        <v>31.7</v>
      </c>
    </row>
    <row r="503" spans="1:22" ht="17" hidden="1" x14ac:dyDescent="0.2">
      <c r="A503" s="3">
        <v>14365048</v>
      </c>
      <c r="B503" s="4">
        <v>31.7</v>
      </c>
      <c r="C503" s="4">
        <v>5</v>
      </c>
      <c r="D503" s="4">
        <v>5</v>
      </c>
      <c r="E503" s="4">
        <v>29</v>
      </c>
      <c r="F503" s="5">
        <v>29</v>
      </c>
      <c r="G503" s="6" t="s">
        <v>17</v>
      </c>
      <c r="H503" s="7" t="s">
        <v>8</v>
      </c>
      <c r="I503" s="8">
        <v>10254.98</v>
      </c>
      <c r="J503" s="8">
        <f>Table1[[#This Row],[Annual Charges ($)]]-(AVERAGE(Table1[Annual Charges ($)]))</f>
        <v>-1095.7681840000405</v>
      </c>
      <c r="U503" s="37">
        <v>10254.98</v>
      </c>
      <c r="V503" s="4">
        <v>31.7</v>
      </c>
    </row>
    <row r="504" spans="1:22" ht="17" hidden="1" x14ac:dyDescent="0.2">
      <c r="A504" s="3">
        <v>14447519</v>
      </c>
      <c r="B504" s="4">
        <v>31.7</v>
      </c>
      <c r="C504" s="4">
        <v>6</v>
      </c>
      <c r="D504" s="4">
        <v>3</v>
      </c>
      <c r="E504" s="4">
        <v>4</v>
      </c>
      <c r="F504" s="5">
        <v>35</v>
      </c>
      <c r="G504" s="6" t="s">
        <v>18</v>
      </c>
      <c r="H504" s="7" t="s">
        <v>8</v>
      </c>
      <c r="I504" s="8">
        <v>6299.81</v>
      </c>
      <c r="J504" s="8">
        <f>Table1[[#This Row],[Annual Charges ($)]]-(AVERAGE(Table1[Annual Charges ($)]))</f>
        <v>-5050.9381840000397</v>
      </c>
      <c r="U504" s="37">
        <v>6299.81</v>
      </c>
      <c r="V504" s="4">
        <v>31.7</v>
      </c>
    </row>
    <row r="505" spans="1:22" ht="17" hidden="1" x14ac:dyDescent="0.2">
      <c r="A505" s="3">
        <v>6939072</v>
      </c>
      <c r="B505" s="4">
        <v>31.7</v>
      </c>
      <c r="C505" s="4">
        <v>1</v>
      </c>
      <c r="D505" s="4">
        <v>5</v>
      </c>
      <c r="E505" s="4">
        <v>6</v>
      </c>
      <c r="F505" s="5">
        <v>39</v>
      </c>
      <c r="G505" s="6" t="s">
        <v>17</v>
      </c>
      <c r="H505" s="7" t="s">
        <v>8</v>
      </c>
      <c r="I505" s="8">
        <v>5541.04</v>
      </c>
      <c r="J505" s="8">
        <f>Table1[[#This Row],[Annual Charges ($)]]-(AVERAGE(Table1[Annual Charges ($)]))</f>
        <v>-5809.7081840000401</v>
      </c>
      <c r="U505" s="37">
        <v>5541.04</v>
      </c>
      <c r="V505" s="4">
        <v>31.7</v>
      </c>
    </row>
    <row r="506" spans="1:22" ht="17" hidden="1" x14ac:dyDescent="0.2">
      <c r="A506" s="3">
        <v>21003717</v>
      </c>
      <c r="B506" s="4">
        <v>31.7</v>
      </c>
      <c r="C506" s="4">
        <v>4</v>
      </c>
      <c r="D506" s="4">
        <v>2</v>
      </c>
      <c r="E506" s="4">
        <v>21</v>
      </c>
      <c r="F506" s="5">
        <v>25</v>
      </c>
      <c r="G506" s="6" t="s">
        <v>17</v>
      </c>
      <c r="H506" s="7" t="s">
        <v>8</v>
      </c>
      <c r="I506" s="8">
        <v>5923.69</v>
      </c>
      <c r="J506" s="8">
        <f>Table1[[#This Row],[Annual Charges ($)]]-(AVERAGE(Table1[Annual Charges ($)]))</f>
        <v>-5427.0581840000405</v>
      </c>
      <c r="U506" s="37">
        <v>5923.69</v>
      </c>
      <c r="V506" s="4">
        <v>31.7</v>
      </c>
    </row>
    <row r="507" spans="1:22" ht="17" hidden="1" x14ac:dyDescent="0.2">
      <c r="A507" s="3">
        <v>13964728</v>
      </c>
      <c r="B507" s="4">
        <v>31.8</v>
      </c>
      <c r="C507" s="4">
        <v>4</v>
      </c>
      <c r="D507" s="4">
        <v>4</v>
      </c>
      <c r="E507" s="4">
        <v>17</v>
      </c>
      <c r="F507" s="5">
        <v>40</v>
      </c>
      <c r="G507" s="6" t="s">
        <v>17</v>
      </c>
      <c r="H507" s="7" t="s">
        <v>8</v>
      </c>
      <c r="I507" s="8">
        <v>1237.0899999999999</v>
      </c>
      <c r="J507" s="8">
        <f>Table1[[#This Row],[Annual Charges ($)]]-(AVERAGE(Table1[Annual Charges ($)]))</f>
        <v>-10113.65818400004</v>
      </c>
      <c r="U507" s="37">
        <v>1237.0899999999999</v>
      </c>
      <c r="V507" s="4">
        <v>31.8</v>
      </c>
    </row>
    <row r="508" spans="1:22" ht="17" hidden="1" x14ac:dyDescent="0.2">
      <c r="A508" s="3">
        <v>28441232</v>
      </c>
      <c r="B508" s="4">
        <v>31.8</v>
      </c>
      <c r="C508" s="4">
        <v>6</v>
      </c>
      <c r="D508" s="4">
        <v>1</v>
      </c>
      <c r="E508" s="4">
        <v>42</v>
      </c>
      <c r="F508" s="5">
        <v>31</v>
      </c>
      <c r="G508" s="6" t="s">
        <v>18</v>
      </c>
      <c r="H508" s="7" t="s">
        <v>8</v>
      </c>
      <c r="I508" s="8">
        <v>16518.490000000002</v>
      </c>
      <c r="J508" s="8">
        <f>Table1[[#This Row],[Annual Charges ($)]]-(AVERAGE(Table1[Annual Charges ($)]))</f>
        <v>5167.7418159999615</v>
      </c>
      <c r="U508" s="37">
        <v>16518.490000000002</v>
      </c>
      <c r="V508" s="4">
        <v>31.8</v>
      </c>
    </row>
    <row r="509" spans="1:22" ht="17" hidden="1" x14ac:dyDescent="0.2">
      <c r="A509" s="3">
        <v>29697704</v>
      </c>
      <c r="B509" s="4">
        <v>31.8</v>
      </c>
      <c r="C509" s="4">
        <v>6</v>
      </c>
      <c r="D509" s="4">
        <v>2</v>
      </c>
      <c r="E509" s="4">
        <v>35</v>
      </c>
      <c r="F509" s="5">
        <v>53</v>
      </c>
      <c r="G509" s="6" t="s">
        <v>17</v>
      </c>
      <c r="H509" s="7" t="s">
        <v>8</v>
      </c>
      <c r="I509" s="8">
        <v>139.57</v>
      </c>
      <c r="J509" s="8">
        <f>Table1[[#This Row],[Annual Charges ($)]]-(AVERAGE(Table1[Annual Charges ($)]))</f>
        <v>-11211.17818400004</v>
      </c>
      <c r="U509" s="37">
        <v>139.57</v>
      </c>
      <c r="V509" s="4">
        <v>31.8</v>
      </c>
    </row>
    <row r="510" spans="1:22" ht="17" x14ac:dyDescent="0.2">
      <c r="A510" s="3">
        <v>7093587</v>
      </c>
      <c r="B510" s="4">
        <v>31.8</v>
      </c>
      <c r="C510" s="4">
        <v>4</v>
      </c>
      <c r="D510" s="4">
        <v>5</v>
      </c>
      <c r="E510" s="4">
        <v>30</v>
      </c>
      <c r="F510" s="5">
        <v>27</v>
      </c>
      <c r="G510" s="6" t="s">
        <v>18</v>
      </c>
      <c r="H510" s="7" t="s">
        <v>9</v>
      </c>
      <c r="I510" s="8">
        <v>7776.01</v>
      </c>
      <c r="J510" s="8">
        <f>Table1[[#This Row],[Annual Charges ($)]]-(AVERAGE(Table1[Annual Charges ($)]))</f>
        <v>-3574.7381840000398</v>
      </c>
      <c r="U510" s="37">
        <v>7776.01</v>
      </c>
      <c r="V510" s="4">
        <v>31.8</v>
      </c>
    </row>
    <row r="511" spans="1:22" ht="17" hidden="1" x14ac:dyDescent="0.2">
      <c r="A511" s="3">
        <v>24140030</v>
      </c>
      <c r="B511" s="4">
        <v>31.8</v>
      </c>
      <c r="C511" s="4">
        <v>7</v>
      </c>
      <c r="D511" s="4">
        <v>0</v>
      </c>
      <c r="E511" s="4">
        <v>56</v>
      </c>
      <c r="F511" s="5">
        <v>35</v>
      </c>
      <c r="G511" s="6" t="s">
        <v>17</v>
      </c>
      <c r="H511" s="7" t="s">
        <v>8</v>
      </c>
      <c r="I511" s="8">
        <v>17487.47</v>
      </c>
      <c r="J511" s="8">
        <f>Table1[[#This Row],[Annual Charges ($)]]-(AVERAGE(Table1[Annual Charges ($)]))</f>
        <v>6136.7218159999611</v>
      </c>
      <c r="U511" s="37">
        <v>17487.47</v>
      </c>
      <c r="V511" s="4">
        <v>31.8</v>
      </c>
    </row>
    <row r="512" spans="1:22" ht="17" hidden="1" x14ac:dyDescent="0.2">
      <c r="A512" s="3">
        <v>7125334</v>
      </c>
      <c r="B512" s="4">
        <v>31.8</v>
      </c>
      <c r="C512" s="4">
        <v>2</v>
      </c>
      <c r="D512" s="4">
        <v>2</v>
      </c>
      <c r="E512" s="4">
        <v>34</v>
      </c>
      <c r="F512" s="5">
        <v>37</v>
      </c>
      <c r="G512" s="6" t="s">
        <v>18</v>
      </c>
      <c r="H512" s="7" t="s">
        <v>8</v>
      </c>
      <c r="I512" s="8">
        <v>3896.7</v>
      </c>
      <c r="J512" s="8">
        <f>Table1[[#This Row],[Annual Charges ($)]]-(AVERAGE(Table1[Annual Charges ($)]))</f>
        <v>-7454.0481840000402</v>
      </c>
      <c r="U512" s="37">
        <v>3896.7</v>
      </c>
      <c r="V512" s="4">
        <v>31.8</v>
      </c>
    </row>
    <row r="513" spans="1:22" ht="17" hidden="1" x14ac:dyDescent="0.2">
      <c r="A513" s="3">
        <v>19376082</v>
      </c>
      <c r="B513" s="4">
        <v>31.8</v>
      </c>
      <c r="C513" s="4">
        <v>3</v>
      </c>
      <c r="D513" s="4">
        <v>4</v>
      </c>
      <c r="E513" s="4">
        <v>44</v>
      </c>
      <c r="F513" s="5">
        <v>34</v>
      </c>
      <c r="G513" s="6" t="s">
        <v>18</v>
      </c>
      <c r="H513" s="7" t="s">
        <v>8</v>
      </c>
      <c r="I513" s="8">
        <v>2121.54</v>
      </c>
      <c r="J513" s="8">
        <f>Table1[[#This Row],[Annual Charges ($)]]-(AVERAGE(Table1[Annual Charges ($)]))</f>
        <v>-9229.2081840000392</v>
      </c>
      <c r="U513" s="37">
        <v>2121.54</v>
      </c>
      <c r="V513" s="4">
        <v>31.8</v>
      </c>
    </row>
    <row r="514" spans="1:22" ht="17" hidden="1" x14ac:dyDescent="0.2">
      <c r="A514" s="3">
        <v>17765825</v>
      </c>
      <c r="B514" s="4">
        <v>31.8</v>
      </c>
      <c r="C514" s="4">
        <v>1</v>
      </c>
      <c r="D514" s="4">
        <v>4</v>
      </c>
      <c r="E514" s="4">
        <v>23</v>
      </c>
      <c r="F514" s="5">
        <v>40</v>
      </c>
      <c r="G514" s="6" t="s">
        <v>17</v>
      </c>
      <c r="H514" s="7" t="s">
        <v>8</v>
      </c>
      <c r="I514" s="8">
        <v>4707.0200000000004</v>
      </c>
      <c r="J514" s="8">
        <f>Table1[[#This Row],[Annual Charges ($)]]-(AVERAGE(Table1[Annual Charges ($)]))</f>
        <v>-6643.7281840000396</v>
      </c>
      <c r="U514" s="37">
        <v>4707.0200000000004</v>
      </c>
      <c r="V514" s="4">
        <v>31.8</v>
      </c>
    </row>
    <row r="515" spans="1:22" ht="17" hidden="1" x14ac:dyDescent="0.2">
      <c r="A515" s="3">
        <v>21421097</v>
      </c>
      <c r="B515" s="4">
        <v>31.9</v>
      </c>
      <c r="C515" s="4">
        <v>6</v>
      </c>
      <c r="D515" s="4">
        <v>3</v>
      </c>
      <c r="E515" s="4">
        <v>53</v>
      </c>
      <c r="F515" s="5">
        <v>55</v>
      </c>
      <c r="G515" s="6" t="s">
        <v>18</v>
      </c>
      <c r="H515" s="7" t="s">
        <v>8</v>
      </c>
      <c r="I515" s="8">
        <v>10089.02</v>
      </c>
      <c r="J515" s="8">
        <f>Table1[[#This Row],[Annual Charges ($)]]-(AVERAGE(Table1[Annual Charges ($)]))</f>
        <v>-1261.7281840000396</v>
      </c>
      <c r="U515" s="37">
        <v>10089.02</v>
      </c>
      <c r="V515" s="4">
        <v>31.9</v>
      </c>
    </row>
    <row r="516" spans="1:22" ht="17" hidden="1" x14ac:dyDescent="0.2">
      <c r="A516" s="3">
        <v>12938801</v>
      </c>
      <c r="B516" s="4">
        <v>31.9</v>
      </c>
      <c r="C516" s="4">
        <v>1</v>
      </c>
      <c r="D516" s="4">
        <v>2</v>
      </c>
      <c r="E516" s="4">
        <v>10</v>
      </c>
      <c r="F516" s="5">
        <v>47</v>
      </c>
      <c r="G516" s="6" t="s">
        <v>17</v>
      </c>
      <c r="H516" s="7" t="s">
        <v>8</v>
      </c>
      <c r="I516" s="8">
        <v>5028.75</v>
      </c>
      <c r="J516" s="8">
        <f>Table1[[#This Row],[Annual Charges ($)]]-(AVERAGE(Table1[Annual Charges ($)]))</f>
        <v>-6321.9981840000401</v>
      </c>
      <c r="U516" s="37">
        <v>5028.75</v>
      </c>
      <c r="V516" s="4">
        <v>31.9</v>
      </c>
    </row>
    <row r="517" spans="1:22" ht="17" hidden="1" x14ac:dyDescent="0.2">
      <c r="A517" s="3">
        <v>12631802</v>
      </c>
      <c r="B517" s="4">
        <v>31.9</v>
      </c>
      <c r="C517" s="4">
        <v>5</v>
      </c>
      <c r="D517" s="4">
        <v>1</v>
      </c>
      <c r="E517" s="4">
        <v>41</v>
      </c>
      <c r="F517" s="5">
        <v>58</v>
      </c>
      <c r="G517" s="6" t="s">
        <v>17</v>
      </c>
      <c r="H517" s="7" t="s">
        <v>8</v>
      </c>
      <c r="I517" s="8">
        <v>11688.84</v>
      </c>
      <c r="J517" s="8">
        <f>Table1[[#This Row],[Annual Charges ($)]]-(AVERAGE(Table1[Annual Charges ($)]))</f>
        <v>338.09181599996009</v>
      </c>
      <c r="U517" s="37">
        <v>11688.84</v>
      </c>
      <c r="V517" s="4">
        <v>31.9</v>
      </c>
    </row>
    <row r="518" spans="1:22" ht="17" hidden="1" x14ac:dyDescent="0.2">
      <c r="A518" s="3">
        <v>21067941</v>
      </c>
      <c r="B518" s="4">
        <v>31.9</v>
      </c>
      <c r="C518" s="4">
        <v>5</v>
      </c>
      <c r="D518" s="4">
        <v>2</v>
      </c>
      <c r="E518" s="4">
        <v>36</v>
      </c>
      <c r="F518" s="5">
        <v>43</v>
      </c>
      <c r="G518" s="6" t="s">
        <v>18</v>
      </c>
      <c r="H518" s="7" t="s">
        <v>8</v>
      </c>
      <c r="I518" s="8">
        <v>2910.26</v>
      </c>
      <c r="J518" s="8">
        <f>Table1[[#This Row],[Annual Charges ($)]]-(AVERAGE(Table1[Annual Charges ($)]))</f>
        <v>-8440.4881840000398</v>
      </c>
      <c r="U518" s="37">
        <v>2910.26</v>
      </c>
      <c r="V518" s="4">
        <v>31.9</v>
      </c>
    </row>
    <row r="519" spans="1:22" ht="17" hidden="1" x14ac:dyDescent="0.2">
      <c r="A519" s="3">
        <v>7071751</v>
      </c>
      <c r="B519" s="4">
        <v>31.9</v>
      </c>
      <c r="C519" s="4">
        <v>1</v>
      </c>
      <c r="D519" s="4">
        <v>3</v>
      </c>
      <c r="E519" s="4">
        <v>40</v>
      </c>
      <c r="F519" s="5">
        <v>20</v>
      </c>
      <c r="G519" s="6" t="s">
        <v>17</v>
      </c>
      <c r="H519" s="7" t="s">
        <v>8</v>
      </c>
      <c r="I519" s="8">
        <v>3375.77</v>
      </c>
      <c r="J519" s="8">
        <f>Table1[[#This Row],[Annual Charges ($)]]-(AVERAGE(Table1[Annual Charges ($)]))</f>
        <v>-7974.9781840000396</v>
      </c>
      <c r="U519" s="37">
        <v>3375.77</v>
      </c>
      <c r="V519" s="4">
        <v>31.9</v>
      </c>
    </row>
    <row r="520" spans="1:22" ht="17" hidden="1" x14ac:dyDescent="0.2">
      <c r="A520" s="3">
        <v>23116435</v>
      </c>
      <c r="B520" s="4">
        <v>32</v>
      </c>
      <c r="C520" s="4">
        <v>6</v>
      </c>
      <c r="D520" s="4">
        <v>5</v>
      </c>
      <c r="E520" s="4">
        <v>14</v>
      </c>
      <c r="F520" s="5">
        <v>64</v>
      </c>
      <c r="G520" s="6" t="s">
        <v>18</v>
      </c>
      <c r="H520" s="7" t="s">
        <v>8</v>
      </c>
      <c r="I520" s="8">
        <v>6409.73</v>
      </c>
      <c r="J520" s="8">
        <f>Table1[[#This Row],[Annual Charges ($)]]-(AVERAGE(Table1[Annual Charges ($)]))</f>
        <v>-4941.0181840000405</v>
      </c>
      <c r="U520" s="37">
        <v>6409.73</v>
      </c>
      <c r="V520" s="4">
        <v>32</v>
      </c>
    </row>
    <row r="521" spans="1:22" ht="17" hidden="1" x14ac:dyDescent="0.2">
      <c r="A521" s="3">
        <v>28630099</v>
      </c>
      <c r="B521" s="4">
        <v>32</v>
      </c>
      <c r="C521" s="4">
        <v>2</v>
      </c>
      <c r="D521" s="4">
        <v>1</v>
      </c>
      <c r="E521" s="4">
        <v>32</v>
      </c>
      <c r="F521" s="5">
        <v>47</v>
      </c>
      <c r="G521" s="6" t="s">
        <v>18</v>
      </c>
      <c r="H521" s="7" t="s">
        <v>8</v>
      </c>
      <c r="I521" s="8">
        <v>0</v>
      </c>
      <c r="J521" s="8">
        <f>Table1[[#This Row],[Annual Charges ($)]]-(AVERAGE(Table1[Annual Charges ($)]))</f>
        <v>-11350.74818400004</v>
      </c>
      <c r="U521" s="37">
        <v>0</v>
      </c>
      <c r="V521" s="4">
        <v>32</v>
      </c>
    </row>
    <row r="522" spans="1:22" ht="17" hidden="1" x14ac:dyDescent="0.2">
      <c r="A522" s="3">
        <v>2885262</v>
      </c>
      <c r="B522" s="4">
        <v>32</v>
      </c>
      <c r="C522" s="4">
        <v>3</v>
      </c>
      <c r="D522" s="4">
        <v>2</v>
      </c>
      <c r="E522" s="4">
        <v>48</v>
      </c>
      <c r="F522" s="5">
        <v>49</v>
      </c>
      <c r="G522" s="6" t="s">
        <v>17</v>
      </c>
      <c r="H522" s="7" t="s">
        <v>8</v>
      </c>
      <c r="I522" s="8">
        <v>6407.99</v>
      </c>
      <c r="J522" s="8">
        <f>Table1[[#This Row],[Annual Charges ($)]]-(AVERAGE(Table1[Annual Charges ($)]))</f>
        <v>-4942.7581840000403</v>
      </c>
      <c r="U522" s="37">
        <v>6407.99</v>
      </c>
      <c r="V522" s="4">
        <v>32</v>
      </c>
    </row>
    <row r="523" spans="1:22" ht="17" hidden="1" x14ac:dyDescent="0.2">
      <c r="A523" s="3">
        <v>15952690</v>
      </c>
      <c r="B523" s="4">
        <v>32.1</v>
      </c>
      <c r="C523" s="4">
        <v>3</v>
      </c>
      <c r="D523" s="4">
        <v>3</v>
      </c>
      <c r="E523" s="4">
        <v>45</v>
      </c>
      <c r="F523" s="5">
        <v>32</v>
      </c>
      <c r="G523" s="6" t="s">
        <v>17</v>
      </c>
      <c r="H523" s="7" t="s">
        <v>8</v>
      </c>
      <c r="I523" s="8">
        <v>8109.6</v>
      </c>
      <c r="J523" s="8">
        <f>Table1[[#This Row],[Annual Charges ($)]]-(AVERAGE(Table1[Annual Charges ($)]))</f>
        <v>-3241.1481840000397</v>
      </c>
      <c r="U523" s="37">
        <v>8109.6</v>
      </c>
      <c r="V523" s="4">
        <v>32.1</v>
      </c>
    </row>
    <row r="524" spans="1:22" ht="17" hidden="1" x14ac:dyDescent="0.2">
      <c r="A524" s="3">
        <v>16523294</v>
      </c>
      <c r="B524" s="4">
        <v>32.1</v>
      </c>
      <c r="C524" s="4">
        <v>1</v>
      </c>
      <c r="D524" s="4">
        <v>2</v>
      </c>
      <c r="E524" s="4">
        <v>40</v>
      </c>
      <c r="F524" s="5">
        <v>27</v>
      </c>
      <c r="G524" s="6" t="s">
        <v>18</v>
      </c>
      <c r="H524" s="7" t="s">
        <v>8</v>
      </c>
      <c r="I524" s="8">
        <v>7842.18</v>
      </c>
      <c r="J524" s="8">
        <f>Table1[[#This Row],[Annual Charges ($)]]-(AVERAGE(Table1[Annual Charges ($)]))</f>
        <v>-3508.5681840000398</v>
      </c>
      <c r="U524" s="37">
        <v>7842.18</v>
      </c>
      <c r="V524" s="4">
        <v>32.1</v>
      </c>
    </row>
    <row r="525" spans="1:22" ht="17" hidden="1" x14ac:dyDescent="0.2">
      <c r="A525" s="3">
        <v>4516032</v>
      </c>
      <c r="B525" s="4">
        <v>32.1</v>
      </c>
      <c r="C525" s="4">
        <v>5</v>
      </c>
      <c r="D525" s="4">
        <v>3</v>
      </c>
      <c r="E525" s="4">
        <v>10</v>
      </c>
      <c r="F525" s="5">
        <v>42</v>
      </c>
      <c r="G525" s="6" t="s">
        <v>18</v>
      </c>
      <c r="H525" s="7" t="s">
        <v>8</v>
      </c>
      <c r="I525" s="8">
        <v>3604.42</v>
      </c>
      <c r="J525" s="8">
        <f>Table1[[#This Row],[Annual Charges ($)]]-(AVERAGE(Table1[Annual Charges ($)]))</f>
        <v>-7746.32818400004</v>
      </c>
      <c r="U525" s="37">
        <v>3604.42</v>
      </c>
      <c r="V525" s="4">
        <v>32.1</v>
      </c>
    </row>
    <row r="526" spans="1:22" ht="17" hidden="1" x14ac:dyDescent="0.2">
      <c r="A526" s="3">
        <v>13739203</v>
      </c>
      <c r="B526" s="4">
        <v>32.200000000000003</v>
      </c>
      <c r="C526" s="4">
        <v>2</v>
      </c>
      <c r="D526" s="4">
        <v>5</v>
      </c>
      <c r="E526" s="4">
        <v>48</v>
      </c>
      <c r="F526" s="5">
        <v>39</v>
      </c>
      <c r="G526" s="6" t="s">
        <v>18</v>
      </c>
      <c r="H526" s="7" t="s">
        <v>8</v>
      </c>
      <c r="I526" s="8">
        <v>0</v>
      </c>
      <c r="J526" s="8">
        <f>Table1[[#This Row],[Annual Charges ($)]]-(AVERAGE(Table1[Annual Charges ($)]))</f>
        <v>-11350.74818400004</v>
      </c>
      <c r="U526" s="37">
        <v>0</v>
      </c>
      <c r="V526" s="4">
        <v>32.200000000000003</v>
      </c>
    </row>
    <row r="527" spans="1:22" ht="17" hidden="1" x14ac:dyDescent="0.2">
      <c r="A527" s="3">
        <v>28944556</v>
      </c>
      <c r="B527" s="4">
        <v>32.200000000000003</v>
      </c>
      <c r="C527" s="4">
        <v>8</v>
      </c>
      <c r="D527" s="4">
        <v>4</v>
      </c>
      <c r="E527" s="4">
        <v>13</v>
      </c>
      <c r="F527" s="5">
        <v>44</v>
      </c>
      <c r="G527" s="6" t="s">
        <v>17</v>
      </c>
      <c r="H527" s="7" t="s">
        <v>8</v>
      </c>
      <c r="I527" s="8">
        <v>2427.89</v>
      </c>
      <c r="J527" s="8">
        <f>Table1[[#This Row],[Annual Charges ($)]]-(AVERAGE(Table1[Annual Charges ($)]))</f>
        <v>-8922.8581840000406</v>
      </c>
      <c r="U527" s="37">
        <v>2427.89</v>
      </c>
      <c r="V527" s="4">
        <v>32.200000000000003</v>
      </c>
    </row>
    <row r="528" spans="1:22" ht="17" hidden="1" x14ac:dyDescent="0.2">
      <c r="A528" s="3">
        <v>6950200</v>
      </c>
      <c r="B528" s="4">
        <v>32.299999999999997</v>
      </c>
      <c r="C528" s="4">
        <v>3</v>
      </c>
      <c r="D528" s="4">
        <v>0</v>
      </c>
      <c r="E528" s="4">
        <v>36</v>
      </c>
      <c r="F528" s="5">
        <v>47</v>
      </c>
      <c r="G528" s="6" t="s">
        <v>17</v>
      </c>
      <c r="H528" s="7" t="s">
        <v>8</v>
      </c>
      <c r="I528" s="8">
        <v>0</v>
      </c>
      <c r="J528" s="8">
        <f>Table1[[#This Row],[Annual Charges ($)]]-(AVERAGE(Table1[Annual Charges ($)]))</f>
        <v>-11350.74818400004</v>
      </c>
      <c r="U528" s="37">
        <v>0</v>
      </c>
      <c r="V528" s="4">
        <v>32.299999999999997</v>
      </c>
    </row>
    <row r="529" spans="1:22" ht="17" hidden="1" x14ac:dyDescent="0.2">
      <c r="A529" s="3">
        <v>8723057</v>
      </c>
      <c r="B529" s="4">
        <v>32.4</v>
      </c>
      <c r="C529" s="4">
        <v>4</v>
      </c>
      <c r="D529" s="4">
        <v>1</v>
      </c>
      <c r="E529" s="4">
        <v>52</v>
      </c>
      <c r="F529" s="5">
        <v>28</v>
      </c>
      <c r="G529" s="6" t="s">
        <v>18</v>
      </c>
      <c r="H529" s="7" t="s">
        <v>8</v>
      </c>
      <c r="I529" s="8">
        <v>16209.52</v>
      </c>
      <c r="J529" s="8">
        <f>Table1[[#This Row],[Annual Charges ($)]]-(AVERAGE(Table1[Annual Charges ($)]))</f>
        <v>4858.7718159999604</v>
      </c>
      <c r="U529" s="37">
        <v>16209.52</v>
      </c>
      <c r="V529" s="4">
        <v>32.4</v>
      </c>
    </row>
    <row r="530" spans="1:22" ht="17" hidden="1" x14ac:dyDescent="0.2">
      <c r="A530" s="3">
        <v>26428968</v>
      </c>
      <c r="B530" s="4">
        <v>32.4</v>
      </c>
      <c r="C530" s="4">
        <v>5</v>
      </c>
      <c r="D530" s="4">
        <v>3</v>
      </c>
      <c r="E530" s="4">
        <v>19</v>
      </c>
      <c r="F530" s="5">
        <v>31</v>
      </c>
      <c r="G530" s="6" t="s">
        <v>17</v>
      </c>
      <c r="H530" s="7" t="s">
        <v>8</v>
      </c>
      <c r="I530" s="8">
        <v>1408.35</v>
      </c>
      <c r="J530" s="8">
        <f>Table1[[#This Row],[Annual Charges ($)]]-(AVERAGE(Table1[Annual Charges ($)]))</f>
        <v>-9942.3981840000397</v>
      </c>
      <c r="U530" s="37">
        <v>1408.35</v>
      </c>
      <c r="V530" s="4">
        <v>32.4</v>
      </c>
    </row>
    <row r="531" spans="1:22" ht="17" x14ac:dyDescent="0.2">
      <c r="A531" s="3">
        <v>19444300</v>
      </c>
      <c r="B531" s="4">
        <v>32.4</v>
      </c>
      <c r="C531" s="4">
        <v>3</v>
      </c>
      <c r="D531" s="4">
        <v>1</v>
      </c>
      <c r="E531" s="4">
        <v>34</v>
      </c>
      <c r="F531" s="5">
        <v>35</v>
      </c>
      <c r="G531" s="6" t="s">
        <v>17</v>
      </c>
      <c r="H531" s="7" t="s">
        <v>9</v>
      </c>
      <c r="I531" s="8">
        <v>0</v>
      </c>
      <c r="J531" s="8">
        <f>Table1[[#This Row],[Annual Charges ($)]]-(AVERAGE(Table1[Annual Charges ($)]))</f>
        <v>-11350.74818400004</v>
      </c>
      <c r="U531" s="37">
        <v>0</v>
      </c>
      <c r="V531" s="4">
        <v>32.4</v>
      </c>
    </row>
    <row r="532" spans="1:22" ht="17" hidden="1" x14ac:dyDescent="0.2">
      <c r="A532" s="3">
        <v>29896806</v>
      </c>
      <c r="B532" s="4">
        <v>32.5</v>
      </c>
      <c r="C532" s="4">
        <v>8</v>
      </c>
      <c r="D532" s="4">
        <v>4</v>
      </c>
      <c r="E532" s="4">
        <v>14</v>
      </c>
      <c r="F532" s="5">
        <v>42</v>
      </c>
      <c r="G532" s="6" t="s">
        <v>18</v>
      </c>
      <c r="H532" s="7" t="s">
        <v>8</v>
      </c>
      <c r="I532" s="8">
        <v>1188.5</v>
      </c>
      <c r="J532" s="8">
        <f>Table1[[#This Row],[Annual Charges ($)]]-(AVERAGE(Table1[Annual Charges ($)]))</f>
        <v>-10162.24818400004</v>
      </c>
      <c r="U532" s="37">
        <v>1188.5</v>
      </c>
      <c r="V532" s="4">
        <v>32.5</v>
      </c>
    </row>
    <row r="533" spans="1:22" ht="17" hidden="1" x14ac:dyDescent="0.2">
      <c r="A533" s="3">
        <v>7364305</v>
      </c>
      <c r="B533" s="4">
        <v>32.5</v>
      </c>
      <c r="C533" s="4">
        <v>4</v>
      </c>
      <c r="D533" s="4">
        <v>5</v>
      </c>
      <c r="E533" s="4">
        <v>56</v>
      </c>
      <c r="F533" s="5">
        <v>55</v>
      </c>
      <c r="G533" s="6" t="s">
        <v>18</v>
      </c>
      <c r="H533" s="7" t="s">
        <v>8</v>
      </c>
      <c r="I533" s="8">
        <v>2990.23</v>
      </c>
      <c r="J533" s="8">
        <f>Table1[[#This Row],[Annual Charges ($)]]-(AVERAGE(Table1[Annual Charges ($)]))</f>
        <v>-8360.5181840000405</v>
      </c>
      <c r="U533" s="37">
        <v>2990.23</v>
      </c>
      <c r="V533" s="4">
        <v>32.5</v>
      </c>
    </row>
    <row r="534" spans="1:22" ht="17" hidden="1" x14ac:dyDescent="0.2">
      <c r="A534" s="3">
        <v>19992254</v>
      </c>
      <c r="B534" s="4">
        <v>32.5</v>
      </c>
      <c r="C534" s="4">
        <v>5</v>
      </c>
      <c r="D534" s="4">
        <v>4</v>
      </c>
      <c r="E534" s="4">
        <v>14</v>
      </c>
      <c r="F534" s="5">
        <v>51</v>
      </c>
      <c r="G534" s="6" t="s">
        <v>18</v>
      </c>
      <c r="H534" s="7" t="s">
        <v>8</v>
      </c>
      <c r="I534" s="8">
        <v>3050.51</v>
      </c>
      <c r="J534" s="8">
        <f>Table1[[#This Row],[Annual Charges ($)]]-(AVERAGE(Table1[Annual Charges ($)]))</f>
        <v>-8300.2381840000398</v>
      </c>
      <c r="U534" s="37">
        <v>3050.51</v>
      </c>
      <c r="V534" s="4">
        <v>32.5</v>
      </c>
    </row>
    <row r="535" spans="1:22" ht="17" hidden="1" x14ac:dyDescent="0.2">
      <c r="A535" s="3">
        <v>23821546</v>
      </c>
      <c r="B535" s="4">
        <v>32.5</v>
      </c>
      <c r="C535" s="4">
        <v>5</v>
      </c>
      <c r="D535" s="4">
        <v>4</v>
      </c>
      <c r="E535" s="4">
        <v>40</v>
      </c>
      <c r="F535" s="5">
        <v>31</v>
      </c>
      <c r="G535" s="6" t="s">
        <v>18</v>
      </c>
      <c r="H535" s="7" t="s">
        <v>8</v>
      </c>
      <c r="I535" s="8">
        <v>0</v>
      </c>
      <c r="J535" s="8">
        <f>Table1[[#This Row],[Annual Charges ($)]]-(AVERAGE(Table1[Annual Charges ($)]))</f>
        <v>-11350.74818400004</v>
      </c>
      <c r="U535" s="37">
        <v>0</v>
      </c>
      <c r="V535" s="4">
        <v>32.5</v>
      </c>
    </row>
    <row r="536" spans="1:22" ht="17" hidden="1" x14ac:dyDescent="0.2">
      <c r="A536" s="3">
        <v>10473910</v>
      </c>
      <c r="B536" s="4">
        <v>32.6</v>
      </c>
      <c r="C536" s="4">
        <v>8</v>
      </c>
      <c r="D536" s="4">
        <v>2</v>
      </c>
      <c r="E536" s="4">
        <v>54</v>
      </c>
      <c r="F536" s="5">
        <v>31</v>
      </c>
      <c r="G536" s="6" t="s">
        <v>17</v>
      </c>
      <c r="H536" s="7" t="s">
        <v>8</v>
      </c>
      <c r="I536" s="8">
        <v>5060.79</v>
      </c>
      <c r="J536" s="8">
        <f>Table1[[#This Row],[Annual Charges ($)]]-(AVERAGE(Table1[Annual Charges ($)]))</f>
        <v>-6289.9581840000401</v>
      </c>
      <c r="U536" s="37">
        <v>5060.79</v>
      </c>
      <c r="V536" s="4">
        <v>32.6</v>
      </c>
    </row>
    <row r="537" spans="1:22" ht="17" hidden="1" x14ac:dyDescent="0.2">
      <c r="A537" s="3">
        <v>1327569</v>
      </c>
      <c r="B537" s="4">
        <v>32.6</v>
      </c>
      <c r="C537" s="4">
        <v>3</v>
      </c>
      <c r="D537" s="4">
        <v>2</v>
      </c>
      <c r="E537" s="4">
        <v>41</v>
      </c>
      <c r="F537" s="5">
        <v>67</v>
      </c>
      <c r="G537" s="6" t="s">
        <v>18</v>
      </c>
      <c r="H537" s="7" t="s">
        <v>8</v>
      </c>
      <c r="I537" s="8">
        <v>16117.58</v>
      </c>
      <c r="J537" s="8">
        <f>Table1[[#This Row],[Annual Charges ($)]]-(AVERAGE(Table1[Annual Charges ($)]))</f>
        <v>4766.8318159999599</v>
      </c>
      <c r="U537" s="37">
        <v>16117.58</v>
      </c>
      <c r="V537" s="4">
        <v>32.6</v>
      </c>
    </row>
    <row r="538" spans="1:22" ht="17" hidden="1" x14ac:dyDescent="0.2">
      <c r="A538" s="3">
        <v>987933</v>
      </c>
      <c r="B538" s="4">
        <v>32.6</v>
      </c>
      <c r="C538" s="4">
        <v>2</v>
      </c>
      <c r="D538" s="4">
        <v>4</v>
      </c>
      <c r="E538" s="4">
        <v>46</v>
      </c>
      <c r="F538" s="5">
        <v>34</v>
      </c>
      <c r="G538" s="6" t="s">
        <v>17</v>
      </c>
      <c r="H538" s="7" t="s">
        <v>8</v>
      </c>
      <c r="I538" s="8">
        <v>3067.87</v>
      </c>
      <c r="J538" s="8">
        <f>Table1[[#This Row],[Annual Charges ($)]]-(AVERAGE(Table1[Annual Charges ($)]))</f>
        <v>-8282.8781840000411</v>
      </c>
      <c r="U538" s="37">
        <v>3067.87</v>
      </c>
      <c r="V538" s="4">
        <v>32.6</v>
      </c>
    </row>
    <row r="539" spans="1:22" ht="17" hidden="1" x14ac:dyDescent="0.2">
      <c r="A539" s="3">
        <v>3665778</v>
      </c>
      <c r="B539" s="4">
        <v>32.6</v>
      </c>
      <c r="C539" s="4">
        <v>2</v>
      </c>
      <c r="D539" s="4">
        <v>5</v>
      </c>
      <c r="E539" s="4">
        <v>8</v>
      </c>
      <c r="F539" s="5">
        <v>44</v>
      </c>
      <c r="G539" s="6" t="s">
        <v>18</v>
      </c>
      <c r="H539" s="7" t="s">
        <v>8</v>
      </c>
      <c r="I539" s="8">
        <v>0</v>
      </c>
      <c r="J539" s="8">
        <f>Table1[[#This Row],[Annual Charges ($)]]-(AVERAGE(Table1[Annual Charges ($)]))</f>
        <v>-11350.74818400004</v>
      </c>
      <c r="U539" s="37">
        <v>0</v>
      </c>
      <c r="V539" s="4">
        <v>32.6</v>
      </c>
    </row>
    <row r="540" spans="1:22" ht="17" hidden="1" x14ac:dyDescent="0.2">
      <c r="A540" s="3">
        <v>1073598</v>
      </c>
      <c r="B540" s="4">
        <v>32.6</v>
      </c>
      <c r="C540" s="4">
        <v>4</v>
      </c>
      <c r="D540" s="4">
        <v>1</v>
      </c>
      <c r="E540" s="4">
        <v>34</v>
      </c>
      <c r="F540" s="5">
        <v>49</v>
      </c>
      <c r="G540" s="6" t="s">
        <v>18</v>
      </c>
      <c r="H540" s="7" t="s">
        <v>8</v>
      </c>
      <c r="I540" s="8">
        <v>12886.88</v>
      </c>
      <c r="J540" s="8">
        <f>Table1[[#This Row],[Annual Charges ($)]]-(AVERAGE(Table1[Annual Charges ($)]))</f>
        <v>1536.1318159999591</v>
      </c>
      <c r="U540" s="37">
        <v>12886.88</v>
      </c>
      <c r="V540" s="4">
        <v>32.6</v>
      </c>
    </row>
    <row r="541" spans="1:22" ht="17" hidden="1" x14ac:dyDescent="0.2">
      <c r="A541" s="3">
        <v>12492798</v>
      </c>
      <c r="B541" s="4">
        <v>32.6</v>
      </c>
      <c r="C541" s="4">
        <v>8</v>
      </c>
      <c r="D541" s="4">
        <v>3</v>
      </c>
      <c r="E541" s="4">
        <v>15</v>
      </c>
      <c r="F541" s="5">
        <v>48</v>
      </c>
      <c r="G541" s="6" t="s">
        <v>17</v>
      </c>
      <c r="H541" s="7" t="s">
        <v>8</v>
      </c>
      <c r="I541" s="8">
        <v>9969.26</v>
      </c>
      <c r="J541" s="8">
        <f>Table1[[#This Row],[Annual Charges ($)]]-(AVERAGE(Table1[Annual Charges ($)]))</f>
        <v>-1381.4881840000398</v>
      </c>
      <c r="U541" s="37">
        <v>9969.26</v>
      </c>
      <c r="V541" s="4">
        <v>32.6</v>
      </c>
    </row>
    <row r="542" spans="1:22" ht="17" hidden="1" x14ac:dyDescent="0.2">
      <c r="A542" s="3">
        <v>19812960</v>
      </c>
      <c r="B542" s="4">
        <v>32.700000000000003</v>
      </c>
      <c r="C542" s="4">
        <v>8</v>
      </c>
      <c r="D542" s="4">
        <v>5</v>
      </c>
      <c r="E542" s="4">
        <v>12</v>
      </c>
      <c r="F542" s="5">
        <v>48</v>
      </c>
      <c r="G542" s="6" t="s">
        <v>18</v>
      </c>
      <c r="H542" s="7" t="s">
        <v>8</v>
      </c>
      <c r="I542" s="8">
        <v>0</v>
      </c>
      <c r="J542" s="8">
        <f>Table1[[#This Row],[Annual Charges ($)]]-(AVERAGE(Table1[Annual Charges ($)]))</f>
        <v>-11350.74818400004</v>
      </c>
      <c r="U542" s="37">
        <v>0</v>
      </c>
      <c r="V542" s="4">
        <v>32.700000000000003</v>
      </c>
    </row>
    <row r="543" spans="1:22" ht="17" x14ac:dyDescent="0.2">
      <c r="A543" s="3">
        <v>445435</v>
      </c>
      <c r="B543" s="4">
        <v>32.700000000000003</v>
      </c>
      <c r="C543" s="4">
        <v>3</v>
      </c>
      <c r="D543" s="4">
        <v>5</v>
      </c>
      <c r="E543" s="4">
        <v>32</v>
      </c>
      <c r="F543" s="5">
        <v>39</v>
      </c>
      <c r="G543" s="6" t="s">
        <v>17</v>
      </c>
      <c r="H543" s="7" t="s">
        <v>9</v>
      </c>
      <c r="I543" s="8">
        <v>6508.25</v>
      </c>
      <c r="J543" s="8">
        <f>Table1[[#This Row],[Annual Charges ($)]]-(AVERAGE(Table1[Annual Charges ($)]))</f>
        <v>-4842.4981840000401</v>
      </c>
      <c r="U543" s="37">
        <v>6508.25</v>
      </c>
      <c r="V543" s="4">
        <v>32.700000000000003</v>
      </c>
    </row>
    <row r="544" spans="1:22" ht="17" hidden="1" x14ac:dyDescent="0.2">
      <c r="A544" s="3">
        <v>3645507</v>
      </c>
      <c r="B544" s="4">
        <v>32.700000000000003</v>
      </c>
      <c r="C544" s="4">
        <v>5</v>
      </c>
      <c r="D544" s="4">
        <v>2</v>
      </c>
      <c r="E544" s="4">
        <v>25</v>
      </c>
      <c r="F544" s="5">
        <v>28</v>
      </c>
      <c r="G544" s="6" t="s">
        <v>18</v>
      </c>
      <c r="H544" s="7" t="s">
        <v>8</v>
      </c>
      <c r="I544" s="8">
        <v>8882.73</v>
      </c>
      <c r="J544" s="8">
        <f>Table1[[#This Row],[Annual Charges ($)]]-(AVERAGE(Table1[Annual Charges ($)]))</f>
        <v>-2468.0181840000405</v>
      </c>
      <c r="U544" s="37">
        <v>8882.73</v>
      </c>
      <c r="V544" s="4">
        <v>32.700000000000003</v>
      </c>
    </row>
    <row r="545" spans="1:22" ht="17" hidden="1" x14ac:dyDescent="0.2">
      <c r="A545" s="3">
        <v>20354078</v>
      </c>
      <c r="B545" s="4">
        <v>32.700000000000003</v>
      </c>
      <c r="C545" s="4">
        <v>5</v>
      </c>
      <c r="D545" s="4">
        <v>1</v>
      </c>
      <c r="E545" s="4">
        <v>2</v>
      </c>
      <c r="F545" s="5">
        <v>51</v>
      </c>
      <c r="G545" s="6" t="s">
        <v>18</v>
      </c>
      <c r="H545" s="7" t="s">
        <v>8</v>
      </c>
      <c r="I545" s="8">
        <v>10700.25</v>
      </c>
      <c r="J545" s="8">
        <f>Table1[[#This Row],[Annual Charges ($)]]-(AVERAGE(Table1[Annual Charges ($)]))</f>
        <v>-650.49818400004006</v>
      </c>
      <c r="U545" s="37">
        <v>10700.25</v>
      </c>
      <c r="V545" s="4">
        <v>32.700000000000003</v>
      </c>
    </row>
    <row r="546" spans="1:22" ht="17" hidden="1" x14ac:dyDescent="0.2">
      <c r="A546" s="3">
        <v>19815193</v>
      </c>
      <c r="B546" s="4">
        <v>32.799999999999997</v>
      </c>
      <c r="C546" s="4">
        <v>8</v>
      </c>
      <c r="D546" s="4">
        <v>5</v>
      </c>
      <c r="E546" s="4">
        <v>42</v>
      </c>
      <c r="F546" s="5">
        <v>40</v>
      </c>
      <c r="G546" s="6" t="s">
        <v>18</v>
      </c>
      <c r="H546" s="7" t="s">
        <v>8</v>
      </c>
      <c r="I546" s="8">
        <v>12158.7</v>
      </c>
      <c r="J546" s="8">
        <f>Table1[[#This Row],[Annual Charges ($)]]-(AVERAGE(Table1[Annual Charges ($)]))</f>
        <v>807.95181599996067</v>
      </c>
      <c r="U546" s="37">
        <v>12158.7</v>
      </c>
      <c r="V546" s="4">
        <v>32.799999999999997</v>
      </c>
    </row>
    <row r="547" spans="1:22" ht="17" hidden="1" x14ac:dyDescent="0.2">
      <c r="A547" s="3">
        <v>6699690</v>
      </c>
      <c r="B547" s="4">
        <v>32.799999999999997</v>
      </c>
      <c r="C547" s="4">
        <v>4</v>
      </c>
      <c r="D547" s="4">
        <v>2</v>
      </c>
      <c r="E547" s="4">
        <v>37</v>
      </c>
      <c r="F547" s="5">
        <v>41</v>
      </c>
      <c r="G547" s="6" t="s">
        <v>17</v>
      </c>
      <c r="H547" s="7" t="s">
        <v>8</v>
      </c>
      <c r="I547" s="8">
        <v>3732.15</v>
      </c>
      <c r="J547" s="8">
        <f>Table1[[#This Row],[Annual Charges ($)]]-(AVERAGE(Table1[Annual Charges ($)]))</f>
        <v>-7618.5981840000404</v>
      </c>
      <c r="U547" s="37">
        <v>3732.15</v>
      </c>
      <c r="V547" s="4">
        <v>32.799999999999997</v>
      </c>
    </row>
    <row r="548" spans="1:22" ht="17" hidden="1" x14ac:dyDescent="0.2">
      <c r="A548" s="3">
        <v>3801404</v>
      </c>
      <c r="B548" s="4">
        <v>32.799999999999997</v>
      </c>
      <c r="C548" s="4">
        <v>7</v>
      </c>
      <c r="D548" s="4">
        <v>4</v>
      </c>
      <c r="E548" s="4">
        <v>26</v>
      </c>
      <c r="F548" s="5">
        <v>35</v>
      </c>
      <c r="G548" s="6" t="s">
        <v>18</v>
      </c>
      <c r="H548" s="7" t="s">
        <v>8</v>
      </c>
      <c r="I548" s="8">
        <v>5788.89</v>
      </c>
      <c r="J548" s="8">
        <f>Table1[[#This Row],[Annual Charges ($)]]-(AVERAGE(Table1[Annual Charges ($)]))</f>
        <v>-5561.8581840000397</v>
      </c>
      <c r="U548" s="37">
        <v>5788.89</v>
      </c>
      <c r="V548" s="4">
        <v>32.799999999999997</v>
      </c>
    </row>
    <row r="549" spans="1:22" ht="17" hidden="1" x14ac:dyDescent="0.2">
      <c r="A549" s="3">
        <v>22379009</v>
      </c>
      <c r="B549" s="4">
        <v>32.799999999999997</v>
      </c>
      <c r="C549" s="4">
        <v>8</v>
      </c>
      <c r="D549" s="4">
        <v>0</v>
      </c>
      <c r="E549" s="4">
        <v>42</v>
      </c>
      <c r="F549" s="5">
        <v>37</v>
      </c>
      <c r="G549" s="6" t="s">
        <v>17</v>
      </c>
      <c r="H549" s="7" t="s">
        <v>8</v>
      </c>
      <c r="I549" s="8">
        <v>13841.23</v>
      </c>
      <c r="J549" s="8">
        <f>Table1[[#This Row],[Annual Charges ($)]]-(AVERAGE(Table1[Annual Charges ($)]))</f>
        <v>2490.4818159999595</v>
      </c>
      <c r="U549" s="37">
        <v>13841.23</v>
      </c>
      <c r="V549" s="4">
        <v>32.799999999999997</v>
      </c>
    </row>
    <row r="550" spans="1:22" ht="17" x14ac:dyDescent="0.2">
      <c r="A550" s="3">
        <v>859874</v>
      </c>
      <c r="B550" s="4">
        <v>32.9</v>
      </c>
      <c r="C550" s="4">
        <v>3</v>
      </c>
      <c r="D550" s="4">
        <v>2</v>
      </c>
      <c r="E550" s="4">
        <v>56</v>
      </c>
      <c r="F550" s="5">
        <v>46</v>
      </c>
      <c r="G550" s="6" t="s">
        <v>18</v>
      </c>
      <c r="H550" s="7" t="s">
        <v>9</v>
      </c>
      <c r="I550" s="8">
        <v>862.5</v>
      </c>
      <c r="J550" s="8">
        <f>Table1[[#This Row],[Annual Charges ($)]]-(AVERAGE(Table1[Annual Charges ($)]))</f>
        <v>-10488.24818400004</v>
      </c>
      <c r="U550" s="37">
        <v>862.5</v>
      </c>
      <c r="V550" s="4">
        <v>32.9</v>
      </c>
    </row>
    <row r="551" spans="1:22" ht="17" hidden="1" x14ac:dyDescent="0.2">
      <c r="A551" s="3">
        <v>1933532</v>
      </c>
      <c r="B551" s="4">
        <v>32.9</v>
      </c>
      <c r="C551" s="4">
        <v>3</v>
      </c>
      <c r="D551" s="4">
        <v>2</v>
      </c>
      <c r="E551" s="4">
        <v>3</v>
      </c>
      <c r="F551" s="5">
        <v>44</v>
      </c>
      <c r="G551" s="6" t="s">
        <v>18</v>
      </c>
      <c r="H551" s="7" t="s">
        <v>8</v>
      </c>
      <c r="I551" s="8">
        <v>13529.27</v>
      </c>
      <c r="J551" s="8">
        <f>Table1[[#This Row],[Annual Charges ($)]]-(AVERAGE(Table1[Annual Charges ($)]))</f>
        <v>2178.5218159999604</v>
      </c>
      <c r="U551" s="37">
        <v>13529.27</v>
      </c>
      <c r="V551" s="4">
        <v>32.9</v>
      </c>
    </row>
    <row r="552" spans="1:22" ht="17" hidden="1" x14ac:dyDescent="0.2">
      <c r="A552" s="3">
        <v>4183690</v>
      </c>
      <c r="B552" s="4">
        <v>32.9</v>
      </c>
      <c r="C552" s="4">
        <v>7</v>
      </c>
      <c r="D552" s="4">
        <v>3</v>
      </c>
      <c r="E552" s="4">
        <v>44</v>
      </c>
      <c r="F552" s="5">
        <v>31</v>
      </c>
      <c r="G552" s="6" t="s">
        <v>17</v>
      </c>
      <c r="H552" s="7" t="s">
        <v>8</v>
      </c>
      <c r="I552" s="8">
        <v>8545.2900000000009</v>
      </c>
      <c r="J552" s="8">
        <f>Table1[[#This Row],[Annual Charges ($)]]-(AVERAGE(Table1[Annual Charges ($)]))</f>
        <v>-2805.4581840000392</v>
      </c>
      <c r="U552" s="37">
        <v>8545.2900000000009</v>
      </c>
      <c r="V552" s="4">
        <v>32.9</v>
      </c>
    </row>
    <row r="553" spans="1:22" ht="17" hidden="1" x14ac:dyDescent="0.2">
      <c r="A553" s="3">
        <v>17315701</v>
      </c>
      <c r="B553" s="4">
        <v>33</v>
      </c>
      <c r="C553" s="4">
        <v>8</v>
      </c>
      <c r="D553" s="4">
        <v>4</v>
      </c>
      <c r="E553" s="4">
        <v>26</v>
      </c>
      <c r="F553" s="5">
        <v>22</v>
      </c>
      <c r="G553" s="6" t="s">
        <v>17</v>
      </c>
      <c r="H553" s="7" t="s">
        <v>8</v>
      </c>
      <c r="I553" s="8">
        <v>11364.08</v>
      </c>
      <c r="J553" s="8">
        <f>Table1[[#This Row],[Annual Charges ($)]]-(AVERAGE(Table1[Annual Charges ($)]))</f>
        <v>13.331815999959872</v>
      </c>
      <c r="U553" s="37">
        <v>11364.08</v>
      </c>
      <c r="V553" s="4">
        <v>33</v>
      </c>
    </row>
    <row r="554" spans="1:22" ht="17" hidden="1" x14ac:dyDescent="0.2">
      <c r="A554" s="3">
        <v>27510736</v>
      </c>
      <c r="B554" s="4">
        <v>33</v>
      </c>
      <c r="C554" s="4">
        <v>7</v>
      </c>
      <c r="D554" s="4">
        <v>2</v>
      </c>
      <c r="E554" s="4">
        <v>9</v>
      </c>
      <c r="F554" s="5">
        <v>52</v>
      </c>
      <c r="G554" s="6" t="s">
        <v>18</v>
      </c>
      <c r="H554" s="7" t="s">
        <v>8</v>
      </c>
      <c r="I554" s="8">
        <v>12163.29</v>
      </c>
      <c r="J554" s="8">
        <f>Table1[[#This Row],[Annual Charges ($)]]-(AVERAGE(Table1[Annual Charges ($)]))</f>
        <v>812.54181599996082</v>
      </c>
      <c r="U554" s="37">
        <v>12163.29</v>
      </c>
      <c r="V554" s="4">
        <v>33</v>
      </c>
    </row>
    <row r="555" spans="1:22" ht="17" hidden="1" x14ac:dyDescent="0.2">
      <c r="A555" s="3">
        <v>3182590</v>
      </c>
      <c r="B555" s="4">
        <v>33</v>
      </c>
      <c r="C555" s="4">
        <v>6</v>
      </c>
      <c r="D555" s="4">
        <v>3</v>
      </c>
      <c r="E555" s="4">
        <v>26</v>
      </c>
      <c r="F555" s="5">
        <v>59</v>
      </c>
      <c r="G555" s="6" t="s">
        <v>18</v>
      </c>
      <c r="H555" s="7" t="s">
        <v>8</v>
      </c>
      <c r="I555" s="8">
        <v>9610.3799999999992</v>
      </c>
      <c r="J555" s="8">
        <f>Table1[[#This Row],[Annual Charges ($)]]-(AVERAGE(Table1[Annual Charges ($)]))</f>
        <v>-1740.3681840000409</v>
      </c>
      <c r="U555" s="37">
        <v>9610.3799999999992</v>
      </c>
      <c r="V555" s="4">
        <v>33</v>
      </c>
    </row>
    <row r="556" spans="1:22" ht="17" hidden="1" x14ac:dyDescent="0.2">
      <c r="A556" s="3">
        <v>7002813</v>
      </c>
      <c r="B556" s="4">
        <v>33</v>
      </c>
      <c r="C556" s="4">
        <v>8</v>
      </c>
      <c r="D556" s="4">
        <v>1</v>
      </c>
      <c r="E556" s="4">
        <v>18</v>
      </c>
      <c r="F556" s="5">
        <v>37</v>
      </c>
      <c r="G556" s="6" t="s">
        <v>18</v>
      </c>
      <c r="H556" s="7" t="s">
        <v>8</v>
      </c>
      <c r="I556" s="8">
        <v>13798.89</v>
      </c>
      <c r="J556" s="8">
        <f>Table1[[#This Row],[Annual Charges ($)]]-(AVERAGE(Table1[Annual Charges ($)]))</f>
        <v>2448.1418159999594</v>
      </c>
      <c r="U556" s="37">
        <v>13798.89</v>
      </c>
      <c r="V556" s="4">
        <v>33</v>
      </c>
    </row>
    <row r="557" spans="1:22" ht="17" hidden="1" x14ac:dyDescent="0.2">
      <c r="A557" s="3">
        <v>12487585</v>
      </c>
      <c r="B557" s="4">
        <v>33</v>
      </c>
      <c r="C557" s="4">
        <v>5</v>
      </c>
      <c r="D557" s="4">
        <v>2</v>
      </c>
      <c r="E557" s="4">
        <v>27</v>
      </c>
      <c r="F557" s="5">
        <v>45</v>
      </c>
      <c r="G557" s="6" t="s">
        <v>18</v>
      </c>
      <c r="H557" s="7" t="s">
        <v>8</v>
      </c>
      <c r="I557" s="8">
        <v>8253.74</v>
      </c>
      <c r="J557" s="8">
        <f>Table1[[#This Row],[Annual Charges ($)]]-(AVERAGE(Table1[Annual Charges ($)]))</f>
        <v>-3097.0081840000403</v>
      </c>
      <c r="U557" s="37">
        <v>8253.74</v>
      </c>
      <c r="V557" s="4">
        <v>33</v>
      </c>
    </row>
    <row r="558" spans="1:22" ht="17" hidden="1" x14ac:dyDescent="0.2">
      <c r="A558" s="3">
        <v>11934976</v>
      </c>
      <c r="B558" s="4">
        <v>33</v>
      </c>
      <c r="C558" s="4">
        <v>7</v>
      </c>
      <c r="D558" s="4">
        <v>4</v>
      </c>
      <c r="E558" s="4">
        <v>28</v>
      </c>
      <c r="F558" s="5">
        <v>55</v>
      </c>
      <c r="G558" s="6" t="s">
        <v>17</v>
      </c>
      <c r="H558" s="7" t="s">
        <v>8</v>
      </c>
      <c r="I558" s="8">
        <v>2365.08</v>
      </c>
      <c r="J558" s="8">
        <f>Table1[[#This Row],[Annual Charges ($)]]-(AVERAGE(Table1[Annual Charges ($)]))</f>
        <v>-8985.6681840000401</v>
      </c>
      <c r="U558" s="37">
        <v>2365.08</v>
      </c>
      <c r="V558" s="4">
        <v>33</v>
      </c>
    </row>
    <row r="559" spans="1:22" ht="17" hidden="1" x14ac:dyDescent="0.2">
      <c r="A559" s="3">
        <v>23788866</v>
      </c>
      <c r="B559" s="4">
        <v>33.1</v>
      </c>
      <c r="C559" s="4">
        <v>1</v>
      </c>
      <c r="D559" s="4">
        <v>2</v>
      </c>
      <c r="E559" s="4">
        <v>34</v>
      </c>
      <c r="F559" s="5">
        <v>32</v>
      </c>
      <c r="G559" s="6" t="s">
        <v>17</v>
      </c>
      <c r="H559" s="7" t="s">
        <v>8</v>
      </c>
      <c r="I559" s="8">
        <v>11241.35</v>
      </c>
      <c r="J559" s="8">
        <f>Table1[[#This Row],[Annual Charges ($)]]-(AVERAGE(Table1[Annual Charges ($)]))</f>
        <v>-109.39818400003969</v>
      </c>
      <c r="U559" s="37">
        <v>11241.35</v>
      </c>
      <c r="V559" s="4">
        <v>33.1</v>
      </c>
    </row>
    <row r="560" spans="1:22" ht="17" hidden="1" x14ac:dyDescent="0.2">
      <c r="A560" s="3">
        <v>12419195</v>
      </c>
      <c r="B560" s="4">
        <v>33.200000000000003</v>
      </c>
      <c r="C560" s="4">
        <v>4</v>
      </c>
      <c r="D560" s="4">
        <v>3</v>
      </c>
      <c r="E560" s="4">
        <v>9</v>
      </c>
      <c r="F560" s="5">
        <v>34</v>
      </c>
      <c r="G560" s="6" t="s">
        <v>18</v>
      </c>
      <c r="H560" s="7" t="s">
        <v>8</v>
      </c>
      <c r="I560" s="8">
        <v>14199.55</v>
      </c>
      <c r="J560" s="8">
        <f>Table1[[#This Row],[Annual Charges ($)]]-(AVERAGE(Table1[Annual Charges ($)]))</f>
        <v>2848.8018159999592</v>
      </c>
      <c r="U560" s="37">
        <v>14199.55</v>
      </c>
      <c r="V560" s="4">
        <v>33.200000000000003</v>
      </c>
    </row>
    <row r="561" spans="1:22" ht="17" hidden="1" x14ac:dyDescent="0.2">
      <c r="A561" s="3">
        <v>4334568</v>
      </c>
      <c r="B561" s="4">
        <v>33.200000000000003</v>
      </c>
      <c r="C561" s="4">
        <v>7</v>
      </c>
      <c r="D561" s="4">
        <v>5</v>
      </c>
      <c r="E561" s="4">
        <v>41</v>
      </c>
      <c r="F561" s="5">
        <v>32</v>
      </c>
      <c r="G561" s="6" t="s">
        <v>17</v>
      </c>
      <c r="H561" s="7" t="s">
        <v>8</v>
      </c>
      <c r="I561" s="8">
        <v>6694.98</v>
      </c>
      <c r="J561" s="8">
        <f>Table1[[#This Row],[Annual Charges ($)]]-(AVERAGE(Table1[Annual Charges ($)]))</f>
        <v>-4655.7681840000405</v>
      </c>
      <c r="U561" s="37">
        <v>6694.98</v>
      </c>
      <c r="V561" s="4">
        <v>33.200000000000003</v>
      </c>
    </row>
    <row r="562" spans="1:22" ht="17" hidden="1" x14ac:dyDescent="0.2">
      <c r="A562" s="3">
        <v>29947</v>
      </c>
      <c r="B562" s="4">
        <v>33.200000000000003</v>
      </c>
      <c r="C562" s="4">
        <v>4</v>
      </c>
      <c r="D562" s="4">
        <v>2</v>
      </c>
      <c r="E562" s="4">
        <v>42</v>
      </c>
      <c r="F562" s="5">
        <v>39</v>
      </c>
      <c r="G562" s="6" t="s">
        <v>18</v>
      </c>
      <c r="H562" s="7" t="s">
        <v>8</v>
      </c>
      <c r="I562" s="8">
        <v>12457.71</v>
      </c>
      <c r="J562" s="8">
        <f>Table1[[#This Row],[Annual Charges ($)]]-(AVERAGE(Table1[Annual Charges ($)]))</f>
        <v>1106.9618159999591</v>
      </c>
      <c r="U562" s="37">
        <v>12457.71</v>
      </c>
      <c r="V562" s="4">
        <v>33.200000000000003</v>
      </c>
    </row>
    <row r="563" spans="1:22" ht="17" hidden="1" x14ac:dyDescent="0.2">
      <c r="A563" s="3">
        <v>7679133</v>
      </c>
      <c r="B563" s="4">
        <v>33.200000000000003</v>
      </c>
      <c r="C563" s="4">
        <v>7</v>
      </c>
      <c r="D563" s="4">
        <v>3</v>
      </c>
      <c r="E563" s="4">
        <v>18</v>
      </c>
      <c r="F563" s="5">
        <v>35</v>
      </c>
      <c r="G563" s="6" t="s">
        <v>18</v>
      </c>
      <c r="H563" s="7" t="s">
        <v>8</v>
      </c>
      <c r="I563" s="8">
        <v>11007.42</v>
      </c>
      <c r="J563" s="8">
        <f>Table1[[#This Row],[Annual Charges ($)]]-(AVERAGE(Table1[Annual Charges ($)]))</f>
        <v>-343.32818400003998</v>
      </c>
      <c r="U563" s="37">
        <v>11007.42</v>
      </c>
      <c r="V563" s="4">
        <v>33.200000000000003</v>
      </c>
    </row>
    <row r="564" spans="1:22" ht="17" hidden="1" x14ac:dyDescent="0.2">
      <c r="A564" s="3">
        <v>17285971</v>
      </c>
      <c r="B564" s="4">
        <v>33.200000000000003</v>
      </c>
      <c r="C564" s="4">
        <v>3</v>
      </c>
      <c r="D564" s="4">
        <v>5</v>
      </c>
      <c r="E564" s="4">
        <v>48</v>
      </c>
      <c r="F564" s="5">
        <v>46</v>
      </c>
      <c r="G564" s="6" t="s">
        <v>18</v>
      </c>
      <c r="H564" s="7" t="s">
        <v>8</v>
      </c>
      <c r="I564" s="8">
        <v>8437.61</v>
      </c>
      <c r="J564" s="8">
        <f>Table1[[#This Row],[Annual Charges ($)]]-(AVERAGE(Table1[Annual Charges ($)]))</f>
        <v>-2913.1381840000395</v>
      </c>
      <c r="U564" s="37">
        <v>8437.61</v>
      </c>
      <c r="V564" s="4">
        <v>33.200000000000003</v>
      </c>
    </row>
    <row r="565" spans="1:22" ht="17" hidden="1" x14ac:dyDescent="0.2">
      <c r="A565" s="3">
        <v>4326218</v>
      </c>
      <c r="B565" s="4">
        <v>33.299999999999997</v>
      </c>
      <c r="C565" s="4">
        <v>8</v>
      </c>
      <c r="D565" s="4">
        <v>4</v>
      </c>
      <c r="E565" s="4">
        <v>38</v>
      </c>
      <c r="F565" s="5">
        <v>59</v>
      </c>
      <c r="G565" s="6" t="s">
        <v>18</v>
      </c>
      <c r="H565" s="7" t="s">
        <v>8</v>
      </c>
      <c r="I565" s="8">
        <v>5081.1400000000003</v>
      </c>
      <c r="J565" s="8">
        <f>Table1[[#This Row],[Annual Charges ($)]]-(AVERAGE(Table1[Annual Charges ($)]))</f>
        <v>-6269.6081840000397</v>
      </c>
      <c r="U565" s="37">
        <v>5081.1400000000003</v>
      </c>
      <c r="V565" s="4">
        <v>33.299999999999997</v>
      </c>
    </row>
    <row r="566" spans="1:22" ht="17" hidden="1" x14ac:dyDescent="0.2">
      <c r="A566" s="3">
        <v>27376353</v>
      </c>
      <c r="B566" s="4">
        <v>33.299999999999997</v>
      </c>
      <c r="C566" s="4">
        <v>6</v>
      </c>
      <c r="D566" s="4">
        <v>4</v>
      </c>
      <c r="E566" s="4">
        <v>14</v>
      </c>
      <c r="F566" s="5">
        <v>25</v>
      </c>
      <c r="G566" s="6" t="s">
        <v>17</v>
      </c>
      <c r="H566" s="7" t="s">
        <v>8</v>
      </c>
      <c r="I566" s="8">
        <v>9819.2800000000007</v>
      </c>
      <c r="J566" s="8">
        <f>Table1[[#This Row],[Annual Charges ($)]]-(AVERAGE(Table1[Annual Charges ($)]))</f>
        <v>-1531.4681840000394</v>
      </c>
      <c r="U566" s="37">
        <v>9819.2800000000007</v>
      </c>
      <c r="V566" s="4">
        <v>33.299999999999997</v>
      </c>
    </row>
    <row r="567" spans="1:22" ht="17" hidden="1" x14ac:dyDescent="0.2">
      <c r="A567" s="3">
        <v>22651593</v>
      </c>
      <c r="B567" s="4">
        <v>33.299999999999997</v>
      </c>
      <c r="C567" s="4">
        <v>6</v>
      </c>
      <c r="D567" s="4">
        <v>2</v>
      </c>
      <c r="E567" s="4">
        <v>35</v>
      </c>
      <c r="F567" s="5">
        <v>55</v>
      </c>
      <c r="G567" s="6" t="s">
        <v>17</v>
      </c>
      <c r="H567" s="7" t="s">
        <v>8</v>
      </c>
      <c r="I567" s="8">
        <v>5854.75</v>
      </c>
      <c r="J567" s="8">
        <f>Table1[[#This Row],[Annual Charges ($)]]-(AVERAGE(Table1[Annual Charges ($)]))</f>
        <v>-5495.9981840000401</v>
      </c>
      <c r="U567" s="37">
        <v>5854.75</v>
      </c>
      <c r="V567" s="4">
        <v>33.299999999999997</v>
      </c>
    </row>
    <row r="568" spans="1:22" ht="17" hidden="1" x14ac:dyDescent="0.2">
      <c r="A568" s="3">
        <v>13894152</v>
      </c>
      <c r="B568" s="4">
        <v>33.299999999999997</v>
      </c>
      <c r="C568" s="4">
        <v>2</v>
      </c>
      <c r="D568" s="4">
        <v>3</v>
      </c>
      <c r="E568" s="4">
        <v>30</v>
      </c>
      <c r="F568" s="5">
        <v>56</v>
      </c>
      <c r="G568" s="6" t="s">
        <v>18</v>
      </c>
      <c r="H568" s="7" t="s">
        <v>8</v>
      </c>
      <c r="I568" s="8">
        <v>0</v>
      </c>
      <c r="J568" s="8">
        <f>Table1[[#This Row],[Annual Charges ($)]]-(AVERAGE(Table1[Annual Charges ($)]))</f>
        <v>-11350.74818400004</v>
      </c>
      <c r="U568" s="37">
        <v>0</v>
      </c>
      <c r="V568" s="4">
        <v>33.299999999999997</v>
      </c>
    </row>
    <row r="569" spans="1:22" ht="17" hidden="1" x14ac:dyDescent="0.2">
      <c r="A569" s="3">
        <v>8054142</v>
      </c>
      <c r="B569" s="4">
        <v>33.5</v>
      </c>
      <c r="C569" s="4">
        <v>6</v>
      </c>
      <c r="D569" s="4">
        <v>4</v>
      </c>
      <c r="E569" s="4">
        <v>60</v>
      </c>
      <c r="F569" s="5">
        <v>47</v>
      </c>
      <c r="G569" s="6" t="s">
        <v>18</v>
      </c>
      <c r="H569" s="7" t="s">
        <v>8</v>
      </c>
      <c r="I569" s="8">
        <v>2724.79</v>
      </c>
      <c r="J569" s="8">
        <f>Table1[[#This Row],[Annual Charges ($)]]-(AVERAGE(Table1[Annual Charges ($)]))</f>
        <v>-8625.9581840000392</v>
      </c>
      <c r="U569" s="37">
        <v>2724.79</v>
      </c>
      <c r="V569" s="4">
        <v>33.5</v>
      </c>
    </row>
    <row r="570" spans="1:22" ht="17" hidden="1" x14ac:dyDescent="0.2">
      <c r="A570" s="3">
        <v>13238321</v>
      </c>
      <c r="B570" s="4">
        <v>33.5</v>
      </c>
      <c r="C570" s="4">
        <v>2</v>
      </c>
      <c r="D570" s="4">
        <v>4</v>
      </c>
      <c r="E570" s="4">
        <v>18</v>
      </c>
      <c r="F570" s="5">
        <v>36</v>
      </c>
      <c r="G570" s="6" t="s">
        <v>18</v>
      </c>
      <c r="H570" s="7" t="s">
        <v>8</v>
      </c>
      <c r="I570" s="8">
        <v>3748.16</v>
      </c>
      <c r="J570" s="8">
        <f>Table1[[#This Row],[Annual Charges ($)]]-(AVERAGE(Table1[Annual Charges ($)]))</f>
        <v>-7602.5881840000402</v>
      </c>
      <c r="U570" s="37">
        <v>3748.16</v>
      </c>
      <c r="V570" s="4">
        <v>33.5</v>
      </c>
    </row>
    <row r="571" spans="1:22" ht="17" hidden="1" x14ac:dyDescent="0.2">
      <c r="A571" s="3">
        <v>29342507</v>
      </c>
      <c r="B571" s="4">
        <v>33.5</v>
      </c>
      <c r="C571" s="4">
        <v>2</v>
      </c>
      <c r="D571" s="4">
        <v>2</v>
      </c>
      <c r="E571" s="4">
        <v>8</v>
      </c>
      <c r="F571" s="5">
        <v>28</v>
      </c>
      <c r="G571" s="6" t="s">
        <v>17</v>
      </c>
      <c r="H571" s="7" t="s">
        <v>8</v>
      </c>
      <c r="I571" s="8">
        <v>0</v>
      </c>
      <c r="J571" s="8">
        <f>Table1[[#This Row],[Annual Charges ($)]]-(AVERAGE(Table1[Annual Charges ($)]))</f>
        <v>-11350.74818400004</v>
      </c>
      <c r="U571" s="37">
        <v>0</v>
      </c>
      <c r="V571" s="4">
        <v>33.5</v>
      </c>
    </row>
    <row r="572" spans="1:22" ht="17" hidden="1" x14ac:dyDescent="0.2">
      <c r="A572" s="3">
        <v>11238241</v>
      </c>
      <c r="B572" s="4">
        <v>33.5</v>
      </c>
      <c r="C572" s="4">
        <v>3</v>
      </c>
      <c r="D572" s="4">
        <v>3</v>
      </c>
      <c r="E572" s="4">
        <v>29</v>
      </c>
      <c r="F572" s="5">
        <v>26</v>
      </c>
      <c r="G572" s="6" t="s">
        <v>17</v>
      </c>
      <c r="H572" s="7" t="s">
        <v>8</v>
      </c>
      <c r="I572" s="8">
        <v>12133.79</v>
      </c>
      <c r="J572" s="8">
        <f>Table1[[#This Row],[Annual Charges ($)]]-(AVERAGE(Table1[Annual Charges ($)]))</f>
        <v>783.04181599996082</v>
      </c>
      <c r="U572" s="37">
        <v>12133.79</v>
      </c>
      <c r="V572" s="4">
        <v>33.5</v>
      </c>
    </row>
    <row r="573" spans="1:22" ht="17" hidden="1" x14ac:dyDescent="0.2">
      <c r="A573" s="3">
        <v>519567</v>
      </c>
      <c r="B573" s="4">
        <v>33.5</v>
      </c>
      <c r="C573" s="4">
        <v>7</v>
      </c>
      <c r="D573" s="4">
        <v>1</v>
      </c>
      <c r="E573" s="4">
        <v>59</v>
      </c>
      <c r="F573" s="5">
        <v>50</v>
      </c>
      <c r="G573" s="6" t="s">
        <v>18</v>
      </c>
      <c r="H573" s="7" t="s">
        <v>8</v>
      </c>
      <c r="I573" s="8">
        <v>11852.68</v>
      </c>
      <c r="J573" s="8">
        <f>Table1[[#This Row],[Annual Charges ($)]]-(AVERAGE(Table1[Annual Charges ($)]))</f>
        <v>501.93181599996024</v>
      </c>
      <c r="U573" s="37">
        <v>11852.68</v>
      </c>
      <c r="V573" s="4">
        <v>33.5</v>
      </c>
    </row>
    <row r="574" spans="1:22" ht="17" hidden="1" x14ac:dyDescent="0.2">
      <c r="A574" s="3">
        <v>7025247</v>
      </c>
      <c r="B574" s="4">
        <v>33.5</v>
      </c>
      <c r="C574" s="4">
        <v>5</v>
      </c>
      <c r="D574" s="4">
        <v>2</v>
      </c>
      <c r="E574" s="4">
        <v>55</v>
      </c>
      <c r="F574" s="5">
        <v>58</v>
      </c>
      <c r="G574" s="6" t="s">
        <v>17</v>
      </c>
      <c r="H574" s="7" t="s">
        <v>8</v>
      </c>
      <c r="I574" s="8">
        <v>12185.92</v>
      </c>
      <c r="J574" s="8">
        <f>Table1[[#This Row],[Annual Charges ($)]]-(AVERAGE(Table1[Annual Charges ($)]))</f>
        <v>835.17181599996002</v>
      </c>
      <c r="U574" s="37">
        <v>12185.92</v>
      </c>
      <c r="V574" s="4">
        <v>33.5</v>
      </c>
    </row>
    <row r="575" spans="1:22" ht="17" hidden="1" x14ac:dyDescent="0.2">
      <c r="A575" s="3">
        <v>8989781</v>
      </c>
      <c r="B575" s="4">
        <v>33.5</v>
      </c>
      <c r="C575" s="4">
        <v>4</v>
      </c>
      <c r="D575" s="4">
        <v>0</v>
      </c>
      <c r="E575" s="4">
        <v>54</v>
      </c>
      <c r="F575" s="5">
        <v>33</v>
      </c>
      <c r="G575" s="6" t="s">
        <v>18</v>
      </c>
      <c r="H575" s="7" t="s">
        <v>8</v>
      </c>
      <c r="I575" s="8">
        <v>5416.92</v>
      </c>
      <c r="J575" s="8">
        <f>Table1[[#This Row],[Annual Charges ($)]]-(AVERAGE(Table1[Annual Charges ($)]))</f>
        <v>-5933.82818400004</v>
      </c>
      <c r="U575" s="37">
        <v>5416.92</v>
      </c>
      <c r="V575" s="4">
        <v>33.5</v>
      </c>
    </row>
    <row r="576" spans="1:22" ht="17" hidden="1" x14ac:dyDescent="0.2">
      <c r="A576" s="3">
        <v>25868108</v>
      </c>
      <c r="B576" s="4">
        <v>33.5</v>
      </c>
      <c r="C576" s="4">
        <v>3</v>
      </c>
      <c r="D576" s="4">
        <v>3</v>
      </c>
      <c r="E576" s="4">
        <v>6</v>
      </c>
      <c r="F576" s="5">
        <v>32</v>
      </c>
      <c r="G576" s="6" t="s">
        <v>17</v>
      </c>
      <c r="H576" s="7" t="s">
        <v>8</v>
      </c>
      <c r="I576" s="8">
        <v>2686.51</v>
      </c>
      <c r="J576" s="8">
        <f>Table1[[#This Row],[Annual Charges ($)]]-(AVERAGE(Table1[Annual Charges ($)]))</f>
        <v>-8664.2381840000398</v>
      </c>
      <c r="U576" s="37">
        <v>2686.51</v>
      </c>
      <c r="V576" s="4">
        <v>33.5</v>
      </c>
    </row>
    <row r="577" spans="1:22" ht="17" hidden="1" x14ac:dyDescent="0.2">
      <c r="A577" s="3">
        <v>18386087</v>
      </c>
      <c r="B577" s="4">
        <v>33.5</v>
      </c>
      <c r="C577" s="4">
        <v>6</v>
      </c>
      <c r="D577" s="4">
        <v>4</v>
      </c>
      <c r="E577" s="4">
        <v>13</v>
      </c>
      <c r="F577" s="5">
        <v>29</v>
      </c>
      <c r="G577" s="6" t="s">
        <v>17</v>
      </c>
      <c r="H577" s="7" t="s">
        <v>8</v>
      </c>
      <c r="I577" s="8">
        <v>7017.73</v>
      </c>
      <c r="J577" s="8">
        <f>Table1[[#This Row],[Annual Charges ($)]]-(AVERAGE(Table1[Annual Charges ($)]))</f>
        <v>-4333.0181840000405</v>
      </c>
      <c r="U577" s="37">
        <v>7017.73</v>
      </c>
      <c r="V577" s="4">
        <v>33.5</v>
      </c>
    </row>
    <row r="578" spans="1:22" ht="17" hidden="1" x14ac:dyDescent="0.2">
      <c r="A578" s="3">
        <v>2948494</v>
      </c>
      <c r="B578" s="4">
        <v>33.6</v>
      </c>
      <c r="C578" s="4">
        <v>6</v>
      </c>
      <c r="D578" s="4">
        <v>2</v>
      </c>
      <c r="E578" s="4">
        <v>21</v>
      </c>
      <c r="F578" s="5">
        <v>38</v>
      </c>
      <c r="G578" s="6" t="s">
        <v>18</v>
      </c>
      <c r="H578" s="7" t="s">
        <v>8</v>
      </c>
      <c r="I578" s="8">
        <v>1716.98</v>
      </c>
      <c r="J578" s="8">
        <f>Table1[[#This Row],[Annual Charges ($)]]-(AVERAGE(Table1[Annual Charges ($)]))</f>
        <v>-9633.7681840000405</v>
      </c>
      <c r="U578" s="37">
        <v>1716.98</v>
      </c>
      <c r="V578" s="4">
        <v>33.6</v>
      </c>
    </row>
    <row r="579" spans="1:22" ht="17" hidden="1" x14ac:dyDescent="0.2">
      <c r="A579" s="3">
        <v>7218488</v>
      </c>
      <c r="B579" s="4">
        <v>33.6</v>
      </c>
      <c r="C579" s="4">
        <v>6</v>
      </c>
      <c r="D579" s="4">
        <v>2</v>
      </c>
      <c r="E579" s="4">
        <v>49</v>
      </c>
      <c r="F579" s="5">
        <v>48</v>
      </c>
      <c r="G579" s="6" t="s">
        <v>18</v>
      </c>
      <c r="H579" s="7" t="s">
        <v>8</v>
      </c>
      <c r="I579" s="8">
        <v>7629.31</v>
      </c>
      <c r="J579" s="8">
        <f>Table1[[#This Row],[Annual Charges ($)]]-(AVERAGE(Table1[Annual Charges ($)]))</f>
        <v>-3721.4381840000397</v>
      </c>
      <c r="U579" s="37">
        <v>7629.31</v>
      </c>
      <c r="V579" s="4">
        <v>33.6</v>
      </c>
    </row>
    <row r="580" spans="1:22" ht="17" x14ac:dyDescent="0.2">
      <c r="A580" s="3">
        <v>29360154</v>
      </c>
      <c r="B580" s="4">
        <v>33.6</v>
      </c>
      <c r="C580" s="4">
        <v>6</v>
      </c>
      <c r="D580" s="4">
        <v>4</v>
      </c>
      <c r="E580" s="4">
        <v>42</v>
      </c>
      <c r="F580" s="5">
        <v>52</v>
      </c>
      <c r="G580" s="6" t="s">
        <v>18</v>
      </c>
      <c r="H580" s="7" t="s">
        <v>9</v>
      </c>
      <c r="I580" s="8">
        <v>8282.93</v>
      </c>
      <c r="J580" s="8">
        <f>Table1[[#This Row],[Annual Charges ($)]]-(AVERAGE(Table1[Annual Charges ($)]))</f>
        <v>-3067.8181840000398</v>
      </c>
      <c r="U580" s="37">
        <v>8282.93</v>
      </c>
      <c r="V580" s="4">
        <v>33.6</v>
      </c>
    </row>
    <row r="581" spans="1:22" ht="17" hidden="1" x14ac:dyDescent="0.2">
      <c r="A581" s="3">
        <v>7355983</v>
      </c>
      <c r="B581" s="4">
        <v>33.6</v>
      </c>
      <c r="C581" s="4">
        <v>2</v>
      </c>
      <c r="D581" s="4">
        <v>1</v>
      </c>
      <c r="E581" s="4">
        <v>0</v>
      </c>
      <c r="F581" s="5">
        <v>48</v>
      </c>
      <c r="G581" s="6" t="s">
        <v>18</v>
      </c>
      <c r="H581" s="7" t="s">
        <v>8</v>
      </c>
      <c r="I581" s="8">
        <v>3952.58</v>
      </c>
      <c r="J581" s="8">
        <f>Table1[[#This Row],[Annual Charges ($)]]-(AVERAGE(Table1[Annual Charges ($)]))</f>
        <v>-7398.1681840000401</v>
      </c>
      <c r="U581" s="37">
        <v>3952.58</v>
      </c>
      <c r="V581" s="4">
        <v>33.6</v>
      </c>
    </row>
    <row r="582" spans="1:22" ht="17" hidden="1" x14ac:dyDescent="0.2">
      <c r="A582" s="3">
        <v>5320641</v>
      </c>
      <c r="B582" s="4">
        <v>33.6</v>
      </c>
      <c r="C582" s="4">
        <v>5</v>
      </c>
      <c r="D582" s="4">
        <v>1</v>
      </c>
      <c r="E582" s="4">
        <v>55</v>
      </c>
      <c r="F582" s="5">
        <v>43</v>
      </c>
      <c r="G582" s="6" t="s">
        <v>18</v>
      </c>
      <c r="H582" s="7" t="s">
        <v>8</v>
      </c>
      <c r="I582" s="8">
        <v>9631.64</v>
      </c>
      <c r="J582" s="8">
        <f>Table1[[#This Row],[Annual Charges ($)]]-(AVERAGE(Table1[Annual Charges ($)]))</f>
        <v>-1719.1081840000406</v>
      </c>
      <c r="U582" s="37">
        <v>9631.64</v>
      </c>
      <c r="V582" s="4">
        <v>33.6</v>
      </c>
    </row>
    <row r="583" spans="1:22" ht="17" hidden="1" x14ac:dyDescent="0.2">
      <c r="A583" s="3">
        <v>16205457</v>
      </c>
      <c r="B583" s="4">
        <v>33.6</v>
      </c>
      <c r="C583" s="4">
        <v>2</v>
      </c>
      <c r="D583" s="4">
        <v>1</v>
      </c>
      <c r="E583" s="4">
        <v>20</v>
      </c>
      <c r="F583" s="5">
        <v>45</v>
      </c>
      <c r="G583" s="6" t="s">
        <v>18</v>
      </c>
      <c r="H583" s="7" t="s">
        <v>8</v>
      </c>
      <c r="I583" s="8">
        <v>3978.08</v>
      </c>
      <c r="J583" s="8">
        <f>Table1[[#This Row],[Annual Charges ($)]]-(AVERAGE(Table1[Annual Charges ($)]))</f>
        <v>-7372.6681840000401</v>
      </c>
      <c r="U583" s="37">
        <v>3978.08</v>
      </c>
      <c r="V583" s="4">
        <v>33.6</v>
      </c>
    </row>
    <row r="584" spans="1:22" ht="17" hidden="1" x14ac:dyDescent="0.2">
      <c r="A584" s="3">
        <v>3245011</v>
      </c>
      <c r="B584" s="4">
        <v>33.6</v>
      </c>
      <c r="C584" s="4">
        <v>8</v>
      </c>
      <c r="D584" s="4">
        <v>3</v>
      </c>
      <c r="E584" s="4">
        <v>41</v>
      </c>
      <c r="F584" s="5">
        <v>28</v>
      </c>
      <c r="G584" s="6" t="s">
        <v>18</v>
      </c>
      <c r="H584" s="7" t="s">
        <v>8</v>
      </c>
      <c r="I584" s="8">
        <v>3059.2</v>
      </c>
      <c r="J584" s="8">
        <f>Table1[[#This Row],[Annual Charges ($)]]-(AVERAGE(Table1[Annual Charges ($)]))</f>
        <v>-8291.5481840000393</v>
      </c>
      <c r="U584" s="37">
        <v>3059.2</v>
      </c>
      <c r="V584" s="4">
        <v>33.6</v>
      </c>
    </row>
    <row r="585" spans="1:22" ht="17" hidden="1" x14ac:dyDescent="0.2">
      <c r="A585" s="3">
        <v>2312038</v>
      </c>
      <c r="B585" s="4">
        <v>33.6</v>
      </c>
      <c r="C585" s="4">
        <v>7</v>
      </c>
      <c r="D585" s="4">
        <v>3</v>
      </c>
      <c r="E585" s="4">
        <v>59</v>
      </c>
      <c r="F585" s="5">
        <v>28</v>
      </c>
      <c r="G585" s="6" t="s">
        <v>18</v>
      </c>
      <c r="H585" s="7" t="s">
        <v>8</v>
      </c>
      <c r="I585" s="8">
        <v>17471.54</v>
      </c>
      <c r="J585" s="8">
        <f>Table1[[#This Row],[Annual Charges ($)]]-(AVERAGE(Table1[Annual Charges ($)]))</f>
        <v>6120.7918159999608</v>
      </c>
      <c r="U585" s="37">
        <v>17471.54</v>
      </c>
      <c r="V585" s="4">
        <v>33.6</v>
      </c>
    </row>
    <row r="586" spans="1:22" ht="17" hidden="1" x14ac:dyDescent="0.2">
      <c r="A586" s="3">
        <v>3681523</v>
      </c>
      <c r="B586" s="4">
        <v>33.700000000000003</v>
      </c>
      <c r="C586" s="4">
        <v>6</v>
      </c>
      <c r="D586" s="4">
        <v>2</v>
      </c>
      <c r="E586" s="4">
        <v>15</v>
      </c>
      <c r="F586" s="5">
        <v>47</v>
      </c>
      <c r="G586" s="6" t="s">
        <v>18</v>
      </c>
      <c r="H586" s="7" t="s">
        <v>8</v>
      </c>
      <c r="I586" s="8">
        <v>6717.11</v>
      </c>
      <c r="J586" s="8">
        <f>Table1[[#This Row],[Annual Charges ($)]]-(AVERAGE(Table1[Annual Charges ($)]))</f>
        <v>-4633.6381840000404</v>
      </c>
      <c r="U586" s="37">
        <v>6717.11</v>
      </c>
      <c r="V586" s="4">
        <v>33.700000000000003</v>
      </c>
    </row>
    <row r="587" spans="1:22" ht="17" hidden="1" x14ac:dyDescent="0.2">
      <c r="A587" s="3">
        <v>8054270</v>
      </c>
      <c r="B587" s="4">
        <v>33.700000000000003</v>
      </c>
      <c r="C587" s="4">
        <v>8</v>
      </c>
      <c r="D587" s="4">
        <v>3</v>
      </c>
      <c r="E587" s="4">
        <v>23</v>
      </c>
      <c r="F587" s="5">
        <v>38</v>
      </c>
      <c r="G587" s="6" t="s">
        <v>18</v>
      </c>
      <c r="H587" s="7" t="s">
        <v>8</v>
      </c>
      <c r="I587" s="8">
        <v>7514.23</v>
      </c>
      <c r="J587" s="8">
        <f>Table1[[#This Row],[Annual Charges ($)]]-(AVERAGE(Table1[Annual Charges ($)]))</f>
        <v>-3836.5181840000405</v>
      </c>
      <c r="U587" s="37">
        <v>7514.23</v>
      </c>
      <c r="V587" s="4">
        <v>33.700000000000003</v>
      </c>
    </row>
    <row r="588" spans="1:22" ht="17" hidden="1" x14ac:dyDescent="0.2">
      <c r="A588" s="3">
        <v>21103290</v>
      </c>
      <c r="B588" s="4">
        <v>33.700000000000003</v>
      </c>
      <c r="C588" s="4">
        <v>7</v>
      </c>
      <c r="D588" s="4">
        <v>1</v>
      </c>
      <c r="E588" s="4">
        <v>47</v>
      </c>
      <c r="F588" s="5">
        <v>43</v>
      </c>
      <c r="G588" s="6" t="s">
        <v>18</v>
      </c>
      <c r="H588" s="7" t="s">
        <v>8</v>
      </c>
      <c r="I588" s="8">
        <v>158.35</v>
      </c>
      <c r="J588" s="8">
        <f>Table1[[#This Row],[Annual Charges ($)]]-(AVERAGE(Table1[Annual Charges ($)]))</f>
        <v>-11192.39818400004</v>
      </c>
      <c r="U588" s="37">
        <v>158.35</v>
      </c>
      <c r="V588" s="4">
        <v>33.700000000000003</v>
      </c>
    </row>
    <row r="589" spans="1:22" ht="17" hidden="1" x14ac:dyDescent="0.2">
      <c r="A589" s="3">
        <v>24953456</v>
      </c>
      <c r="B589" s="4">
        <v>33.700000000000003</v>
      </c>
      <c r="C589" s="4">
        <v>7</v>
      </c>
      <c r="D589" s="4">
        <v>2</v>
      </c>
      <c r="E589" s="4">
        <v>56</v>
      </c>
      <c r="F589" s="5">
        <v>50</v>
      </c>
      <c r="G589" s="6" t="s">
        <v>18</v>
      </c>
      <c r="H589" s="7" t="s">
        <v>8</v>
      </c>
      <c r="I589" s="8">
        <v>10944.25</v>
      </c>
      <c r="J589" s="8">
        <f>Table1[[#This Row],[Annual Charges ($)]]-(AVERAGE(Table1[Annual Charges ($)]))</f>
        <v>-406.49818400004006</v>
      </c>
      <c r="U589" s="37">
        <v>10944.25</v>
      </c>
      <c r="V589" s="4">
        <v>33.700000000000003</v>
      </c>
    </row>
    <row r="590" spans="1:22" ht="17" hidden="1" x14ac:dyDescent="0.2">
      <c r="A590" s="3">
        <v>7209162</v>
      </c>
      <c r="B590" s="4">
        <v>33.700000000000003</v>
      </c>
      <c r="C590" s="4">
        <v>3</v>
      </c>
      <c r="D590" s="4">
        <v>3</v>
      </c>
      <c r="E590" s="4">
        <v>19</v>
      </c>
      <c r="F590" s="5">
        <v>28</v>
      </c>
      <c r="G590" s="6" t="s">
        <v>17</v>
      </c>
      <c r="H590" s="7" t="s">
        <v>8</v>
      </c>
      <c r="I590" s="8">
        <v>9829.39</v>
      </c>
      <c r="J590" s="8">
        <f>Table1[[#This Row],[Annual Charges ($)]]-(AVERAGE(Table1[Annual Charges ($)]))</f>
        <v>-1521.3581840000406</v>
      </c>
      <c r="U590" s="37">
        <v>9829.39</v>
      </c>
      <c r="V590" s="4">
        <v>33.700000000000003</v>
      </c>
    </row>
    <row r="591" spans="1:22" ht="17" hidden="1" x14ac:dyDescent="0.2">
      <c r="A591" s="3">
        <v>4488156</v>
      </c>
      <c r="B591" s="4">
        <v>33.700000000000003</v>
      </c>
      <c r="C591" s="4">
        <v>6</v>
      </c>
      <c r="D591" s="4">
        <v>3</v>
      </c>
      <c r="E591" s="4">
        <v>50</v>
      </c>
      <c r="F591" s="5">
        <v>40</v>
      </c>
      <c r="G591" s="6" t="s">
        <v>18</v>
      </c>
      <c r="H591" s="7" t="s">
        <v>8</v>
      </c>
      <c r="I591" s="8">
        <v>17771.240000000002</v>
      </c>
      <c r="J591" s="8">
        <f>Table1[[#This Row],[Annual Charges ($)]]-(AVERAGE(Table1[Annual Charges ($)]))</f>
        <v>6420.4918159999615</v>
      </c>
      <c r="U591" s="37">
        <v>17771.240000000002</v>
      </c>
      <c r="V591" s="4">
        <v>33.700000000000003</v>
      </c>
    </row>
    <row r="592" spans="1:22" ht="17" hidden="1" x14ac:dyDescent="0.2">
      <c r="A592" s="3">
        <v>21179834</v>
      </c>
      <c r="B592" s="4">
        <v>33.799999999999997</v>
      </c>
      <c r="C592" s="4">
        <v>2</v>
      </c>
      <c r="D592" s="4">
        <v>2</v>
      </c>
      <c r="E592" s="4">
        <v>8</v>
      </c>
      <c r="F592" s="5">
        <v>42</v>
      </c>
      <c r="G592" s="6" t="s">
        <v>17</v>
      </c>
      <c r="H592" s="7" t="s">
        <v>8</v>
      </c>
      <c r="I592" s="8">
        <v>5961.24</v>
      </c>
      <c r="J592" s="8">
        <f>Table1[[#This Row],[Annual Charges ($)]]-(AVERAGE(Table1[Annual Charges ($)]))</f>
        <v>-5389.5081840000403</v>
      </c>
      <c r="U592" s="37">
        <v>5961.24</v>
      </c>
      <c r="V592" s="4">
        <v>33.799999999999997</v>
      </c>
    </row>
    <row r="593" spans="1:22" ht="17" hidden="1" x14ac:dyDescent="0.2">
      <c r="A593" s="3">
        <v>29747122</v>
      </c>
      <c r="B593" s="4">
        <v>33.799999999999997</v>
      </c>
      <c r="C593" s="4">
        <v>4</v>
      </c>
      <c r="D593" s="4">
        <v>4</v>
      </c>
      <c r="E593" s="4">
        <v>16</v>
      </c>
      <c r="F593" s="5">
        <v>50</v>
      </c>
      <c r="G593" s="6" t="s">
        <v>18</v>
      </c>
      <c r="H593" s="7" t="s">
        <v>8</v>
      </c>
      <c r="I593" s="8">
        <v>11713.22</v>
      </c>
      <c r="J593" s="8">
        <f>Table1[[#This Row],[Annual Charges ($)]]-(AVERAGE(Table1[Annual Charges ($)]))</f>
        <v>362.47181599995929</v>
      </c>
      <c r="U593" s="37">
        <v>11713.22</v>
      </c>
      <c r="V593" s="4">
        <v>33.799999999999997</v>
      </c>
    </row>
    <row r="594" spans="1:22" ht="17" hidden="1" x14ac:dyDescent="0.2">
      <c r="A594" s="3">
        <v>12671963</v>
      </c>
      <c r="B594" s="4">
        <v>33.799999999999997</v>
      </c>
      <c r="C594" s="4">
        <v>4</v>
      </c>
      <c r="D594" s="4">
        <v>1</v>
      </c>
      <c r="E594" s="4">
        <v>30</v>
      </c>
      <c r="F594" s="5">
        <v>40</v>
      </c>
      <c r="G594" s="6" t="s">
        <v>17</v>
      </c>
      <c r="H594" s="7" t="s">
        <v>8</v>
      </c>
      <c r="I594" s="8">
        <v>10352.73</v>
      </c>
      <c r="J594" s="8">
        <f>Table1[[#This Row],[Annual Charges ($)]]-(AVERAGE(Table1[Annual Charges ($)]))</f>
        <v>-998.01818400004049</v>
      </c>
      <c r="U594" s="37">
        <v>10352.73</v>
      </c>
      <c r="V594" s="4">
        <v>33.799999999999997</v>
      </c>
    </row>
    <row r="595" spans="1:22" ht="17" x14ac:dyDescent="0.2">
      <c r="A595" s="3">
        <v>11398661</v>
      </c>
      <c r="B595" s="4">
        <v>33.9</v>
      </c>
      <c r="C595" s="4">
        <v>6</v>
      </c>
      <c r="D595" s="4">
        <v>1</v>
      </c>
      <c r="E595" s="4">
        <v>29</v>
      </c>
      <c r="F595" s="5">
        <v>57</v>
      </c>
      <c r="G595" s="6" t="s">
        <v>17</v>
      </c>
      <c r="H595" s="7" t="s">
        <v>9</v>
      </c>
      <c r="I595" s="8">
        <v>7968.23</v>
      </c>
      <c r="J595" s="8">
        <f>Table1[[#This Row],[Annual Charges ($)]]-(AVERAGE(Table1[Annual Charges ($)]))</f>
        <v>-3382.5181840000405</v>
      </c>
      <c r="U595" s="37">
        <v>7968.23</v>
      </c>
      <c r="V595" s="4">
        <v>33.9</v>
      </c>
    </row>
    <row r="596" spans="1:22" ht="17" hidden="1" x14ac:dyDescent="0.2">
      <c r="A596" s="3">
        <v>20092722</v>
      </c>
      <c r="B596" s="4">
        <v>33.9</v>
      </c>
      <c r="C596" s="4">
        <v>5</v>
      </c>
      <c r="D596" s="4">
        <v>5</v>
      </c>
      <c r="E596" s="4">
        <v>2</v>
      </c>
      <c r="F596" s="5">
        <v>35</v>
      </c>
      <c r="G596" s="6" t="s">
        <v>17</v>
      </c>
      <c r="H596" s="7" t="s">
        <v>8</v>
      </c>
      <c r="I596" s="8">
        <v>0</v>
      </c>
      <c r="J596" s="8">
        <f>Table1[[#This Row],[Annual Charges ($)]]-(AVERAGE(Table1[Annual Charges ($)]))</f>
        <v>-11350.74818400004</v>
      </c>
      <c r="U596" s="37">
        <v>0</v>
      </c>
      <c r="V596" s="4">
        <v>33.9</v>
      </c>
    </row>
    <row r="597" spans="1:22" ht="17" hidden="1" x14ac:dyDescent="0.2">
      <c r="A597" s="3">
        <v>3100343</v>
      </c>
      <c r="B597" s="4">
        <v>34</v>
      </c>
      <c r="C597" s="4">
        <v>2</v>
      </c>
      <c r="D597" s="4">
        <v>0</v>
      </c>
      <c r="E597" s="4">
        <v>49</v>
      </c>
      <c r="F597" s="5">
        <v>34</v>
      </c>
      <c r="G597" s="6" t="s">
        <v>18</v>
      </c>
      <c r="H597" s="7" t="s">
        <v>8</v>
      </c>
      <c r="I597" s="8">
        <v>4525.8900000000003</v>
      </c>
      <c r="J597" s="8">
        <f>Table1[[#This Row],[Annual Charges ($)]]-(AVERAGE(Table1[Annual Charges ($)]))</f>
        <v>-6824.8581840000397</v>
      </c>
      <c r="U597" s="37">
        <v>4525.8900000000003</v>
      </c>
      <c r="V597" s="4">
        <v>34</v>
      </c>
    </row>
    <row r="598" spans="1:22" ht="17" hidden="1" x14ac:dyDescent="0.2">
      <c r="A598" s="3">
        <v>8807967</v>
      </c>
      <c r="B598" s="4">
        <v>34</v>
      </c>
      <c r="C598" s="4">
        <v>2</v>
      </c>
      <c r="D598" s="4">
        <v>0</v>
      </c>
      <c r="E598" s="4">
        <v>50</v>
      </c>
      <c r="F598" s="5">
        <v>28</v>
      </c>
      <c r="G598" s="6" t="s">
        <v>18</v>
      </c>
      <c r="H598" s="7" t="s">
        <v>8</v>
      </c>
      <c r="I598" s="8">
        <v>9302.2900000000009</v>
      </c>
      <c r="J598" s="8">
        <f>Table1[[#This Row],[Annual Charges ($)]]-(AVERAGE(Table1[Annual Charges ($)]))</f>
        <v>-2048.4581840000392</v>
      </c>
      <c r="U598" s="37">
        <v>9302.2900000000009</v>
      </c>
      <c r="V598" s="4">
        <v>34</v>
      </c>
    </row>
    <row r="599" spans="1:22" ht="17" hidden="1" x14ac:dyDescent="0.2">
      <c r="A599" s="3">
        <v>11471965</v>
      </c>
      <c r="B599" s="4">
        <v>34</v>
      </c>
      <c r="C599" s="4">
        <v>6</v>
      </c>
      <c r="D599" s="4">
        <v>0</v>
      </c>
      <c r="E599" s="4">
        <v>19</v>
      </c>
      <c r="F599" s="5">
        <v>39</v>
      </c>
      <c r="G599" s="6" t="s">
        <v>18</v>
      </c>
      <c r="H599" s="7" t="s">
        <v>8</v>
      </c>
      <c r="I599" s="8">
        <v>8471.86</v>
      </c>
      <c r="J599" s="8">
        <f>Table1[[#This Row],[Annual Charges ($)]]-(AVERAGE(Table1[Annual Charges ($)]))</f>
        <v>-2878.8881840000395</v>
      </c>
      <c r="U599" s="37">
        <v>8471.86</v>
      </c>
      <c r="V599" s="4">
        <v>34</v>
      </c>
    </row>
    <row r="600" spans="1:22" ht="17" hidden="1" x14ac:dyDescent="0.2">
      <c r="A600" s="3">
        <v>12527670</v>
      </c>
      <c r="B600" s="4">
        <v>34.1</v>
      </c>
      <c r="C600" s="4">
        <v>3</v>
      </c>
      <c r="D600" s="4">
        <v>4</v>
      </c>
      <c r="E600" s="4">
        <v>23</v>
      </c>
      <c r="F600" s="5">
        <v>32</v>
      </c>
      <c r="G600" s="6" t="s">
        <v>18</v>
      </c>
      <c r="H600" s="7" t="s">
        <v>8</v>
      </c>
      <c r="I600" s="8">
        <v>9266.9</v>
      </c>
      <c r="J600" s="8">
        <f>Table1[[#This Row],[Annual Charges ($)]]-(AVERAGE(Table1[Annual Charges ($)]))</f>
        <v>-2083.8481840000404</v>
      </c>
      <c r="U600" s="37">
        <v>9266.9</v>
      </c>
      <c r="V600" s="4">
        <v>34.1</v>
      </c>
    </row>
    <row r="601" spans="1:22" ht="17" hidden="1" x14ac:dyDescent="0.2">
      <c r="A601" s="3">
        <v>23905139</v>
      </c>
      <c r="B601" s="4">
        <v>34.1</v>
      </c>
      <c r="C601" s="4">
        <v>7</v>
      </c>
      <c r="D601" s="4">
        <v>1</v>
      </c>
      <c r="E601" s="4">
        <v>6</v>
      </c>
      <c r="F601" s="5">
        <v>50</v>
      </c>
      <c r="G601" s="6" t="s">
        <v>17</v>
      </c>
      <c r="H601" s="7" t="s">
        <v>8</v>
      </c>
      <c r="I601" s="8">
        <v>186.07</v>
      </c>
      <c r="J601" s="8">
        <f>Table1[[#This Row],[Annual Charges ($)]]-(AVERAGE(Table1[Annual Charges ($)]))</f>
        <v>-11164.67818400004</v>
      </c>
      <c r="U601" s="37">
        <v>186.07</v>
      </c>
      <c r="V601" s="4">
        <v>34.1</v>
      </c>
    </row>
    <row r="602" spans="1:22" ht="17" hidden="1" x14ac:dyDescent="0.2">
      <c r="A602" s="3">
        <v>23306580</v>
      </c>
      <c r="B602" s="4">
        <v>34.1</v>
      </c>
      <c r="C602" s="4">
        <v>8</v>
      </c>
      <c r="D602" s="4">
        <v>4</v>
      </c>
      <c r="E602" s="4">
        <v>48</v>
      </c>
      <c r="F602" s="5">
        <v>36</v>
      </c>
      <c r="G602" s="6" t="s">
        <v>18</v>
      </c>
      <c r="H602" s="7" t="s">
        <v>8</v>
      </c>
      <c r="I602" s="8">
        <v>17697.240000000002</v>
      </c>
      <c r="J602" s="8">
        <f>Table1[[#This Row],[Annual Charges ($)]]-(AVERAGE(Table1[Annual Charges ($)]))</f>
        <v>6346.4918159999615</v>
      </c>
      <c r="U602" s="37">
        <v>17697.240000000002</v>
      </c>
      <c r="V602" s="4">
        <v>34.1</v>
      </c>
    </row>
    <row r="603" spans="1:22" ht="17" hidden="1" x14ac:dyDescent="0.2">
      <c r="A603" s="3">
        <v>26351751</v>
      </c>
      <c r="B603" s="4">
        <v>34.1</v>
      </c>
      <c r="C603" s="4">
        <v>5</v>
      </c>
      <c r="D603" s="4">
        <v>1</v>
      </c>
      <c r="E603" s="4">
        <v>13</v>
      </c>
      <c r="F603" s="5">
        <v>36</v>
      </c>
      <c r="G603" s="6" t="s">
        <v>18</v>
      </c>
      <c r="H603" s="7" t="s">
        <v>8</v>
      </c>
      <c r="I603" s="8">
        <v>0</v>
      </c>
      <c r="J603" s="8">
        <f>Table1[[#This Row],[Annual Charges ($)]]-(AVERAGE(Table1[Annual Charges ($)]))</f>
        <v>-11350.74818400004</v>
      </c>
      <c r="U603" s="37">
        <v>0</v>
      </c>
      <c r="V603" s="4">
        <v>34.1</v>
      </c>
    </row>
    <row r="604" spans="1:22" ht="17" hidden="1" x14ac:dyDescent="0.2">
      <c r="A604" s="3">
        <v>13765927</v>
      </c>
      <c r="B604" s="4">
        <v>34.1</v>
      </c>
      <c r="C604" s="4">
        <v>8</v>
      </c>
      <c r="D604" s="4">
        <v>2</v>
      </c>
      <c r="E604" s="4">
        <v>56</v>
      </c>
      <c r="F604" s="5">
        <v>27</v>
      </c>
      <c r="G604" s="6" t="s">
        <v>18</v>
      </c>
      <c r="H604" s="7" t="s">
        <v>8</v>
      </c>
      <c r="I604" s="8">
        <v>5422.37</v>
      </c>
      <c r="J604" s="8">
        <f>Table1[[#This Row],[Annual Charges ($)]]-(AVERAGE(Table1[Annual Charges ($)]))</f>
        <v>-5928.3781840000402</v>
      </c>
      <c r="U604" s="37">
        <v>5422.37</v>
      </c>
      <c r="V604" s="4">
        <v>34.1</v>
      </c>
    </row>
    <row r="605" spans="1:22" ht="17" hidden="1" x14ac:dyDescent="0.2">
      <c r="A605" s="3">
        <v>5624788</v>
      </c>
      <c r="B605" s="4">
        <v>34.200000000000003</v>
      </c>
      <c r="C605" s="4">
        <v>4</v>
      </c>
      <c r="D605" s="4">
        <v>1</v>
      </c>
      <c r="E605" s="4">
        <v>11</v>
      </c>
      <c r="F605" s="5">
        <v>45</v>
      </c>
      <c r="G605" s="6" t="s">
        <v>17</v>
      </c>
      <c r="H605" s="7" t="s">
        <v>8</v>
      </c>
      <c r="I605" s="8">
        <v>3448.77</v>
      </c>
      <c r="J605" s="8">
        <f>Table1[[#This Row],[Annual Charges ($)]]-(AVERAGE(Table1[Annual Charges ($)]))</f>
        <v>-7901.9781840000396</v>
      </c>
      <c r="U605" s="37">
        <v>3448.77</v>
      </c>
      <c r="V605" s="4">
        <v>34.200000000000003</v>
      </c>
    </row>
    <row r="606" spans="1:22" ht="17" hidden="1" x14ac:dyDescent="0.2">
      <c r="A606" s="3">
        <v>774590</v>
      </c>
      <c r="B606" s="4">
        <v>34.200000000000003</v>
      </c>
      <c r="C606" s="4">
        <v>3</v>
      </c>
      <c r="D606" s="4">
        <v>4</v>
      </c>
      <c r="E606" s="4">
        <v>25</v>
      </c>
      <c r="F606" s="5">
        <v>48</v>
      </c>
      <c r="G606" s="6" t="s">
        <v>17</v>
      </c>
      <c r="H606" s="7" t="s">
        <v>8</v>
      </c>
      <c r="I606" s="8">
        <v>583.08000000000004</v>
      </c>
      <c r="J606" s="8">
        <f>Table1[[#This Row],[Annual Charges ($)]]-(AVERAGE(Table1[Annual Charges ($)]))</f>
        <v>-10767.66818400004</v>
      </c>
      <c r="U606" s="37">
        <v>583.08000000000004</v>
      </c>
      <c r="V606" s="4">
        <v>34.200000000000003</v>
      </c>
    </row>
    <row r="607" spans="1:22" ht="17" hidden="1" x14ac:dyDescent="0.2">
      <c r="A607" s="3">
        <v>16649556</v>
      </c>
      <c r="B607" s="4">
        <v>34.200000000000003</v>
      </c>
      <c r="C607" s="4">
        <v>6</v>
      </c>
      <c r="D607" s="4">
        <v>4</v>
      </c>
      <c r="E607" s="4">
        <v>51</v>
      </c>
      <c r="F607" s="5">
        <v>40</v>
      </c>
      <c r="G607" s="6" t="s">
        <v>18</v>
      </c>
      <c r="H607" s="7" t="s">
        <v>8</v>
      </c>
      <c r="I607" s="8">
        <v>13328.23</v>
      </c>
      <c r="J607" s="8">
        <f>Table1[[#This Row],[Annual Charges ($)]]-(AVERAGE(Table1[Annual Charges ($)]))</f>
        <v>1977.4818159999595</v>
      </c>
      <c r="U607" s="37">
        <v>13328.23</v>
      </c>
      <c r="V607" s="4">
        <v>34.200000000000003</v>
      </c>
    </row>
    <row r="608" spans="1:22" ht="17" hidden="1" x14ac:dyDescent="0.2">
      <c r="A608" s="3">
        <v>19260753</v>
      </c>
      <c r="B608" s="4">
        <v>34.200000000000003</v>
      </c>
      <c r="C608" s="4">
        <v>8</v>
      </c>
      <c r="D608" s="4">
        <v>5</v>
      </c>
      <c r="E608" s="4">
        <v>54</v>
      </c>
      <c r="F608" s="5">
        <v>30</v>
      </c>
      <c r="G608" s="6" t="s">
        <v>17</v>
      </c>
      <c r="H608" s="7" t="s">
        <v>8</v>
      </c>
      <c r="I608" s="8">
        <v>13169.07</v>
      </c>
      <c r="J608" s="8">
        <f>Table1[[#This Row],[Annual Charges ($)]]-(AVERAGE(Table1[Annual Charges ($)]))</f>
        <v>1818.3218159999597</v>
      </c>
      <c r="U608" s="37">
        <v>13169.07</v>
      </c>
      <c r="V608" s="4">
        <v>34.200000000000003</v>
      </c>
    </row>
    <row r="609" spans="1:22" ht="17" hidden="1" x14ac:dyDescent="0.2">
      <c r="A609" s="3">
        <v>23409741</v>
      </c>
      <c r="B609" s="4">
        <v>34.200000000000003</v>
      </c>
      <c r="C609" s="4">
        <v>5</v>
      </c>
      <c r="D609" s="4">
        <v>4</v>
      </c>
      <c r="E609" s="4">
        <v>29</v>
      </c>
      <c r="F609" s="5">
        <v>57</v>
      </c>
      <c r="G609" s="6" t="s">
        <v>17</v>
      </c>
      <c r="H609" s="7" t="s">
        <v>8</v>
      </c>
      <c r="I609" s="8">
        <v>4835.3900000000003</v>
      </c>
      <c r="J609" s="8">
        <f>Table1[[#This Row],[Annual Charges ($)]]-(AVERAGE(Table1[Annual Charges ($)]))</f>
        <v>-6515.3581840000397</v>
      </c>
      <c r="U609" s="37">
        <v>4835.3900000000003</v>
      </c>
      <c r="V609" s="4">
        <v>34.200000000000003</v>
      </c>
    </row>
    <row r="610" spans="1:22" ht="17" hidden="1" x14ac:dyDescent="0.2">
      <c r="A610" s="3">
        <v>2295581</v>
      </c>
      <c r="B610" s="4">
        <v>34.200000000000003</v>
      </c>
      <c r="C610" s="4">
        <v>4</v>
      </c>
      <c r="D610" s="4">
        <v>3</v>
      </c>
      <c r="E610" s="4">
        <v>44</v>
      </c>
      <c r="F610" s="5">
        <v>48</v>
      </c>
      <c r="G610" s="6" t="s">
        <v>17</v>
      </c>
      <c r="H610" s="7" t="s">
        <v>8</v>
      </c>
      <c r="I610" s="8">
        <v>12373.59</v>
      </c>
      <c r="J610" s="8">
        <f>Table1[[#This Row],[Annual Charges ($)]]-(AVERAGE(Table1[Annual Charges ($)]))</f>
        <v>1022.8418159999601</v>
      </c>
      <c r="U610" s="37">
        <v>12373.59</v>
      </c>
      <c r="V610" s="4">
        <v>34.200000000000003</v>
      </c>
    </row>
    <row r="611" spans="1:22" ht="17" hidden="1" x14ac:dyDescent="0.2">
      <c r="A611" s="3">
        <v>9449179</v>
      </c>
      <c r="B611" s="4">
        <v>34.200000000000003</v>
      </c>
      <c r="C611" s="4">
        <v>3</v>
      </c>
      <c r="D611" s="4">
        <v>3</v>
      </c>
      <c r="E611" s="4">
        <v>29</v>
      </c>
      <c r="F611" s="5">
        <v>41</v>
      </c>
      <c r="G611" s="6" t="s">
        <v>17</v>
      </c>
      <c r="H611" s="7" t="s">
        <v>8</v>
      </c>
      <c r="I611" s="8">
        <v>3134.32</v>
      </c>
      <c r="J611" s="8">
        <f>Table1[[#This Row],[Annual Charges ($)]]-(AVERAGE(Table1[Annual Charges ($)]))</f>
        <v>-8216.4281840000403</v>
      </c>
      <c r="U611" s="37">
        <v>3134.32</v>
      </c>
      <c r="V611" s="4">
        <v>34.200000000000003</v>
      </c>
    </row>
    <row r="612" spans="1:22" ht="17" hidden="1" x14ac:dyDescent="0.2">
      <c r="A612" s="3">
        <v>3506455</v>
      </c>
      <c r="B612" s="4">
        <v>34.200000000000003</v>
      </c>
      <c r="C612" s="4">
        <v>4</v>
      </c>
      <c r="D612" s="4">
        <v>3</v>
      </c>
      <c r="E612" s="4">
        <v>8</v>
      </c>
      <c r="F612" s="5">
        <v>43</v>
      </c>
      <c r="G612" s="6" t="s">
        <v>18</v>
      </c>
      <c r="H612" s="7" t="s">
        <v>8</v>
      </c>
      <c r="I612" s="8">
        <v>1755.55</v>
      </c>
      <c r="J612" s="8">
        <f>Table1[[#This Row],[Annual Charges ($)]]-(AVERAGE(Table1[Annual Charges ($)]))</f>
        <v>-9595.1981840000408</v>
      </c>
      <c r="U612" s="37">
        <v>1755.55</v>
      </c>
      <c r="V612" s="4">
        <v>34.200000000000003</v>
      </c>
    </row>
    <row r="613" spans="1:22" ht="17" hidden="1" x14ac:dyDescent="0.2">
      <c r="A613" s="3">
        <v>4764306</v>
      </c>
      <c r="B613" s="4">
        <v>34.299999999999997</v>
      </c>
      <c r="C613" s="4">
        <v>2</v>
      </c>
      <c r="D613" s="4">
        <v>2</v>
      </c>
      <c r="E613" s="4">
        <v>54</v>
      </c>
      <c r="F613" s="5">
        <v>45</v>
      </c>
      <c r="G613" s="6" t="s">
        <v>18</v>
      </c>
      <c r="H613" s="7" t="s">
        <v>8</v>
      </c>
      <c r="I613" s="8">
        <v>5594.16</v>
      </c>
      <c r="J613" s="8">
        <f>Table1[[#This Row],[Annual Charges ($)]]-(AVERAGE(Table1[Annual Charges ($)]))</f>
        <v>-5756.5881840000402</v>
      </c>
      <c r="U613" s="37">
        <v>5594.16</v>
      </c>
      <c r="V613" s="4">
        <v>34.299999999999997</v>
      </c>
    </row>
    <row r="614" spans="1:22" ht="17" hidden="1" x14ac:dyDescent="0.2">
      <c r="A614" s="3">
        <v>19687693</v>
      </c>
      <c r="B614" s="4">
        <v>34.299999999999997</v>
      </c>
      <c r="C614" s="4">
        <v>7</v>
      </c>
      <c r="D614" s="4">
        <v>2</v>
      </c>
      <c r="E614" s="4">
        <v>26</v>
      </c>
      <c r="F614" s="5">
        <v>49</v>
      </c>
      <c r="G614" s="6" t="s">
        <v>17</v>
      </c>
      <c r="H614" s="7" t="s">
        <v>8</v>
      </c>
      <c r="I614" s="8">
        <v>7839</v>
      </c>
      <c r="J614" s="8">
        <f>Table1[[#This Row],[Annual Charges ($)]]-(AVERAGE(Table1[Annual Charges ($)]))</f>
        <v>-3511.7481840000401</v>
      </c>
      <c r="U614" s="37">
        <v>7839</v>
      </c>
      <c r="V614" s="4">
        <v>34.299999999999997</v>
      </c>
    </row>
    <row r="615" spans="1:22" ht="17" hidden="1" x14ac:dyDescent="0.2">
      <c r="A615" s="3">
        <v>503820</v>
      </c>
      <c r="B615" s="4">
        <v>34.4</v>
      </c>
      <c r="C615" s="4">
        <v>7</v>
      </c>
      <c r="D615" s="4">
        <v>2</v>
      </c>
      <c r="E615" s="4">
        <v>8</v>
      </c>
      <c r="F615" s="5">
        <v>59</v>
      </c>
      <c r="G615" s="6" t="s">
        <v>17</v>
      </c>
      <c r="H615" s="7" t="s">
        <v>8</v>
      </c>
      <c r="I615" s="8">
        <v>10914.82</v>
      </c>
      <c r="J615" s="8">
        <f>Table1[[#This Row],[Annual Charges ($)]]-(AVERAGE(Table1[Annual Charges ($)]))</f>
        <v>-435.92818400004035</v>
      </c>
      <c r="U615" s="37">
        <v>10914.82</v>
      </c>
      <c r="V615" s="4">
        <v>34.4</v>
      </c>
    </row>
    <row r="616" spans="1:22" ht="17" hidden="1" x14ac:dyDescent="0.2">
      <c r="A616" s="3">
        <v>1550128</v>
      </c>
      <c r="B616" s="4">
        <v>34.4</v>
      </c>
      <c r="C616" s="4">
        <v>2</v>
      </c>
      <c r="D616" s="4">
        <v>3</v>
      </c>
      <c r="E616" s="4">
        <v>21</v>
      </c>
      <c r="F616" s="5">
        <v>32</v>
      </c>
      <c r="G616" s="6" t="s">
        <v>18</v>
      </c>
      <c r="H616" s="7" t="s">
        <v>8</v>
      </c>
      <c r="I616" s="8">
        <v>13334.7</v>
      </c>
      <c r="J616" s="8">
        <f>Table1[[#This Row],[Annual Charges ($)]]-(AVERAGE(Table1[Annual Charges ($)]))</f>
        <v>1983.9518159999607</v>
      </c>
      <c r="U616" s="37">
        <v>13334.7</v>
      </c>
      <c r="V616" s="4">
        <v>34.4</v>
      </c>
    </row>
    <row r="617" spans="1:22" ht="17" hidden="1" x14ac:dyDescent="0.2">
      <c r="A617" s="3">
        <v>28997697</v>
      </c>
      <c r="B617" s="4">
        <v>34.4</v>
      </c>
      <c r="C617" s="4">
        <v>2</v>
      </c>
      <c r="D617" s="4">
        <v>4</v>
      </c>
      <c r="E617" s="4">
        <v>17</v>
      </c>
      <c r="F617" s="5">
        <v>62</v>
      </c>
      <c r="G617" s="6" t="s">
        <v>18</v>
      </c>
      <c r="H617" s="7" t="s">
        <v>8</v>
      </c>
      <c r="I617" s="8">
        <v>10108.39</v>
      </c>
      <c r="J617" s="8">
        <f>Table1[[#This Row],[Annual Charges ($)]]-(AVERAGE(Table1[Annual Charges ($)]))</f>
        <v>-1242.3581840000406</v>
      </c>
      <c r="U617" s="37">
        <v>10108.39</v>
      </c>
      <c r="V617" s="4">
        <v>34.4</v>
      </c>
    </row>
    <row r="618" spans="1:22" ht="17" hidden="1" x14ac:dyDescent="0.2">
      <c r="A618" s="3">
        <v>18323937</v>
      </c>
      <c r="B618" s="4">
        <v>34.4</v>
      </c>
      <c r="C618" s="4">
        <v>6</v>
      </c>
      <c r="D618" s="4">
        <v>3</v>
      </c>
      <c r="E618" s="4">
        <v>36</v>
      </c>
      <c r="F618" s="5">
        <v>32</v>
      </c>
      <c r="G618" s="6" t="s">
        <v>18</v>
      </c>
      <c r="H618" s="7" t="s">
        <v>8</v>
      </c>
      <c r="I618" s="8">
        <v>3561.51</v>
      </c>
      <c r="J618" s="8">
        <f>Table1[[#This Row],[Annual Charges ($)]]-(AVERAGE(Table1[Annual Charges ($)]))</f>
        <v>-7789.2381840000398</v>
      </c>
      <c r="U618" s="37">
        <v>3561.51</v>
      </c>
      <c r="V618" s="4">
        <v>34.4</v>
      </c>
    </row>
    <row r="619" spans="1:22" ht="17" hidden="1" x14ac:dyDescent="0.2">
      <c r="A619" s="3">
        <v>771485</v>
      </c>
      <c r="B619" s="4">
        <v>34.5</v>
      </c>
      <c r="C619" s="4">
        <v>4</v>
      </c>
      <c r="D619" s="4">
        <v>4</v>
      </c>
      <c r="E619" s="4">
        <v>38</v>
      </c>
      <c r="F619" s="5">
        <v>39</v>
      </c>
      <c r="G619" s="6" t="s">
        <v>17</v>
      </c>
      <c r="H619" s="7" t="s">
        <v>8</v>
      </c>
      <c r="I619" s="8">
        <v>8564.32</v>
      </c>
      <c r="J619" s="8">
        <f>Table1[[#This Row],[Annual Charges ($)]]-(AVERAGE(Table1[Annual Charges ($)]))</f>
        <v>-2786.4281840000403</v>
      </c>
      <c r="U619" s="37">
        <v>8564.32</v>
      </c>
      <c r="V619" s="4">
        <v>34.5</v>
      </c>
    </row>
    <row r="620" spans="1:22" ht="17" hidden="1" x14ac:dyDescent="0.2">
      <c r="A620" s="3">
        <v>24982864</v>
      </c>
      <c r="B620" s="4">
        <v>34.5</v>
      </c>
      <c r="C620" s="4">
        <v>2</v>
      </c>
      <c r="D620" s="4">
        <v>3</v>
      </c>
      <c r="E620" s="4">
        <v>28</v>
      </c>
      <c r="F620" s="5">
        <v>53</v>
      </c>
      <c r="G620" s="6" t="s">
        <v>17</v>
      </c>
      <c r="H620" s="7" t="s">
        <v>8</v>
      </c>
      <c r="I620" s="8">
        <v>5215.28</v>
      </c>
      <c r="J620" s="8">
        <f>Table1[[#This Row],[Annual Charges ($)]]-(AVERAGE(Table1[Annual Charges ($)]))</f>
        <v>-6135.4681840000403</v>
      </c>
      <c r="U620" s="37">
        <v>5215.28</v>
      </c>
      <c r="V620" s="4">
        <v>34.5</v>
      </c>
    </row>
    <row r="621" spans="1:22" ht="17" hidden="1" x14ac:dyDescent="0.2">
      <c r="A621" s="3">
        <v>2863287</v>
      </c>
      <c r="B621" s="4">
        <v>34.6</v>
      </c>
      <c r="C621" s="4">
        <v>4</v>
      </c>
      <c r="D621" s="4">
        <v>4</v>
      </c>
      <c r="E621" s="4">
        <v>51</v>
      </c>
      <c r="F621" s="5">
        <v>62</v>
      </c>
      <c r="G621" s="6" t="s">
        <v>18</v>
      </c>
      <c r="H621" s="7" t="s">
        <v>8</v>
      </c>
      <c r="I621" s="8">
        <v>4587.33</v>
      </c>
      <c r="J621" s="8">
        <f>Table1[[#This Row],[Annual Charges ($)]]-(AVERAGE(Table1[Annual Charges ($)]))</f>
        <v>-6763.4181840000401</v>
      </c>
      <c r="U621" s="37">
        <v>4587.33</v>
      </c>
      <c r="V621" s="4">
        <v>34.6</v>
      </c>
    </row>
    <row r="622" spans="1:22" ht="17" hidden="1" x14ac:dyDescent="0.2">
      <c r="A622" s="3">
        <v>4985882</v>
      </c>
      <c r="B622" s="4">
        <v>34.6</v>
      </c>
      <c r="C622" s="4">
        <v>2</v>
      </c>
      <c r="D622" s="4">
        <v>4</v>
      </c>
      <c r="E622" s="4">
        <v>53</v>
      </c>
      <c r="F622" s="5">
        <v>55</v>
      </c>
      <c r="G622" s="6" t="s">
        <v>17</v>
      </c>
      <c r="H622" s="7" t="s">
        <v>8</v>
      </c>
      <c r="I622" s="8">
        <v>7503.67</v>
      </c>
      <c r="J622" s="8">
        <f>Table1[[#This Row],[Annual Charges ($)]]-(AVERAGE(Table1[Annual Charges ($)]))</f>
        <v>-3847.07818400004</v>
      </c>
      <c r="U622" s="37">
        <v>7503.67</v>
      </c>
      <c r="V622" s="4">
        <v>34.6</v>
      </c>
    </row>
    <row r="623" spans="1:22" ht="17" hidden="1" x14ac:dyDescent="0.2">
      <c r="A623" s="3">
        <v>730761</v>
      </c>
      <c r="B623" s="4">
        <v>34.6</v>
      </c>
      <c r="C623" s="4">
        <v>2</v>
      </c>
      <c r="D623" s="4">
        <v>5</v>
      </c>
      <c r="E623" s="4">
        <v>16</v>
      </c>
      <c r="F623" s="5">
        <v>53</v>
      </c>
      <c r="G623" s="6" t="s">
        <v>17</v>
      </c>
      <c r="H623" s="7" t="s">
        <v>8</v>
      </c>
      <c r="I623" s="8">
        <v>41.61</v>
      </c>
      <c r="J623" s="8">
        <f>Table1[[#This Row],[Annual Charges ($)]]-(AVERAGE(Table1[Annual Charges ($)]))</f>
        <v>-11309.138184000039</v>
      </c>
      <c r="U623" s="37">
        <v>41.61</v>
      </c>
      <c r="V623" s="4">
        <v>34.6</v>
      </c>
    </row>
    <row r="624" spans="1:22" ht="17" hidden="1" x14ac:dyDescent="0.2">
      <c r="A624" s="3">
        <v>20551993</v>
      </c>
      <c r="B624" s="4">
        <v>34.6</v>
      </c>
      <c r="C624" s="4">
        <v>6</v>
      </c>
      <c r="D624" s="4">
        <v>4</v>
      </c>
      <c r="E624" s="4">
        <v>17</v>
      </c>
      <c r="F624" s="5">
        <v>40</v>
      </c>
      <c r="G624" s="6" t="s">
        <v>18</v>
      </c>
      <c r="H624" s="7" t="s">
        <v>8</v>
      </c>
      <c r="I624" s="8">
        <v>7277.87</v>
      </c>
      <c r="J624" s="8">
        <f>Table1[[#This Row],[Annual Charges ($)]]-(AVERAGE(Table1[Annual Charges ($)]))</f>
        <v>-4072.8781840000402</v>
      </c>
      <c r="U624" s="37">
        <v>7277.87</v>
      </c>
      <c r="V624" s="4">
        <v>34.6</v>
      </c>
    </row>
    <row r="625" spans="1:22" ht="17" hidden="1" x14ac:dyDescent="0.2">
      <c r="A625" s="3">
        <v>17285680</v>
      </c>
      <c r="B625" s="4">
        <v>34.6</v>
      </c>
      <c r="C625" s="4">
        <v>7</v>
      </c>
      <c r="D625" s="4">
        <v>1</v>
      </c>
      <c r="E625" s="4">
        <v>33</v>
      </c>
      <c r="F625" s="5">
        <v>65</v>
      </c>
      <c r="G625" s="6" t="s">
        <v>18</v>
      </c>
      <c r="H625" s="7" t="s">
        <v>8</v>
      </c>
      <c r="I625" s="8">
        <v>9187.23</v>
      </c>
      <c r="J625" s="8">
        <f>Table1[[#This Row],[Annual Charges ($)]]-(AVERAGE(Table1[Annual Charges ($)]))</f>
        <v>-2163.5181840000405</v>
      </c>
      <c r="U625" s="37">
        <v>9187.23</v>
      </c>
      <c r="V625" s="4">
        <v>34.6</v>
      </c>
    </row>
    <row r="626" spans="1:22" ht="17" hidden="1" x14ac:dyDescent="0.2">
      <c r="A626" s="3">
        <v>2249151</v>
      </c>
      <c r="B626" s="4">
        <v>34.6</v>
      </c>
      <c r="C626" s="4">
        <v>3</v>
      </c>
      <c r="D626" s="4">
        <v>1</v>
      </c>
      <c r="E626" s="4">
        <v>20</v>
      </c>
      <c r="F626" s="5">
        <v>42</v>
      </c>
      <c r="G626" s="6" t="s">
        <v>18</v>
      </c>
      <c r="H626" s="7" t="s">
        <v>8</v>
      </c>
      <c r="I626" s="8">
        <v>8159.64</v>
      </c>
      <c r="J626" s="8">
        <f>Table1[[#This Row],[Annual Charges ($)]]-(AVERAGE(Table1[Annual Charges ($)]))</f>
        <v>-3191.1081840000397</v>
      </c>
      <c r="U626" s="37">
        <v>8159.64</v>
      </c>
      <c r="V626" s="4">
        <v>34.6</v>
      </c>
    </row>
    <row r="627" spans="1:22" ht="17" hidden="1" x14ac:dyDescent="0.2">
      <c r="A627" s="3">
        <v>11193309</v>
      </c>
      <c r="B627" s="4">
        <v>34.700000000000003</v>
      </c>
      <c r="C627" s="4">
        <v>7</v>
      </c>
      <c r="D627" s="4">
        <v>3</v>
      </c>
      <c r="E627" s="4">
        <v>13</v>
      </c>
      <c r="F627" s="5">
        <v>36</v>
      </c>
      <c r="G627" s="6" t="s">
        <v>18</v>
      </c>
      <c r="H627" s="7" t="s">
        <v>8</v>
      </c>
      <c r="I627" s="8">
        <v>10809.89</v>
      </c>
      <c r="J627" s="8">
        <f>Table1[[#This Row],[Annual Charges ($)]]-(AVERAGE(Table1[Annual Charges ($)]))</f>
        <v>-540.85818400004064</v>
      </c>
      <c r="U627" s="37">
        <v>10809.89</v>
      </c>
      <c r="V627" s="4">
        <v>34.700000000000003</v>
      </c>
    </row>
    <row r="628" spans="1:22" ht="17" hidden="1" x14ac:dyDescent="0.2">
      <c r="A628" s="3">
        <v>18332357</v>
      </c>
      <c r="B628" s="4">
        <v>34.700000000000003</v>
      </c>
      <c r="C628" s="4">
        <v>4</v>
      </c>
      <c r="D628" s="4">
        <v>1</v>
      </c>
      <c r="E628" s="4">
        <v>54</v>
      </c>
      <c r="F628" s="5">
        <v>56</v>
      </c>
      <c r="G628" s="6" t="s">
        <v>18</v>
      </c>
      <c r="H628" s="7" t="s">
        <v>8</v>
      </c>
      <c r="I628" s="8">
        <v>3530.91</v>
      </c>
      <c r="J628" s="8">
        <f>Table1[[#This Row],[Annual Charges ($)]]-(AVERAGE(Table1[Annual Charges ($)]))</f>
        <v>-7819.8381840000402</v>
      </c>
      <c r="U628" s="37">
        <v>3530.91</v>
      </c>
      <c r="V628" s="4">
        <v>34.700000000000003</v>
      </c>
    </row>
    <row r="629" spans="1:22" ht="17" hidden="1" x14ac:dyDescent="0.2">
      <c r="A629" s="3">
        <v>26458523</v>
      </c>
      <c r="B629" s="4">
        <v>34.700000000000003</v>
      </c>
      <c r="C629" s="4">
        <v>3</v>
      </c>
      <c r="D629" s="4">
        <v>5</v>
      </c>
      <c r="E629" s="4">
        <v>46</v>
      </c>
      <c r="F629" s="5">
        <v>37</v>
      </c>
      <c r="G629" s="6" t="s">
        <v>17</v>
      </c>
      <c r="H629" s="7" t="s">
        <v>8</v>
      </c>
      <c r="I629" s="8">
        <v>195.97</v>
      </c>
      <c r="J629" s="8">
        <f>Table1[[#This Row],[Annual Charges ($)]]-(AVERAGE(Table1[Annual Charges ($)]))</f>
        <v>-11154.778184000041</v>
      </c>
      <c r="U629" s="37">
        <v>195.97</v>
      </c>
      <c r="V629" s="4">
        <v>34.700000000000003</v>
      </c>
    </row>
    <row r="630" spans="1:22" ht="17" hidden="1" x14ac:dyDescent="0.2">
      <c r="A630" s="3">
        <v>16762622</v>
      </c>
      <c r="B630" s="4">
        <v>34.799999999999997</v>
      </c>
      <c r="C630" s="4">
        <v>2</v>
      </c>
      <c r="D630" s="4">
        <v>2</v>
      </c>
      <c r="E630" s="4">
        <v>24</v>
      </c>
      <c r="F630" s="5">
        <v>56</v>
      </c>
      <c r="G630" s="6" t="s">
        <v>18</v>
      </c>
      <c r="H630" s="7" t="s">
        <v>8</v>
      </c>
      <c r="I630" s="8">
        <v>6223.71</v>
      </c>
      <c r="J630" s="8">
        <f>Table1[[#This Row],[Annual Charges ($)]]-(AVERAGE(Table1[Annual Charges ($)]))</f>
        <v>-5127.03818400004</v>
      </c>
      <c r="U630" s="37">
        <v>6223.71</v>
      </c>
      <c r="V630" s="4">
        <v>34.799999999999997</v>
      </c>
    </row>
    <row r="631" spans="1:22" ht="17" hidden="1" x14ac:dyDescent="0.2">
      <c r="A631" s="3">
        <v>14965921</v>
      </c>
      <c r="B631" s="4">
        <v>34.799999999999997</v>
      </c>
      <c r="C631" s="4">
        <v>4</v>
      </c>
      <c r="D631" s="4">
        <v>3</v>
      </c>
      <c r="E631" s="4">
        <v>58</v>
      </c>
      <c r="F631" s="5">
        <v>55</v>
      </c>
      <c r="G631" s="6" t="s">
        <v>18</v>
      </c>
      <c r="H631" s="7" t="s">
        <v>8</v>
      </c>
      <c r="I631" s="8">
        <v>5499.62</v>
      </c>
      <c r="J631" s="8">
        <f>Table1[[#This Row],[Annual Charges ($)]]-(AVERAGE(Table1[Annual Charges ($)]))</f>
        <v>-5851.1281840000402</v>
      </c>
      <c r="U631" s="37">
        <v>5499.62</v>
      </c>
      <c r="V631" s="4">
        <v>34.799999999999997</v>
      </c>
    </row>
    <row r="632" spans="1:22" ht="17" hidden="1" x14ac:dyDescent="0.2">
      <c r="A632" s="3">
        <v>372971</v>
      </c>
      <c r="B632" s="4">
        <v>34.9</v>
      </c>
      <c r="C632" s="4">
        <v>4</v>
      </c>
      <c r="D632" s="4">
        <v>3</v>
      </c>
      <c r="E632" s="4">
        <v>54</v>
      </c>
      <c r="F632" s="5">
        <v>38</v>
      </c>
      <c r="G632" s="6" t="s">
        <v>18</v>
      </c>
      <c r="H632" s="7" t="s">
        <v>8</v>
      </c>
      <c r="I632" s="8">
        <v>5718.26</v>
      </c>
      <c r="J632" s="8">
        <f>Table1[[#This Row],[Annual Charges ($)]]-(AVERAGE(Table1[Annual Charges ($)]))</f>
        <v>-5632.4881840000398</v>
      </c>
      <c r="U632" s="37">
        <v>5718.26</v>
      </c>
      <c r="V632" s="4">
        <v>34.9</v>
      </c>
    </row>
    <row r="633" spans="1:22" ht="17" hidden="1" x14ac:dyDescent="0.2">
      <c r="A633" s="3">
        <v>14141685</v>
      </c>
      <c r="B633" s="4">
        <v>34.9</v>
      </c>
      <c r="C633" s="4">
        <v>5</v>
      </c>
      <c r="D633" s="4">
        <v>5</v>
      </c>
      <c r="E633" s="4">
        <v>15</v>
      </c>
      <c r="F633" s="5">
        <v>57</v>
      </c>
      <c r="G633" s="6" t="s">
        <v>18</v>
      </c>
      <c r="H633" s="7" t="s">
        <v>8</v>
      </c>
      <c r="I633" s="8">
        <v>8674.66</v>
      </c>
      <c r="J633" s="8">
        <f>Table1[[#This Row],[Annual Charges ($)]]-(AVERAGE(Table1[Annual Charges ($)]))</f>
        <v>-2676.0881840000402</v>
      </c>
      <c r="U633" s="37">
        <v>8674.66</v>
      </c>
      <c r="V633" s="4">
        <v>34.9</v>
      </c>
    </row>
    <row r="634" spans="1:22" ht="17" hidden="1" x14ac:dyDescent="0.2">
      <c r="A634" s="3">
        <v>19821098</v>
      </c>
      <c r="B634" s="4">
        <v>34.9</v>
      </c>
      <c r="C634" s="4">
        <v>8</v>
      </c>
      <c r="D634" s="4">
        <v>5</v>
      </c>
      <c r="E634" s="4">
        <v>27</v>
      </c>
      <c r="F634" s="5">
        <v>58</v>
      </c>
      <c r="G634" s="6" t="s">
        <v>17</v>
      </c>
      <c r="H634" s="7" t="s">
        <v>8</v>
      </c>
      <c r="I634" s="8">
        <v>10165.32</v>
      </c>
      <c r="J634" s="8">
        <f>Table1[[#This Row],[Annual Charges ($)]]-(AVERAGE(Table1[Annual Charges ($)]))</f>
        <v>-1185.4281840000403</v>
      </c>
      <c r="U634" s="37">
        <v>10165.32</v>
      </c>
      <c r="V634" s="4">
        <v>34.9</v>
      </c>
    </row>
    <row r="635" spans="1:22" ht="17" hidden="1" x14ac:dyDescent="0.2">
      <c r="A635" s="3">
        <v>19664810</v>
      </c>
      <c r="B635" s="4">
        <v>35</v>
      </c>
      <c r="C635" s="4">
        <v>2</v>
      </c>
      <c r="D635" s="4">
        <v>1</v>
      </c>
      <c r="E635" s="4">
        <v>21</v>
      </c>
      <c r="F635" s="5">
        <v>29</v>
      </c>
      <c r="G635" s="6" t="s">
        <v>17</v>
      </c>
      <c r="H635" s="7" t="s">
        <v>8</v>
      </c>
      <c r="I635" s="8">
        <v>5485.72</v>
      </c>
      <c r="J635" s="8">
        <f>Table1[[#This Row],[Annual Charges ($)]]-(AVERAGE(Table1[Annual Charges ($)]))</f>
        <v>-5865.0281840000398</v>
      </c>
      <c r="U635" s="37">
        <v>5485.72</v>
      </c>
      <c r="V635" s="4">
        <v>35</v>
      </c>
    </row>
    <row r="636" spans="1:22" ht="17" hidden="1" x14ac:dyDescent="0.2">
      <c r="A636" s="3">
        <v>16637270</v>
      </c>
      <c r="B636" s="4">
        <v>35</v>
      </c>
      <c r="C636" s="4">
        <v>2</v>
      </c>
      <c r="D636" s="4">
        <v>0</v>
      </c>
      <c r="E636" s="4">
        <v>55</v>
      </c>
      <c r="F636" s="5">
        <v>38</v>
      </c>
      <c r="G636" s="6" t="s">
        <v>17</v>
      </c>
      <c r="H636" s="7" t="s">
        <v>8</v>
      </c>
      <c r="I636" s="8">
        <v>10240.58</v>
      </c>
      <c r="J636" s="8">
        <f>Table1[[#This Row],[Annual Charges ($)]]-(AVERAGE(Table1[Annual Charges ($)]))</f>
        <v>-1110.1681840000401</v>
      </c>
      <c r="U636" s="37">
        <v>10240.58</v>
      </c>
      <c r="V636" s="4">
        <v>35</v>
      </c>
    </row>
    <row r="637" spans="1:22" ht="17" hidden="1" x14ac:dyDescent="0.2">
      <c r="A637" s="3">
        <v>20557868</v>
      </c>
      <c r="B637" s="4">
        <v>35</v>
      </c>
      <c r="C637" s="4">
        <v>7</v>
      </c>
      <c r="D637" s="4">
        <v>2</v>
      </c>
      <c r="E637" s="4">
        <v>49</v>
      </c>
      <c r="F637" s="5">
        <v>58</v>
      </c>
      <c r="G637" s="6" t="s">
        <v>17</v>
      </c>
      <c r="H637" s="7" t="s">
        <v>8</v>
      </c>
      <c r="I637" s="8">
        <v>2989.34</v>
      </c>
      <c r="J637" s="8">
        <f>Table1[[#This Row],[Annual Charges ($)]]-(AVERAGE(Table1[Annual Charges ($)]))</f>
        <v>-8361.4081840000399</v>
      </c>
      <c r="U637" s="37">
        <v>2989.34</v>
      </c>
      <c r="V637" s="4">
        <v>35</v>
      </c>
    </row>
    <row r="638" spans="1:22" ht="17" hidden="1" x14ac:dyDescent="0.2">
      <c r="A638" s="3">
        <v>14805478</v>
      </c>
      <c r="B638" s="4">
        <v>35</v>
      </c>
      <c r="C638" s="4">
        <v>7</v>
      </c>
      <c r="D638" s="4">
        <v>4</v>
      </c>
      <c r="E638" s="4">
        <v>15</v>
      </c>
      <c r="F638" s="5">
        <v>43</v>
      </c>
      <c r="G638" s="6" t="s">
        <v>17</v>
      </c>
      <c r="H638" s="7" t="s">
        <v>8</v>
      </c>
      <c r="I638" s="8">
        <v>0</v>
      </c>
      <c r="J638" s="8">
        <f>Table1[[#This Row],[Annual Charges ($)]]-(AVERAGE(Table1[Annual Charges ($)]))</f>
        <v>-11350.74818400004</v>
      </c>
      <c r="U638" s="37">
        <v>0</v>
      </c>
      <c r="V638" s="4">
        <v>35</v>
      </c>
    </row>
    <row r="639" spans="1:22" ht="17" hidden="1" x14ac:dyDescent="0.2">
      <c r="A639" s="3">
        <v>10024396</v>
      </c>
      <c r="B639" s="4">
        <v>35</v>
      </c>
      <c r="C639" s="4">
        <v>4</v>
      </c>
      <c r="D639" s="4">
        <v>2</v>
      </c>
      <c r="E639" s="4">
        <v>45</v>
      </c>
      <c r="F639" s="5">
        <v>26</v>
      </c>
      <c r="G639" s="6" t="s">
        <v>18</v>
      </c>
      <c r="H639" s="7" t="s">
        <v>8</v>
      </c>
      <c r="I639" s="8">
        <v>9593.84</v>
      </c>
      <c r="J639" s="8">
        <f>Table1[[#This Row],[Annual Charges ($)]]-(AVERAGE(Table1[Annual Charges ($)]))</f>
        <v>-1756.9081840000399</v>
      </c>
      <c r="U639" s="37">
        <v>9593.84</v>
      </c>
      <c r="V639" s="4">
        <v>35</v>
      </c>
    </row>
    <row r="640" spans="1:22" ht="17" hidden="1" x14ac:dyDescent="0.2">
      <c r="A640" s="3">
        <v>21430324</v>
      </c>
      <c r="B640" s="4">
        <v>35</v>
      </c>
      <c r="C640" s="4">
        <v>4</v>
      </c>
      <c r="D640" s="4">
        <v>5</v>
      </c>
      <c r="E640" s="4">
        <v>31</v>
      </c>
      <c r="F640" s="5">
        <v>56</v>
      </c>
      <c r="G640" s="6" t="s">
        <v>18</v>
      </c>
      <c r="H640" s="7" t="s">
        <v>8</v>
      </c>
      <c r="I640" s="8">
        <v>2124.3200000000002</v>
      </c>
      <c r="J640" s="8">
        <f>Table1[[#This Row],[Annual Charges ($)]]-(AVERAGE(Table1[Annual Charges ($)]))</f>
        <v>-9226.4281840000403</v>
      </c>
      <c r="U640" s="37">
        <v>2124.3200000000002</v>
      </c>
      <c r="V640" s="4">
        <v>35</v>
      </c>
    </row>
    <row r="641" spans="1:22" ht="17" hidden="1" x14ac:dyDescent="0.2">
      <c r="A641" s="3">
        <v>18041776</v>
      </c>
      <c r="B641" s="4">
        <v>35</v>
      </c>
      <c r="C641" s="4">
        <v>6</v>
      </c>
      <c r="D641" s="4">
        <v>1</v>
      </c>
      <c r="E641" s="4">
        <v>7</v>
      </c>
      <c r="F641" s="5">
        <v>48</v>
      </c>
      <c r="G641" s="6" t="s">
        <v>18</v>
      </c>
      <c r="H641" s="7" t="s">
        <v>8</v>
      </c>
      <c r="I641" s="8">
        <v>894.19</v>
      </c>
      <c r="J641" s="8">
        <f>Table1[[#This Row],[Annual Charges ($)]]-(AVERAGE(Table1[Annual Charges ($)]))</f>
        <v>-10456.55818400004</v>
      </c>
      <c r="U641" s="37">
        <v>894.19</v>
      </c>
      <c r="V641" s="4">
        <v>35</v>
      </c>
    </row>
    <row r="642" spans="1:22" ht="17" hidden="1" x14ac:dyDescent="0.2">
      <c r="A642" s="3">
        <v>24814278</v>
      </c>
      <c r="B642" s="4">
        <v>35</v>
      </c>
      <c r="C642" s="4">
        <v>4</v>
      </c>
      <c r="D642" s="4">
        <v>2</v>
      </c>
      <c r="E642" s="4">
        <v>50</v>
      </c>
      <c r="F642" s="5">
        <v>40</v>
      </c>
      <c r="G642" s="6" t="s">
        <v>17</v>
      </c>
      <c r="H642" s="7" t="s">
        <v>8</v>
      </c>
      <c r="I642" s="8">
        <v>5507.66</v>
      </c>
      <c r="J642" s="8">
        <f>Table1[[#This Row],[Annual Charges ($)]]-(AVERAGE(Table1[Annual Charges ($)]))</f>
        <v>-5843.0881840000402</v>
      </c>
      <c r="U642" s="37">
        <v>5507.66</v>
      </c>
      <c r="V642" s="4">
        <v>35</v>
      </c>
    </row>
    <row r="643" spans="1:22" ht="17" hidden="1" x14ac:dyDescent="0.2">
      <c r="A643" s="3">
        <v>14857375</v>
      </c>
      <c r="B643" s="4">
        <v>35.1</v>
      </c>
      <c r="C643" s="4">
        <v>2</v>
      </c>
      <c r="D643" s="4">
        <v>1</v>
      </c>
      <c r="E643" s="4">
        <v>60</v>
      </c>
      <c r="F643" s="5">
        <v>36</v>
      </c>
      <c r="G643" s="6" t="s">
        <v>18</v>
      </c>
      <c r="H643" s="7" t="s">
        <v>8</v>
      </c>
      <c r="I643" s="8">
        <v>14351.15</v>
      </c>
      <c r="J643" s="8">
        <f>Table1[[#This Row],[Annual Charges ($)]]-(AVERAGE(Table1[Annual Charges ($)]))</f>
        <v>3000.4018159999596</v>
      </c>
      <c r="U643" s="37">
        <v>14351.15</v>
      </c>
      <c r="V643" s="4">
        <v>35.1</v>
      </c>
    </row>
    <row r="644" spans="1:22" ht="17" hidden="1" x14ac:dyDescent="0.2">
      <c r="A644" s="3">
        <v>14181474</v>
      </c>
      <c r="B644" s="4">
        <v>35.1</v>
      </c>
      <c r="C644" s="4">
        <v>5</v>
      </c>
      <c r="D644" s="4">
        <v>3</v>
      </c>
      <c r="E644" s="4">
        <v>27</v>
      </c>
      <c r="F644" s="5">
        <v>48</v>
      </c>
      <c r="G644" s="6" t="s">
        <v>17</v>
      </c>
      <c r="H644" s="7" t="s">
        <v>8</v>
      </c>
      <c r="I644" s="8">
        <v>10476.93</v>
      </c>
      <c r="J644" s="8">
        <f>Table1[[#This Row],[Annual Charges ($)]]-(AVERAGE(Table1[Annual Charges ($)]))</f>
        <v>-873.81818400003976</v>
      </c>
      <c r="U644" s="37">
        <v>10476.93</v>
      </c>
      <c r="V644" s="4">
        <v>35.1</v>
      </c>
    </row>
    <row r="645" spans="1:22" ht="17" hidden="1" x14ac:dyDescent="0.2">
      <c r="A645" s="3">
        <v>10059080</v>
      </c>
      <c r="B645" s="4">
        <v>35.1</v>
      </c>
      <c r="C645" s="4">
        <v>7</v>
      </c>
      <c r="D645" s="4">
        <v>0</v>
      </c>
      <c r="E645" s="4">
        <v>28</v>
      </c>
      <c r="F645" s="5">
        <v>49</v>
      </c>
      <c r="G645" s="6" t="s">
        <v>17</v>
      </c>
      <c r="H645" s="7" t="s">
        <v>8</v>
      </c>
      <c r="I645" s="8">
        <v>12096.07</v>
      </c>
      <c r="J645" s="8">
        <f>Table1[[#This Row],[Annual Charges ($)]]-(AVERAGE(Table1[Annual Charges ($)]))</f>
        <v>745.32181599995965</v>
      </c>
      <c r="U645" s="37">
        <v>12096.07</v>
      </c>
      <c r="V645" s="4">
        <v>35.1</v>
      </c>
    </row>
    <row r="646" spans="1:22" ht="17" hidden="1" x14ac:dyDescent="0.2">
      <c r="A646" s="3">
        <v>12906028</v>
      </c>
      <c r="B646" s="4">
        <v>35.1</v>
      </c>
      <c r="C646" s="4">
        <v>8</v>
      </c>
      <c r="D646" s="4">
        <v>3</v>
      </c>
      <c r="E646" s="4">
        <v>56</v>
      </c>
      <c r="F646" s="5">
        <v>59</v>
      </c>
      <c r="G646" s="6" t="s">
        <v>17</v>
      </c>
      <c r="H646" s="7" t="s">
        <v>8</v>
      </c>
      <c r="I646" s="8">
        <v>14197.92</v>
      </c>
      <c r="J646" s="8">
        <f>Table1[[#This Row],[Annual Charges ($)]]-(AVERAGE(Table1[Annual Charges ($)]))</f>
        <v>2847.17181599996</v>
      </c>
      <c r="U646" s="37">
        <v>14197.92</v>
      </c>
      <c r="V646" s="4">
        <v>35.1</v>
      </c>
    </row>
    <row r="647" spans="1:22" ht="17" hidden="1" x14ac:dyDescent="0.2">
      <c r="A647" s="3">
        <v>349017</v>
      </c>
      <c r="B647" s="4">
        <v>35.1</v>
      </c>
      <c r="C647" s="4">
        <v>6</v>
      </c>
      <c r="D647" s="4">
        <v>3</v>
      </c>
      <c r="E647" s="4">
        <v>4</v>
      </c>
      <c r="F647" s="5">
        <v>43</v>
      </c>
      <c r="G647" s="6" t="s">
        <v>17</v>
      </c>
      <c r="H647" s="7" t="s">
        <v>8</v>
      </c>
      <c r="I647" s="8">
        <v>9921.68</v>
      </c>
      <c r="J647" s="8">
        <f>Table1[[#This Row],[Annual Charges ($)]]-(AVERAGE(Table1[Annual Charges ($)]))</f>
        <v>-1429.0681840000398</v>
      </c>
      <c r="U647" s="37">
        <v>9921.68</v>
      </c>
      <c r="V647" s="4">
        <v>35.1</v>
      </c>
    </row>
    <row r="648" spans="1:22" ht="17" hidden="1" x14ac:dyDescent="0.2">
      <c r="A648" s="3">
        <v>9637583</v>
      </c>
      <c r="B648" s="4">
        <v>35.1</v>
      </c>
      <c r="C648" s="4">
        <v>5</v>
      </c>
      <c r="D648" s="4">
        <v>2</v>
      </c>
      <c r="E648" s="4">
        <v>31</v>
      </c>
      <c r="F648" s="5">
        <v>41</v>
      </c>
      <c r="G648" s="6" t="s">
        <v>17</v>
      </c>
      <c r="H648" s="7" t="s">
        <v>8</v>
      </c>
      <c r="I648" s="8">
        <v>5280.39</v>
      </c>
      <c r="J648" s="8">
        <f>Table1[[#This Row],[Annual Charges ($)]]-(AVERAGE(Table1[Annual Charges ($)]))</f>
        <v>-6070.3581840000397</v>
      </c>
      <c r="U648" s="37">
        <v>5280.39</v>
      </c>
      <c r="V648" s="4">
        <v>35.1</v>
      </c>
    </row>
    <row r="649" spans="1:22" ht="17" hidden="1" x14ac:dyDescent="0.2">
      <c r="A649" s="3">
        <v>29212725</v>
      </c>
      <c r="B649" s="4">
        <v>35.200000000000003</v>
      </c>
      <c r="C649" s="4">
        <v>1</v>
      </c>
      <c r="D649" s="4">
        <v>0</v>
      </c>
      <c r="E649" s="4">
        <v>57</v>
      </c>
      <c r="F649" s="5">
        <v>32</v>
      </c>
      <c r="G649" s="6" t="s">
        <v>17</v>
      </c>
      <c r="H649" s="7" t="s">
        <v>8</v>
      </c>
      <c r="I649" s="8">
        <v>12113.75</v>
      </c>
      <c r="J649" s="8">
        <f>Table1[[#This Row],[Annual Charges ($)]]-(AVERAGE(Table1[Annual Charges ($)]))</f>
        <v>763.00181599995994</v>
      </c>
      <c r="U649" s="37">
        <v>12113.75</v>
      </c>
      <c r="V649" s="4">
        <v>35.200000000000003</v>
      </c>
    </row>
    <row r="650" spans="1:22" ht="17" hidden="1" x14ac:dyDescent="0.2">
      <c r="A650" s="3">
        <v>5057057</v>
      </c>
      <c r="B650" s="4">
        <v>35.200000000000003</v>
      </c>
      <c r="C650" s="4">
        <v>8</v>
      </c>
      <c r="D650" s="4">
        <v>1</v>
      </c>
      <c r="E650" s="4">
        <v>16</v>
      </c>
      <c r="F650" s="5">
        <v>65</v>
      </c>
      <c r="G650" s="6" t="s">
        <v>18</v>
      </c>
      <c r="H650" s="7" t="s">
        <v>8</v>
      </c>
      <c r="I650" s="8">
        <v>17125.97</v>
      </c>
      <c r="J650" s="8">
        <f>Table1[[#This Row],[Annual Charges ($)]]-(AVERAGE(Table1[Annual Charges ($)]))</f>
        <v>5775.2218159999611</v>
      </c>
      <c r="U650" s="37">
        <v>17125.97</v>
      </c>
      <c r="V650" s="4">
        <v>35.200000000000003</v>
      </c>
    </row>
    <row r="651" spans="1:22" ht="17" hidden="1" x14ac:dyDescent="0.2">
      <c r="A651" s="3">
        <v>8001491</v>
      </c>
      <c r="B651" s="4">
        <v>35.200000000000003</v>
      </c>
      <c r="C651" s="4">
        <v>7</v>
      </c>
      <c r="D651" s="4">
        <v>5</v>
      </c>
      <c r="E651" s="4">
        <v>26</v>
      </c>
      <c r="F651" s="5">
        <v>61</v>
      </c>
      <c r="G651" s="6" t="s">
        <v>18</v>
      </c>
      <c r="H651" s="7" t="s">
        <v>8</v>
      </c>
      <c r="I651" s="8">
        <v>9014.91</v>
      </c>
      <c r="J651" s="8">
        <f>Table1[[#This Row],[Annual Charges ($)]]-(AVERAGE(Table1[Annual Charges ($)]))</f>
        <v>-2335.8381840000402</v>
      </c>
      <c r="U651" s="37">
        <v>9014.91</v>
      </c>
      <c r="V651" s="4">
        <v>35.200000000000003</v>
      </c>
    </row>
    <row r="652" spans="1:22" ht="17" hidden="1" x14ac:dyDescent="0.2">
      <c r="A652" s="3">
        <v>12417055</v>
      </c>
      <c r="B652" s="4">
        <v>35.299999999999997</v>
      </c>
      <c r="C652" s="4">
        <v>4</v>
      </c>
      <c r="D652" s="4">
        <v>3</v>
      </c>
      <c r="E652" s="4">
        <v>7</v>
      </c>
      <c r="F652" s="5">
        <v>66</v>
      </c>
      <c r="G652" s="6" t="s">
        <v>17</v>
      </c>
      <c r="H652" s="7" t="s">
        <v>8</v>
      </c>
      <c r="I652" s="8">
        <v>9674.23</v>
      </c>
      <c r="J652" s="8">
        <f>Table1[[#This Row],[Annual Charges ($)]]-(AVERAGE(Table1[Annual Charges ($)]))</f>
        <v>-1676.5181840000405</v>
      </c>
      <c r="U652" s="37">
        <v>9674.23</v>
      </c>
      <c r="V652" s="4">
        <v>35.299999999999997</v>
      </c>
    </row>
    <row r="653" spans="1:22" ht="17" x14ac:dyDescent="0.2">
      <c r="A653" s="3">
        <v>25677395</v>
      </c>
      <c r="B653" s="4">
        <v>35.299999999999997</v>
      </c>
      <c r="C653" s="4">
        <v>4</v>
      </c>
      <c r="D653" s="4">
        <v>1</v>
      </c>
      <c r="E653" s="4">
        <v>11</v>
      </c>
      <c r="F653" s="5">
        <v>46</v>
      </c>
      <c r="G653" s="6" t="s">
        <v>17</v>
      </c>
      <c r="H653" s="7" t="s">
        <v>9</v>
      </c>
      <c r="I653" s="8">
        <v>6887.08</v>
      </c>
      <c r="J653" s="8">
        <f>Table1[[#This Row],[Annual Charges ($)]]-(AVERAGE(Table1[Annual Charges ($)]))</f>
        <v>-4463.6681840000401</v>
      </c>
      <c r="U653" s="37">
        <v>6887.08</v>
      </c>
      <c r="V653" s="4">
        <v>35.299999999999997</v>
      </c>
    </row>
    <row r="654" spans="1:22" ht="17" x14ac:dyDescent="0.2">
      <c r="A654" s="3">
        <v>7942290</v>
      </c>
      <c r="B654" s="4">
        <v>35.299999999999997</v>
      </c>
      <c r="C654" s="4">
        <v>2</v>
      </c>
      <c r="D654" s="4">
        <v>2</v>
      </c>
      <c r="E654" s="4">
        <v>32</v>
      </c>
      <c r="F654" s="5">
        <v>54</v>
      </c>
      <c r="G654" s="6" t="s">
        <v>17</v>
      </c>
      <c r="H654" s="7" t="s">
        <v>9</v>
      </c>
      <c r="I654" s="8">
        <v>3676.19</v>
      </c>
      <c r="J654" s="8">
        <f>Table1[[#This Row],[Annual Charges ($)]]-(AVERAGE(Table1[Annual Charges ($)]))</f>
        <v>-7674.5581840000395</v>
      </c>
      <c r="U654" s="37">
        <v>3676.19</v>
      </c>
      <c r="V654" s="4">
        <v>35.299999999999997</v>
      </c>
    </row>
    <row r="655" spans="1:22" ht="17" hidden="1" x14ac:dyDescent="0.2">
      <c r="A655" s="3">
        <v>8595705</v>
      </c>
      <c r="B655" s="4">
        <v>35.299999999999997</v>
      </c>
      <c r="C655" s="4">
        <v>6</v>
      </c>
      <c r="D655" s="4">
        <v>4</v>
      </c>
      <c r="E655" s="4">
        <v>50</v>
      </c>
      <c r="F655" s="5">
        <v>51</v>
      </c>
      <c r="G655" s="6" t="s">
        <v>17</v>
      </c>
      <c r="H655" s="7" t="s">
        <v>8</v>
      </c>
      <c r="I655" s="8">
        <v>13210.79</v>
      </c>
      <c r="J655" s="8">
        <f>Table1[[#This Row],[Annual Charges ($)]]-(AVERAGE(Table1[Annual Charges ($)]))</f>
        <v>1860.0418159999608</v>
      </c>
      <c r="U655" s="37">
        <v>13210.79</v>
      </c>
      <c r="V655" s="4">
        <v>35.299999999999997</v>
      </c>
    </row>
    <row r="656" spans="1:22" ht="17" hidden="1" x14ac:dyDescent="0.2">
      <c r="A656" s="3">
        <v>4953029</v>
      </c>
      <c r="B656" s="4">
        <v>35.299999999999997</v>
      </c>
      <c r="C656" s="4">
        <v>1</v>
      </c>
      <c r="D656" s="4">
        <v>2</v>
      </c>
      <c r="E656" s="4">
        <v>10</v>
      </c>
      <c r="F656" s="5">
        <v>40</v>
      </c>
      <c r="G656" s="6" t="s">
        <v>18</v>
      </c>
      <c r="H656" s="7" t="s">
        <v>8</v>
      </c>
      <c r="I656" s="8">
        <v>0</v>
      </c>
      <c r="J656" s="8">
        <f>Table1[[#This Row],[Annual Charges ($)]]-(AVERAGE(Table1[Annual Charges ($)]))</f>
        <v>-11350.74818400004</v>
      </c>
      <c r="U656" s="37">
        <v>0</v>
      </c>
      <c r="V656" s="4">
        <v>35.299999999999997</v>
      </c>
    </row>
    <row r="657" spans="1:22" ht="17" hidden="1" x14ac:dyDescent="0.2">
      <c r="A657" s="3">
        <v>4663748</v>
      </c>
      <c r="B657" s="4">
        <v>35.4</v>
      </c>
      <c r="C657" s="4">
        <v>7</v>
      </c>
      <c r="D657" s="4">
        <v>1</v>
      </c>
      <c r="E657" s="4">
        <v>26</v>
      </c>
      <c r="F657" s="5">
        <v>39</v>
      </c>
      <c r="G657" s="6" t="s">
        <v>18</v>
      </c>
      <c r="H657" s="7" t="s">
        <v>8</v>
      </c>
      <c r="I657" s="8">
        <v>1010.66</v>
      </c>
      <c r="J657" s="8">
        <f>Table1[[#This Row],[Annual Charges ($)]]-(AVERAGE(Table1[Annual Charges ($)]))</f>
        <v>-10340.08818400004</v>
      </c>
      <c r="U657" s="37">
        <v>1010.66</v>
      </c>
      <c r="V657" s="4">
        <v>35.4</v>
      </c>
    </row>
    <row r="658" spans="1:22" ht="17" hidden="1" x14ac:dyDescent="0.2">
      <c r="A658" s="3">
        <v>20082489</v>
      </c>
      <c r="B658" s="4">
        <v>35.4</v>
      </c>
      <c r="C658" s="4">
        <v>7</v>
      </c>
      <c r="D658" s="4">
        <v>3</v>
      </c>
      <c r="E658" s="4">
        <v>14</v>
      </c>
      <c r="F658" s="5">
        <v>42</v>
      </c>
      <c r="G658" s="6" t="s">
        <v>18</v>
      </c>
      <c r="H658" s="7" t="s">
        <v>8</v>
      </c>
      <c r="I658" s="8">
        <v>11855.85</v>
      </c>
      <c r="J658" s="8">
        <f>Table1[[#This Row],[Annual Charges ($)]]-(AVERAGE(Table1[Annual Charges ($)]))</f>
        <v>505.10181599996031</v>
      </c>
      <c r="U658" s="37">
        <v>11855.85</v>
      </c>
      <c r="V658" s="4">
        <v>35.4</v>
      </c>
    </row>
    <row r="659" spans="1:22" ht="17" hidden="1" x14ac:dyDescent="0.2">
      <c r="A659" s="3">
        <v>21758804</v>
      </c>
      <c r="B659" s="4">
        <v>35.4</v>
      </c>
      <c r="C659" s="4">
        <v>4</v>
      </c>
      <c r="D659" s="4">
        <v>4</v>
      </c>
      <c r="E659" s="4">
        <v>44</v>
      </c>
      <c r="F659" s="5">
        <v>43</v>
      </c>
      <c r="G659" s="6" t="s">
        <v>18</v>
      </c>
      <c r="H659" s="7" t="s">
        <v>8</v>
      </c>
      <c r="I659" s="8">
        <v>14460.82</v>
      </c>
      <c r="J659" s="8">
        <f>Table1[[#This Row],[Annual Charges ($)]]-(AVERAGE(Table1[Annual Charges ($)]))</f>
        <v>3110.0718159999597</v>
      </c>
      <c r="U659" s="37">
        <v>14460.82</v>
      </c>
      <c r="V659" s="4">
        <v>35.4</v>
      </c>
    </row>
    <row r="660" spans="1:22" ht="17" hidden="1" x14ac:dyDescent="0.2">
      <c r="A660" s="3">
        <v>12674404</v>
      </c>
      <c r="B660" s="4">
        <v>35.4</v>
      </c>
      <c r="C660" s="4">
        <v>2</v>
      </c>
      <c r="D660" s="4">
        <v>5</v>
      </c>
      <c r="E660" s="4">
        <v>57</v>
      </c>
      <c r="F660" s="5">
        <v>29</v>
      </c>
      <c r="G660" s="6" t="s">
        <v>18</v>
      </c>
      <c r="H660" s="7" t="s">
        <v>8</v>
      </c>
      <c r="I660" s="8">
        <v>0</v>
      </c>
      <c r="J660" s="8">
        <f>Table1[[#This Row],[Annual Charges ($)]]-(AVERAGE(Table1[Annual Charges ($)]))</f>
        <v>-11350.74818400004</v>
      </c>
      <c r="U660" s="37">
        <v>0</v>
      </c>
      <c r="V660" s="4">
        <v>35.4</v>
      </c>
    </row>
    <row r="661" spans="1:22" ht="17" hidden="1" x14ac:dyDescent="0.2">
      <c r="A661" s="3">
        <v>28206526</v>
      </c>
      <c r="B661" s="4">
        <v>35.4</v>
      </c>
      <c r="C661" s="4">
        <v>7</v>
      </c>
      <c r="D661" s="4">
        <v>4</v>
      </c>
      <c r="E661" s="4">
        <v>55</v>
      </c>
      <c r="F661" s="5">
        <v>47</v>
      </c>
      <c r="G661" s="6" t="s">
        <v>17</v>
      </c>
      <c r="H661" s="7" t="s">
        <v>8</v>
      </c>
      <c r="I661" s="8">
        <v>8847.86</v>
      </c>
      <c r="J661" s="8">
        <f>Table1[[#This Row],[Annual Charges ($)]]-(AVERAGE(Table1[Annual Charges ($)]))</f>
        <v>-2502.8881840000395</v>
      </c>
      <c r="U661" s="37">
        <v>8847.86</v>
      </c>
      <c r="V661" s="4">
        <v>35.4</v>
      </c>
    </row>
    <row r="662" spans="1:22" ht="17" hidden="1" x14ac:dyDescent="0.2">
      <c r="A662" s="3">
        <v>18163078</v>
      </c>
      <c r="B662" s="4">
        <v>35.4</v>
      </c>
      <c r="C662" s="4">
        <v>7</v>
      </c>
      <c r="D662" s="4">
        <v>0</v>
      </c>
      <c r="E662" s="4">
        <v>44</v>
      </c>
      <c r="F662" s="5">
        <v>50</v>
      </c>
      <c r="G662" s="6" t="s">
        <v>17</v>
      </c>
      <c r="H662" s="7" t="s">
        <v>8</v>
      </c>
      <c r="I662" s="8">
        <v>9649.9</v>
      </c>
      <c r="J662" s="8">
        <f>Table1[[#This Row],[Annual Charges ($)]]-(AVERAGE(Table1[Annual Charges ($)]))</f>
        <v>-1700.8481840000404</v>
      </c>
      <c r="U662" s="37">
        <v>9649.9</v>
      </c>
      <c r="V662" s="4">
        <v>35.4</v>
      </c>
    </row>
    <row r="663" spans="1:22" ht="17" hidden="1" x14ac:dyDescent="0.2">
      <c r="A663" s="3">
        <v>24185439</v>
      </c>
      <c r="B663" s="4">
        <v>35.4</v>
      </c>
      <c r="C663" s="4">
        <v>8</v>
      </c>
      <c r="D663" s="4">
        <v>4</v>
      </c>
      <c r="E663" s="4">
        <v>5</v>
      </c>
      <c r="F663" s="5">
        <v>40</v>
      </c>
      <c r="G663" s="6" t="s">
        <v>18</v>
      </c>
      <c r="H663" s="7" t="s">
        <v>8</v>
      </c>
      <c r="I663" s="8">
        <v>0</v>
      </c>
      <c r="J663" s="8">
        <f>Table1[[#This Row],[Annual Charges ($)]]-(AVERAGE(Table1[Annual Charges ($)]))</f>
        <v>-11350.74818400004</v>
      </c>
      <c r="U663" s="37">
        <v>0</v>
      </c>
      <c r="V663" s="4">
        <v>35.4</v>
      </c>
    </row>
    <row r="664" spans="1:22" ht="17" hidden="1" x14ac:dyDescent="0.2">
      <c r="A664" s="3">
        <v>21481504</v>
      </c>
      <c r="B664" s="4">
        <v>35.5</v>
      </c>
      <c r="C664" s="4">
        <v>3</v>
      </c>
      <c r="D664" s="4">
        <v>2</v>
      </c>
      <c r="E664" s="4">
        <v>47</v>
      </c>
      <c r="F664" s="5">
        <v>57</v>
      </c>
      <c r="G664" s="6" t="s">
        <v>17</v>
      </c>
      <c r="H664" s="7" t="s">
        <v>8</v>
      </c>
      <c r="I664" s="8">
        <v>4193.47</v>
      </c>
      <c r="J664" s="8">
        <f>Table1[[#This Row],[Annual Charges ($)]]-(AVERAGE(Table1[Annual Charges ($)]))</f>
        <v>-7157.2781840000398</v>
      </c>
      <c r="U664" s="37">
        <v>4193.47</v>
      </c>
      <c r="V664" s="4">
        <v>35.5</v>
      </c>
    </row>
    <row r="665" spans="1:22" ht="17" x14ac:dyDescent="0.2">
      <c r="A665" s="3">
        <v>27585478</v>
      </c>
      <c r="B665" s="4">
        <v>35.5</v>
      </c>
      <c r="C665" s="4">
        <v>2</v>
      </c>
      <c r="D665" s="4">
        <v>4</v>
      </c>
      <c r="E665" s="4">
        <v>45</v>
      </c>
      <c r="F665" s="5">
        <v>34</v>
      </c>
      <c r="G665" s="6" t="s">
        <v>18</v>
      </c>
      <c r="H665" s="7" t="s">
        <v>9</v>
      </c>
      <c r="I665" s="8">
        <v>3004.38</v>
      </c>
      <c r="J665" s="8">
        <f>Table1[[#This Row],[Annual Charges ($)]]-(AVERAGE(Table1[Annual Charges ($)]))</f>
        <v>-8346.368184000039</v>
      </c>
      <c r="U665" s="37">
        <v>3004.38</v>
      </c>
      <c r="V665" s="4">
        <v>35.5</v>
      </c>
    </row>
    <row r="666" spans="1:22" ht="17" hidden="1" x14ac:dyDescent="0.2">
      <c r="A666" s="3">
        <v>19768916</v>
      </c>
      <c r="B666" s="4">
        <v>35.5</v>
      </c>
      <c r="C666" s="4">
        <v>5</v>
      </c>
      <c r="D666" s="4">
        <v>1</v>
      </c>
      <c r="E666" s="4">
        <v>11</v>
      </c>
      <c r="F666" s="5">
        <v>32</v>
      </c>
      <c r="G666" s="6" t="s">
        <v>18</v>
      </c>
      <c r="H666" s="7" t="s">
        <v>8</v>
      </c>
      <c r="I666" s="8">
        <v>8909.61</v>
      </c>
      <c r="J666" s="8">
        <f>Table1[[#This Row],[Annual Charges ($)]]-(AVERAGE(Table1[Annual Charges ($)]))</f>
        <v>-2441.1381840000395</v>
      </c>
      <c r="U666" s="37">
        <v>8909.61</v>
      </c>
      <c r="V666" s="4">
        <v>35.5</v>
      </c>
    </row>
    <row r="667" spans="1:22" ht="17" hidden="1" x14ac:dyDescent="0.2">
      <c r="A667" s="3">
        <v>13195118</v>
      </c>
      <c r="B667" s="4">
        <v>35.6</v>
      </c>
      <c r="C667" s="4">
        <v>2</v>
      </c>
      <c r="D667" s="4">
        <v>5</v>
      </c>
      <c r="E667" s="4">
        <v>28</v>
      </c>
      <c r="F667" s="5">
        <v>45</v>
      </c>
      <c r="G667" s="6" t="s">
        <v>18</v>
      </c>
      <c r="H667" s="7" t="s">
        <v>8</v>
      </c>
      <c r="I667" s="8">
        <v>0</v>
      </c>
      <c r="J667" s="8">
        <f>Table1[[#This Row],[Annual Charges ($)]]-(AVERAGE(Table1[Annual Charges ($)]))</f>
        <v>-11350.74818400004</v>
      </c>
      <c r="U667" s="37">
        <v>0</v>
      </c>
      <c r="V667" s="4">
        <v>35.6</v>
      </c>
    </row>
    <row r="668" spans="1:22" ht="17" hidden="1" x14ac:dyDescent="0.2">
      <c r="A668" s="3">
        <v>19160552</v>
      </c>
      <c r="B668" s="4">
        <v>35.6</v>
      </c>
      <c r="C668" s="4">
        <v>4</v>
      </c>
      <c r="D668" s="4">
        <v>1</v>
      </c>
      <c r="E668" s="4">
        <v>44</v>
      </c>
      <c r="F668" s="5">
        <v>40</v>
      </c>
      <c r="G668" s="6" t="s">
        <v>18</v>
      </c>
      <c r="H668" s="7" t="s">
        <v>8</v>
      </c>
      <c r="I668" s="8">
        <v>5450.02</v>
      </c>
      <c r="J668" s="8">
        <f>Table1[[#This Row],[Annual Charges ($)]]-(AVERAGE(Table1[Annual Charges ($)]))</f>
        <v>-5900.7281840000396</v>
      </c>
      <c r="U668" s="37">
        <v>5450.02</v>
      </c>
      <c r="V668" s="4">
        <v>35.6</v>
      </c>
    </row>
    <row r="669" spans="1:22" ht="17" hidden="1" x14ac:dyDescent="0.2">
      <c r="A669" s="3">
        <v>27778111</v>
      </c>
      <c r="B669" s="4">
        <v>35.6</v>
      </c>
      <c r="C669" s="4">
        <v>7</v>
      </c>
      <c r="D669" s="4">
        <v>0</v>
      </c>
      <c r="E669" s="4">
        <v>19</v>
      </c>
      <c r="F669" s="5">
        <v>37</v>
      </c>
      <c r="G669" s="6" t="s">
        <v>18</v>
      </c>
      <c r="H669" s="7" t="s">
        <v>8</v>
      </c>
      <c r="I669" s="8">
        <v>8303.36</v>
      </c>
      <c r="J669" s="8">
        <f>Table1[[#This Row],[Annual Charges ($)]]-(AVERAGE(Table1[Annual Charges ($)]))</f>
        <v>-3047.3881840000395</v>
      </c>
      <c r="U669" s="37">
        <v>8303.36</v>
      </c>
      <c r="V669" s="4">
        <v>35.6</v>
      </c>
    </row>
    <row r="670" spans="1:22" ht="17" hidden="1" x14ac:dyDescent="0.2">
      <c r="A670" s="3">
        <v>20522038</v>
      </c>
      <c r="B670" s="4">
        <v>35.6</v>
      </c>
      <c r="C670" s="4">
        <v>6</v>
      </c>
      <c r="D670" s="4">
        <v>2</v>
      </c>
      <c r="E670" s="4">
        <v>58</v>
      </c>
      <c r="F670" s="5">
        <v>24</v>
      </c>
      <c r="G670" s="6" t="s">
        <v>18</v>
      </c>
      <c r="H670" s="7" t="s">
        <v>8</v>
      </c>
      <c r="I670" s="8">
        <v>12692.6</v>
      </c>
      <c r="J670" s="8">
        <f>Table1[[#This Row],[Annual Charges ($)]]-(AVERAGE(Table1[Annual Charges ($)]))</f>
        <v>1341.8518159999603</v>
      </c>
      <c r="U670" s="37">
        <v>12692.6</v>
      </c>
      <c r="V670" s="4">
        <v>35.6</v>
      </c>
    </row>
    <row r="671" spans="1:22" ht="17" hidden="1" x14ac:dyDescent="0.2">
      <c r="A671" s="3">
        <v>12658636</v>
      </c>
      <c r="B671" s="4">
        <v>35.6</v>
      </c>
      <c r="C671" s="4">
        <v>6</v>
      </c>
      <c r="D671" s="4">
        <v>2</v>
      </c>
      <c r="E671" s="4">
        <v>10</v>
      </c>
      <c r="F671" s="5">
        <v>56</v>
      </c>
      <c r="G671" s="6" t="s">
        <v>18</v>
      </c>
      <c r="H671" s="7" t="s">
        <v>8</v>
      </c>
      <c r="I671" s="8">
        <v>7659.35</v>
      </c>
      <c r="J671" s="8">
        <f>Table1[[#This Row],[Annual Charges ($)]]-(AVERAGE(Table1[Annual Charges ($)]))</f>
        <v>-3691.3981840000397</v>
      </c>
      <c r="U671" s="37">
        <v>7659.35</v>
      </c>
      <c r="V671" s="4">
        <v>35.6</v>
      </c>
    </row>
    <row r="672" spans="1:22" ht="17" hidden="1" x14ac:dyDescent="0.2">
      <c r="A672" s="3">
        <v>9889385</v>
      </c>
      <c r="B672" s="4">
        <v>35.6</v>
      </c>
      <c r="C672" s="4">
        <v>5</v>
      </c>
      <c r="D672" s="4">
        <v>4</v>
      </c>
      <c r="E672" s="4">
        <v>39</v>
      </c>
      <c r="F672" s="5">
        <v>52</v>
      </c>
      <c r="G672" s="6" t="s">
        <v>17</v>
      </c>
      <c r="H672" s="7" t="s">
        <v>8</v>
      </c>
      <c r="I672" s="8">
        <v>7595.95</v>
      </c>
      <c r="J672" s="8">
        <f>Table1[[#This Row],[Annual Charges ($)]]-(AVERAGE(Table1[Annual Charges ($)]))</f>
        <v>-3754.7981840000402</v>
      </c>
      <c r="U672" s="37">
        <v>7595.95</v>
      </c>
      <c r="V672" s="4">
        <v>35.6</v>
      </c>
    </row>
    <row r="673" spans="1:22" ht="17" hidden="1" x14ac:dyDescent="0.2">
      <c r="A673" s="3">
        <v>17331245</v>
      </c>
      <c r="B673" s="4">
        <v>35.6</v>
      </c>
      <c r="C673" s="4">
        <v>6</v>
      </c>
      <c r="D673" s="4">
        <v>2</v>
      </c>
      <c r="E673" s="4">
        <v>4</v>
      </c>
      <c r="F673" s="5">
        <v>35</v>
      </c>
      <c r="G673" s="6" t="s">
        <v>18</v>
      </c>
      <c r="H673" s="7" t="s">
        <v>8</v>
      </c>
      <c r="I673" s="8">
        <v>12206.05</v>
      </c>
      <c r="J673" s="8">
        <f>Table1[[#This Row],[Annual Charges ($)]]-(AVERAGE(Table1[Annual Charges ($)]))</f>
        <v>855.30181599995922</v>
      </c>
      <c r="U673" s="37">
        <v>12206.05</v>
      </c>
      <c r="V673" s="4">
        <v>35.6</v>
      </c>
    </row>
    <row r="674" spans="1:22" ht="17" x14ac:dyDescent="0.2">
      <c r="A674" s="3">
        <v>2876697</v>
      </c>
      <c r="B674" s="4">
        <v>35.700000000000003</v>
      </c>
      <c r="C674" s="4">
        <v>7</v>
      </c>
      <c r="D674" s="4">
        <v>2</v>
      </c>
      <c r="E674" s="4">
        <v>9</v>
      </c>
      <c r="F674" s="5">
        <v>37</v>
      </c>
      <c r="G674" s="6" t="s">
        <v>18</v>
      </c>
      <c r="H674" s="7" t="s">
        <v>9</v>
      </c>
      <c r="I674" s="8">
        <v>3586.19</v>
      </c>
      <c r="J674" s="8">
        <f>Table1[[#This Row],[Annual Charges ($)]]-(AVERAGE(Table1[Annual Charges ($)]))</f>
        <v>-7764.5581840000395</v>
      </c>
      <c r="U674" s="37">
        <v>3586.19</v>
      </c>
      <c r="V674" s="4">
        <v>35.700000000000003</v>
      </c>
    </row>
    <row r="675" spans="1:22" ht="17" hidden="1" x14ac:dyDescent="0.2">
      <c r="A675" s="3">
        <v>10928705</v>
      </c>
      <c r="B675" s="4">
        <v>35.700000000000003</v>
      </c>
      <c r="C675" s="4">
        <v>4</v>
      </c>
      <c r="D675" s="4">
        <v>1</v>
      </c>
      <c r="E675" s="4">
        <v>9</v>
      </c>
      <c r="F675" s="5">
        <v>29</v>
      </c>
      <c r="G675" s="6" t="s">
        <v>18</v>
      </c>
      <c r="H675" s="7" t="s">
        <v>8</v>
      </c>
      <c r="I675" s="8">
        <v>4617.55</v>
      </c>
      <c r="J675" s="8">
        <f>Table1[[#This Row],[Annual Charges ($)]]-(AVERAGE(Table1[Annual Charges ($)]))</f>
        <v>-6733.1981840000399</v>
      </c>
      <c r="U675" s="37">
        <v>4617.55</v>
      </c>
      <c r="V675" s="4">
        <v>35.700000000000003</v>
      </c>
    </row>
    <row r="676" spans="1:22" ht="17" hidden="1" x14ac:dyDescent="0.2">
      <c r="A676" s="3">
        <v>15703246</v>
      </c>
      <c r="B676" s="4">
        <v>35.799999999999997</v>
      </c>
      <c r="C676" s="4">
        <v>3</v>
      </c>
      <c r="D676" s="4">
        <v>1</v>
      </c>
      <c r="E676" s="4">
        <v>6</v>
      </c>
      <c r="F676" s="5">
        <v>50</v>
      </c>
      <c r="G676" s="6" t="s">
        <v>17</v>
      </c>
      <c r="H676" s="7" t="s">
        <v>8</v>
      </c>
      <c r="I676" s="8">
        <v>9505.2800000000007</v>
      </c>
      <c r="J676" s="8">
        <f>Table1[[#This Row],[Annual Charges ($)]]-(AVERAGE(Table1[Annual Charges ($)]))</f>
        <v>-1845.4681840000394</v>
      </c>
      <c r="U676" s="37">
        <v>9505.2800000000007</v>
      </c>
      <c r="V676" s="4">
        <v>35.799999999999997</v>
      </c>
    </row>
    <row r="677" spans="1:22" ht="17" hidden="1" x14ac:dyDescent="0.2">
      <c r="A677" s="3">
        <v>17272338</v>
      </c>
      <c r="B677" s="4">
        <v>35.799999999999997</v>
      </c>
      <c r="C677" s="4">
        <v>3</v>
      </c>
      <c r="D677" s="4">
        <v>4</v>
      </c>
      <c r="E677" s="4">
        <v>7</v>
      </c>
      <c r="F677" s="5">
        <v>32</v>
      </c>
      <c r="G677" s="6" t="s">
        <v>18</v>
      </c>
      <c r="H677" s="7" t="s">
        <v>8</v>
      </c>
      <c r="I677" s="8">
        <v>11822.32</v>
      </c>
      <c r="J677" s="8">
        <f>Table1[[#This Row],[Annual Charges ($)]]-(AVERAGE(Table1[Annual Charges ($)]))</f>
        <v>471.57181599995965</v>
      </c>
      <c r="U677" s="37">
        <v>11822.32</v>
      </c>
      <c r="V677" s="4">
        <v>35.799999999999997</v>
      </c>
    </row>
    <row r="678" spans="1:22" ht="17" hidden="1" x14ac:dyDescent="0.2">
      <c r="A678" s="3">
        <v>16346772</v>
      </c>
      <c r="B678" s="4">
        <v>35.799999999999997</v>
      </c>
      <c r="C678" s="4">
        <v>6</v>
      </c>
      <c r="D678" s="4">
        <v>5</v>
      </c>
      <c r="E678" s="4">
        <v>48</v>
      </c>
      <c r="F678" s="5">
        <v>49</v>
      </c>
      <c r="G678" s="6" t="s">
        <v>17</v>
      </c>
      <c r="H678" s="7" t="s">
        <v>8</v>
      </c>
      <c r="I678" s="8">
        <v>4216.13</v>
      </c>
      <c r="J678" s="8">
        <f>Table1[[#This Row],[Annual Charges ($)]]-(AVERAGE(Table1[Annual Charges ($)]))</f>
        <v>-7134.6181840000399</v>
      </c>
      <c r="U678" s="37">
        <v>4216.13</v>
      </c>
      <c r="V678" s="4">
        <v>35.799999999999997</v>
      </c>
    </row>
    <row r="679" spans="1:22" ht="17" hidden="1" x14ac:dyDescent="0.2">
      <c r="A679" s="3">
        <v>23616499</v>
      </c>
      <c r="B679" s="4">
        <v>35.799999999999997</v>
      </c>
      <c r="C679" s="4">
        <v>5</v>
      </c>
      <c r="D679" s="4">
        <v>0</v>
      </c>
      <c r="E679" s="4">
        <v>24</v>
      </c>
      <c r="F679" s="5">
        <v>39</v>
      </c>
      <c r="G679" s="6" t="s">
        <v>18</v>
      </c>
      <c r="H679" s="7" t="s">
        <v>8</v>
      </c>
      <c r="I679" s="8">
        <v>12294.02</v>
      </c>
      <c r="J679" s="8">
        <f>Table1[[#This Row],[Annual Charges ($)]]-(AVERAGE(Table1[Annual Charges ($)]))</f>
        <v>943.27181599996038</v>
      </c>
      <c r="U679" s="37">
        <v>12294.02</v>
      </c>
      <c r="V679" s="4">
        <v>35.799999999999997</v>
      </c>
    </row>
    <row r="680" spans="1:22" ht="17" hidden="1" x14ac:dyDescent="0.2">
      <c r="A680" s="3">
        <v>17085706</v>
      </c>
      <c r="B680" s="4">
        <v>35.9</v>
      </c>
      <c r="C680" s="4">
        <v>6</v>
      </c>
      <c r="D680" s="4">
        <v>2</v>
      </c>
      <c r="E680" s="4">
        <v>3</v>
      </c>
      <c r="F680" s="5">
        <v>49</v>
      </c>
      <c r="G680" s="6" t="s">
        <v>18</v>
      </c>
      <c r="H680" s="7" t="s">
        <v>8</v>
      </c>
      <c r="I680" s="8">
        <v>15156.51</v>
      </c>
      <c r="J680" s="8">
        <f>Table1[[#This Row],[Annual Charges ($)]]-(AVERAGE(Table1[Annual Charges ($)]))</f>
        <v>3805.7618159999602</v>
      </c>
      <c r="U680" s="37">
        <v>15156.51</v>
      </c>
      <c r="V680" s="4">
        <v>35.9</v>
      </c>
    </row>
    <row r="681" spans="1:22" ht="17" hidden="1" x14ac:dyDescent="0.2">
      <c r="A681" s="3">
        <v>6726839</v>
      </c>
      <c r="B681" s="4">
        <v>35.9</v>
      </c>
      <c r="C681" s="4">
        <v>2</v>
      </c>
      <c r="D681" s="4">
        <v>4</v>
      </c>
      <c r="E681" s="4">
        <v>15</v>
      </c>
      <c r="F681" s="5">
        <v>67</v>
      </c>
      <c r="G681" s="6" t="s">
        <v>17</v>
      </c>
      <c r="H681" s="7" t="s">
        <v>8</v>
      </c>
      <c r="I681" s="8">
        <v>0</v>
      </c>
      <c r="J681" s="8">
        <f>Table1[[#This Row],[Annual Charges ($)]]-(AVERAGE(Table1[Annual Charges ($)]))</f>
        <v>-11350.74818400004</v>
      </c>
      <c r="U681" s="37">
        <v>0</v>
      </c>
      <c r="V681" s="4">
        <v>35.9</v>
      </c>
    </row>
    <row r="682" spans="1:22" ht="17" hidden="1" x14ac:dyDescent="0.2">
      <c r="A682" s="3">
        <v>18810704</v>
      </c>
      <c r="B682" s="4">
        <v>35.9</v>
      </c>
      <c r="C682" s="4">
        <v>7</v>
      </c>
      <c r="D682" s="4">
        <v>2</v>
      </c>
      <c r="E682" s="4">
        <v>55</v>
      </c>
      <c r="F682" s="5">
        <v>24</v>
      </c>
      <c r="G682" s="6" t="s">
        <v>18</v>
      </c>
      <c r="H682" s="7" t="s">
        <v>8</v>
      </c>
      <c r="I682" s="8">
        <v>10522.77</v>
      </c>
      <c r="J682" s="8">
        <f>Table1[[#This Row],[Annual Charges ($)]]-(AVERAGE(Table1[Annual Charges ($)]))</f>
        <v>-827.97818400003962</v>
      </c>
      <c r="U682" s="37">
        <v>10522.77</v>
      </c>
      <c r="V682" s="4">
        <v>35.9</v>
      </c>
    </row>
    <row r="683" spans="1:22" ht="17" hidden="1" x14ac:dyDescent="0.2">
      <c r="A683" s="3">
        <v>6000072</v>
      </c>
      <c r="B683" s="4">
        <v>35.9</v>
      </c>
      <c r="C683" s="4">
        <v>6</v>
      </c>
      <c r="D683" s="4">
        <v>1</v>
      </c>
      <c r="E683" s="4">
        <v>30</v>
      </c>
      <c r="F683" s="5">
        <v>35</v>
      </c>
      <c r="G683" s="6" t="s">
        <v>18</v>
      </c>
      <c r="H683" s="7" t="s">
        <v>8</v>
      </c>
      <c r="I683" s="8">
        <v>5268.95</v>
      </c>
      <c r="J683" s="8">
        <f>Table1[[#This Row],[Annual Charges ($)]]-(AVERAGE(Table1[Annual Charges ($)]))</f>
        <v>-6081.7981840000402</v>
      </c>
      <c r="U683" s="37">
        <v>5268.95</v>
      </c>
      <c r="V683" s="4">
        <v>35.9</v>
      </c>
    </row>
    <row r="684" spans="1:22" ht="17" hidden="1" x14ac:dyDescent="0.2">
      <c r="A684" s="3">
        <v>8814039</v>
      </c>
      <c r="B684" s="4">
        <v>36</v>
      </c>
      <c r="C684" s="4">
        <v>8</v>
      </c>
      <c r="D684" s="4">
        <v>1</v>
      </c>
      <c r="E684" s="4">
        <v>51</v>
      </c>
      <c r="F684" s="5">
        <v>44</v>
      </c>
      <c r="G684" s="6" t="s">
        <v>18</v>
      </c>
      <c r="H684" s="7" t="s">
        <v>8</v>
      </c>
      <c r="I684" s="8">
        <v>15943.72</v>
      </c>
      <c r="J684" s="8">
        <f>Table1[[#This Row],[Annual Charges ($)]]-(AVERAGE(Table1[Annual Charges ($)]))</f>
        <v>4592.9718159999593</v>
      </c>
      <c r="U684" s="37">
        <v>15943.72</v>
      </c>
      <c r="V684" s="4">
        <v>36</v>
      </c>
    </row>
    <row r="685" spans="1:22" ht="17" hidden="1" x14ac:dyDescent="0.2">
      <c r="A685" s="3">
        <v>17288214</v>
      </c>
      <c r="B685" s="4">
        <v>36</v>
      </c>
      <c r="C685" s="4">
        <v>8</v>
      </c>
      <c r="D685" s="4">
        <v>0</v>
      </c>
      <c r="E685" s="4">
        <v>10</v>
      </c>
      <c r="F685" s="5">
        <v>60</v>
      </c>
      <c r="G685" s="6" t="s">
        <v>18</v>
      </c>
      <c r="H685" s="7" t="s">
        <v>8</v>
      </c>
      <c r="I685" s="8">
        <v>9013.83</v>
      </c>
      <c r="J685" s="8">
        <f>Table1[[#This Row],[Annual Charges ($)]]-(AVERAGE(Table1[Annual Charges ($)]))</f>
        <v>-2336.9181840000401</v>
      </c>
      <c r="U685" s="37">
        <v>9013.83</v>
      </c>
      <c r="V685" s="4">
        <v>36</v>
      </c>
    </row>
    <row r="686" spans="1:22" ht="17" hidden="1" x14ac:dyDescent="0.2">
      <c r="A686" s="3">
        <v>2976574</v>
      </c>
      <c r="B686" s="4">
        <v>36</v>
      </c>
      <c r="C686" s="4">
        <v>3</v>
      </c>
      <c r="D686" s="4">
        <v>0</v>
      </c>
      <c r="E686" s="4">
        <v>51</v>
      </c>
      <c r="F686" s="5">
        <v>50</v>
      </c>
      <c r="G686" s="6" t="s">
        <v>17</v>
      </c>
      <c r="H686" s="7" t="s">
        <v>8</v>
      </c>
      <c r="I686" s="8">
        <v>10393.5</v>
      </c>
      <c r="J686" s="8">
        <f>Table1[[#This Row],[Annual Charges ($)]]-(AVERAGE(Table1[Annual Charges ($)]))</f>
        <v>-957.24818400004006</v>
      </c>
      <c r="U686" s="37">
        <v>10393.5</v>
      </c>
      <c r="V686" s="4">
        <v>36</v>
      </c>
    </row>
    <row r="687" spans="1:22" ht="17" x14ac:dyDescent="0.2">
      <c r="A687" s="3">
        <v>5619801</v>
      </c>
      <c r="B687" s="4">
        <v>36</v>
      </c>
      <c r="C687" s="4">
        <v>6</v>
      </c>
      <c r="D687" s="4">
        <v>2</v>
      </c>
      <c r="E687" s="4">
        <v>41</v>
      </c>
      <c r="F687" s="5">
        <v>45</v>
      </c>
      <c r="G687" s="6" t="s">
        <v>18</v>
      </c>
      <c r="H687" s="7" t="s">
        <v>9</v>
      </c>
      <c r="I687" s="8">
        <v>16488.61</v>
      </c>
      <c r="J687" s="8">
        <f>Table1[[#This Row],[Annual Charges ($)]]-(AVERAGE(Table1[Annual Charges ($)]))</f>
        <v>5137.8618159999605</v>
      </c>
      <c r="U687" s="37">
        <v>16488.61</v>
      </c>
      <c r="V687" s="4">
        <v>36</v>
      </c>
    </row>
    <row r="688" spans="1:22" ht="17" hidden="1" x14ac:dyDescent="0.2">
      <c r="A688" s="3">
        <v>5074277</v>
      </c>
      <c r="B688" s="4">
        <v>36</v>
      </c>
      <c r="C688" s="4">
        <v>3</v>
      </c>
      <c r="D688" s="4">
        <v>0</v>
      </c>
      <c r="E688" s="4">
        <v>40</v>
      </c>
      <c r="F688" s="5">
        <v>25</v>
      </c>
      <c r="G688" s="6" t="s">
        <v>18</v>
      </c>
      <c r="H688" s="7" t="s">
        <v>8</v>
      </c>
      <c r="I688" s="8">
        <v>15306.39</v>
      </c>
      <c r="J688" s="8">
        <f>Table1[[#This Row],[Annual Charges ($)]]-(AVERAGE(Table1[Annual Charges ($)]))</f>
        <v>3955.6418159999594</v>
      </c>
      <c r="U688" s="37">
        <v>15306.39</v>
      </c>
      <c r="V688" s="4">
        <v>36</v>
      </c>
    </row>
    <row r="689" spans="1:22" ht="17" hidden="1" x14ac:dyDescent="0.2">
      <c r="A689" s="3">
        <v>17520291</v>
      </c>
      <c r="B689" s="4">
        <v>36</v>
      </c>
      <c r="C689" s="4">
        <v>8</v>
      </c>
      <c r="D689" s="4">
        <v>2</v>
      </c>
      <c r="E689" s="4">
        <v>28</v>
      </c>
      <c r="F689" s="5">
        <v>52</v>
      </c>
      <c r="G689" s="6" t="s">
        <v>18</v>
      </c>
      <c r="H689" s="7" t="s">
        <v>8</v>
      </c>
      <c r="I689" s="8">
        <v>10231.86</v>
      </c>
      <c r="J689" s="8">
        <f>Table1[[#This Row],[Annual Charges ($)]]-(AVERAGE(Table1[Annual Charges ($)]))</f>
        <v>-1118.8881840000395</v>
      </c>
      <c r="U689" s="37">
        <v>10231.86</v>
      </c>
      <c r="V689" s="4">
        <v>36</v>
      </c>
    </row>
    <row r="690" spans="1:22" ht="17" x14ac:dyDescent="0.2">
      <c r="A690" s="3">
        <v>27216781</v>
      </c>
      <c r="B690" s="4">
        <v>36.1</v>
      </c>
      <c r="C690" s="4">
        <v>5</v>
      </c>
      <c r="D690" s="4">
        <v>3</v>
      </c>
      <c r="E690" s="4">
        <v>31</v>
      </c>
      <c r="F690" s="5">
        <v>61</v>
      </c>
      <c r="G690" s="6" t="s">
        <v>18</v>
      </c>
      <c r="H690" s="7" t="s">
        <v>9</v>
      </c>
      <c r="I690" s="8">
        <v>5810.08</v>
      </c>
      <c r="J690" s="8">
        <f>Table1[[#This Row],[Annual Charges ($)]]-(AVERAGE(Table1[Annual Charges ($)]))</f>
        <v>-5540.6681840000401</v>
      </c>
      <c r="U690" s="37">
        <v>5810.08</v>
      </c>
      <c r="V690" s="4">
        <v>36.1</v>
      </c>
    </row>
    <row r="691" spans="1:22" ht="17" hidden="1" x14ac:dyDescent="0.2">
      <c r="A691" s="3">
        <v>5750686</v>
      </c>
      <c r="B691" s="4">
        <v>36.1</v>
      </c>
      <c r="C691" s="4">
        <v>7</v>
      </c>
      <c r="D691" s="4">
        <v>3</v>
      </c>
      <c r="E691" s="4">
        <v>2</v>
      </c>
      <c r="F691" s="5">
        <v>52</v>
      </c>
      <c r="G691" s="6" t="s">
        <v>17</v>
      </c>
      <c r="H691" s="7" t="s">
        <v>8</v>
      </c>
      <c r="I691" s="8">
        <v>107.54</v>
      </c>
      <c r="J691" s="8">
        <f>Table1[[#This Row],[Annual Charges ($)]]-(AVERAGE(Table1[Annual Charges ($)]))</f>
        <v>-11243.208184000039</v>
      </c>
      <c r="U691" s="37">
        <v>107.54</v>
      </c>
      <c r="V691" s="4">
        <v>36.1</v>
      </c>
    </row>
    <row r="692" spans="1:22" ht="17" hidden="1" x14ac:dyDescent="0.2">
      <c r="A692" s="3">
        <v>29241659</v>
      </c>
      <c r="B692" s="4">
        <v>36.1</v>
      </c>
      <c r="C692" s="4">
        <v>2</v>
      </c>
      <c r="D692" s="4">
        <v>3</v>
      </c>
      <c r="E692" s="4">
        <v>16</v>
      </c>
      <c r="F692" s="5">
        <v>36</v>
      </c>
      <c r="G692" s="6" t="s">
        <v>17</v>
      </c>
      <c r="H692" s="7" t="s">
        <v>8</v>
      </c>
      <c r="I692" s="8">
        <v>11544.57</v>
      </c>
      <c r="J692" s="8">
        <f>Table1[[#This Row],[Annual Charges ($)]]-(AVERAGE(Table1[Annual Charges ($)]))</f>
        <v>193.82181599995965</v>
      </c>
      <c r="U692" s="37">
        <v>11544.57</v>
      </c>
      <c r="V692" s="4">
        <v>36.1</v>
      </c>
    </row>
    <row r="693" spans="1:22" ht="17" hidden="1" x14ac:dyDescent="0.2">
      <c r="A693" s="3">
        <v>9456704</v>
      </c>
      <c r="B693" s="4">
        <v>36.1</v>
      </c>
      <c r="C693" s="4">
        <v>3</v>
      </c>
      <c r="D693" s="4">
        <v>3</v>
      </c>
      <c r="E693" s="4">
        <v>57</v>
      </c>
      <c r="F693" s="5">
        <v>52</v>
      </c>
      <c r="G693" s="6" t="s">
        <v>17</v>
      </c>
      <c r="H693" s="7" t="s">
        <v>8</v>
      </c>
      <c r="I693" s="8">
        <v>7511.94</v>
      </c>
      <c r="J693" s="8">
        <f>Table1[[#This Row],[Annual Charges ($)]]-(AVERAGE(Table1[Annual Charges ($)]))</f>
        <v>-3838.8081840000405</v>
      </c>
      <c r="U693" s="37">
        <v>7511.94</v>
      </c>
      <c r="V693" s="4">
        <v>36.1</v>
      </c>
    </row>
    <row r="694" spans="1:22" ht="17" hidden="1" x14ac:dyDescent="0.2">
      <c r="A694" s="3">
        <v>170242</v>
      </c>
      <c r="B694" s="4">
        <v>36.1</v>
      </c>
      <c r="C694" s="4">
        <v>4</v>
      </c>
      <c r="D694" s="4">
        <v>3</v>
      </c>
      <c r="E694" s="4">
        <v>20</v>
      </c>
      <c r="F694" s="5">
        <v>43</v>
      </c>
      <c r="G694" s="6" t="s">
        <v>18</v>
      </c>
      <c r="H694" s="7" t="s">
        <v>8</v>
      </c>
      <c r="I694" s="8">
        <v>2771.89</v>
      </c>
      <c r="J694" s="8">
        <f>Table1[[#This Row],[Annual Charges ($)]]-(AVERAGE(Table1[Annual Charges ($)]))</f>
        <v>-8578.8581840000406</v>
      </c>
      <c r="U694" s="37">
        <v>2771.89</v>
      </c>
      <c r="V694" s="4">
        <v>36.1</v>
      </c>
    </row>
    <row r="695" spans="1:22" ht="17" hidden="1" x14ac:dyDescent="0.2">
      <c r="A695" s="3">
        <v>12574441</v>
      </c>
      <c r="B695" s="4">
        <v>36.1</v>
      </c>
      <c r="C695" s="4">
        <v>2</v>
      </c>
      <c r="D695" s="4">
        <v>1</v>
      </c>
      <c r="E695" s="4">
        <v>60</v>
      </c>
      <c r="F695" s="5">
        <v>48</v>
      </c>
      <c r="G695" s="6" t="s">
        <v>17</v>
      </c>
      <c r="H695" s="7" t="s">
        <v>8</v>
      </c>
      <c r="I695" s="8">
        <v>3717.65</v>
      </c>
      <c r="J695" s="8">
        <f>Table1[[#This Row],[Annual Charges ($)]]-(AVERAGE(Table1[Annual Charges ($)]))</f>
        <v>-7633.0981840000404</v>
      </c>
      <c r="U695" s="37">
        <v>3717.65</v>
      </c>
      <c r="V695" s="4">
        <v>36.1</v>
      </c>
    </row>
    <row r="696" spans="1:22" ht="17" hidden="1" x14ac:dyDescent="0.2">
      <c r="A696" s="3">
        <v>11409800</v>
      </c>
      <c r="B696" s="4">
        <v>36.200000000000003</v>
      </c>
      <c r="C696" s="4">
        <v>3</v>
      </c>
      <c r="D696" s="4">
        <v>5</v>
      </c>
      <c r="E696" s="4">
        <v>21</v>
      </c>
      <c r="F696" s="5">
        <v>33</v>
      </c>
      <c r="G696" s="6" t="s">
        <v>18</v>
      </c>
      <c r="H696" s="7" t="s">
        <v>8</v>
      </c>
      <c r="I696" s="8">
        <v>4751.92</v>
      </c>
      <c r="J696" s="8">
        <f>Table1[[#This Row],[Annual Charges ($)]]-(AVERAGE(Table1[Annual Charges ($)]))</f>
        <v>-6598.82818400004</v>
      </c>
      <c r="U696" s="37">
        <v>4751.92</v>
      </c>
      <c r="V696" s="4">
        <v>36.200000000000003</v>
      </c>
    </row>
    <row r="697" spans="1:22" ht="17" hidden="1" x14ac:dyDescent="0.2">
      <c r="A697" s="3">
        <v>17420617</v>
      </c>
      <c r="B697" s="4">
        <v>36.200000000000003</v>
      </c>
      <c r="C697" s="4">
        <v>5</v>
      </c>
      <c r="D697" s="4">
        <v>2</v>
      </c>
      <c r="E697" s="4">
        <v>42</v>
      </c>
      <c r="F697" s="5">
        <v>39</v>
      </c>
      <c r="G697" s="6" t="s">
        <v>17</v>
      </c>
      <c r="H697" s="7" t="s">
        <v>8</v>
      </c>
      <c r="I697" s="8">
        <v>8747.24</v>
      </c>
      <c r="J697" s="8">
        <f>Table1[[#This Row],[Annual Charges ($)]]-(AVERAGE(Table1[Annual Charges ($)]))</f>
        <v>-2603.5081840000403</v>
      </c>
      <c r="U697" s="37">
        <v>8747.24</v>
      </c>
      <c r="V697" s="4">
        <v>36.200000000000003</v>
      </c>
    </row>
    <row r="698" spans="1:22" ht="17" hidden="1" x14ac:dyDescent="0.2">
      <c r="A698" s="3">
        <v>25132611</v>
      </c>
      <c r="B698" s="4">
        <v>36.200000000000003</v>
      </c>
      <c r="C698" s="4">
        <v>3</v>
      </c>
      <c r="D698" s="4">
        <v>4</v>
      </c>
      <c r="E698" s="4">
        <v>4</v>
      </c>
      <c r="F698" s="5">
        <v>47</v>
      </c>
      <c r="G698" s="6" t="s">
        <v>18</v>
      </c>
      <c r="H698" s="7" t="s">
        <v>8</v>
      </c>
      <c r="I698" s="8">
        <v>1006.34</v>
      </c>
      <c r="J698" s="8">
        <f>Table1[[#This Row],[Annual Charges ($)]]-(AVERAGE(Table1[Annual Charges ($)]))</f>
        <v>-10344.40818400004</v>
      </c>
      <c r="U698" s="37">
        <v>1006.34</v>
      </c>
      <c r="V698" s="4">
        <v>36.200000000000003</v>
      </c>
    </row>
    <row r="699" spans="1:22" ht="17" x14ac:dyDescent="0.2">
      <c r="A699" s="3">
        <v>14088948</v>
      </c>
      <c r="B699" s="4">
        <v>36.200000000000003</v>
      </c>
      <c r="C699" s="4">
        <v>7</v>
      </c>
      <c r="D699" s="4">
        <v>5</v>
      </c>
      <c r="E699" s="4">
        <v>13</v>
      </c>
      <c r="F699" s="5">
        <v>53</v>
      </c>
      <c r="G699" s="6" t="s">
        <v>18</v>
      </c>
      <c r="H699" s="7" t="s">
        <v>9</v>
      </c>
      <c r="I699" s="8">
        <v>6963.5</v>
      </c>
      <c r="J699" s="8">
        <f>Table1[[#This Row],[Annual Charges ($)]]-(AVERAGE(Table1[Annual Charges ($)]))</f>
        <v>-4387.2481840000401</v>
      </c>
      <c r="U699" s="37">
        <v>6963.5</v>
      </c>
      <c r="V699" s="4">
        <v>36.200000000000003</v>
      </c>
    </row>
    <row r="700" spans="1:22" ht="17" hidden="1" x14ac:dyDescent="0.2">
      <c r="A700" s="3">
        <v>4628980</v>
      </c>
      <c r="B700" s="4">
        <v>36.200000000000003</v>
      </c>
      <c r="C700" s="4">
        <v>3</v>
      </c>
      <c r="D700" s="4">
        <v>1</v>
      </c>
      <c r="E700" s="4">
        <v>28</v>
      </c>
      <c r="F700" s="5">
        <v>47</v>
      </c>
      <c r="G700" s="6" t="s">
        <v>18</v>
      </c>
      <c r="H700" s="7" t="s">
        <v>8</v>
      </c>
      <c r="I700" s="8">
        <v>12605.43</v>
      </c>
      <c r="J700" s="8">
        <f>Table1[[#This Row],[Annual Charges ($)]]-(AVERAGE(Table1[Annual Charges ($)]))</f>
        <v>1254.6818159999602</v>
      </c>
      <c r="U700" s="37">
        <v>12605.43</v>
      </c>
      <c r="V700" s="4">
        <v>36.200000000000003</v>
      </c>
    </row>
    <row r="701" spans="1:22" ht="17" hidden="1" x14ac:dyDescent="0.2">
      <c r="A701" s="3">
        <v>9437010</v>
      </c>
      <c r="B701" s="4">
        <v>36.200000000000003</v>
      </c>
      <c r="C701" s="4">
        <v>2</v>
      </c>
      <c r="D701" s="4">
        <v>4</v>
      </c>
      <c r="E701" s="4">
        <v>46</v>
      </c>
      <c r="F701" s="5">
        <v>41</v>
      </c>
      <c r="G701" s="6" t="s">
        <v>17</v>
      </c>
      <c r="H701" s="7" t="s">
        <v>8</v>
      </c>
      <c r="I701" s="8">
        <v>8816.02</v>
      </c>
      <c r="J701" s="8">
        <f>Table1[[#This Row],[Annual Charges ($)]]-(AVERAGE(Table1[Annual Charges ($)]))</f>
        <v>-2534.7281840000396</v>
      </c>
      <c r="U701" s="37">
        <v>8816.02</v>
      </c>
      <c r="V701" s="4">
        <v>36.200000000000003</v>
      </c>
    </row>
    <row r="702" spans="1:22" ht="17" x14ac:dyDescent="0.2">
      <c r="A702" s="3">
        <v>3542559</v>
      </c>
      <c r="B702" s="4">
        <v>36.200000000000003</v>
      </c>
      <c r="C702" s="4">
        <v>3</v>
      </c>
      <c r="D702" s="4">
        <v>4</v>
      </c>
      <c r="E702" s="4">
        <v>28</v>
      </c>
      <c r="F702" s="5">
        <v>40</v>
      </c>
      <c r="G702" s="6" t="s">
        <v>18</v>
      </c>
      <c r="H702" s="7" t="s">
        <v>9</v>
      </c>
      <c r="I702" s="8">
        <v>890</v>
      </c>
      <c r="J702" s="8">
        <f>Table1[[#This Row],[Annual Charges ($)]]-(AVERAGE(Table1[Annual Charges ($)]))</f>
        <v>-10460.74818400004</v>
      </c>
      <c r="U702" s="37">
        <v>890</v>
      </c>
      <c r="V702" s="4">
        <v>36.200000000000003</v>
      </c>
    </row>
    <row r="703" spans="1:22" ht="17" hidden="1" x14ac:dyDescent="0.2">
      <c r="A703" s="3">
        <v>21796891</v>
      </c>
      <c r="B703" s="4">
        <v>36.299999999999997</v>
      </c>
      <c r="C703" s="4">
        <v>5</v>
      </c>
      <c r="D703" s="4">
        <v>5</v>
      </c>
      <c r="E703" s="4">
        <v>21</v>
      </c>
      <c r="F703" s="5">
        <v>54</v>
      </c>
      <c r="G703" s="6" t="s">
        <v>18</v>
      </c>
      <c r="H703" s="7" t="s">
        <v>8</v>
      </c>
      <c r="I703" s="8">
        <v>12868.96</v>
      </c>
      <c r="J703" s="8">
        <f>Table1[[#This Row],[Annual Charges ($)]]-(AVERAGE(Table1[Annual Charges ($)]))</f>
        <v>1518.2118159999591</v>
      </c>
      <c r="U703" s="37">
        <v>12868.96</v>
      </c>
      <c r="V703" s="4">
        <v>36.299999999999997</v>
      </c>
    </row>
    <row r="704" spans="1:22" ht="17" hidden="1" x14ac:dyDescent="0.2">
      <c r="A704" s="3">
        <v>20297304</v>
      </c>
      <c r="B704" s="4">
        <v>36.299999999999997</v>
      </c>
      <c r="C704" s="4">
        <v>4</v>
      </c>
      <c r="D704" s="4">
        <v>4</v>
      </c>
      <c r="E704" s="4">
        <v>58</v>
      </c>
      <c r="F704" s="5">
        <v>41</v>
      </c>
      <c r="G704" s="6" t="s">
        <v>17</v>
      </c>
      <c r="H704" s="7" t="s">
        <v>8</v>
      </c>
      <c r="I704" s="8">
        <v>15086.12</v>
      </c>
      <c r="J704" s="8">
        <f>Table1[[#This Row],[Annual Charges ($)]]-(AVERAGE(Table1[Annual Charges ($)]))</f>
        <v>3735.3718159999607</v>
      </c>
      <c r="U704" s="37">
        <v>15086.12</v>
      </c>
      <c r="V704" s="4">
        <v>36.299999999999997</v>
      </c>
    </row>
    <row r="705" spans="1:22" ht="17" x14ac:dyDescent="0.2">
      <c r="A705" s="3">
        <v>7619723</v>
      </c>
      <c r="B705" s="4">
        <v>36.299999999999997</v>
      </c>
      <c r="C705" s="4">
        <v>6</v>
      </c>
      <c r="D705" s="4">
        <v>2</v>
      </c>
      <c r="E705" s="4">
        <v>24</v>
      </c>
      <c r="F705" s="5">
        <v>48</v>
      </c>
      <c r="G705" s="6" t="s">
        <v>18</v>
      </c>
      <c r="H705" s="7" t="s">
        <v>9</v>
      </c>
      <c r="I705" s="8">
        <v>12527.32</v>
      </c>
      <c r="J705" s="8">
        <f>Table1[[#This Row],[Annual Charges ($)]]-(AVERAGE(Table1[Annual Charges ($)]))</f>
        <v>1176.5718159999597</v>
      </c>
      <c r="U705" s="37">
        <v>12527.32</v>
      </c>
      <c r="V705" s="4">
        <v>36.299999999999997</v>
      </c>
    </row>
    <row r="706" spans="1:22" ht="17" hidden="1" x14ac:dyDescent="0.2">
      <c r="A706" s="3">
        <v>9765530</v>
      </c>
      <c r="B706" s="4">
        <v>36.299999999999997</v>
      </c>
      <c r="C706" s="4">
        <v>8</v>
      </c>
      <c r="D706" s="4">
        <v>5</v>
      </c>
      <c r="E706" s="4">
        <v>42</v>
      </c>
      <c r="F706" s="5">
        <v>58</v>
      </c>
      <c r="G706" s="6" t="s">
        <v>17</v>
      </c>
      <c r="H706" s="7" t="s">
        <v>8</v>
      </c>
      <c r="I706" s="8">
        <v>8193.5400000000009</v>
      </c>
      <c r="J706" s="8">
        <f>Table1[[#This Row],[Annual Charges ($)]]-(AVERAGE(Table1[Annual Charges ($)]))</f>
        <v>-3157.2081840000392</v>
      </c>
      <c r="U706" s="37">
        <v>8193.5400000000009</v>
      </c>
      <c r="V706" s="4">
        <v>36.299999999999997</v>
      </c>
    </row>
    <row r="707" spans="1:22" ht="17" hidden="1" x14ac:dyDescent="0.2">
      <c r="A707" s="3">
        <v>750438</v>
      </c>
      <c r="B707" s="4">
        <v>36.299999999999997</v>
      </c>
      <c r="C707" s="4">
        <v>1</v>
      </c>
      <c r="D707" s="4">
        <v>3</v>
      </c>
      <c r="E707" s="4">
        <v>0</v>
      </c>
      <c r="F707" s="5">
        <v>38</v>
      </c>
      <c r="G707" s="6" t="s">
        <v>18</v>
      </c>
      <c r="H707" s="7" t="s">
        <v>8</v>
      </c>
      <c r="I707" s="8">
        <v>12399.69</v>
      </c>
      <c r="J707" s="8">
        <f>Table1[[#This Row],[Annual Charges ($)]]-(AVERAGE(Table1[Annual Charges ($)]))</f>
        <v>1048.9418159999605</v>
      </c>
      <c r="U707" s="37">
        <v>12399.69</v>
      </c>
      <c r="V707" s="4">
        <v>36.299999999999997</v>
      </c>
    </row>
    <row r="708" spans="1:22" ht="17" hidden="1" x14ac:dyDescent="0.2">
      <c r="A708" s="3">
        <v>25550608</v>
      </c>
      <c r="B708" s="4">
        <v>36.4</v>
      </c>
      <c r="C708" s="4">
        <v>7</v>
      </c>
      <c r="D708" s="4">
        <v>1</v>
      </c>
      <c r="E708" s="4">
        <v>59</v>
      </c>
      <c r="F708" s="5">
        <v>27</v>
      </c>
      <c r="G708" s="6" t="s">
        <v>18</v>
      </c>
      <c r="H708" s="7" t="s">
        <v>8</v>
      </c>
      <c r="I708" s="8">
        <v>14697.55</v>
      </c>
      <c r="J708" s="8">
        <f>Table1[[#This Row],[Annual Charges ($)]]-(AVERAGE(Table1[Annual Charges ($)]))</f>
        <v>3346.8018159999592</v>
      </c>
      <c r="U708" s="37">
        <v>14697.55</v>
      </c>
      <c r="V708" s="4">
        <v>36.4</v>
      </c>
    </row>
    <row r="709" spans="1:22" ht="17" hidden="1" x14ac:dyDescent="0.2">
      <c r="A709" s="3">
        <v>22745987</v>
      </c>
      <c r="B709" s="4">
        <v>36.4</v>
      </c>
      <c r="C709" s="4">
        <v>7</v>
      </c>
      <c r="D709" s="4">
        <v>2</v>
      </c>
      <c r="E709" s="4">
        <v>35</v>
      </c>
      <c r="F709" s="5">
        <v>55</v>
      </c>
      <c r="G709" s="6" t="s">
        <v>18</v>
      </c>
      <c r="H709" s="7" t="s">
        <v>8</v>
      </c>
      <c r="I709" s="8">
        <v>5672.64</v>
      </c>
      <c r="J709" s="8">
        <f>Table1[[#This Row],[Annual Charges ($)]]-(AVERAGE(Table1[Annual Charges ($)]))</f>
        <v>-5678.1081840000397</v>
      </c>
      <c r="U709" s="37">
        <v>5672.64</v>
      </c>
      <c r="V709" s="4">
        <v>36.4</v>
      </c>
    </row>
    <row r="710" spans="1:22" ht="17" hidden="1" x14ac:dyDescent="0.2">
      <c r="A710" s="3">
        <v>2867834</v>
      </c>
      <c r="B710" s="4">
        <v>36.4</v>
      </c>
      <c r="C710" s="4">
        <v>7</v>
      </c>
      <c r="D710" s="4">
        <v>4</v>
      </c>
      <c r="E710" s="4">
        <v>12</v>
      </c>
      <c r="F710" s="5">
        <v>39</v>
      </c>
      <c r="G710" s="6" t="s">
        <v>18</v>
      </c>
      <c r="H710" s="7" t="s">
        <v>8</v>
      </c>
      <c r="I710" s="8">
        <v>6429.01</v>
      </c>
      <c r="J710" s="8">
        <f>Table1[[#This Row],[Annual Charges ($)]]-(AVERAGE(Table1[Annual Charges ($)]))</f>
        <v>-4921.7381840000398</v>
      </c>
      <c r="U710" s="37">
        <v>6429.01</v>
      </c>
      <c r="V710" s="4">
        <v>36.4</v>
      </c>
    </row>
    <row r="711" spans="1:22" ht="17" hidden="1" x14ac:dyDescent="0.2">
      <c r="A711" s="3">
        <v>22386048</v>
      </c>
      <c r="B711" s="4">
        <v>36.5</v>
      </c>
      <c r="C711" s="4">
        <v>2</v>
      </c>
      <c r="D711" s="4">
        <v>1</v>
      </c>
      <c r="E711" s="4">
        <v>1</v>
      </c>
      <c r="F711" s="5">
        <v>39</v>
      </c>
      <c r="G711" s="6" t="s">
        <v>18</v>
      </c>
      <c r="H711" s="7" t="s">
        <v>8</v>
      </c>
      <c r="I711" s="8">
        <v>15610.54</v>
      </c>
      <c r="J711" s="8">
        <f>Table1[[#This Row],[Annual Charges ($)]]-(AVERAGE(Table1[Annual Charges ($)]))</f>
        <v>4259.7918159999608</v>
      </c>
      <c r="U711" s="37">
        <v>15610.54</v>
      </c>
      <c r="V711" s="4">
        <v>36.5</v>
      </c>
    </row>
    <row r="712" spans="1:22" ht="17" hidden="1" x14ac:dyDescent="0.2">
      <c r="A712" s="3">
        <v>20895315</v>
      </c>
      <c r="B712" s="4">
        <v>36.5</v>
      </c>
      <c r="C712" s="4">
        <v>7</v>
      </c>
      <c r="D712" s="4">
        <v>5</v>
      </c>
      <c r="E712" s="4">
        <v>14</v>
      </c>
      <c r="F712" s="5">
        <v>33</v>
      </c>
      <c r="G712" s="6" t="s">
        <v>18</v>
      </c>
      <c r="H712" s="7" t="s">
        <v>8</v>
      </c>
      <c r="I712" s="8">
        <v>12471.73</v>
      </c>
      <c r="J712" s="8">
        <f>Table1[[#This Row],[Annual Charges ($)]]-(AVERAGE(Table1[Annual Charges ($)]))</f>
        <v>1120.9818159999595</v>
      </c>
      <c r="U712" s="37">
        <v>12471.73</v>
      </c>
      <c r="V712" s="4">
        <v>36.5</v>
      </c>
    </row>
    <row r="713" spans="1:22" ht="17" hidden="1" x14ac:dyDescent="0.2">
      <c r="A713" s="3">
        <v>15446668</v>
      </c>
      <c r="B713" s="4">
        <v>36.5</v>
      </c>
      <c r="C713" s="4">
        <v>5</v>
      </c>
      <c r="D713" s="4">
        <v>3</v>
      </c>
      <c r="E713" s="4">
        <v>42</v>
      </c>
      <c r="F713" s="5">
        <v>61</v>
      </c>
      <c r="G713" s="6" t="s">
        <v>18</v>
      </c>
      <c r="H713" s="7" t="s">
        <v>8</v>
      </c>
      <c r="I713" s="8">
        <v>4915.3900000000003</v>
      </c>
      <c r="J713" s="8">
        <f>Table1[[#This Row],[Annual Charges ($)]]-(AVERAGE(Table1[Annual Charges ($)]))</f>
        <v>-6435.3581840000397</v>
      </c>
      <c r="U713" s="37">
        <v>4915.3900000000003</v>
      </c>
      <c r="V713" s="4">
        <v>36.5</v>
      </c>
    </row>
    <row r="714" spans="1:22" ht="17" hidden="1" x14ac:dyDescent="0.2">
      <c r="A714" s="3">
        <v>4300906</v>
      </c>
      <c r="B714" s="4">
        <v>36.5</v>
      </c>
      <c r="C714" s="4">
        <v>6</v>
      </c>
      <c r="D714" s="4">
        <v>5</v>
      </c>
      <c r="E714" s="4">
        <v>55</v>
      </c>
      <c r="F714" s="5">
        <v>40</v>
      </c>
      <c r="G714" s="6" t="s">
        <v>18</v>
      </c>
      <c r="H714" s="7" t="s">
        <v>8</v>
      </c>
      <c r="I714" s="8">
        <v>14511.39</v>
      </c>
      <c r="J714" s="8">
        <f>Table1[[#This Row],[Annual Charges ($)]]-(AVERAGE(Table1[Annual Charges ($)]))</f>
        <v>3160.6418159999594</v>
      </c>
      <c r="U714" s="37">
        <v>14511.39</v>
      </c>
      <c r="V714" s="4">
        <v>36.5</v>
      </c>
    </row>
    <row r="715" spans="1:22" ht="17" hidden="1" x14ac:dyDescent="0.2">
      <c r="A715" s="3">
        <v>22208390</v>
      </c>
      <c r="B715" s="4">
        <v>36.6</v>
      </c>
      <c r="C715" s="4">
        <v>8</v>
      </c>
      <c r="D715" s="4">
        <v>2</v>
      </c>
      <c r="E715" s="4">
        <v>8</v>
      </c>
      <c r="F715" s="5">
        <v>51</v>
      </c>
      <c r="G715" s="6" t="s">
        <v>18</v>
      </c>
      <c r="H715" s="7" t="s">
        <v>8</v>
      </c>
      <c r="I715" s="8">
        <v>8733.42</v>
      </c>
      <c r="J715" s="8">
        <f>Table1[[#This Row],[Annual Charges ($)]]-(AVERAGE(Table1[Annual Charges ($)]))</f>
        <v>-2617.32818400004</v>
      </c>
      <c r="U715" s="37">
        <v>8733.42</v>
      </c>
      <c r="V715" s="4">
        <v>36.6</v>
      </c>
    </row>
    <row r="716" spans="1:22" ht="17" x14ac:dyDescent="0.2">
      <c r="A716" s="3">
        <v>17567414</v>
      </c>
      <c r="B716" s="4">
        <v>36.6</v>
      </c>
      <c r="C716" s="4">
        <v>5</v>
      </c>
      <c r="D716" s="4">
        <v>1</v>
      </c>
      <c r="E716" s="4">
        <v>56</v>
      </c>
      <c r="F716" s="5">
        <v>56</v>
      </c>
      <c r="G716" s="6" t="s">
        <v>18</v>
      </c>
      <c r="H716" s="7" t="s">
        <v>9</v>
      </c>
      <c r="I716" s="8">
        <v>4723.5600000000004</v>
      </c>
      <c r="J716" s="8">
        <f>Table1[[#This Row],[Annual Charges ($)]]-(AVERAGE(Table1[Annual Charges ($)]))</f>
        <v>-6627.1881840000397</v>
      </c>
      <c r="U716" s="37">
        <v>4723.5600000000004</v>
      </c>
      <c r="V716" s="4">
        <v>36.6</v>
      </c>
    </row>
    <row r="717" spans="1:22" ht="17" hidden="1" x14ac:dyDescent="0.2">
      <c r="A717" s="3">
        <v>7932163</v>
      </c>
      <c r="B717" s="4">
        <v>36.6</v>
      </c>
      <c r="C717" s="4">
        <v>3</v>
      </c>
      <c r="D717" s="4">
        <v>0</v>
      </c>
      <c r="E717" s="4">
        <v>22</v>
      </c>
      <c r="F717" s="5">
        <v>30</v>
      </c>
      <c r="G717" s="6" t="s">
        <v>18</v>
      </c>
      <c r="H717" s="7" t="s">
        <v>8</v>
      </c>
      <c r="I717" s="8">
        <v>4966.97</v>
      </c>
      <c r="J717" s="8">
        <f>Table1[[#This Row],[Annual Charges ($)]]-(AVERAGE(Table1[Annual Charges ($)]))</f>
        <v>-6383.7781840000398</v>
      </c>
      <c r="U717" s="37">
        <v>4966.97</v>
      </c>
      <c r="V717" s="4">
        <v>36.6</v>
      </c>
    </row>
    <row r="718" spans="1:22" ht="17" hidden="1" x14ac:dyDescent="0.2">
      <c r="A718" s="3">
        <v>18518134</v>
      </c>
      <c r="B718" s="4">
        <v>36.700000000000003</v>
      </c>
      <c r="C718" s="4">
        <v>6</v>
      </c>
      <c r="D718" s="4">
        <v>4</v>
      </c>
      <c r="E718" s="4">
        <v>58</v>
      </c>
      <c r="F718" s="5">
        <v>36</v>
      </c>
      <c r="G718" s="6" t="s">
        <v>17</v>
      </c>
      <c r="H718" s="7" t="s">
        <v>8</v>
      </c>
      <c r="I718" s="8">
        <v>18052.68</v>
      </c>
      <c r="J718" s="8">
        <f>Table1[[#This Row],[Annual Charges ($)]]-(AVERAGE(Table1[Annual Charges ($)]))</f>
        <v>6701.9318159999602</v>
      </c>
      <c r="U718" s="37">
        <v>18052.68</v>
      </c>
      <c r="V718" s="4">
        <v>36.700000000000003</v>
      </c>
    </row>
    <row r="719" spans="1:22" ht="17" hidden="1" x14ac:dyDescent="0.2">
      <c r="A719" s="3">
        <v>12578353</v>
      </c>
      <c r="B719" s="4">
        <v>36.700000000000003</v>
      </c>
      <c r="C719" s="4">
        <v>2</v>
      </c>
      <c r="D719" s="4">
        <v>1</v>
      </c>
      <c r="E719" s="4">
        <v>40</v>
      </c>
      <c r="F719" s="5">
        <v>48</v>
      </c>
      <c r="G719" s="6" t="s">
        <v>17</v>
      </c>
      <c r="H719" s="7" t="s">
        <v>8</v>
      </c>
      <c r="I719" s="8">
        <v>8460.16</v>
      </c>
      <c r="J719" s="8">
        <f>Table1[[#This Row],[Annual Charges ($)]]-(AVERAGE(Table1[Annual Charges ($)]))</f>
        <v>-2890.5881840000402</v>
      </c>
      <c r="U719" s="37">
        <v>8460.16</v>
      </c>
      <c r="V719" s="4">
        <v>36.700000000000003</v>
      </c>
    </row>
    <row r="720" spans="1:22" ht="17" hidden="1" x14ac:dyDescent="0.2">
      <c r="A720" s="3">
        <v>15434931</v>
      </c>
      <c r="B720" s="4">
        <v>36.700000000000003</v>
      </c>
      <c r="C720" s="4">
        <v>6</v>
      </c>
      <c r="D720" s="4">
        <v>2</v>
      </c>
      <c r="E720" s="4">
        <v>23</v>
      </c>
      <c r="F720" s="5">
        <v>41</v>
      </c>
      <c r="G720" s="6" t="s">
        <v>17</v>
      </c>
      <c r="H720" s="7" t="s">
        <v>8</v>
      </c>
      <c r="I720" s="8">
        <v>14746.49</v>
      </c>
      <c r="J720" s="8">
        <f>Table1[[#This Row],[Annual Charges ($)]]-(AVERAGE(Table1[Annual Charges ($)]))</f>
        <v>3395.7418159999597</v>
      </c>
      <c r="U720" s="37">
        <v>14746.49</v>
      </c>
      <c r="V720" s="4">
        <v>36.700000000000003</v>
      </c>
    </row>
    <row r="721" spans="1:22" ht="17" hidden="1" x14ac:dyDescent="0.2">
      <c r="A721" s="3">
        <v>9517957</v>
      </c>
      <c r="B721" s="4">
        <v>36.700000000000003</v>
      </c>
      <c r="C721" s="4">
        <v>3</v>
      </c>
      <c r="D721" s="4">
        <v>3</v>
      </c>
      <c r="E721" s="4">
        <v>16</v>
      </c>
      <c r="F721" s="5">
        <v>43</v>
      </c>
      <c r="G721" s="6" t="s">
        <v>17</v>
      </c>
      <c r="H721" s="7" t="s">
        <v>8</v>
      </c>
      <c r="I721" s="8">
        <v>8554.7900000000009</v>
      </c>
      <c r="J721" s="8">
        <f>Table1[[#This Row],[Annual Charges ($)]]-(AVERAGE(Table1[Annual Charges ($)]))</f>
        <v>-2795.9581840000392</v>
      </c>
      <c r="U721" s="37">
        <v>8554.7900000000009</v>
      </c>
      <c r="V721" s="4">
        <v>36.700000000000003</v>
      </c>
    </row>
    <row r="722" spans="1:22" ht="17" hidden="1" x14ac:dyDescent="0.2">
      <c r="A722" s="3">
        <v>4605783</v>
      </c>
      <c r="B722" s="4">
        <v>36.700000000000003</v>
      </c>
      <c r="C722" s="4">
        <v>3</v>
      </c>
      <c r="D722" s="4">
        <v>2</v>
      </c>
      <c r="E722" s="4">
        <v>19</v>
      </c>
      <c r="F722" s="5">
        <v>41</v>
      </c>
      <c r="G722" s="6" t="s">
        <v>18</v>
      </c>
      <c r="H722" s="7" t="s">
        <v>8</v>
      </c>
      <c r="I722" s="8">
        <v>12620.39</v>
      </c>
      <c r="J722" s="8">
        <f>Table1[[#This Row],[Annual Charges ($)]]-(AVERAGE(Table1[Annual Charges ($)]))</f>
        <v>1269.6418159999594</v>
      </c>
      <c r="U722" s="37">
        <v>12620.39</v>
      </c>
      <c r="V722" s="4">
        <v>36.700000000000003</v>
      </c>
    </row>
    <row r="723" spans="1:22" ht="17" hidden="1" x14ac:dyDescent="0.2">
      <c r="A723" s="3">
        <v>21170016</v>
      </c>
      <c r="B723" s="4">
        <v>36.799999999999997</v>
      </c>
      <c r="C723" s="4">
        <v>3</v>
      </c>
      <c r="D723" s="4">
        <v>2</v>
      </c>
      <c r="E723" s="4">
        <v>60</v>
      </c>
      <c r="F723" s="5">
        <v>35</v>
      </c>
      <c r="G723" s="6" t="s">
        <v>18</v>
      </c>
      <c r="H723" s="7" t="s">
        <v>8</v>
      </c>
      <c r="I723" s="8">
        <v>16850.21</v>
      </c>
      <c r="J723" s="8">
        <f>Table1[[#This Row],[Annual Charges ($)]]-(AVERAGE(Table1[Annual Charges ($)]))</f>
        <v>5499.4618159999591</v>
      </c>
      <c r="U723" s="37">
        <v>16850.21</v>
      </c>
      <c r="V723" s="4">
        <v>36.799999999999997</v>
      </c>
    </row>
    <row r="724" spans="1:22" ht="17" hidden="1" x14ac:dyDescent="0.2">
      <c r="A724" s="3">
        <v>16923163</v>
      </c>
      <c r="B724" s="4">
        <v>36.799999999999997</v>
      </c>
      <c r="C724" s="4">
        <v>2</v>
      </c>
      <c r="D724" s="4">
        <v>3</v>
      </c>
      <c r="E724" s="4">
        <v>3</v>
      </c>
      <c r="F724" s="5">
        <v>45</v>
      </c>
      <c r="G724" s="6" t="s">
        <v>18</v>
      </c>
      <c r="H724" s="7" t="s">
        <v>8</v>
      </c>
      <c r="I724" s="8">
        <v>12854.74</v>
      </c>
      <c r="J724" s="8">
        <f>Table1[[#This Row],[Annual Charges ($)]]-(AVERAGE(Table1[Annual Charges ($)]))</f>
        <v>1503.9918159999597</v>
      </c>
      <c r="U724" s="37">
        <v>12854.74</v>
      </c>
      <c r="V724" s="4">
        <v>36.799999999999997</v>
      </c>
    </row>
    <row r="725" spans="1:22" ht="17" hidden="1" x14ac:dyDescent="0.2">
      <c r="A725" s="3">
        <v>29693683</v>
      </c>
      <c r="B725" s="4">
        <v>36.799999999999997</v>
      </c>
      <c r="C725" s="4">
        <v>2</v>
      </c>
      <c r="D725" s="4">
        <v>4</v>
      </c>
      <c r="E725" s="4">
        <v>23</v>
      </c>
      <c r="F725" s="5">
        <v>33</v>
      </c>
      <c r="G725" s="6" t="s">
        <v>17</v>
      </c>
      <c r="H725" s="7" t="s">
        <v>8</v>
      </c>
      <c r="I725" s="8">
        <v>3707.82</v>
      </c>
      <c r="J725" s="8">
        <f>Table1[[#This Row],[Annual Charges ($)]]-(AVERAGE(Table1[Annual Charges ($)]))</f>
        <v>-7642.9281840000403</v>
      </c>
      <c r="U725" s="37">
        <v>3707.82</v>
      </c>
      <c r="V725" s="4">
        <v>36.799999999999997</v>
      </c>
    </row>
    <row r="726" spans="1:22" ht="17" hidden="1" x14ac:dyDescent="0.2">
      <c r="A726" s="3">
        <v>24424167</v>
      </c>
      <c r="B726" s="4">
        <v>36.799999999999997</v>
      </c>
      <c r="C726" s="4">
        <v>8</v>
      </c>
      <c r="D726" s="4">
        <v>1</v>
      </c>
      <c r="E726" s="4">
        <v>28</v>
      </c>
      <c r="F726" s="5">
        <v>46</v>
      </c>
      <c r="G726" s="6" t="s">
        <v>17</v>
      </c>
      <c r="H726" s="7" t="s">
        <v>8</v>
      </c>
      <c r="I726" s="8">
        <v>13728.91</v>
      </c>
      <c r="J726" s="8">
        <f>Table1[[#This Row],[Annual Charges ($)]]-(AVERAGE(Table1[Annual Charges ($)]))</f>
        <v>2378.1618159999598</v>
      </c>
      <c r="U726" s="37">
        <v>13728.91</v>
      </c>
      <c r="V726" s="4">
        <v>36.799999999999997</v>
      </c>
    </row>
    <row r="727" spans="1:22" ht="17" hidden="1" x14ac:dyDescent="0.2">
      <c r="A727" s="3">
        <v>15502927</v>
      </c>
      <c r="B727" s="4">
        <v>36.799999999999997</v>
      </c>
      <c r="C727" s="4">
        <v>7</v>
      </c>
      <c r="D727" s="4">
        <v>5</v>
      </c>
      <c r="E727" s="4">
        <v>60</v>
      </c>
      <c r="F727" s="5">
        <v>24</v>
      </c>
      <c r="G727" s="6" t="s">
        <v>18</v>
      </c>
      <c r="H727" s="7" t="s">
        <v>8</v>
      </c>
      <c r="I727" s="8">
        <v>14573.93</v>
      </c>
      <c r="J727" s="8">
        <f>Table1[[#This Row],[Annual Charges ($)]]-(AVERAGE(Table1[Annual Charges ($)]))</f>
        <v>3223.1818159999602</v>
      </c>
      <c r="U727" s="37">
        <v>14573.93</v>
      </c>
      <c r="V727" s="4">
        <v>36.799999999999997</v>
      </c>
    </row>
    <row r="728" spans="1:22" ht="17" x14ac:dyDescent="0.2">
      <c r="A728" s="3">
        <v>19543519</v>
      </c>
      <c r="B728" s="4">
        <v>36.799999999999997</v>
      </c>
      <c r="C728" s="4">
        <v>3</v>
      </c>
      <c r="D728" s="4">
        <v>4</v>
      </c>
      <c r="E728" s="4">
        <v>14</v>
      </c>
      <c r="F728" s="5">
        <v>35</v>
      </c>
      <c r="G728" s="6" t="s">
        <v>17</v>
      </c>
      <c r="H728" s="7" t="s">
        <v>9</v>
      </c>
      <c r="I728" s="8">
        <v>15019.51</v>
      </c>
      <c r="J728" s="8">
        <f>Table1[[#This Row],[Annual Charges ($)]]-(AVERAGE(Table1[Annual Charges ($)]))</f>
        <v>3668.7618159999602</v>
      </c>
      <c r="U728" s="37">
        <v>15019.51</v>
      </c>
      <c r="V728" s="4">
        <v>36.799999999999997</v>
      </c>
    </row>
    <row r="729" spans="1:22" ht="17" hidden="1" x14ac:dyDescent="0.2">
      <c r="A729" s="3">
        <v>3343595</v>
      </c>
      <c r="B729" s="4">
        <v>36.799999999999997</v>
      </c>
      <c r="C729" s="4">
        <v>2</v>
      </c>
      <c r="D729" s="4">
        <v>3</v>
      </c>
      <c r="E729" s="4">
        <v>24</v>
      </c>
      <c r="F729" s="5">
        <v>33</v>
      </c>
      <c r="G729" s="6" t="s">
        <v>18</v>
      </c>
      <c r="H729" s="7" t="s">
        <v>8</v>
      </c>
      <c r="I729" s="8">
        <v>3044.51</v>
      </c>
      <c r="J729" s="8">
        <f>Table1[[#This Row],[Annual Charges ($)]]-(AVERAGE(Table1[Annual Charges ($)]))</f>
        <v>-8306.2381840000398</v>
      </c>
      <c r="U729" s="37">
        <v>3044.51</v>
      </c>
      <c r="V729" s="4">
        <v>36.799999999999997</v>
      </c>
    </row>
    <row r="730" spans="1:22" ht="17" hidden="1" x14ac:dyDescent="0.2">
      <c r="A730" s="3">
        <v>60475</v>
      </c>
      <c r="B730" s="4">
        <v>36.799999999999997</v>
      </c>
      <c r="C730" s="4">
        <v>4</v>
      </c>
      <c r="D730" s="4">
        <v>4</v>
      </c>
      <c r="E730" s="4">
        <v>3</v>
      </c>
      <c r="F730" s="5">
        <v>36</v>
      </c>
      <c r="G730" s="6" t="s">
        <v>17</v>
      </c>
      <c r="H730" s="7" t="s">
        <v>8</v>
      </c>
      <c r="I730" s="8">
        <v>4121.51</v>
      </c>
      <c r="J730" s="8">
        <f>Table1[[#This Row],[Annual Charges ($)]]-(AVERAGE(Table1[Annual Charges ($)]))</f>
        <v>-7229.2381840000398</v>
      </c>
      <c r="U730" s="37">
        <v>4121.51</v>
      </c>
      <c r="V730" s="4">
        <v>36.799999999999997</v>
      </c>
    </row>
    <row r="731" spans="1:22" ht="17" hidden="1" x14ac:dyDescent="0.2">
      <c r="A731" s="3">
        <v>22400666</v>
      </c>
      <c r="B731" s="4">
        <v>36.9</v>
      </c>
      <c r="C731" s="4">
        <v>6</v>
      </c>
      <c r="D731" s="4">
        <v>2</v>
      </c>
      <c r="E731" s="4">
        <v>17</v>
      </c>
      <c r="F731" s="5">
        <v>57</v>
      </c>
      <c r="G731" s="6" t="s">
        <v>18</v>
      </c>
      <c r="H731" s="7" t="s">
        <v>8</v>
      </c>
      <c r="I731" s="8">
        <v>9025.36</v>
      </c>
      <c r="J731" s="8">
        <f>Table1[[#This Row],[Annual Charges ($)]]-(AVERAGE(Table1[Annual Charges ($)]))</f>
        <v>-2325.3881840000395</v>
      </c>
      <c r="U731" s="37">
        <v>9025.36</v>
      </c>
      <c r="V731" s="4">
        <v>36.9</v>
      </c>
    </row>
    <row r="732" spans="1:22" ht="17" hidden="1" x14ac:dyDescent="0.2">
      <c r="A732" s="3">
        <v>11791128</v>
      </c>
      <c r="B732" s="4">
        <v>36.9</v>
      </c>
      <c r="C732" s="4">
        <v>2</v>
      </c>
      <c r="D732" s="4">
        <v>1</v>
      </c>
      <c r="E732" s="4">
        <v>22</v>
      </c>
      <c r="F732" s="5">
        <v>56</v>
      </c>
      <c r="G732" s="6" t="s">
        <v>17</v>
      </c>
      <c r="H732" s="7" t="s">
        <v>8</v>
      </c>
      <c r="I732" s="8">
        <v>9866.41</v>
      </c>
      <c r="J732" s="8">
        <f>Table1[[#This Row],[Annual Charges ($)]]-(AVERAGE(Table1[Annual Charges ($)]))</f>
        <v>-1484.3381840000402</v>
      </c>
      <c r="U732" s="37">
        <v>9866.41</v>
      </c>
      <c r="V732" s="4">
        <v>36.9</v>
      </c>
    </row>
    <row r="733" spans="1:22" ht="17" hidden="1" x14ac:dyDescent="0.2">
      <c r="A733" s="3">
        <v>21645215</v>
      </c>
      <c r="B733" s="4">
        <v>36.9</v>
      </c>
      <c r="C733" s="4">
        <v>5</v>
      </c>
      <c r="D733" s="4">
        <v>3</v>
      </c>
      <c r="E733" s="4">
        <v>5</v>
      </c>
      <c r="F733" s="5">
        <v>37</v>
      </c>
      <c r="G733" s="6" t="s">
        <v>17</v>
      </c>
      <c r="H733" s="7" t="s">
        <v>8</v>
      </c>
      <c r="I733" s="8">
        <v>2424.35</v>
      </c>
      <c r="J733" s="8">
        <f>Table1[[#This Row],[Annual Charges ($)]]-(AVERAGE(Table1[Annual Charges ($)]))</f>
        <v>-8926.3981840000397</v>
      </c>
      <c r="U733" s="37">
        <v>2424.35</v>
      </c>
      <c r="V733" s="4">
        <v>36.9</v>
      </c>
    </row>
    <row r="734" spans="1:22" ht="17" hidden="1" x14ac:dyDescent="0.2">
      <c r="A734" s="3">
        <v>12921396</v>
      </c>
      <c r="B734" s="4">
        <v>36.9</v>
      </c>
      <c r="C734" s="4">
        <v>3</v>
      </c>
      <c r="D734" s="4">
        <v>1</v>
      </c>
      <c r="E734" s="4">
        <v>15</v>
      </c>
      <c r="F734" s="5">
        <v>58</v>
      </c>
      <c r="G734" s="6" t="s">
        <v>18</v>
      </c>
      <c r="H734" s="7" t="s">
        <v>8</v>
      </c>
      <c r="I734" s="8">
        <v>254.27</v>
      </c>
      <c r="J734" s="8">
        <f>Table1[[#This Row],[Annual Charges ($)]]-(AVERAGE(Table1[Annual Charges ($)]))</f>
        <v>-11096.47818400004</v>
      </c>
      <c r="U734" s="37">
        <v>254.27</v>
      </c>
      <c r="V734" s="4">
        <v>36.9</v>
      </c>
    </row>
    <row r="735" spans="1:22" ht="17" hidden="1" x14ac:dyDescent="0.2">
      <c r="A735" s="3">
        <v>24911092</v>
      </c>
      <c r="B735" s="4">
        <v>36.9</v>
      </c>
      <c r="C735" s="4">
        <v>6</v>
      </c>
      <c r="D735" s="4">
        <v>1</v>
      </c>
      <c r="E735" s="4">
        <v>6</v>
      </c>
      <c r="F735" s="5">
        <v>37</v>
      </c>
      <c r="G735" s="6" t="s">
        <v>17</v>
      </c>
      <c r="H735" s="7" t="s">
        <v>8</v>
      </c>
      <c r="I735" s="8">
        <v>18721.259999999998</v>
      </c>
      <c r="J735" s="8">
        <f>Table1[[#This Row],[Annual Charges ($)]]-(AVERAGE(Table1[Annual Charges ($)]))</f>
        <v>7370.5118159999583</v>
      </c>
      <c r="U735" s="37">
        <v>18721.259999999998</v>
      </c>
      <c r="V735" s="4">
        <v>36.9</v>
      </c>
    </row>
    <row r="736" spans="1:22" ht="17" x14ac:dyDescent="0.2">
      <c r="A736" s="3">
        <v>25908244</v>
      </c>
      <c r="B736" s="4">
        <v>36.9</v>
      </c>
      <c r="C736" s="4">
        <v>6</v>
      </c>
      <c r="D736" s="4">
        <v>3</v>
      </c>
      <c r="E736" s="4">
        <v>27</v>
      </c>
      <c r="F736" s="5">
        <v>50</v>
      </c>
      <c r="G736" s="6" t="s">
        <v>17</v>
      </c>
      <c r="H736" s="7" t="s">
        <v>9</v>
      </c>
      <c r="I736" s="8">
        <v>1877.12</v>
      </c>
      <c r="J736" s="8">
        <f>Table1[[#This Row],[Annual Charges ($)]]-(AVERAGE(Table1[Annual Charges ($)]))</f>
        <v>-9473.6281840000411</v>
      </c>
      <c r="U736" s="37">
        <v>1877.12</v>
      </c>
      <c r="V736" s="4">
        <v>36.9</v>
      </c>
    </row>
    <row r="737" spans="1:22" ht="17" hidden="1" x14ac:dyDescent="0.2">
      <c r="A737" s="3">
        <v>15080003</v>
      </c>
      <c r="B737" s="4">
        <v>36.9</v>
      </c>
      <c r="C737" s="4">
        <v>3</v>
      </c>
      <c r="D737" s="4">
        <v>0</v>
      </c>
      <c r="E737" s="4">
        <v>53</v>
      </c>
      <c r="F737" s="5">
        <v>39</v>
      </c>
      <c r="G737" s="6" t="s">
        <v>18</v>
      </c>
      <c r="H737" s="7" t="s">
        <v>8</v>
      </c>
      <c r="I737" s="8">
        <v>4980.79</v>
      </c>
      <c r="J737" s="8">
        <f>Table1[[#This Row],[Annual Charges ($)]]-(AVERAGE(Table1[Annual Charges ($)]))</f>
        <v>-6369.9581840000401</v>
      </c>
      <c r="U737" s="37">
        <v>4980.79</v>
      </c>
      <c r="V737" s="4">
        <v>36.9</v>
      </c>
    </row>
    <row r="738" spans="1:22" ht="17" hidden="1" x14ac:dyDescent="0.2">
      <c r="A738" s="3">
        <v>1089828</v>
      </c>
      <c r="B738" s="4">
        <v>36.9</v>
      </c>
      <c r="C738" s="4">
        <v>8</v>
      </c>
      <c r="D738" s="4">
        <v>3</v>
      </c>
      <c r="E738" s="4">
        <v>58</v>
      </c>
      <c r="F738" s="5">
        <v>67</v>
      </c>
      <c r="G738" s="6" t="s">
        <v>18</v>
      </c>
      <c r="H738" s="7" t="s">
        <v>8</v>
      </c>
      <c r="I738" s="8">
        <v>2973.2</v>
      </c>
      <c r="J738" s="8">
        <f>Table1[[#This Row],[Annual Charges ($)]]-(AVERAGE(Table1[Annual Charges ($)]))</f>
        <v>-8377.5481840000393</v>
      </c>
      <c r="U738" s="37">
        <v>2973.2</v>
      </c>
      <c r="V738" s="4">
        <v>36.9</v>
      </c>
    </row>
    <row r="739" spans="1:22" ht="17" hidden="1" x14ac:dyDescent="0.2">
      <c r="A739" s="3">
        <v>16620929</v>
      </c>
      <c r="B739" s="4">
        <v>37</v>
      </c>
      <c r="C739" s="4">
        <v>3</v>
      </c>
      <c r="D739" s="4">
        <v>4</v>
      </c>
      <c r="E739" s="4">
        <v>58</v>
      </c>
      <c r="F739" s="5">
        <v>37</v>
      </c>
      <c r="G739" s="6" t="s">
        <v>17</v>
      </c>
      <c r="H739" s="7" t="s">
        <v>8</v>
      </c>
      <c r="I739" s="8">
        <v>8040.15</v>
      </c>
      <c r="J739" s="8">
        <f>Table1[[#This Row],[Annual Charges ($)]]-(AVERAGE(Table1[Annual Charges ($)]))</f>
        <v>-3310.5981840000404</v>
      </c>
      <c r="U739" s="37">
        <v>8040.15</v>
      </c>
      <c r="V739" s="4">
        <v>37</v>
      </c>
    </row>
    <row r="740" spans="1:22" ht="17" x14ac:dyDescent="0.2">
      <c r="A740" s="3">
        <v>19826135</v>
      </c>
      <c r="B740" s="4">
        <v>37</v>
      </c>
      <c r="C740" s="4">
        <v>4</v>
      </c>
      <c r="D740" s="4">
        <v>4</v>
      </c>
      <c r="E740" s="4">
        <v>48</v>
      </c>
      <c r="F740" s="5">
        <v>20</v>
      </c>
      <c r="G740" s="6" t="s">
        <v>17</v>
      </c>
      <c r="H740" s="7" t="s">
        <v>9</v>
      </c>
      <c r="I740" s="8">
        <v>117.22</v>
      </c>
      <c r="J740" s="8">
        <f>Table1[[#This Row],[Annual Charges ($)]]-(AVERAGE(Table1[Annual Charges ($)]))</f>
        <v>-11233.528184000041</v>
      </c>
      <c r="U740" s="37">
        <v>117.22</v>
      </c>
      <c r="V740" s="4">
        <v>37</v>
      </c>
    </row>
    <row r="741" spans="1:22" ht="17" hidden="1" x14ac:dyDescent="0.2">
      <c r="A741" s="3">
        <v>1240338</v>
      </c>
      <c r="B741" s="4">
        <v>37.1</v>
      </c>
      <c r="C741" s="4">
        <v>3</v>
      </c>
      <c r="D741" s="4">
        <v>1</v>
      </c>
      <c r="E741" s="4">
        <v>5</v>
      </c>
      <c r="F741" s="5">
        <v>48</v>
      </c>
      <c r="G741" s="6" t="s">
        <v>17</v>
      </c>
      <c r="H741" s="7" t="s">
        <v>8</v>
      </c>
      <c r="I741" s="8">
        <v>2807.24</v>
      </c>
      <c r="J741" s="8">
        <f>Table1[[#This Row],[Annual Charges ($)]]-(AVERAGE(Table1[Annual Charges ($)]))</f>
        <v>-8543.5081840000403</v>
      </c>
      <c r="U741" s="37">
        <v>2807.24</v>
      </c>
      <c r="V741" s="4">
        <v>37.1</v>
      </c>
    </row>
    <row r="742" spans="1:22" ht="17" hidden="1" x14ac:dyDescent="0.2">
      <c r="A742" s="3">
        <v>20318878</v>
      </c>
      <c r="B742" s="4">
        <v>37.1</v>
      </c>
      <c r="C742" s="4">
        <v>7</v>
      </c>
      <c r="D742" s="4">
        <v>5</v>
      </c>
      <c r="E742" s="4">
        <v>12</v>
      </c>
      <c r="F742" s="5">
        <v>54</v>
      </c>
      <c r="G742" s="6" t="s">
        <v>18</v>
      </c>
      <c r="H742" s="7" t="s">
        <v>8</v>
      </c>
      <c r="I742" s="8">
        <v>4912.51</v>
      </c>
      <c r="J742" s="8">
        <f>Table1[[#This Row],[Annual Charges ($)]]-(AVERAGE(Table1[Annual Charges ($)]))</f>
        <v>-6438.2381840000398</v>
      </c>
      <c r="U742" s="37">
        <v>4912.51</v>
      </c>
      <c r="V742" s="4">
        <v>37.1</v>
      </c>
    </row>
    <row r="743" spans="1:22" ht="17" hidden="1" x14ac:dyDescent="0.2">
      <c r="A743" s="3">
        <v>14406639</v>
      </c>
      <c r="B743" s="4">
        <v>37.1</v>
      </c>
      <c r="C743" s="4">
        <v>3</v>
      </c>
      <c r="D743" s="4">
        <v>3</v>
      </c>
      <c r="E743" s="4">
        <v>37</v>
      </c>
      <c r="F743" s="5">
        <v>48</v>
      </c>
      <c r="G743" s="6" t="s">
        <v>18</v>
      </c>
      <c r="H743" s="7" t="s">
        <v>8</v>
      </c>
      <c r="I743" s="8">
        <v>7907.23</v>
      </c>
      <c r="J743" s="8">
        <f>Table1[[#This Row],[Annual Charges ($)]]-(AVERAGE(Table1[Annual Charges ($)]))</f>
        <v>-3443.5181840000405</v>
      </c>
      <c r="U743" s="37">
        <v>7907.23</v>
      </c>
      <c r="V743" s="4">
        <v>37.1</v>
      </c>
    </row>
    <row r="744" spans="1:22" ht="17" hidden="1" x14ac:dyDescent="0.2">
      <c r="A744" s="3">
        <v>22922511</v>
      </c>
      <c r="B744" s="4">
        <v>37.1</v>
      </c>
      <c r="C744" s="4">
        <v>8</v>
      </c>
      <c r="D744" s="4">
        <v>2</v>
      </c>
      <c r="E744" s="4">
        <v>0</v>
      </c>
      <c r="F744" s="5">
        <v>59</v>
      </c>
      <c r="G744" s="6" t="s">
        <v>18</v>
      </c>
      <c r="H744" s="7" t="s">
        <v>8</v>
      </c>
      <c r="I744" s="8">
        <v>8939.7900000000009</v>
      </c>
      <c r="J744" s="8">
        <f>Table1[[#This Row],[Annual Charges ($)]]-(AVERAGE(Table1[Annual Charges ($)]))</f>
        <v>-2410.9581840000392</v>
      </c>
      <c r="U744" s="37">
        <v>8939.7900000000009</v>
      </c>
      <c r="V744" s="4">
        <v>37.1</v>
      </c>
    </row>
    <row r="745" spans="1:22" ht="17" hidden="1" x14ac:dyDescent="0.2">
      <c r="A745" s="3">
        <v>17456680</v>
      </c>
      <c r="B745" s="4">
        <v>37.200000000000003</v>
      </c>
      <c r="C745" s="4">
        <v>3</v>
      </c>
      <c r="D745" s="4">
        <v>4</v>
      </c>
      <c r="E745" s="4">
        <v>44</v>
      </c>
      <c r="F745" s="5">
        <v>50</v>
      </c>
      <c r="G745" s="6" t="s">
        <v>18</v>
      </c>
      <c r="H745" s="7" t="s">
        <v>8</v>
      </c>
      <c r="I745" s="8">
        <v>0</v>
      </c>
      <c r="J745" s="8">
        <f>Table1[[#This Row],[Annual Charges ($)]]-(AVERAGE(Table1[Annual Charges ($)]))</f>
        <v>-11350.74818400004</v>
      </c>
      <c r="U745" s="37">
        <v>0</v>
      </c>
      <c r="V745" s="4">
        <v>37.200000000000003</v>
      </c>
    </row>
    <row r="746" spans="1:22" ht="17" hidden="1" x14ac:dyDescent="0.2">
      <c r="A746" s="3">
        <v>8751595</v>
      </c>
      <c r="B746" s="4">
        <v>37.200000000000003</v>
      </c>
      <c r="C746" s="4">
        <v>5</v>
      </c>
      <c r="D746" s="4">
        <v>1</v>
      </c>
      <c r="E746" s="4">
        <v>14</v>
      </c>
      <c r="F746" s="5">
        <v>63</v>
      </c>
      <c r="G746" s="6" t="s">
        <v>17</v>
      </c>
      <c r="H746" s="7" t="s">
        <v>8</v>
      </c>
      <c r="I746" s="8">
        <v>0</v>
      </c>
      <c r="J746" s="8">
        <f>Table1[[#This Row],[Annual Charges ($)]]-(AVERAGE(Table1[Annual Charges ($)]))</f>
        <v>-11350.74818400004</v>
      </c>
      <c r="U746" s="37">
        <v>0</v>
      </c>
      <c r="V746" s="4">
        <v>37.200000000000003</v>
      </c>
    </row>
    <row r="747" spans="1:22" ht="17" hidden="1" x14ac:dyDescent="0.2">
      <c r="A747" s="3">
        <v>5607918</v>
      </c>
      <c r="B747" s="4">
        <v>37.200000000000003</v>
      </c>
      <c r="C747" s="4">
        <v>1</v>
      </c>
      <c r="D747" s="4">
        <v>2</v>
      </c>
      <c r="E747" s="4">
        <v>23</v>
      </c>
      <c r="F747" s="5">
        <v>36</v>
      </c>
      <c r="G747" s="6" t="s">
        <v>18</v>
      </c>
      <c r="H747" s="7" t="s">
        <v>8</v>
      </c>
      <c r="I747" s="8">
        <v>8986.5499999999993</v>
      </c>
      <c r="J747" s="8">
        <f>Table1[[#This Row],[Annual Charges ($)]]-(AVERAGE(Table1[Annual Charges ($)]))</f>
        <v>-2364.1981840000408</v>
      </c>
      <c r="U747" s="37">
        <v>8986.5499999999993</v>
      </c>
      <c r="V747" s="4">
        <v>37.200000000000003</v>
      </c>
    </row>
    <row r="748" spans="1:22" ht="17" hidden="1" x14ac:dyDescent="0.2">
      <c r="A748" s="3">
        <v>26868036</v>
      </c>
      <c r="B748" s="4">
        <v>37.299999999999997</v>
      </c>
      <c r="C748" s="4">
        <v>1</v>
      </c>
      <c r="D748" s="4">
        <v>4</v>
      </c>
      <c r="E748" s="4">
        <v>18</v>
      </c>
      <c r="F748" s="5">
        <v>55</v>
      </c>
      <c r="G748" s="6" t="s">
        <v>17</v>
      </c>
      <c r="H748" s="7" t="s">
        <v>8</v>
      </c>
      <c r="I748" s="8">
        <v>1408.93</v>
      </c>
      <c r="J748" s="8">
        <f>Table1[[#This Row],[Annual Charges ($)]]-(AVERAGE(Table1[Annual Charges ($)]))</f>
        <v>-9941.8181840000398</v>
      </c>
      <c r="U748" s="37">
        <v>1408.93</v>
      </c>
      <c r="V748" s="4">
        <v>37.299999999999997</v>
      </c>
    </row>
    <row r="749" spans="1:22" ht="17" hidden="1" x14ac:dyDescent="0.2">
      <c r="A749" s="3">
        <v>29535484</v>
      </c>
      <c r="B749" s="4">
        <v>37.299999999999997</v>
      </c>
      <c r="C749" s="4">
        <v>8</v>
      </c>
      <c r="D749" s="4">
        <v>2</v>
      </c>
      <c r="E749" s="4">
        <v>5</v>
      </c>
      <c r="F749" s="5">
        <v>49</v>
      </c>
      <c r="G749" s="6" t="s">
        <v>18</v>
      </c>
      <c r="H749" s="7" t="s">
        <v>8</v>
      </c>
      <c r="I749" s="8">
        <v>10917.2</v>
      </c>
      <c r="J749" s="8">
        <f>Table1[[#This Row],[Annual Charges ($)]]-(AVERAGE(Table1[Annual Charges ($)]))</f>
        <v>-433.54818400003933</v>
      </c>
      <c r="U749" s="37">
        <v>10917.2</v>
      </c>
      <c r="V749" s="4">
        <v>37.299999999999997</v>
      </c>
    </row>
    <row r="750" spans="1:22" ht="17" hidden="1" x14ac:dyDescent="0.2">
      <c r="A750" s="3">
        <v>16151841</v>
      </c>
      <c r="B750" s="4">
        <v>37.299999999999997</v>
      </c>
      <c r="C750" s="4">
        <v>5</v>
      </c>
      <c r="D750" s="4">
        <v>2</v>
      </c>
      <c r="E750" s="4">
        <v>31</v>
      </c>
      <c r="F750" s="5">
        <v>47</v>
      </c>
      <c r="G750" s="6" t="s">
        <v>18</v>
      </c>
      <c r="H750" s="7" t="s">
        <v>8</v>
      </c>
      <c r="I750" s="8">
        <v>5007.3100000000004</v>
      </c>
      <c r="J750" s="8">
        <f>Table1[[#This Row],[Annual Charges ($)]]-(AVERAGE(Table1[Annual Charges ($)]))</f>
        <v>-6343.4381840000397</v>
      </c>
      <c r="U750" s="37">
        <v>5007.3100000000004</v>
      </c>
      <c r="V750" s="4">
        <v>37.299999999999997</v>
      </c>
    </row>
    <row r="751" spans="1:22" ht="17" hidden="1" x14ac:dyDescent="0.2">
      <c r="A751" s="3">
        <v>29052867</v>
      </c>
      <c r="B751" s="4">
        <v>37.299999999999997</v>
      </c>
      <c r="C751" s="4">
        <v>7</v>
      </c>
      <c r="D751" s="4">
        <v>0</v>
      </c>
      <c r="E751" s="4">
        <v>56</v>
      </c>
      <c r="F751" s="5">
        <v>50</v>
      </c>
      <c r="G751" s="6" t="s">
        <v>17</v>
      </c>
      <c r="H751" s="7" t="s">
        <v>8</v>
      </c>
      <c r="I751" s="8">
        <v>12765.04</v>
      </c>
      <c r="J751" s="8">
        <f>Table1[[#This Row],[Annual Charges ($)]]-(AVERAGE(Table1[Annual Charges ($)]))</f>
        <v>1414.2918159999608</v>
      </c>
      <c r="U751" s="37">
        <v>12765.04</v>
      </c>
      <c r="V751" s="4">
        <v>37.299999999999997</v>
      </c>
    </row>
    <row r="752" spans="1:22" ht="17" hidden="1" x14ac:dyDescent="0.2">
      <c r="A752" s="3">
        <v>869709</v>
      </c>
      <c r="B752" s="4">
        <v>37.299999999999997</v>
      </c>
      <c r="C752" s="4">
        <v>6</v>
      </c>
      <c r="D752" s="4">
        <v>3</v>
      </c>
      <c r="E752" s="4">
        <v>17</v>
      </c>
      <c r="F752" s="5">
        <v>34</v>
      </c>
      <c r="G752" s="6" t="s">
        <v>18</v>
      </c>
      <c r="H752" s="7" t="s">
        <v>8</v>
      </c>
      <c r="I752" s="8">
        <v>12572.89</v>
      </c>
      <c r="J752" s="8">
        <f>Table1[[#This Row],[Annual Charges ($)]]-(AVERAGE(Table1[Annual Charges ($)]))</f>
        <v>1222.1418159999594</v>
      </c>
      <c r="U752" s="37">
        <v>12572.89</v>
      </c>
      <c r="V752" s="4">
        <v>37.299999999999997</v>
      </c>
    </row>
    <row r="753" spans="1:22" ht="17" hidden="1" x14ac:dyDescent="0.2">
      <c r="A753" s="3">
        <v>25092745</v>
      </c>
      <c r="B753" s="4">
        <v>37.4</v>
      </c>
      <c r="C753" s="4">
        <v>8</v>
      </c>
      <c r="D753" s="4">
        <v>1</v>
      </c>
      <c r="E753" s="4">
        <v>19</v>
      </c>
      <c r="F753" s="5">
        <v>36</v>
      </c>
      <c r="G753" s="6" t="s">
        <v>18</v>
      </c>
      <c r="H753" s="7" t="s">
        <v>8</v>
      </c>
      <c r="I753" s="8">
        <v>0</v>
      </c>
      <c r="J753" s="8">
        <f>Table1[[#This Row],[Annual Charges ($)]]-(AVERAGE(Table1[Annual Charges ($)]))</f>
        <v>-11350.74818400004</v>
      </c>
      <c r="U753" s="37">
        <v>0</v>
      </c>
      <c r="V753" s="4">
        <v>37.4</v>
      </c>
    </row>
    <row r="754" spans="1:22" ht="17" hidden="1" x14ac:dyDescent="0.2">
      <c r="A754" s="3">
        <v>29206748</v>
      </c>
      <c r="B754" s="4">
        <v>37.4</v>
      </c>
      <c r="C754" s="4">
        <v>4</v>
      </c>
      <c r="D754" s="4">
        <v>0</v>
      </c>
      <c r="E754" s="4">
        <v>33</v>
      </c>
      <c r="F754" s="5">
        <v>62</v>
      </c>
      <c r="G754" s="6" t="s">
        <v>18</v>
      </c>
      <c r="H754" s="7" t="s">
        <v>8</v>
      </c>
      <c r="I754" s="8">
        <v>13551.21</v>
      </c>
      <c r="J754" s="8">
        <f>Table1[[#This Row],[Annual Charges ($)]]-(AVERAGE(Table1[Annual Charges ($)]))</f>
        <v>2200.4618159999591</v>
      </c>
      <c r="U754" s="37">
        <v>13551.21</v>
      </c>
      <c r="V754" s="4">
        <v>37.4</v>
      </c>
    </row>
    <row r="755" spans="1:22" ht="17" hidden="1" x14ac:dyDescent="0.2">
      <c r="A755" s="3">
        <v>3870155</v>
      </c>
      <c r="B755" s="4">
        <v>37.4</v>
      </c>
      <c r="C755" s="4">
        <v>3</v>
      </c>
      <c r="D755" s="4">
        <v>2</v>
      </c>
      <c r="E755" s="4">
        <v>36</v>
      </c>
      <c r="F755" s="5">
        <v>48</v>
      </c>
      <c r="G755" s="6" t="s">
        <v>18</v>
      </c>
      <c r="H755" s="7" t="s">
        <v>8</v>
      </c>
      <c r="I755" s="8">
        <v>1060.3499999999999</v>
      </c>
      <c r="J755" s="8">
        <f>Table1[[#This Row],[Annual Charges ($)]]-(AVERAGE(Table1[Annual Charges ($)]))</f>
        <v>-10290.39818400004</v>
      </c>
      <c r="U755" s="37">
        <v>1060.3499999999999</v>
      </c>
      <c r="V755" s="4">
        <v>37.4</v>
      </c>
    </row>
    <row r="756" spans="1:22" ht="17" hidden="1" x14ac:dyDescent="0.2">
      <c r="A756" s="3">
        <v>17039244</v>
      </c>
      <c r="B756" s="4">
        <v>37.4</v>
      </c>
      <c r="C756" s="4">
        <v>4</v>
      </c>
      <c r="D756" s="4">
        <v>1</v>
      </c>
      <c r="E756" s="4">
        <v>21</v>
      </c>
      <c r="F756" s="5">
        <v>34</v>
      </c>
      <c r="G756" s="6" t="s">
        <v>17</v>
      </c>
      <c r="H756" s="7" t="s">
        <v>8</v>
      </c>
      <c r="I756" s="8">
        <v>0</v>
      </c>
      <c r="J756" s="8">
        <f>Table1[[#This Row],[Annual Charges ($)]]-(AVERAGE(Table1[Annual Charges ($)]))</f>
        <v>-11350.74818400004</v>
      </c>
      <c r="U756" s="37">
        <v>0</v>
      </c>
      <c r="V756" s="4">
        <v>37.4</v>
      </c>
    </row>
    <row r="757" spans="1:22" ht="17" x14ac:dyDescent="0.2">
      <c r="A757" s="3">
        <v>6365097</v>
      </c>
      <c r="B757" s="4">
        <v>37.5</v>
      </c>
      <c r="C757" s="4">
        <v>6</v>
      </c>
      <c r="D757" s="4">
        <v>5</v>
      </c>
      <c r="E757" s="4">
        <v>37</v>
      </c>
      <c r="F757" s="5">
        <v>32</v>
      </c>
      <c r="G757" s="6" t="s">
        <v>18</v>
      </c>
      <c r="H757" s="7" t="s">
        <v>9</v>
      </c>
      <c r="I757" s="8">
        <v>2852.21</v>
      </c>
      <c r="J757" s="8">
        <f>Table1[[#This Row],[Annual Charges ($)]]-(AVERAGE(Table1[Annual Charges ($)]))</f>
        <v>-8498.5381840000409</v>
      </c>
      <c r="U757" s="37">
        <v>2852.21</v>
      </c>
      <c r="V757" s="4">
        <v>37.5</v>
      </c>
    </row>
    <row r="758" spans="1:22" ht="17" x14ac:dyDescent="0.2">
      <c r="A758" s="3">
        <v>23135799</v>
      </c>
      <c r="B758" s="4">
        <v>37.5</v>
      </c>
      <c r="C758" s="4">
        <v>3</v>
      </c>
      <c r="D758" s="4">
        <v>5</v>
      </c>
      <c r="E758" s="4">
        <v>55</v>
      </c>
      <c r="F758" s="5">
        <v>37</v>
      </c>
      <c r="G758" s="6" t="s">
        <v>17</v>
      </c>
      <c r="H758" s="7" t="s">
        <v>9</v>
      </c>
      <c r="I758" s="8">
        <v>10372</v>
      </c>
      <c r="J758" s="8">
        <f>Table1[[#This Row],[Annual Charges ($)]]-(AVERAGE(Table1[Annual Charges ($)]))</f>
        <v>-978.74818400004006</v>
      </c>
      <c r="U758" s="37">
        <v>10372</v>
      </c>
      <c r="V758" s="4">
        <v>37.5</v>
      </c>
    </row>
    <row r="759" spans="1:22" ht="17" hidden="1" x14ac:dyDescent="0.2">
      <c r="A759" s="3">
        <v>21673351</v>
      </c>
      <c r="B759" s="4">
        <v>37.5</v>
      </c>
      <c r="C759" s="4">
        <v>4</v>
      </c>
      <c r="D759" s="4">
        <v>4</v>
      </c>
      <c r="E759" s="4">
        <v>10</v>
      </c>
      <c r="F759" s="5">
        <v>24</v>
      </c>
      <c r="G759" s="6" t="s">
        <v>18</v>
      </c>
      <c r="H759" s="7" t="s">
        <v>8</v>
      </c>
      <c r="I759" s="8">
        <v>10247.16</v>
      </c>
      <c r="J759" s="8">
        <f>Table1[[#This Row],[Annual Charges ($)]]-(AVERAGE(Table1[Annual Charges ($)]))</f>
        <v>-1103.5881840000402</v>
      </c>
      <c r="U759" s="37">
        <v>10247.16</v>
      </c>
      <c r="V759" s="4">
        <v>37.5</v>
      </c>
    </row>
    <row r="760" spans="1:22" ht="17" hidden="1" x14ac:dyDescent="0.2">
      <c r="A760" s="3">
        <v>20878232</v>
      </c>
      <c r="B760" s="4">
        <v>37.5</v>
      </c>
      <c r="C760" s="4">
        <v>5</v>
      </c>
      <c r="D760" s="4">
        <v>3</v>
      </c>
      <c r="E760" s="4">
        <v>37</v>
      </c>
      <c r="F760" s="5">
        <v>25</v>
      </c>
      <c r="G760" s="6" t="s">
        <v>18</v>
      </c>
      <c r="H760" s="7" t="s">
        <v>8</v>
      </c>
      <c r="I760" s="8">
        <v>5377.68</v>
      </c>
      <c r="J760" s="8">
        <f>Table1[[#This Row],[Annual Charges ($)]]-(AVERAGE(Table1[Annual Charges ($)]))</f>
        <v>-5973.0681840000398</v>
      </c>
      <c r="U760" s="37">
        <v>5377.68</v>
      </c>
      <c r="V760" s="4">
        <v>37.5</v>
      </c>
    </row>
    <row r="761" spans="1:22" ht="17" hidden="1" x14ac:dyDescent="0.2">
      <c r="A761" s="3">
        <v>10118438</v>
      </c>
      <c r="B761" s="4">
        <v>37.5</v>
      </c>
      <c r="C761" s="4">
        <v>7</v>
      </c>
      <c r="D761" s="4">
        <v>4</v>
      </c>
      <c r="E761" s="4">
        <v>9</v>
      </c>
      <c r="F761" s="5">
        <v>65</v>
      </c>
      <c r="G761" s="6" t="s">
        <v>17</v>
      </c>
      <c r="H761" s="7" t="s">
        <v>8</v>
      </c>
      <c r="I761" s="8">
        <v>12311.64</v>
      </c>
      <c r="J761" s="8">
        <f>Table1[[#This Row],[Annual Charges ($)]]-(AVERAGE(Table1[Annual Charges ($)]))</f>
        <v>960.89181599995936</v>
      </c>
      <c r="U761" s="37">
        <v>12311.64</v>
      </c>
      <c r="V761" s="4">
        <v>37.5</v>
      </c>
    </row>
    <row r="762" spans="1:22" ht="17" hidden="1" x14ac:dyDescent="0.2">
      <c r="A762" s="3">
        <v>20539019</v>
      </c>
      <c r="B762" s="4">
        <v>37.5</v>
      </c>
      <c r="C762" s="4">
        <v>1</v>
      </c>
      <c r="D762" s="4">
        <v>5</v>
      </c>
      <c r="E762" s="4">
        <v>38</v>
      </c>
      <c r="F762" s="5">
        <v>58</v>
      </c>
      <c r="G762" s="6" t="s">
        <v>17</v>
      </c>
      <c r="H762" s="7" t="s">
        <v>8</v>
      </c>
      <c r="I762" s="8">
        <v>9505.67</v>
      </c>
      <c r="J762" s="8">
        <f>Table1[[#This Row],[Annual Charges ($)]]-(AVERAGE(Table1[Annual Charges ($)]))</f>
        <v>-1845.07818400004</v>
      </c>
      <c r="U762" s="37">
        <v>9505.67</v>
      </c>
      <c r="V762" s="4">
        <v>37.5</v>
      </c>
    </row>
    <row r="763" spans="1:22" ht="17" hidden="1" x14ac:dyDescent="0.2">
      <c r="A763" s="3">
        <v>20777843</v>
      </c>
      <c r="B763" s="4">
        <v>37.6</v>
      </c>
      <c r="C763" s="4">
        <v>2</v>
      </c>
      <c r="D763" s="4">
        <v>3</v>
      </c>
      <c r="E763" s="4">
        <v>25</v>
      </c>
      <c r="F763" s="5">
        <v>23</v>
      </c>
      <c r="G763" s="6" t="s">
        <v>18</v>
      </c>
      <c r="H763" s="7" t="s">
        <v>8</v>
      </c>
      <c r="I763" s="8">
        <v>2203.5300000000002</v>
      </c>
      <c r="J763" s="8">
        <f>Table1[[#This Row],[Annual Charges ($)]]-(AVERAGE(Table1[Annual Charges ($)]))</f>
        <v>-9147.2181840000394</v>
      </c>
      <c r="U763" s="37">
        <v>2203.5300000000002</v>
      </c>
      <c r="V763" s="4">
        <v>37.6</v>
      </c>
    </row>
    <row r="764" spans="1:22" ht="17" hidden="1" x14ac:dyDescent="0.2">
      <c r="A764" s="3">
        <v>2778311</v>
      </c>
      <c r="B764" s="4">
        <v>37.6</v>
      </c>
      <c r="C764" s="4">
        <v>8</v>
      </c>
      <c r="D764" s="4">
        <v>4</v>
      </c>
      <c r="E764" s="4">
        <v>28</v>
      </c>
      <c r="F764" s="5">
        <v>43</v>
      </c>
      <c r="G764" s="6" t="s">
        <v>17</v>
      </c>
      <c r="H764" s="7" t="s">
        <v>8</v>
      </c>
      <c r="I764" s="8">
        <v>2400.79</v>
      </c>
      <c r="J764" s="8">
        <f>Table1[[#This Row],[Annual Charges ($)]]-(AVERAGE(Table1[Annual Charges ($)]))</f>
        <v>-8949.9581840000392</v>
      </c>
      <c r="U764" s="37">
        <v>2400.79</v>
      </c>
      <c r="V764" s="4">
        <v>37.6</v>
      </c>
    </row>
    <row r="765" spans="1:22" ht="17" hidden="1" x14ac:dyDescent="0.2">
      <c r="A765" s="3">
        <v>28831516</v>
      </c>
      <c r="B765" s="4">
        <v>37.6</v>
      </c>
      <c r="C765" s="4">
        <v>3</v>
      </c>
      <c r="D765" s="4">
        <v>1</v>
      </c>
      <c r="E765" s="4">
        <v>44</v>
      </c>
      <c r="F765" s="5">
        <v>47</v>
      </c>
      <c r="G765" s="6" t="s">
        <v>18</v>
      </c>
      <c r="H765" s="7" t="s">
        <v>8</v>
      </c>
      <c r="I765" s="8">
        <v>13355.41</v>
      </c>
      <c r="J765" s="8">
        <f>Table1[[#This Row],[Annual Charges ($)]]-(AVERAGE(Table1[Annual Charges ($)]))</f>
        <v>2004.6618159999598</v>
      </c>
      <c r="U765" s="37">
        <v>13355.41</v>
      </c>
      <c r="V765" s="4">
        <v>37.6</v>
      </c>
    </row>
    <row r="766" spans="1:22" ht="17" x14ac:dyDescent="0.2">
      <c r="A766" s="3">
        <v>2074780</v>
      </c>
      <c r="B766" s="4">
        <v>37.6</v>
      </c>
      <c r="C766" s="4">
        <v>4</v>
      </c>
      <c r="D766" s="4">
        <v>3</v>
      </c>
      <c r="E766" s="4">
        <v>23</v>
      </c>
      <c r="F766" s="5">
        <v>42</v>
      </c>
      <c r="G766" s="6" t="s">
        <v>18</v>
      </c>
      <c r="H766" s="7" t="s">
        <v>9</v>
      </c>
      <c r="I766" s="8">
        <v>14845.42</v>
      </c>
      <c r="J766" s="8">
        <f>Table1[[#This Row],[Annual Charges ($)]]-(AVERAGE(Table1[Annual Charges ($)]))</f>
        <v>3494.67181599996</v>
      </c>
      <c r="U766" s="37">
        <v>14845.42</v>
      </c>
      <c r="V766" s="4">
        <v>37.6</v>
      </c>
    </row>
    <row r="767" spans="1:22" ht="17" hidden="1" x14ac:dyDescent="0.2">
      <c r="A767" s="3">
        <v>17247504</v>
      </c>
      <c r="B767" s="4">
        <v>37.700000000000003</v>
      </c>
      <c r="C767" s="4">
        <v>3</v>
      </c>
      <c r="D767" s="4">
        <v>0</v>
      </c>
      <c r="E767" s="4">
        <v>57</v>
      </c>
      <c r="F767" s="5">
        <v>40</v>
      </c>
      <c r="G767" s="6" t="s">
        <v>18</v>
      </c>
      <c r="H767" s="7" t="s">
        <v>8</v>
      </c>
      <c r="I767" s="8">
        <v>14035.76</v>
      </c>
      <c r="J767" s="8">
        <f>Table1[[#This Row],[Annual Charges ($)]]-(AVERAGE(Table1[Annual Charges ($)]))</f>
        <v>2685.0118159999602</v>
      </c>
      <c r="U767" s="37">
        <v>14035.76</v>
      </c>
      <c r="V767" s="4">
        <v>37.700000000000003</v>
      </c>
    </row>
    <row r="768" spans="1:22" ht="17" x14ac:dyDescent="0.2">
      <c r="A768" s="3">
        <v>26114234</v>
      </c>
      <c r="B768" s="4">
        <v>37.700000000000003</v>
      </c>
      <c r="C768" s="4">
        <v>6</v>
      </c>
      <c r="D768" s="4">
        <v>5</v>
      </c>
      <c r="E768" s="4">
        <v>35</v>
      </c>
      <c r="F768" s="5">
        <v>52</v>
      </c>
      <c r="G768" s="6" t="s">
        <v>18</v>
      </c>
      <c r="H768" s="7" t="s">
        <v>9</v>
      </c>
      <c r="I768" s="8">
        <v>8957.9500000000007</v>
      </c>
      <c r="J768" s="8">
        <f>Table1[[#This Row],[Annual Charges ($)]]-(AVERAGE(Table1[Annual Charges ($)]))</f>
        <v>-2392.7981840000393</v>
      </c>
      <c r="U768" s="37">
        <v>8957.9500000000007</v>
      </c>
      <c r="V768" s="4">
        <v>37.700000000000003</v>
      </c>
    </row>
    <row r="769" spans="1:22" ht="17" hidden="1" x14ac:dyDescent="0.2">
      <c r="A769" s="3">
        <v>15688537</v>
      </c>
      <c r="B769" s="4">
        <v>37.700000000000003</v>
      </c>
      <c r="C769" s="4">
        <v>7</v>
      </c>
      <c r="D769" s="4">
        <v>3</v>
      </c>
      <c r="E769" s="4">
        <v>10</v>
      </c>
      <c r="F769" s="5">
        <v>37</v>
      </c>
      <c r="G769" s="6" t="s">
        <v>18</v>
      </c>
      <c r="H769" s="7" t="s">
        <v>8</v>
      </c>
      <c r="I769" s="8">
        <v>6513.3</v>
      </c>
      <c r="J769" s="8">
        <f>Table1[[#This Row],[Annual Charges ($)]]-(AVERAGE(Table1[Annual Charges ($)]))</f>
        <v>-4837.4481840000399</v>
      </c>
      <c r="U769" s="37">
        <v>6513.3</v>
      </c>
      <c r="V769" s="4">
        <v>37.700000000000003</v>
      </c>
    </row>
    <row r="770" spans="1:22" ht="17" x14ac:dyDescent="0.2">
      <c r="A770" s="3">
        <v>25612049</v>
      </c>
      <c r="B770" s="4">
        <v>37.700000000000003</v>
      </c>
      <c r="C770" s="4">
        <v>5</v>
      </c>
      <c r="D770" s="4">
        <v>3</v>
      </c>
      <c r="E770" s="4">
        <v>50</v>
      </c>
      <c r="F770" s="5">
        <v>59</v>
      </c>
      <c r="G770" s="6" t="s">
        <v>17</v>
      </c>
      <c r="H770" s="7" t="s">
        <v>9</v>
      </c>
      <c r="I770" s="8">
        <v>7378.23</v>
      </c>
      <c r="J770" s="8">
        <f>Table1[[#This Row],[Annual Charges ($)]]-(AVERAGE(Table1[Annual Charges ($)]))</f>
        <v>-3972.5181840000405</v>
      </c>
      <c r="U770" s="37">
        <v>7378.23</v>
      </c>
      <c r="V770" s="4">
        <v>37.700000000000003</v>
      </c>
    </row>
    <row r="771" spans="1:22" ht="17" hidden="1" x14ac:dyDescent="0.2">
      <c r="A771" s="3">
        <v>3568273</v>
      </c>
      <c r="B771" s="4">
        <v>37.799999999999997</v>
      </c>
      <c r="C771" s="4">
        <v>7</v>
      </c>
      <c r="D771" s="4">
        <v>2</v>
      </c>
      <c r="E771" s="4">
        <v>48</v>
      </c>
      <c r="F771" s="5">
        <v>32</v>
      </c>
      <c r="G771" s="6" t="s">
        <v>17</v>
      </c>
      <c r="H771" s="7" t="s">
        <v>8</v>
      </c>
      <c r="I771" s="8">
        <v>10950.17</v>
      </c>
      <c r="J771" s="8">
        <f>Table1[[#This Row],[Annual Charges ($)]]-(AVERAGE(Table1[Annual Charges ($)]))</f>
        <v>-400.57818400003998</v>
      </c>
      <c r="U771" s="37">
        <v>10950.17</v>
      </c>
      <c r="V771" s="4">
        <v>37.799999999999997</v>
      </c>
    </row>
    <row r="772" spans="1:22" ht="17" hidden="1" x14ac:dyDescent="0.2">
      <c r="A772" s="3">
        <v>9764649</v>
      </c>
      <c r="B772" s="4">
        <v>37.799999999999997</v>
      </c>
      <c r="C772" s="4">
        <v>7</v>
      </c>
      <c r="D772" s="4">
        <v>4</v>
      </c>
      <c r="E772" s="4">
        <v>53</v>
      </c>
      <c r="F772" s="5">
        <v>39</v>
      </c>
      <c r="G772" s="6" t="s">
        <v>18</v>
      </c>
      <c r="H772" s="7" t="s">
        <v>8</v>
      </c>
      <c r="I772" s="8">
        <v>5128.79</v>
      </c>
      <c r="J772" s="8">
        <f>Table1[[#This Row],[Annual Charges ($)]]-(AVERAGE(Table1[Annual Charges ($)]))</f>
        <v>-6221.9581840000401</v>
      </c>
      <c r="U772" s="37">
        <v>5128.79</v>
      </c>
      <c r="V772" s="4">
        <v>37.799999999999997</v>
      </c>
    </row>
    <row r="773" spans="1:22" ht="17" hidden="1" x14ac:dyDescent="0.2">
      <c r="A773" s="3">
        <v>16552992</v>
      </c>
      <c r="B773" s="4">
        <v>37.9</v>
      </c>
      <c r="C773" s="4">
        <v>6</v>
      </c>
      <c r="D773" s="4">
        <v>5</v>
      </c>
      <c r="E773" s="4">
        <v>6</v>
      </c>
      <c r="F773" s="5">
        <v>39</v>
      </c>
      <c r="G773" s="6" t="s">
        <v>17</v>
      </c>
      <c r="H773" s="7" t="s">
        <v>8</v>
      </c>
      <c r="I773" s="8">
        <v>10080.91</v>
      </c>
      <c r="J773" s="8">
        <f>Table1[[#This Row],[Annual Charges ($)]]-(AVERAGE(Table1[Annual Charges ($)]))</f>
        <v>-1269.8381840000402</v>
      </c>
      <c r="U773" s="37">
        <v>10080.91</v>
      </c>
      <c r="V773" s="4">
        <v>37.9</v>
      </c>
    </row>
    <row r="774" spans="1:22" ht="17" hidden="1" x14ac:dyDescent="0.2">
      <c r="A774" s="3">
        <v>11854540</v>
      </c>
      <c r="B774" s="4">
        <v>37.9</v>
      </c>
      <c r="C774" s="4">
        <v>1</v>
      </c>
      <c r="D774" s="4">
        <v>3</v>
      </c>
      <c r="E774" s="4">
        <v>44</v>
      </c>
      <c r="F774" s="5">
        <v>62</v>
      </c>
      <c r="G774" s="6" t="s">
        <v>18</v>
      </c>
      <c r="H774" s="7" t="s">
        <v>8</v>
      </c>
      <c r="I774" s="8">
        <v>3093.9</v>
      </c>
      <c r="J774" s="8">
        <f>Table1[[#This Row],[Annual Charges ($)]]-(AVERAGE(Table1[Annual Charges ($)]))</f>
        <v>-8256.8481840000404</v>
      </c>
      <c r="U774" s="37">
        <v>3093.9</v>
      </c>
      <c r="V774" s="4">
        <v>37.9</v>
      </c>
    </row>
    <row r="775" spans="1:22" ht="17" hidden="1" x14ac:dyDescent="0.2">
      <c r="A775" s="3">
        <v>27820987</v>
      </c>
      <c r="B775" s="4">
        <v>37.9</v>
      </c>
      <c r="C775" s="4">
        <v>2</v>
      </c>
      <c r="D775" s="4">
        <v>2</v>
      </c>
      <c r="E775" s="4">
        <v>33</v>
      </c>
      <c r="F775" s="5">
        <v>24</v>
      </c>
      <c r="G775" s="6" t="s">
        <v>18</v>
      </c>
      <c r="H775" s="7" t="s">
        <v>8</v>
      </c>
      <c r="I775" s="8">
        <v>0</v>
      </c>
      <c r="J775" s="8">
        <f>Table1[[#This Row],[Annual Charges ($)]]-(AVERAGE(Table1[Annual Charges ($)]))</f>
        <v>-11350.74818400004</v>
      </c>
      <c r="U775" s="37">
        <v>0</v>
      </c>
      <c r="V775" s="4">
        <v>37.9</v>
      </c>
    </row>
    <row r="776" spans="1:22" ht="17" hidden="1" x14ac:dyDescent="0.2">
      <c r="A776" s="3">
        <v>11594214</v>
      </c>
      <c r="B776" s="4">
        <v>37.9</v>
      </c>
      <c r="C776" s="4">
        <v>5</v>
      </c>
      <c r="D776" s="4">
        <v>5</v>
      </c>
      <c r="E776" s="4">
        <v>5</v>
      </c>
      <c r="F776" s="5">
        <v>38</v>
      </c>
      <c r="G776" s="6" t="s">
        <v>18</v>
      </c>
      <c r="H776" s="7" t="s">
        <v>8</v>
      </c>
      <c r="I776" s="8">
        <v>5734.31</v>
      </c>
      <c r="J776" s="8">
        <f>Table1[[#This Row],[Annual Charges ($)]]-(AVERAGE(Table1[Annual Charges ($)]))</f>
        <v>-5616.4381840000397</v>
      </c>
      <c r="U776" s="37">
        <v>5734.31</v>
      </c>
      <c r="V776" s="4">
        <v>37.9</v>
      </c>
    </row>
    <row r="777" spans="1:22" ht="17" hidden="1" x14ac:dyDescent="0.2">
      <c r="A777" s="3">
        <v>156334</v>
      </c>
      <c r="B777" s="4">
        <v>38</v>
      </c>
      <c r="C777" s="4">
        <v>7</v>
      </c>
      <c r="D777" s="4">
        <v>1</v>
      </c>
      <c r="E777" s="4">
        <v>51</v>
      </c>
      <c r="F777" s="5">
        <v>33</v>
      </c>
      <c r="G777" s="6" t="s">
        <v>18</v>
      </c>
      <c r="H777" s="7" t="s">
        <v>8</v>
      </c>
      <c r="I777" s="8">
        <v>3789.3</v>
      </c>
      <c r="J777" s="8">
        <f>Table1[[#This Row],[Annual Charges ($)]]-(AVERAGE(Table1[Annual Charges ($)]))</f>
        <v>-7561.4481840000399</v>
      </c>
      <c r="U777" s="37">
        <v>3789.3</v>
      </c>
      <c r="V777" s="4">
        <v>38</v>
      </c>
    </row>
    <row r="778" spans="1:22" ht="17" hidden="1" x14ac:dyDescent="0.2">
      <c r="A778" s="3">
        <v>24091938</v>
      </c>
      <c r="B778" s="4">
        <v>38</v>
      </c>
      <c r="C778" s="4">
        <v>8</v>
      </c>
      <c r="D778" s="4">
        <v>3</v>
      </c>
      <c r="E778" s="4">
        <v>60</v>
      </c>
      <c r="F778" s="5">
        <v>46</v>
      </c>
      <c r="G778" s="6" t="s">
        <v>17</v>
      </c>
      <c r="H778" s="7" t="s">
        <v>8</v>
      </c>
      <c r="I778" s="8">
        <v>14689.84</v>
      </c>
      <c r="J778" s="8">
        <f>Table1[[#This Row],[Annual Charges ($)]]-(AVERAGE(Table1[Annual Charges ($)]))</f>
        <v>3339.0918159999601</v>
      </c>
      <c r="U778" s="37">
        <v>14689.84</v>
      </c>
      <c r="V778" s="4">
        <v>38</v>
      </c>
    </row>
    <row r="779" spans="1:22" ht="17" hidden="1" x14ac:dyDescent="0.2">
      <c r="A779" s="3">
        <v>7204382</v>
      </c>
      <c r="B779" s="4">
        <v>38</v>
      </c>
      <c r="C779" s="4">
        <v>2</v>
      </c>
      <c r="D779" s="4">
        <v>3</v>
      </c>
      <c r="E779" s="4">
        <v>15</v>
      </c>
      <c r="F779" s="5">
        <v>61</v>
      </c>
      <c r="G779" s="6" t="s">
        <v>17</v>
      </c>
      <c r="H779" s="7" t="s">
        <v>8</v>
      </c>
      <c r="I779" s="8">
        <v>0</v>
      </c>
      <c r="J779" s="8">
        <f>Table1[[#This Row],[Annual Charges ($)]]-(AVERAGE(Table1[Annual Charges ($)]))</f>
        <v>-11350.74818400004</v>
      </c>
      <c r="U779" s="37">
        <v>0</v>
      </c>
      <c r="V779" s="4">
        <v>38</v>
      </c>
    </row>
    <row r="780" spans="1:22" ht="17" hidden="1" x14ac:dyDescent="0.2">
      <c r="A780" s="3">
        <v>13907994</v>
      </c>
      <c r="B780" s="4">
        <v>38</v>
      </c>
      <c r="C780" s="4">
        <v>3</v>
      </c>
      <c r="D780" s="4">
        <v>3</v>
      </c>
      <c r="E780" s="4">
        <v>20</v>
      </c>
      <c r="F780" s="5">
        <v>49</v>
      </c>
      <c r="G780" s="6" t="s">
        <v>18</v>
      </c>
      <c r="H780" s="7" t="s">
        <v>8</v>
      </c>
      <c r="I780" s="8">
        <v>1042.31</v>
      </c>
      <c r="J780" s="8">
        <f>Table1[[#This Row],[Annual Charges ($)]]-(AVERAGE(Table1[Annual Charges ($)]))</f>
        <v>-10308.438184000041</v>
      </c>
      <c r="U780" s="37">
        <v>1042.31</v>
      </c>
      <c r="V780" s="4">
        <v>38</v>
      </c>
    </row>
    <row r="781" spans="1:22" ht="17" hidden="1" x14ac:dyDescent="0.2">
      <c r="A781" s="3">
        <v>3208474</v>
      </c>
      <c r="B781" s="4">
        <v>38.1</v>
      </c>
      <c r="C781" s="4">
        <v>1</v>
      </c>
      <c r="D781" s="4">
        <v>2</v>
      </c>
      <c r="E781" s="4">
        <v>8</v>
      </c>
      <c r="F781" s="5">
        <v>39</v>
      </c>
      <c r="G781" s="6" t="s">
        <v>17</v>
      </c>
      <c r="H781" s="7" t="s">
        <v>8</v>
      </c>
      <c r="I781" s="8">
        <v>2837.82</v>
      </c>
      <c r="J781" s="8">
        <f>Table1[[#This Row],[Annual Charges ($)]]-(AVERAGE(Table1[Annual Charges ($)]))</f>
        <v>-8512.9281840000403</v>
      </c>
      <c r="U781" s="37">
        <v>2837.82</v>
      </c>
      <c r="V781" s="4">
        <v>38.1</v>
      </c>
    </row>
    <row r="782" spans="1:22" ht="17" hidden="1" x14ac:dyDescent="0.2">
      <c r="A782" s="3">
        <v>22901824</v>
      </c>
      <c r="B782" s="4">
        <v>38.1</v>
      </c>
      <c r="C782" s="4">
        <v>6</v>
      </c>
      <c r="D782" s="4">
        <v>5</v>
      </c>
      <c r="E782" s="4">
        <v>51</v>
      </c>
      <c r="F782" s="5">
        <v>34</v>
      </c>
      <c r="G782" s="6" t="s">
        <v>18</v>
      </c>
      <c r="H782" s="7" t="s">
        <v>8</v>
      </c>
      <c r="I782" s="8">
        <v>12298.11</v>
      </c>
      <c r="J782" s="8">
        <f>Table1[[#This Row],[Annual Charges ($)]]-(AVERAGE(Table1[Annual Charges ($)]))</f>
        <v>947.36181599996053</v>
      </c>
      <c r="U782" s="37">
        <v>12298.11</v>
      </c>
      <c r="V782" s="4">
        <v>38.1</v>
      </c>
    </row>
    <row r="783" spans="1:22" ht="17" hidden="1" x14ac:dyDescent="0.2">
      <c r="A783" s="3">
        <v>27819600</v>
      </c>
      <c r="B783" s="4">
        <v>38.1</v>
      </c>
      <c r="C783" s="4">
        <v>2</v>
      </c>
      <c r="D783" s="4">
        <v>1</v>
      </c>
      <c r="E783" s="4">
        <v>58</v>
      </c>
      <c r="F783" s="5">
        <v>67</v>
      </c>
      <c r="G783" s="6" t="s">
        <v>18</v>
      </c>
      <c r="H783" s="7" t="s">
        <v>8</v>
      </c>
      <c r="I783" s="8">
        <v>0</v>
      </c>
      <c r="J783" s="8">
        <f>Table1[[#This Row],[Annual Charges ($)]]-(AVERAGE(Table1[Annual Charges ($)]))</f>
        <v>-11350.74818400004</v>
      </c>
      <c r="U783" s="37">
        <v>0</v>
      </c>
      <c r="V783" s="4">
        <v>38.1</v>
      </c>
    </row>
    <row r="784" spans="1:22" ht="17" hidden="1" x14ac:dyDescent="0.2">
      <c r="A784" s="3">
        <v>7501430</v>
      </c>
      <c r="B784" s="4">
        <v>38.1</v>
      </c>
      <c r="C784" s="4">
        <v>5</v>
      </c>
      <c r="D784" s="4">
        <v>1</v>
      </c>
      <c r="E784" s="4">
        <v>49</v>
      </c>
      <c r="F784" s="5">
        <v>46</v>
      </c>
      <c r="G784" s="6" t="s">
        <v>18</v>
      </c>
      <c r="H784" s="7" t="s">
        <v>8</v>
      </c>
      <c r="I784" s="8">
        <v>3836.63</v>
      </c>
      <c r="J784" s="8">
        <f>Table1[[#This Row],[Annual Charges ($)]]-(AVERAGE(Table1[Annual Charges ($)]))</f>
        <v>-7514.1181840000399</v>
      </c>
      <c r="U784" s="37">
        <v>3836.63</v>
      </c>
      <c r="V784" s="4">
        <v>38.1</v>
      </c>
    </row>
    <row r="785" spans="1:22" ht="17" hidden="1" x14ac:dyDescent="0.2">
      <c r="A785" s="3">
        <v>22930930</v>
      </c>
      <c r="B785" s="4">
        <v>38.1</v>
      </c>
      <c r="C785" s="4">
        <v>2</v>
      </c>
      <c r="D785" s="4">
        <v>3</v>
      </c>
      <c r="E785" s="4">
        <v>35</v>
      </c>
      <c r="F785" s="5">
        <v>26</v>
      </c>
      <c r="G785" s="6" t="s">
        <v>17</v>
      </c>
      <c r="H785" s="7" t="s">
        <v>8</v>
      </c>
      <c r="I785" s="8">
        <v>0</v>
      </c>
      <c r="J785" s="8">
        <f>Table1[[#This Row],[Annual Charges ($)]]-(AVERAGE(Table1[Annual Charges ($)]))</f>
        <v>-11350.74818400004</v>
      </c>
      <c r="U785" s="37">
        <v>0</v>
      </c>
      <c r="V785" s="4">
        <v>38.1</v>
      </c>
    </row>
    <row r="786" spans="1:22" ht="17" x14ac:dyDescent="0.2">
      <c r="A786" s="3">
        <v>14542202</v>
      </c>
      <c r="B786" s="4">
        <v>38.1</v>
      </c>
      <c r="C786" s="4">
        <v>3</v>
      </c>
      <c r="D786" s="4">
        <v>2</v>
      </c>
      <c r="E786" s="4">
        <v>26</v>
      </c>
      <c r="F786" s="5">
        <v>57</v>
      </c>
      <c r="G786" s="6" t="s">
        <v>17</v>
      </c>
      <c r="H786" s="7" t="s">
        <v>9</v>
      </c>
      <c r="I786" s="8">
        <v>12817.31</v>
      </c>
      <c r="J786" s="8">
        <f>Table1[[#This Row],[Annual Charges ($)]]-(AVERAGE(Table1[Annual Charges ($)]))</f>
        <v>1466.5618159999594</v>
      </c>
      <c r="U786" s="37">
        <v>12817.31</v>
      </c>
      <c r="V786" s="4">
        <v>38.1</v>
      </c>
    </row>
    <row r="787" spans="1:22" ht="17" hidden="1" x14ac:dyDescent="0.2">
      <c r="A787" s="3">
        <v>3947794</v>
      </c>
      <c r="B787" s="4">
        <v>38.200000000000003</v>
      </c>
      <c r="C787" s="4">
        <v>6</v>
      </c>
      <c r="D787" s="4">
        <v>1</v>
      </c>
      <c r="E787" s="4">
        <v>35</v>
      </c>
      <c r="F787" s="5">
        <v>53</v>
      </c>
      <c r="G787" s="6" t="s">
        <v>18</v>
      </c>
      <c r="H787" s="7" t="s">
        <v>8</v>
      </c>
      <c r="I787" s="8">
        <v>15355.02</v>
      </c>
      <c r="J787" s="8">
        <f>Table1[[#This Row],[Annual Charges ($)]]-(AVERAGE(Table1[Annual Charges ($)]))</f>
        <v>4004.2718159999604</v>
      </c>
      <c r="U787" s="37">
        <v>15355.02</v>
      </c>
      <c r="V787" s="4">
        <v>38.200000000000003</v>
      </c>
    </row>
    <row r="788" spans="1:22" ht="17" hidden="1" x14ac:dyDescent="0.2">
      <c r="A788" s="3">
        <v>4716005</v>
      </c>
      <c r="B788" s="4">
        <v>38.200000000000003</v>
      </c>
      <c r="C788" s="4">
        <v>5</v>
      </c>
      <c r="D788" s="4">
        <v>2</v>
      </c>
      <c r="E788" s="4">
        <v>36</v>
      </c>
      <c r="F788" s="5">
        <v>47</v>
      </c>
      <c r="G788" s="6" t="s">
        <v>17</v>
      </c>
      <c r="H788" s="7" t="s">
        <v>8</v>
      </c>
      <c r="I788" s="8">
        <v>14207.69</v>
      </c>
      <c r="J788" s="8">
        <f>Table1[[#This Row],[Annual Charges ($)]]-(AVERAGE(Table1[Annual Charges ($)]))</f>
        <v>2856.9418159999605</v>
      </c>
      <c r="U788" s="37">
        <v>14207.69</v>
      </c>
      <c r="V788" s="4">
        <v>38.200000000000003</v>
      </c>
    </row>
    <row r="789" spans="1:22" ht="17" hidden="1" x14ac:dyDescent="0.2">
      <c r="A789" s="3">
        <v>14236751</v>
      </c>
      <c r="B789" s="4">
        <v>38.200000000000003</v>
      </c>
      <c r="C789" s="4">
        <v>7</v>
      </c>
      <c r="D789" s="4">
        <v>4</v>
      </c>
      <c r="E789" s="4">
        <v>3</v>
      </c>
      <c r="F789" s="5">
        <v>39</v>
      </c>
      <c r="G789" s="6" t="s">
        <v>17</v>
      </c>
      <c r="H789" s="7" t="s">
        <v>8</v>
      </c>
      <c r="I789" s="8">
        <v>3266.45</v>
      </c>
      <c r="J789" s="8">
        <f>Table1[[#This Row],[Annual Charges ($)]]-(AVERAGE(Table1[Annual Charges ($)]))</f>
        <v>-8084.2981840000402</v>
      </c>
      <c r="U789" s="37">
        <v>3266.45</v>
      </c>
      <c r="V789" s="4">
        <v>38.200000000000003</v>
      </c>
    </row>
    <row r="790" spans="1:22" ht="17" hidden="1" x14ac:dyDescent="0.2">
      <c r="A790" s="3">
        <v>16438552</v>
      </c>
      <c r="B790" s="4">
        <v>38.200000000000003</v>
      </c>
      <c r="C790" s="4">
        <v>5</v>
      </c>
      <c r="D790" s="4">
        <v>1</v>
      </c>
      <c r="E790" s="4">
        <v>41</v>
      </c>
      <c r="F790" s="5">
        <v>49</v>
      </c>
      <c r="G790" s="6" t="s">
        <v>18</v>
      </c>
      <c r="H790" s="7" t="s">
        <v>8</v>
      </c>
      <c r="I790" s="8">
        <v>12235.85</v>
      </c>
      <c r="J790" s="8">
        <f>Table1[[#This Row],[Annual Charges ($)]]-(AVERAGE(Table1[Annual Charges ($)]))</f>
        <v>885.10181599996031</v>
      </c>
      <c r="U790" s="37">
        <v>12235.85</v>
      </c>
      <c r="V790" s="4">
        <v>38.200000000000003</v>
      </c>
    </row>
    <row r="791" spans="1:22" ht="17" hidden="1" x14ac:dyDescent="0.2">
      <c r="A791" s="3">
        <v>8929979</v>
      </c>
      <c r="B791" s="4">
        <v>38.200000000000003</v>
      </c>
      <c r="C791" s="4">
        <v>5</v>
      </c>
      <c r="D791" s="4">
        <v>2</v>
      </c>
      <c r="E791" s="4">
        <v>51</v>
      </c>
      <c r="F791" s="5">
        <v>41</v>
      </c>
      <c r="G791" s="6" t="s">
        <v>18</v>
      </c>
      <c r="H791" s="7" t="s">
        <v>8</v>
      </c>
      <c r="I791" s="8">
        <v>2915.64</v>
      </c>
      <c r="J791" s="8">
        <f>Table1[[#This Row],[Annual Charges ($)]]-(AVERAGE(Table1[Annual Charges ($)]))</f>
        <v>-8435.1081840000406</v>
      </c>
      <c r="U791" s="37">
        <v>2915.64</v>
      </c>
      <c r="V791" s="4">
        <v>38.200000000000003</v>
      </c>
    </row>
    <row r="792" spans="1:22" ht="17" x14ac:dyDescent="0.2">
      <c r="A792" s="3">
        <v>10491687</v>
      </c>
      <c r="B792" s="4">
        <v>38.299999999999997</v>
      </c>
      <c r="C792" s="4">
        <v>3</v>
      </c>
      <c r="D792" s="4">
        <v>2</v>
      </c>
      <c r="E792" s="4">
        <v>40</v>
      </c>
      <c r="F792" s="5">
        <v>31</v>
      </c>
      <c r="G792" s="6" t="s">
        <v>18</v>
      </c>
      <c r="H792" s="7" t="s">
        <v>9</v>
      </c>
      <c r="I792" s="8">
        <v>11692.33</v>
      </c>
      <c r="J792" s="8">
        <f>Table1[[#This Row],[Annual Charges ($)]]-(AVERAGE(Table1[Annual Charges ($)]))</f>
        <v>341.58181599995987</v>
      </c>
      <c r="U792" s="37">
        <v>11692.33</v>
      </c>
      <c r="V792" s="4">
        <v>38.299999999999997</v>
      </c>
    </row>
    <row r="793" spans="1:22" ht="17" hidden="1" x14ac:dyDescent="0.2">
      <c r="A793" s="3">
        <v>1256512</v>
      </c>
      <c r="B793" s="4">
        <v>38.299999999999997</v>
      </c>
      <c r="C793" s="4">
        <v>4</v>
      </c>
      <c r="D793" s="4">
        <v>2</v>
      </c>
      <c r="E793" s="4">
        <v>2</v>
      </c>
      <c r="F793" s="5">
        <v>34</v>
      </c>
      <c r="G793" s="6" t="s">
        <v>17</v>
      </c>
      <c r="H793" s="7" t="s">
        <v>8</v>
      </c>
      <c r="I793" s="8">
        <v>16720.400000000001</v>
      </c>
      <c r="J793" s="8">
        <f>Table1[[#This Row],[Annual Charges ($)]]-(AVERAGE(Table1[Annual Charges ($)]))</f>
        <v>5369.6518159999614</v>
      </c>
      <c r="U793" s="37">
        <v>16720.400000000001</v>
      </c>
      <c r="V793" s="4">
        <v>38.299999999999997</v>
      </c>
    </row>
    <row r="794" spans="1:22" ht="17" hidden="1" x14ac:dyDescent="0.2">
      <c r="A794" s="3">
        <v>17289872</v>
      </c>
      <c r="B794" s="4">
        <v>38.4</v>
      </c>
      <c r="C794" s="4">
        <v>1</v>
      </c>
      <c r="D794" s="4">
        <v>3</v>
      </c>
      <c r="E794" s="4">
        <v>1</v>
      </c>
      <c r="F794" s="5">
        <v>55</v>
      </c>
      <c r="G794" s="6" t="s">
        <v>17</v>
      </c>
      <c r="H794" s="7" t="s">
        <v>8</v>
      </c>
      <c r="I794" s="8">
        <v>11952.3</v>
      </c>
      <c r="J794" s="8">
        <f>Table1[[#This Row],[Annual Charges ($)]]-(AVERAGE(Table1[Annual Charges ($)]))</f>
        <v>601.55181599995922</v>
      </c>
      <c r="U794" s="37">
        <v>11952.3</v>
      </c>
      <c r="V794" s="4">
        <v>38.4</v>
      </c>
    </row>
    <row r="795" spans="1:22" ht="17" hidden="1" x14ac:dyDescent="0.2">
      <c r="A795" s="3">
        <v>17134796</v>
      </c>
      <c r="B795" s="4">
        <v>38.4</v>
      </c>
      <c r="C795" s="4">
        <v>4</v>
      </c>
      <c r="D795" s="4">
        <v>0</v>
      </c>
      <c r="E795" s="4">
        <v>56</v>
      </c>
      <c r="F795" s="5">
        <v>45</v>
      </c>
      <c r="G795" s="6" t="s">
        <v>17</v>
      </c>
      <c r="H795" s="7" t="s">
        <v>8</v>
      </c>
      <c r="I795" s="8">
        <v>9975.06</v>
      </c>
      <c r="J795" s="8">
        <f>Table1[[#This Row],[Annual Charges ($)]]-(AVERAGE(Table1[Annual Charges ($)]))</f>
        <v>-1375.6881840000406</v>
      </c>
      <c r="U795" s="37">
        <v>9975.06</v>
      </c>
      <c r="V795" s="4">
        <v>38.4</v>
      </c>
    </row>
    <row r="796" spans="1:22" ht="17" hidden="1" x14ac:dyDescent="0.2">
      <c r="A796" s="3">
        <v>25530569</v>
      </c>
      <c r="B796" s="4">
        <v>38.4</v>
      </c>
      <c r="C796" s="4">
        <v>5</v>
      </c>
      <c r="D796" s="4">
        <v>2</v>
      </c>
      <c r="E796" s="4">
        <v>12</v>
      </c>
      <c r="F796" s="5">
        <v>57</v>
      </c>
      <c r="G796" s="6" t="s">
        <v>18</v>
      </c>
      <c r="H796" s="7" t="s">
        <v>8</v>
      </c>
      <c r="I796" s="8">
        <v>7692.75</v>
      </c>
      <c r="J796" s="8">
        <f>Table1[[#This Row],[Annual Charges ($)]]-(AVERAGE(Table1[Annual Charges ($)]))</f>
        <v>-3657.9981840000401</v>
      </c>
      <c r="U796" s="37">
        <v>7692.75</v>
      </c>
      <c r="V796" s="4">
        <v>38.4</v>
      </c>
    </row>
    <row r="797" spans="1:22" ht="17" x14ac:dyDescent="0.2">
      <c r="A797" s="3">
        <v>5251539</v>
      </c>
      <c r="B797" s="4">
        <v>38.4</v>
      </c>
      <c r="C797" s="4">
        <v>2</v>
      </c>
      <c r="D797" s="4">
        <v>1</v>
      </c>
      <c r="E797" s="4">
        <v>55</v>
      </c>
      <c r="F797" s="5">
        <v>56</v>
      </c>
      <c r="G797" s="6" t="s">
        <v>17</v>
      </c>
      <c r="H797" s="7" t="s">
        <v>9</v>
      </c>
      <c r="I797" s="8">
        <v>8461.89</v>
      </c>
      <c r="J797" s="8">
        <f>Table1[[#This Row],[Annual Charges ($)]]-(AVERAGE(Table1[Annual Charges ($)]))</f>
        <v>-2888.8581840000406</v>
      </c>
      <c r="U797" s="37">
        <v>8461.89</v>
      </c>
      <c r="V797" s="4">
        <v>38.4</v>
      </c>
    </row>
    <row r="798" spans="1:22" ht="17" hidden="1" x14ac:dyDescent="0.2">
      <c r="A798" s="3">
        <v>25817171</v>
      </c>
      <c r="B798" s="4">
        <v>38.4</v>
      </c>
      <c r="C798" s="4">
        <v>2</v>
      </c>
      <c r="D798" s="4">
        <v>2</v>
      </c>
      <c r="E798" s="4">
        <v>33</v>
      </c>
      <c r="F798" s="5">
        <v>50</v>
      </c>
      <c r="G798" s="6" t="s">
        <v>17</v>
      </c>
      <c r="H798" s="7" t="s">
        <v>8</v>
      </c>
      <c r="I798" s="8">
        <v>10438.879999999999</v>
      </c>
      <c r="J798" s="8">
        <f>Table1[[#This Row],[Annual Charges ($)]]-(AVERAGE(Table1[Annual Charges ($)]))</f>
        <v>-911.86818400004086</v>
      </c>
      <c r="U798" s="37">
        <v>10438.879999999999</v>
      </c>
      <c r="V798" s="4">
        <v>38.4</v>
      </c>
    </row>
    <row r="799" spans="1:22" ht="17" hidden="1" x14ac:dyDescent="0.2">
      <c r="A799" s="3">
        <v>9210102</v>
      </c>
      <c r="B799" s="4">
        <v>38.5</v>
      </c>
      <c r="C799" s="4">
        <v>4</v>
      </c>
      <c r="D799" s="4">
        <v>4</v>
      </c>
      <c r="E799" s="4">
        <v>9</v>
      </c>
      <c r="F799" s="5">
        <v>46</v>
      </c>
      <c r="G799" s="6" t="s">
        <v>18</v>
      </c>
      <c r="H799" s="7" t="s">
        <v>8</v>
      </c>
      <c r="I799" s="8">
        <v>15673.96</v>
      </c>
      <c r="J799" s="8">
        <f>Table1[[#This Row],[Annual Charges ($)]]-(AVERAGE(Table1[Annual Charges ($)]))</f>
        <v>4323.2118159999591</v>
      </c>
      <c r="U799" s="37">
        <v>15673.96</v>
      </c>
      <c r="V799" s="4">
        <v>38.5</v>
      </c>
    </row>
    <row r="800" spans="1:22" ht="17" hidden="1" x14ac:dyDescent="0.2">
      <c r="A800" s="3">
        <v>17340832</v>
      </c>
      <c r="B800" s="4">
        <v>38.5</v>
      </c>
      <c r="C800" s="4">
        <v>1</v>
      </c>
      <c r="D800" s="4">
        <v>4</v>
      </c>
      <c r="E800" s="4">
        <v>16</v>
      </c>
      <c r="F800" s="5">
        <v>28</v>
      </c>
      <c r="G800" s="6" t="s">
        <v>18</v>
      </c>
      <c r="H800" s="7" t="s">
        <v>8</v>
      </c>
      <c r="I800" s="8">
        <v>4656.3</v>
      </c>
      <c r="J800" s="8">
        <f>Table1[[#This Row],[Annual Charges ($)]]-(AVERAGE(Table1[Annual Charges ($)]))</f>
        <v>-6694.4481840000399</v>
      </c>
      <c r="U800" s="37">
        <v>4656.3</v>
      </c>
      <c r="V800" s="4">
        <v>38.5</v>
      </c>
    </row>
    <row r="801" spans="1:22" ht="17" hidden="1" x14ac:dyDescent="0.2">
      <c r="A801" s="3">
        <v>1747809</v>
      </c>
      <c r="B801" s="4">
        <v>38.5</v>
      </c>
      <c r="C801" s="4">
        <v>4</v>
      </c>
      <c r="D801" s="4">
        <v>1</v>
      </c>
      <c r="E801" s="4">
        <v>48</v>
      </c>
      <c r="F801" s="5">
        <v>63</v>
      </c>
      <c r="G801" s="6" t="s">
        <v>18</v>
      </c>
      <c r="H801" s="7" t="s">
        <v>8</v>
      </c>
      <c r="I801" s="8">
        <v>2583.91</v>
      </c>
      <c r="J801" s="8">
        <f>Table1[[#This Row],[Annual Charges ($)]]-(AVERAGE(Table1[Annual Charges ($)]))</f>
        <v>-8766.8381840000402</v>
      </c>
      <c r="U801" s="37">
        <v>2583.91</v>
      </c>
      <c r="V801" s="4">
        <v>38.5</v>
      </c>
    </row>
    <row r="802" spans="1:22" ht="17" hidden="1" x14ac:dyDescent="0.2">
      <c r="A802" s="3">
        <v>1325167</v>
      </c>
      <c r="B802" s="4">
        <v>38.5</v>
      </c>
      <c r="C802" s="4">
        <v>3</v>
      </c>
      <c r="D802" s="4">
        <v>5</v>
      </c>
      <c r="E802" s="4">
        <v>12</v>
      </c>
      <c r="F802" s="5">
        <v>23</v>
      </c>
      <c r="G802" s="6" t="s">
        <v>18</v>
      </c>
      <c r="H802" s="7" t="s">
        <v>8</v>
      </c>
      <c r="I802" s="8">
        <v>7286.11</v>
      </c>
      <c r="J802" s="8">
        <f>Table1[[#This Row],[Annual Charges ($)]]-(AVERAGE(Table1[Annual Charges ($)]))</f>
        <v>-4064.6381840000404</v>
      </c>
      <c r="U802" s="37">
        <v>7286.11</v>
      </c>
      <c r="V802" s="4">
        <v>38.5</v>
      </c>
    </row>
    <row r="803" spans="1:22" ht="17" hidden="1" x14ac:dyDescent="0.2">
      <c r="A803" s="3">
        <v>27742080</v>
      </c>
      <c r="B803" s="4">
        <v>38.5</v>
      </c>
      <c r="C803" s="4">
        <v>2</v>
      </c>
      <c r="D803" s="4">
        <v>2</v>
      </c>
      <c r="E803" s="4">
        <v>33</v>
      </c>
      <c r="F803" s="5">
        <v>65</v>
      </c>
      <c r="G803" s="6" t="s">
        <v>17</v>
      </c>
      <c r="H803" s="7" t="s">
        <v>8</v>
      </c>
      <c r="I803" s="8">
        <v>1706.35</v>
      </c>
      <c r="J803" s="8">
        <f>Table1[[#This Row],[Annual Charges ($)]]-(AVERAGE(Table1[Annual Charges ($)]))</f>
        <v>-9644.3981840000397</v>
      </c>
      <c r="U803" s="37">
        <v>1706.35</v>
      </c>
      <c r="V803" s="4">
        <v>38.5</v>
      </c>
    </row>
    <row r="804" spans="1:22" ht="17" hidden="1" x14ac:dyDescent="0.2">
      <c r="A804" s="3">
        <v>202180</v>
      </c>
      <c r="B804" s="4">
        <v>38.6</v>
      </c>
      <c r="C804" s="4">
        <v>2</v>
      </c>
      <c r="D804" s="4">
        <v>3</v>
      </c>
      <c r="E804" s="4">
        <v>57</v>
      </c>
      <c r="F804" s="5">
        <v>43</v>
      </c>
      <c r="G804" s="6" t="s">
        <v>17</v>
      </c>
      <c r="H804" s="7" t="s">
        <v>8</v>
      </c>
      <c r="I804" s="8">
        <v>6595.49</v>
      </c>
      <c r="J804" s="8">
        <f>Table1[[#This Row],[Annual Charges ($)]]-(AVERAGE(Table1[Annual Charges ($)]))</f>
        <v>-4755.2581840000403</v>
      </c>
      <c r="U804" s="37">
        <v>6595.49</v>
      </c>
      <c r="V804" s="4">
        <v>38.6</v>
      </c>
    </row>
    <row r="805" spans="1:22" ht="17" hidden="1" x14ac:dyDescent="0.2">
      <c r="A805" s="3">
        <v>1571125</v>
      </c>
      <c r="B805" s="4">
        <v>38.6</v>
      </c>
      <c r="C805" s="4">
        <v>4</v>
      </c>
      <c r="D805" s="4">
        <v>2</v>
      </c>
      <c r="E805" s="4">
        <v>51</v>
      </c>
      <c r="F805" s="5">
        <v>45</v>
      </c>
      <c r="G805" s="6" t="s">
        <v>17</v>
      </c>
      <c r="H805" s="7" t="s">
        <v>8</v>
      </c>
      <c r="I805" s="8">
        <v>7.84</v>
      </c>
      <c r="J805" s="8">
        <f>Table1[[#This Row],[Annual Charges ($)]]-(AVERAGE(Table1[Annual Charges ($)]))</f>
        <v>-11342.90818400004</v>
      </c>
      <c r="U805" s="37">
        <v>7.84</v>
      </c>
      <c r="V805" s="4">
        <v>38.6</v>
      </c>
    </row>
    <row r="806" spans="1:22" ht="17" hidden="1" x14ac:dyDescent="0.2">
      <c r="A806" s="3">
        <v>17900996</v>
      </c>
      <c r="B806" s="4">
        <v>38.6</v>
      </c>
      <c r="C806" s="4">
        <v>4</v>
      </c>
      <c r="D806" s="4">
        <v>4</v>
      </c>
      <c r="E806" s="4">
        <v>8</v>
      </c>
      <c r="F806" s="5">
        <v>60</v>
      </c>
      <c r="G806" s="6" t="s">
        <v>18</v>
      </c>
      <c r="H806" s="7" t="s">
        <v>8</v>
      </c>
      <c r="I806" s="8">
        <v>9508.57</v>
      </c>
      <c r="J806" s="8">
        <f>Table1[[#This Row],[Annual Charges ($)]]-(AVERAGE(Table1[Annual Charges ($)]))</f>
        <v>-1842.1781840000403</v>
      </c>
      <c r="U806" s="37">
        <v>9508.57</v>
      </c>
      <c r="V806" s="4">
        <v>38.6</v>
      </c>
    </row>
    <row r="807" spans="1:22" ht="17" hidden="1" x14ac:dyDescent="0.2">
      <c r="A807" s="3">
        <v>23398481</v>
      </c>
      <c r="B807" s="4">
        <v>38.6</v>
      </c>
      <c r="C807" s="4">
        <v>6</v>
      </c>
      <c r="D807" s="4">
        <v>4</v>
      </c>
      <c r="E807" s="4">
        <v>59</v>
      </c>
      <c r="F807" s="5">
        <v>52</v>
      </c>
      <c r="G807" s="6" t="s">
        <v>17</v>
      </c>
      <c r="H807" s="7" t="s">
        <v>8</v>
      </c>
      <c r="I807" s="8">
        <v>1898.2</v>
      </c>
      <c r="J807" s="8">
        <f>Table1[[#This Row],[Annual Charges ($)]]-(AVERAGE(Table1[Annual Charges ($)]))</f>
        <v>-9452.5481840000393</v>
      </c>
      <c r="U807" s="37">
        <v>1898.2</v>
      </c>
      <c r="V807" s="4">
        <v>38.6</v>
      </c>
    </row>
    <row r="808" spans="1:22" ht="17" hidden="1" x14ac:dyDescent="0.2">
      <c r="A808" s="3">
        <v>29826368</v>
      </c>
      <c r="B808" s="4">
        <v>38.6</v>
      </c>
      <c r="C808" s="4">
        <v>5</v>
      </c>
      <c r="D808" s="4">
        <v>5</v>
      </c>
      <c r="E808" s="4">
        <v>13</v>
      </c>
      <c r="F808" s="5">
        <v>36</v>
      </c>
      <c r="G808" s="6" t="s">
        <v>18</v>
      </c>
      <c r="H808" s="7" t="s">
        <v>8</v>
      </c>
      <c r="I808" s="8">
        <v>13762.12</v>
      </c>
      <c r="J808" s="8">
        <f>Table1[[#This Row],[Annual Charges ($)]]-(AVERAGE(Table1[Annual Charges ($)]))</f>
        <v>2411.3718159999607</v>
      </c>
      <c r="U808" s="37">
        <v>13762.12</v>
      </c>
      <c r="V808" s="4">
        <v>38.6</v>
      </c>
    </row>
    <row r="809" spans="1:22" ht="17" hidden="1" x14ac:dyDescent="0.2">
      <c r="A809" s="3">
        <v>19195420</v>
      </c>
      <c r="B809" s="4">
        <v>38.6</v>
      </c>
      <c r="C809" s="4">
        <v>6</v>
      </c>
      <c r="D809" s="4">
        <v>4</v>
      </c>
      <c r="E809" s="4">
        <v>23</v>
      </c>
      <c r="F809" s="5">
        <v>41</v>
      </c>
      <c r="G809" s="6" t="s">
        <v>18</v>
      </c>
      <c r="H809" s="7" t="s">
        <v>8</v>
      </c>
      <c r="I809" s="8">
        <v>2076.9899999999998</v>
      </c>
      <c r="J809" s="8">
        <f>Table1[[#This Row],[Annual Charges ($)]]-(AVERAGE(Table1[Annual Charges ($)]))</f>
        <v>-9273.7581840000403</v>
      </c>
      <c r="U809" s="37">
        <v>2076.9899999999998</v>
      </c>
      <c r="V809" s="4">
        <v>38.6</v>
      </c>
    </row>
    <row r="810" spans="1:22" ht="17" hidden="1" x14ac:dyDescent="0.2">
      <c r="A810" s="3">
        <v>9651012</v>
      </c>
      <c r="B810" s="4">
        <v>38.6</v>
      </c>
      <c r="C810" s="4">
        <v>1</v>
      </c>
      <c r="D810" s="4">
        <v>4</v>
      </c>
      <c r="E810" s="4">
        <v>14</v>
      </c>
      <c r="F810" s="5">
        <v>52</v>
      </c>
      <c r="G810" s="6" t="s">
        <v>18</v>
      </c>
      <c r="H810" s="7" t="s">
        <v>8</v>
      </c>
      <c r="I810" s="8">
        <v>2398.36</v>
      </c>
      <c r="J810" s="8">
        <f>Table1[[#This Row],[Annual Charges ($)]]-(AVERAGE(Table1[Annual Charges ($)]))</f>
        <v>-8952.3881840000395</v>
      </c>
      <c r="U810" s="37">
        <v>2398.36</v>
      </c>
      <c r="V810" s="4">
        <v>38.6</v>
      </c>
    </row>
    <row r="811" spans="1:22" ht="17" hidden="1" x14ac:dyDescent="0.2">
      <c r="A811" s="3">
        <v>15724796</v>
      </c>
      <c r="B811" s="4">
        <v>38.6</v>
      </c>
      <c r="C811" s="4">
        <v>6</v>
      </c>
      <c r="D811" s="4">
        <v>1</v>
      </c>
      <c r="E811" s="4">
        <v>52</v>
      </c>
      <c r="F811" s="5">
        <v>69</v>
      </c>
      <c r="G811" s="6" t="s">
        <v>17</v>
      </c>
      <c r="H811" s="7" t="s">
        <v>8</v>
      </c>
      <c r="I811" s="8">
        <v>8655.7000000000007</v>
      </c>
      <c r="J811" s="8">
        <f>Table1[[#This Row],[Annual Charges ($)]]-(AVERAGE(Table1[Annual Charges ($)]))</f>
        <v>-2695.0481840000393</v>
      </c>
      <c r="U811" s="37">
        <v>8655.7000000000007</v>
      </c>
      <c r="V811" s="4">
        <v>38.6</v>
      </c>
    </row>
    <row r="812" spans="1:22" ht="17" hidden="1" x14ac:dyDescent="0.2">
      <c r="A812" s="3">
        <v>7832859</v>
      </c>
      <c r="B812" s="4">
        <v>38.6</v>
      </c>
      <c r="C812" s="4">
        <v>2</v>
      </c>
      <c r="D812" s="4">
        <v>2</v>
      </c>
      <c r="E812" s="4">
        <v>7</v>
      </c>
      <c r="F812" s="5">
        <v>44</v>
      </c>
      <c r="G812" s="6" t="s">
        <v>15</v>
      </c>
      <c r="H812" s="7" t="s">
        <v>8</v>
      </c>
      <c r="I812" s="8">
        <v>12900.51</v>
      </c>
      <c r="J812" s="8">
        <f>Table1[[#This Row],[Annual Charges ($)]]-(AVERAGE(Table1[Annual Charges ($)]))</f>
        <v>1549.7618159999602</v>
      </c>
      <c r="U812" s="37">
        <v>12900.51</v>
      </c>
      <c r="V812" s="4">
        <v>38.6</v>
      </c>
    </row>
    <row r="813" spans="1:22" ht="17" hidden="1" x14ac:dyDescent="0.2">
      <c r="A813" s="3">
        <v>6620536</v>
      </c>
      <c r="B813" s="4">
        <v>38.700000000000003</v>
      </c>
      <c r="C813" s="4">
        <v>1</v>
      </c>
      <c r="D813" s="4">
        <v>4</v>
      </c>
      <c r="E813" s="4">
        <v>15</v>
      </c>
      <c r="F813" s="5">
        <v>40</v>
      </c>
      <c r="G813" s="6" t="s">
        <v>18</v>
      </c>
      <c r="H813" s="7" t="s">
        <v>8</v>
      </c>
      <c r="I813" s="8">
        <v>0</v>
      </c>
      <c r="J813" s="8">
        <f>Table1[[#This Row],[Annual Charges ($)]]-(AVERAGE(Table1[Annual Charges ($)]))</f>
        <v>-11350.74818400004</v>
      </c>
      <c r="U813" s="37">
        <v>0</v>
      </c>
      <c r="V813" s="4">
        <v>38.700000000000003</v>
      </c>
    </row>
    <row r="814" spans="1:22" ht="17" hidden="1" x14ac:dyDescent="0.2">
      <c r="A814" s="3">
        <v>7747799</v>
      </c>
      <c r="B814" s="4">
        <v>38.700000000000003</v>
      </c>
      <c r="C814" s="4">
        <v>3</v>
      </c>
      <c r="D814" s="4">
        <v>0</v>
      </c>
      <c r="E814" s="4">
        <v>11</v>
      </c>
      <c r="F814" s="5">
        <v>47</v>
      </c>
      <c r="G814" s="6" t="s">
        <v>18</v>
      </c>
      <c r="H814" s="7" t="s">
        <v>8</v>
      </c>
      <c r="I814" s="8">
        <v>11159.3</v>
      </c>
      <c r="J814" s="8">
        <f>Table1[[#This Row],[Annual Charges ($)]]-(AVERAGE(Table1[Annual Charges ($)]))</f>
        <v>-191.44818400004078</v>
      </c>
      <c r="U814" s="37">
        <v>11159.3</v>
      </c>
      <c r="V814" s="4">
        <v>38.700000000000003</v>
      </c>
    </row>
    <row r="815" spans="1:22" ht="17" hidden="1" x14ac:dyDescent="0.2">
      <c r="A815" s="3">
        <v>24874145</v>
      </c>
      <c r="B815" s="4">
        <v>38.700000000000003</v>
      </c>
      <c r="C815" s="4">
        <v>2</v>
      </c>
      <c r="D815" s="4">
        <v>5</v>
      </c>
      <c r="E815" s="4">
        <v>38</v>
      </c>
      <c r="F815" s="5">
        <v>49</v>
      </c>
      <c r="G815" s="6" t="s">
        <v>18</v>
      </c>
      <c r="H815" s="7" t="s">
        <v>8</v>
      </c>
      <c r="I815" s="8">
        <v>365.74</v>
      </c>
      <c r="J815" s="8">
        <f>Table1[[#This Row],[Annual Charges ($)]]-(AVERAGE(Table1[Annual Charges ($)]))</f>
        <v>-10985.00818400004</v>
      </c>
      <c r="U815" s="37">
        <v>365.74</v>
      </c>
      <c r="V815" s="4">
        <v>38.700000000000003</v>
      </c>
    </row>
    <row r="816" spans="1:22" ht="17" hidden="1" x14ac:dyDescent="0.2">
      <c r="A816" s="3">
        <v>24869486</v>
      </c>
      <c r="B816" s="4">
        <v>38.700000000000003</v>
      </c>
      <c r="C816" s="4">
        <v>4</v>
      </c>
      <c r="D816" s="4">
        <v>4</v>
      </c>
      <c r="E816" s="4">
        <v>58</v>
      </c>
      <c r="F816" s="5">
        <v>56</v>
      </c>
      <c r="G816" s="6" t="s">
        <v>17</v>
      </c>
      <c r="H816" s="7" t="s">
        <v>8</v>
      </c>
      <c r="I816" s="8">
        <v>3344.68</v>
      </c>
      <c r="J816" s="8">
        <f>Table1[[#This Row],[Annual Charges ($)]]-(AVERAGE(Table1[Annual Charges ($)]))</f>
        <v>-8006.0681840000398</v>
      </c>
      <c r="U816" s="37">
        <v>3344.68</v>
      </c>
      <c r="V816" s="4">
        <v>38.700000000000003</v>
      </c>
    </row>
    <row r="817" spans="1:22" ht="17" hidden="1" x14ac:dyDescent="0.2">
      <c r="A817" s="3">
        <v>18847856</v>
      </c>
      <c r="B817" s="4">
        <v>38.700000000000003</v>
      </c>
      <c r="C817" s="4">
        <v>3</v>
      </c>
      <c r="D817" s="4">
        <v>2</v>
      </c>
      <c r="E817" s="4">
        <v>22</v>
      </c>
      <c r="F817" s="5">
        <v>56</v>
      </c>
      <c r="G817" s="6" t="s">
        <v>18</v>
      </c>
      <c r="H817" s="7" t="s">
        <v>8</v>
      </c>
      <c r="I817" s="8">
        <v>5306.52</v>
      </c>
      <c r="J817" s="8">
        <f>Table1[[#This Row],[Annual Charges ($)]]-(AVERAGE(Table1[Annual Charges ($)]))</f>
        <v>-6044.2281840000396</v>
      </c>
      <c r="U817" s="37">
        <v>5306.52</v>
      </c>
      <c r="V817" s="4">
        <v>38.700000000000003</v>
      </c>
    </row>
    <row r="818" spans="1:22" ht="17" hidden="1" x14ac:dyDescent="0.2">
      <c r="A818" s="3">
        <v>27712652</v>
      </c>
      <c r="B818" s="4">
        <v>38.700000000000003</v>
      </c>
      <c r="C818" s="4">
        <v>2</v>
      </c>
      <c r="D818" s="4">
        <v>0</v>
      </c>
      <c r="E818" s="4">
        <v>3</v>
      </c>
      <c r="F818" s="5">
        <v>50</v>
      </c>
      <c r="G818" s="6" t="s">
        <v>18</v>
      </c>
      <c r="H818" s="7" t="s">
        <v>8</v>
      </c>
      <c r="I818" s="8">
        <v>4080.95</v>
      </c>
      <c r="J818" s="8">
        <f>Table1[[#This Row],[Annual Charges ($)]]-(AVERAGE(Table1[Annual Charges ($)]))</f>
        <v>-7269.7981840000402</v>
      </c>
      <c r="U818" s="37">
        <v>4080.95</v>
      </c>
      <c r="V818" s="4">
        <v>38.700000000000003</v>
      </c>
    </row>
    <row r="819" spans="1:22" ht="17" hidden="1" x14ac:dyDescent="0.2">
      <c r="A819" s="3">
        <v>4957742</v>
      </c>
      <c r="B819" s="4">
        <v>38.700000000000003</v>
      </c>
      <c r="C819" s="4">
        <v>4</v>
      </c>
      <c r="D819" s="4">
        <v>1</v>
      </c>
      <c r="E819" s="4">
        <v>22</v>
      </c>
      <c r="F819" s="5">
        <v>53</v>
      </c>
      <c r="G819" s="6" t="s">
        <v>17</v>
      </c>
      <c r="H819" s="7" t="s">
        <v>8</v>
      </c>
      <c r="I819" s="8">
        <v>16000.98</v>
      </c>
      <c r="J819" s="8">
        <f>Table1[[#This Row],[Annual Charges ($)]]-(AVERAGE(Table1[Annual Charges ($)]))</f>
        <v>4650.2318159999595</v>
      </c>
      <c r="U819" s="37">
        <v>16000.98</v>
      </c>
      <c r="V819" s="4">
        <v>38.700000000000003</v>
      </c>
    </row>
    <row r="820" spans="1:22" ht="17" x14ac:dyDescent="0.2">
      <c r="A820" s="3">
        <v>14845890</v>
      </c>
      <c r="B820" s="4">
        <v>38.799999999999997</v>
      </c>
      <c r="C820" s="4">
        <v>1</v>
      </c>
      <c r="D820" s="4">
        <v>4</v>
      </c>
      <c r="E820" s="4">
        <v>1</v>
      </c>
      <c r="F820" s="5">
        <v>38</v>
      </c>
      <c r="G820" s="6" t="s">
        <v>17</v>
      </c>
      <c r="H820" s="7" t="s">
        <v>9</v>
      </c>
      <c r="I820" s="8">
        <v>3767.35</v>
      </c>
      <c r="J820" s="8">
        <f>Table1[[#This Row],[Annual Charges ($)]]-(AVERAGE(Table1[Annual Charges ($)]))</f>
        <v>-7583.3981840000397</v>
      </c>
      <c r="U820" s="37">
        <v>3767.35</v>
      </c>
      <c r="V820" s="4">
        <v>38.799999999999997</v>
      </c>
    </row>
    <row r="821" spans="1:22" ht="17" hidden="1" x14ac:dyDescent="0.2">
      <c r="A821" s="3">
        <v>17254456</v>
      </c>
      <c r="B821" s="4">
        <v>38.799999999999997</v>
      </c>
      <c r="C821" s="4">
        <v>6</v>
      </c>
      <c r="D821" s="4">
        <v>2</v>
      </c>
      <c r="E821" s="4">
        <v>44</v>
      </c>
      <c r="F821" s="5">
        <v>29</v>
      </c>
      <c r="G821" s="6" t="s">
        <v>18</v>
      </c>
      <c r="H821" s="7" t="s">
        <v>8</v>
      </c>
      <c r="I821" s="8">
        <v>10970.38</v>
      </c>
      <c r="J821" s="8">
        <f>Table1[[#This Row],[Annual Charges ($)]]-(AVERAGE(Table1[Annual Charges ($)]))</f>
        <v>-380.36818400004086</v>
      </c>
      <c r="U821" s="37">
        <v>10970.38</v>
      </c>
      <c r="V821" s="4">
        <v>38.799999999999997</v>
      </c>
    </row>
    <row r="822" spans="1:22" ht="17" hidden="1" x14ac:dyDescent="0.2">
      <c r="A822" s="3">
        <v>14304266</v>
      </c>
      <c r="B822" s="4">
        <v>38.799999999999997</v>
      </c>
      <c r="C822" s="4">
        <v>2</v>
      </c>
      <c r="D822" s="4">
        <v>4</v>
      </c>
      <c r="E822" s="4">
        <v>24</v>
      </c>
      <c r="F822" s="5">
        <v>38</v>
      </c>
      <c r="G822" s="6" t="s">
        <v>18</v>
      </c>
      <c r="H822" s="7" t="s">
        <v>8</v>
      </c>
      <c r="I822" s="8">
        <v>8093.67</v>
      </c>
      <c r="J822" s="8">
        <f>Table1[[#This Row],[Annual Charges ($)]]-(AVERAGE(Table1[Annual Charges ($)]))</f>
        <v>-3257.07818400004</v>
      </c>
      <c r="U822" s="37">
        <v>8093.67</v>
      </c>
      <c r="V822" s="4">
        <v>38.799999999999997</v>
      </c>
    </row>
    <row r="823" spans="1:22" ht="17" hidden="1" x14ac:dyDescent="0.2">
      <c r="A823" s="3">
        <v>29334418</v>
      </c>
      <c r="B823" s="4">
        <v>38.799999999999997</v>
      </c>
      <c r="C823" s="4">
        <v>8</v>
      </c>
      <c r="D823" s="4">
        <v>0</v>
      </c>
      <c r="E823" s="4">
        <v>17</v>
      </c>
      <c r="F823" s="5">
        <v>52</v>
      </c>
      <c r="G823" s="6" t="s">
        <v>18</v>
      </c>
      <c r="H823" s="7" t="s">
        <v>8</v>
      </c>
      <c r="I823" s="8">
        <v>10739.68</v>
      </c>
      <c r="J823" s="8">
        <f>Table1[[#This Row],[Annual Charges ($)]]-(AVERAGE(Table1[Annual Charges ($)]))</f>
        <v>-611.06818400003976</v>
      </c>
      <c r="U823" s="37">
        <v>10739.68</v>
      </c>
      <c r="V823" s="4">
        <v>38.799999999999997</v>
      </c>
    </row>
    <row r="824" spans="1:22" ht="17" hidden="1" x14ac:dyDescent="0.2">
      <c r="A824" s="3">
        <v>21106351</v>
      </c>
      <c r="B824" s="4">
        <v>38.799999999999997</v>
      </c>
      <c r="C824" s="4">
        <v>5</v>
      </c>
      <c r="D824" s="4">
        <v>4</v>
      </c>
      <c r="E824" s="4">
        <v>25</v>
      </c>
      <c r="F824" s="5">
        <v>41</v>
      </c>
      <c r="G824" s="6" t="s">
        <v>17</v>
      </c>
      <c r="H824" s="7" t="s">
        <v>8</v>
      </c>
      <c r="I824" s="8">
        <v>2005.24</v>
      </c>
      <c r="J824" s="8">
        <f>Table1[[#This Row],[Annual Charges ($)]]-(AVERAGE(Table1[Annual Charges ($)]))</f>
        <v>-9345.5081840000403</v>
      </c>
      <c r="U824" s="37">
        <v>2005.24</v>
      </c>
      <c r="V824" s="4">
        <v>38.799999999999997</v>
      </c>
    </row>
    <row r="825" spans="1:22" ht="17" hidden="1" x14ac:dyDescent="0.2">
      <c r="A825" s="3">
        <v>15857078</v>
      </c>
      <c r="B825" s="4">
        <v>38.799999999999997</v>
      </c>
      <c r="C825" s="4">
        <v>6</v>
      </c>
      <c r="D825" s="4">
        <v>3</v>
      </c>
      <c r="E825" s="4">
        <v>11</v>
      </c>
      <c r="F825" s="5">
        <v>46</v>
      </c>
      <c r="G825" s="6" t="s">
        <v>18</v>
      </c>
      <c r="H825" s="7" t="s">
        <v>8</v>
      </c>
      <c r="I825" s="8">
        <v>6269.61</v>
      </c>
      <c r="J825" s="8">
        <f>Table1[[#This Row],[Annual Charges ($)]]-(AVERAGE(Table1[Annual Charges ($)]))</f>
        <v>-5081.1381840000404</v>
      </c>
      <c r="U825" s="37">
        <v>6269.61</v>
      </c>
      <c r="V825" s="4">
        <v>38.799999999999997</v>
      </c>
    </row>
    <row r="826" spans="1:22" ht="17" hidden="1" x14ac:dyDescent="0.2">
      <c r="A826" s="3">
        <v>23301122</v>
      </c>
      <c r="B826" s="4">
        <v>38.9</v>
      </c>
      <c r="C826" s="4">
        <v>5</v>
      </c>
      <c r="D826" s="4">
        <v>0</v>
      </c>
      <c r="E826" s="4">
        <v>10</v>
      </c>
      <c r="F826" s="5">
        <v>30</v>
      </c>
      <c r="G826" s="6" t="s">
        <v>18</v>
      </c>
      <c r="H826" s="7" t="s">
        <v>8</v>
      </c>
      <c r="I826" s="8">
        <v>5682.48</v>
      </c>
      <c r="J826" s="8">
        <f>Table1[[#This Row],[Annual Charges ($)]]-(AVERAGE(Table1[Annual Charges ($)]))</f>
        <v>-5668.2681840000405</v>
      </c>
      <c r="U826" s="37">
        <v>5682.48</v>
      </c>
      <c r="V826" s="4">
        <v>38.9</v>
      </c>
    </row>
    <row r="827" spans="1:22" ht="17" hidden="1" x14ac:dyDescent="0.2">
      <c r="A827" s="3">
        <v>1892242</v>
      </c>
      <c r="B827" s="4">
        <v>38.9</v>
      </c>
      <c r="C827" s="4">
        <v>8</v>
      </c>
      <c r="D827" s="4">
        <v>2</v>
      </c>
      <c r="E827" s="4">
        <v>2</v>
      </c>
      <c r="F827" s="5">
        <v>49</v>
      </c>
      <c r="G827" s="6" t="s">
        <v>17</v>
      </c>
      <c r="H827" s="7" t="s">
        <v>8</v>
      </c>
      <c r="I827" s="8">
        <v>11545.79</v>
      </c>
      <c r="J827" s="8">
        <f>Table1[[#This Row],[Annual Charges ($)]]-(AVERAGE(Table1[Annual Charges ($)]))</f>
        <v>195.04181599996082</v>
      </c>
      <c r="U827" s="37">
        <v>11545.79</v>
      </c>
      <c r="V827" s="4">
        <v>38.9</v>
      </c>
    </row>
    <row r="828" spans="1:22" ht="17" hidden="1" x14ac:dyDescent="0.2">
      <c r="A828" s="3">
        <v>18460304</v>
      </c>
      <c r="B828" s="4">
        <v>38.9</v>
      </c>
      <c r="C828" s="4">
        <v>2</v>
      </c>
      <c r="D828" s="4">
        <v>1</v>
      </c>
      <c r="E828" s="4">
        <v>10</v>
      </c>
      <c r="F828" s="5">
        <v>59</v>
      </c>
      <c r="G828" s="6" t="s">
        <v>18</v>
      </c>
      <c r="H828" s="7" t="s">
        <v>8</v>
      </c>
      <c r="I828" s="8">
        <v>7322.06</v>
      </c>
      <c r="J828" s="8">
        <f>Table1[[#This Row],[Annual Charges ($)]]-(AVERAGE(Table1[Annual Charges ($)]))</f>
        <v>-4028.6881840000397</v>
      </c>
      <c r="U828" s="37">
        <v>7322.06</v>
      </c>
      <c r="V828" s="4">
        <v>38.9</v>
      </c>
    </row>
    <row r="829" spans="1:22" ht="17" hidden="1" x14ac:dyDescent="0.2">
      <c r="A829" s="3">
        <v>6333051</v>
      </c>
      <c r="B829" s="4">
        <v>38.9</v>
      </c>
      <c r="C829" s="4">
        <v>5</v>
      </c>
      <c r="D829" s="4">
        <v>3</v>
      </c>
      <c r="E829" s="4">
        <v>16</v>
      </c>
      <c r="F829" s="5">
        <v>37</v>
      </c>
      <c r="G829" s="6" t="s">
        <v>18</v>
      </c>
      <c r="H829" s="7" t="s">
        <v>8</v>
      </c>
      <c r="I829" s="8">
        <v>3266.48</v>
      </c>
      <c r="J829" s="8">
        <f>Table1[[#This Row],[Annual Charges ($)]]-(AVERAGE(Table1[Annual Charges ($)]))</f>
        <v>-8084.2681840000405</v>
      </c>
      <c r="U829" s="37">
        <v>3266.48</v>
      </c>
      <c r="V829" s="4">
        <v>38.9</v>
      </c>
    </row>
    <row r="830" spans="1:22" ht="17" hidden="1" x14ac:dyDescent="0.2">
      <c r="A830" s="3">
        <v>11708055</v>
      </c>
      <c r="B830" s="4">
        <v>38.9</v>
      </c>
      <c r="C830" s="4">
        <v>7</v>
      </c>
      <c r="D830" s="4">
        <v>1</v>
      </c>
      <c r="E830" s="4">
        <v>2</v>
      </c>
      <c r="F830" s="5">
        <v>63</v>
      </c>
      <c r="G830" s="6" t="s">
        <v>17</v>
      </c>
      <c r="H830" s="7" t="s">
        <v>8</v>
      </c>
      <c r="I830" s="8">
        <v>15971.85</v>
      </c>
      <c r="J830" s="8">
        <f>Table1[[#This Row],[Annual Charges ($)]]-(AVERAGE(Table1[Annual Charges ($)]))</f>
        <v>4621.1018159999603</v>
      </c>
      <c r="U830" s="37">
        <v>15971.85</v>
      </c>
      <c r="V830" s="4">
        <v>38.9</v>
      </c>
    </row>
    <row r="831" spans="1:22" ht="17" hidden="1" x14ac:dyDescent="0.2">
      <c r="A831" s="3">
        <v>5949916</v>
      </c>
      <c r="B831" s="4">
        <v>38.9</v>
      </c>
      <c r="C831" s="4">
        <v>2</v>
      </c>
      <c r="D831" s="4">
        <v>5</v>
      </c>
      <c r="E831" s="4">
        <v>28</v>
      </c>
      <c r="F831" s="5">
        <v>47</v>
      </c>
      <c r="G831" s="6" t="s">
        <v>17</v>
      </c>
      <c r="H831" s="7" t="s">
        <v>8</v>
      </c>
      <c r="I831" s="8">
        <v>8486.3700000000008</v>
      </c>
      <c r="J831" s="8">
        <f>Table1[[#This Row],[Annual Charges ($)]]-(AVERAGE(Table1[Annual Charges ($)]))</f>
        <v>-2864.3781840000393</v>
      </c>
      <c r="U831" s="37">
        <v>8486.3700000000008</v>
      </c>
      <c r="V831" s="4">
        <v>38.9</v>
      </c>
    </row>
    <row r="832" spans="1:22" ht="17" hidden="1" x14ac:dyDescent="0.2">
      <c r="A832" s="3">
        <v>17357369</v>
      </c>
      <c r="B832" s="4">
        <v>39</v>
      </c>
      <c r="C832" s="4">
        <v>4</v>
      </c>
      <c r="D832" s="4">
        <v>0</v>
      </c>
      <c r="E832" s="4">
        <v>60</v>
      </c>
      <c r="F832" s="5">
        <v>49</v>
      </c>
      <c r="G832" s="6" t="s">
        <v>18</v>
      </c>
      <c r="H832" s="7" t="s">
        <v>8</v>
      </c>
      <c r="I832" s="8">
        <v>559.61</v>
      </c>
      <c r="J832" s="8">
        <f>Table1[[#This Row],[Annual Charges ($)]]-(AVERAGE(Table1[Annual Charges ($)]))</f>
        <v>-10791.138184000039</v>
      </c>
      <c r="U832" s="37">
        <v>559.61</v>
      </c>
      <c r="V832" s="4">
        <v>39</v>
      </c>
    </row>
    <row r="833" spans="1:22" ht="17" hidden="1" x14ac:dyDescent="0.2">
      <c r="A833" s="3">
        <v>3892776</v>
      </c>
      <c r="B833" s="4">
        <v>39</v>
      </c>
      <c r="C833" s="4">
        <v>2</v>
      </c>
      <c r="D833" s="4">
        <v>1</v>
      </c>
      <c r="E833" s="4">
        <v>15</v>
      </c>
      <c r="F833" s="5">
        <v>33</v>
      </c>
      <c r="G833" s="6" t="s">
        <v>17</v>
      </c>
      <c r="H833" s="7" t="s">
        <v>8</v>
      </c>
      <c r="I833" s="8">
        <v>5421.08</v>
      </c>
      <c r="J833" s="8">
        <f>Table1[[#This Row],[Annual Charges ($)]]-(AVERAGE(Table1[Annual Charges ($)]))</f>
        <v>-5929.6681840000401</v>
      </c>
      <c r="U833" s="37">
        <v>5421.08</v>
      </c>
      <c r="V833" s="4">
        <v>39</v>
      </c>
    </row>
    <row r="834" spans="1:22" ht="17" hidden="1" x14ac:dyDescent="0.2">
      <c r="A834" s="3">
        <v>2777025</v>
      </c>
      <c r="B834" s="4">
        <v>39</v>
      </c>
      <c r="C834" s="4">
        <v>6</v>
      </c>
      <c r="D834" s="4">
        <v>0</v>
      </c>
      <c r="E834" s="4">
        <v>37</v>
      </c>
      <c r="F834" s="5">
        <v>53</v>
      </c>
      <c r="G834" s="6" t="s">
        <v>17</v>
      </c>
      <c r="H834" s="7" t="s">
        <v>8</v>
      </c>
      <c r="I834" s="8">
        <v>12751.18</v>
      </c>
      <c r="J834" s="8">
        <f>Table1[[#This Row],[Annual Charges ($)]]-(AVERAGE(Table1[Annual Charges ($)]))</f>
        <v>1400.4318159999602</v>
      </c>
      <c r="U834" s="37">
        <v>12751.18</v>
      </c>
      <c r="V834" s="4">
        <v>39</v>
      </c>
    </row>
    <row r="835" spans="1:22" ht="17" hidden="1" x14ac:dyDescent="0.2">
      <c r="A835" s="3">
        <v>14553289</v>
      </c>
      <c r="B835" s="4">
        <v>39</v>
      </c>
      <c r="C835" s="4">
        <v>7</v>
      </c>
      <c r="D835" s="4">
        <v>2</v>
      </c>
      <c r="E835" s="4">
        <v>55</v>
      </c>
      <c r="F835" s="5">
        <v>35</v>
      </c>
      <c r="G835" s="6" t="s">
        <v>17</v>
      </c>
      <c r="H835" s="7" t="s">
        <v>8</v>
      </c>
      <c r="I835" s="8">
        <v>15500.82</v>
      </c>
      <c r="J835" s="8">
        <f>Table1[[#This Row],[Annual Charges ($)]]-(AVERAGE(Table1[Annual Charges ($)]))</f>
        <v>4150.0718159999597</v>
      </c>
      <c r="U835" s="37">
        <v>15500.82</v>
      </c>
      <c r="V835" s="4">
        <v>39</v>
      </c>
    </row>
    <row r="836" spans="1:22" ht="17" hidden="1" x14ac:dyDescent="0.2">
      <c r="A836" s="3">
        <v>24387589</v>
      </c>
      <c r="B836" s="4">
        <v>39</v>
      </c>
      <c r="C836" s="4">
        <v>7</v>
      </c>
      <c r="D836" s="4">
        <v>0</v>
      </c>
      <c r="E836" s="4">
        <v>45</v>
      </c>
      <c r="F836" s="5">
        <v>37</v>
      </c>
      <c r="G836" s="6" t="s">
        <v>18</v>
      </c>
      <c r="H836" s="7" t="s">
        <v>8</v>
      </c>
      <c r="I836" s="8">
        <v>7504.38</v>
      </c>
      <c r="J836" s="8">
        <f>Table1[[#This Row],[Annual Charges ($)]]-(AVERAGE(Table1[Annual Charges ($)]))</f>
        <v>-3846.3681840000399</v>
      </c>
      <c r="U836" s="37">
        <v>7504.38</v>
      </c>
      <c r="V836" s="4">
        <v>39</v>
      </c>
    </row>
    <row r="837" spans="1:22" ht="17" hidden="1" x14ac:dyDescent="0.2">
      <c r="A837" s="3">
        <v>11991840</v>
      </c>
      <c r="B837" s="4">
        <v>39</v>
      </c>
      <c r="C837" s="4">
        <v>7</v>
      </c>
      <c r="D837" s="4">
        <v>2</v>
      </c>
      <c r="E837" s="4">
        <v>5</v>
      </c>
      <c r="F837" s="5">
        <v>38</v>
      </c>
      <c r="G837" s="6" t="s">
        <v>17</v>
      </c>
      <c r="H837" s="7" t="s">
        <v>8</v>
      </c>
      <c r="I837" s="8">
        <v>4691.3900000000003</v>
      </c>
      <c r="J837" s="8">
        <f>Table1[[#This Row],[Annual Charges ($)]]-(AVERAGE(Table1[Annual Charges ($)]))</f>
        <v>-6659.3581840000397</v>
      </c>
      <c r="U837" s="37">
        <v>4691.3900000000003</v>
      </c>
      <c r="V837" s="4">
        <v>39</v>
      </c>
    </row>
    <row r="838" spans="1:22" ht="17" hidden="1" x14ac:dyDescent="0.2">
      <c r="A838" s="3">
        <v>16990325</v>
      </c>
      <c r="B838" s="4">
        <v>39</v>
      </c>
      <c r="C838" s="4">
        <v>2</v>
      </c>
      <c r="D838" s="4">
        <v>3</v>
      </c>
      <c r="E838" s="4">
        <v>49</v>
      </c>
      <c r="F838" s="5">
        <v>46</v>
      </c>
      <c r="G838" s="6" t="s">
        <v>18</v>
      </c>
      <c r="H838" s="7" t="s">
        <v>8</v>
      </c>
      <c r="I838" s="8">
        <v>3383.34</v>
      </c>
      <c r="J838" s="8">
        <f>Table1[[#This Row],[Annual Charges ($)]]-(AVERAGE(Table1[Annual Charges ($)]))</f>
        <v>-7967.4081840000399</v>
      </c>
      <c r="U838" s="37">
        <v>3383.34</v>
      </c>
      <c r="V838" s="4">
        <v>39</v>
      </c>
    </row>
    <row r="839" spans="1:22" ht="17" hidden="1" x14ac:dyDescent="0.2">
      <c r="A839" s="3">
        <v>21563293</v>
      </c>
      <c r="B839" s="4">
        <v>39</v>
      </c>
      <c r="C839" s="4">
        <v>8</v>
      </c>
      <c r="D839" s="4">
        <v>4</v>
      </c>
      <c r="E839" s="4">
        <v>30</v>
      </c>
      <c r="F839" s="5">
        <v>46</v>
      </c>
      <c r="G839" s="6" t="s">
        <v>18</v>
      </c>
      <c r="H839" s="7" t="s">
        <v>8</v>
      </c>
      <c r="I839" s="8">
        <v>4834.95</v>
      </c>
      <c r="J839" s="8">
        <f>Table1[[#This Row],[Annual Charges ($)]]-(AVERAGE(Table1[Annual Charges ($)]))</f>
        <v>-6515.7981840000402</v>
      </c>
      <c r="U839" s="37">
        <v>4834.95</v>
      </c>
      <c r="V839" s="4">
        <v>39</v>
      </c>
    </row>
    <row r="840" spans="1:22" ht="17" hidden="1" x14ac:dyDescent="0.2">
      <c r="A840" s="3">
        <v>17321254</v>
      </c>
      <c r="B840" s="4">
        <v>39</v>
      </c>
      <c r="C840" s="4">
        <v>6</v>
      </c>
      <c r="D840" s="4">
        <v>3</v>
      </c>
      <c r="E840" s="4">
        <v>23</v>
      </c>
      <c r="F840" s="5">
        <v>52</v>
      </c>
      <c r="G840" s="6" t="s">
        <v>17</v>
      </c>
      <c r="H840" s="7" t="s">
        <v>8</v>
      </c>
      <c r="I840" s="8">
        <v>1991.63</v>
      </c>
      <c r="J840" s="8">
        <f>Table1[[#This Row],[Annual Charges ($)]]-(AVERAGE(Table1[Annual Charges ($)]))</f>
        <v>-9359.118184000039</v>
      </c>
      <c r="U840" s="37">
        <v>1991.63</v>
      </c>
      <c r="V840" s="4">
        <v>39</v>
      </c>
    </row>
    <row r="841" spans="1:22" ht="17" hidden="1" x14ac:dyDescent="0.2">
      <c r="A841" s="3">
        <v>9633507</v>
      </c>
      <c r="B841" s="4">
        <v>39</v>
      </c>
      <c r="C841" s="4">
        <v>7</v>
      </c>
      <c r="D841" s="4">
        <v>2</v>
      </c>
      <c r="E841" s="4">
        <v>32</v>
      </c>
      <c r="F841" s="5">
        <v>48</v>
      </c>
      <c r="G841" s="6" t="s">
        <v>17</v>
      </c>
      <c r="H841" s="7" t="s">
        <v>8</v>
      </c>
      <c r="I841" s="8">
        <v>15487.74</v>
      </c>
      <c r="J841" s="8">
        <f>Table1[[#This Row],[Annual Charges ($)]]-(AVERAGE(Table1[Annual Charges ($)]))</f>
        <v>4136.9918159999597</v>
      </c>
      <c r="U841" s="37">
        <v>15487.74</v>
      </c>
      <c r="V841" s="4">
        <v>39</v>
      </c>
    </row>
    <row r="842" spans="1:22" ht="17" hidden="1" x14ac:dyDescent="0.2">
      <c r="A842" s="3">
        <v>15999751</v>
      </c>
      <c r="B842" s="4">
        <v>39</v>
      </c>
      <c r="C842" s="4">
        <v>3</v>
      </c>
      <c r="D842" s="4">
        <v>1</v>
      </c>
      <c r="E842" s="4">
        <v>51</v>
      </c>
      <c r="F842" s="5">
        <v>28</v>
      </c>
      <c r="G842" s="6" t="s">
        <v>18</v>
      </c>
      <c r="H842" s="7" t="s">
        <v>8</v>
      </c>
      <c r="I842" s="8">
        <v>5896.7</v>
      </c>
      <c r="J842" s="8">
        <f>Table1[[#This Row],[Annual Charges ($)]]-(AVERAGE(Table1[Annual Charges ($)]))</f>
        <v>-5454.0481840000402</v>
      </c>
      <c r="U842" s="37">
        <v>5896.7</v>
      </c>
      <c r="V842" s="4">
        <v>39</v>
      </c>
    </row>
    <row r="843" spans="1:22" ht="17" hidden="1" x14ac:dyDescent="0.2">
      <c r="A843" s="3">
        <v>8048637</v>
      </c>
      <c r="B843" s="4">
        <v>39</v>
      </c>
      <c r="C843" s="4">
        <v>7</v>
      </c>
      <c r="D843" s="4">
        <v>1</v>
      </c>
      <c r="E843" s="4">
        <v>3</v>
      </c>
      <c r="F843" s="5">
        <v>36</v>
      </c>
      <c r="G843" s="6" t="s">
        <v>17</v>
      </c>
      <c r="H843" s="7" t="s">
        <v>8</v>
      </c>
      <c r="I843" s="8">
        <v>360.73</v>
      </c>
      <c r="J843" s="8">
        <f>Table1[[#This Row],[Annual Charges ($)]]-(AVERAGE(Table1[Annual Charges ($)]))</f>
        <v>-10990.01818400004</v>
      </c>
      <c r="U843" s="37">
        <v>360.73</v>
      </c>
      <c r="V843" s="4">
        <v>39</v>
      </c>
    </row>
    <row r="844" spans="1:22" ht="17" hidden="1" x14ac:dyDescent="0.2">
      <c r="A844" s="3">
        <v>27638369</v>
      </c>
      <c r="B844" s="4">
        <v>39</v>
      </c>
      <c r="C844" s="4">
        <v>5</v>
      </c>
      <c r="D844" s="4">
        <v>2</v>
      </c>
      <c r="E844" s="4">
        <v>17</v>
      </c>
      <c r="F844" s="5">
        <v>40</v>
      </c>
      <c r="G844" s="6" t="s">
        <v>18</v>
      </c>
      <c r="H844" s="7" t="s">
        <v>8</v>
      </c>
      <c r="I844" s="8">
        <v>1554.11</v>
      </c>
      <c r="J844" s="8">
        <f>Table1[[#This Row],[Annual Charges ($)]]-(AVERAGE(Table1[Annual Charges ($)]))</f>
        <v>-9796.6381840000395</v>
      </c>
      <c r="U844" s="37">
        <v>1554.11</v>
      </c>
      <c r="V844" s="4">
        <v>39</v>
      </c>
    </row>
    <row r="845" spans="1:22" ht="17" hidden="1" x14ac:dyDescent="0.2">
      <c r="A845" s="3">
        <v>26593499</v>
      </c>
      <c r="B845" s="4">
        <v>39.1</v>
      </c>
      <c r="C845" s="4">
        <v>8</v>
      </c>
      <c r="D845" s="4">
        <v>5</v>
      </c>
      <c r="E845" s="4">
        <v>11</v>
      </c>
      <c r="F845" s="5">
        <v>32</v>
      </c>
      <c r="G845" s="6" t="s">
        <v>18</v>
      </c>
      <c r="H845" s="7" t="s">
        <v>8</v>
      </c>
      <c r="I845" s="8">
        <v>11863.17</v>
      </c>
      <c r="J845" s="8">
        <f>Table1[[#This Row],[Annual Charges ($)]]-(AVERAGE(Table1[Annual Charges ($)]))</f>
        <v>512.42181599996002</v>
      </c>
      <c r="U845" s="37">
        <v>11863.17</v>
      </c>
      <c r="V845" s="4">
        <v>39.1</v>
      </c>
    </row>
    <row r="846" spans="1:22" ht="17" x14ac:dyDescent="0.2">
      <c r="A846" s="3">
        <v>16310748</v>
      </c>
      <c r="B846" s="4">
        <v>39.1</v>
      </c>
      <c r="C846" s="4">
        <v>3</v>
      </c>
      <c r="D846" s="4">
        <v>3</v>
      </c>
      <c r="E846" s="4">
        <v>42</v>
      </c>
      <c r="F846" s="5">
        <v>50</v>
      </c>
      <c r="G846" s="6" t="s">
        <v>17</v>
      </c>
      <c r="H846" s="7" t="s">
        <v>9</v>
      </c>
      <c r="I846" s="8">
        <v>5210.7</v>
      </c>
      <c r="J846" s="8">
        <f>Table1[[#This Row],[Annual Charges ($)]]-(AVERAGE(Table1[Annual Charges ($)]))</f>
        <v>-6140.0481840000402</v>
      </c>
      <c r="U846" s="37">
        <v>5210.7</v>
      </c>
      <c r="V846" s="4">
        <v>39.1</v>
      </c>
    </row>
    <row r="847" spans="1:22" ht="17" hidden="1" x14ac:dyDescent="0.2">
      <c r="A847" s="3">
        <v>1141074</v>
      </c>
      <c r="B847" s="4">
        <v>39.1</v>
      </c>
      <c r="C847" s="4">
        <v>3</v>
      </c>
      <c r="D847" s="4">
        <v>4</v>
      </c>
      <c r="E847" s="4">
        <v>34</v>
      </c>
      <c r="F847" s="5">
        <v>31</v>
      </c>
      <c r="G847" s="6" t="s">
        <v>17</v>
      </c>
      <c r="H847" s="7" t="s">
        <v>8</v>
      </c>
      <c r="I847" s="8">
        <v>2639.8</v>
      </c>
      <c r="J847" s="8">
        <f>Table1[[#This Row],[Annual Charges ($)]]-(AVERAGE(Table1[Annual Charges ($)]))</f>
        <v>-8710.9481840000408</v>
      </c>
      <c r="U847" s="37">
        <v>2639.8</v>
      </c>
      <c r="V847" s="4">
        <v>39.1</v>
      </c>
    </row>
    <row r="848" spans="1:22" ht="17" hidden="1" x14ac:dyDescent="0.2">
      <c r="A848" s="3">
        <v>3226716</v>
      </c>
      <c r="B848" s="4">
        <v>39.1</v>
      </c>
      <c r="C848" s="4">
        <v>7</v>
      </c>
      <c r="D848" s="4">
        <v>4</v>
      </c>
      <c r="E848" s="4">
        <v>11</v>
      </c>
      <c r="F848" s="5">
        <v>57</v>
      </c>
      <c r="G848" s="6" t="s">
        <v>17</v>
      </c>
      <c r="H848" s="7" t="s">
        <v>8</v>
      </c>
      <c r="I848" s="8">
        <v>7632.1</v>
      </c>
      <c r="J848" s="8">
        <f>Table1[[#This Row],[Annual Charges ($)]]-(AVERAGE(Table1[Annual Charges ($)]))</f>
        <v>-3718.6481840000397</v>
      </c>
      <c r="U848" s="37">
        <v>7632.1</v>
      </c>
      <c r="V848" s="4">
        <v>39.1</v>
      </c>
    </row>
    <row r="849" spans="1:22" ht="17" x14ac:dyDescent="0.2">
      <c r="A849" s="3">
        <v>10587885</v>
      </c>
      <c r="B849" s="4">
        <v>39.200000000000003</v>
      </c>
      <c r="C849" s="4">
        <v>7</v>
      </c>
      <c r="D849" s="4">
        <v>0</v>
      </c>
      <c r="E849" s="4">
        <v>27</v>
      </c>
      <c r="F849" s="5">
        <v>38</v>
      </c>
      <c r="G849" s="6" t="s">
        <v>17</v>
      </c>
      <c r="H849" s="7" t="s">
        <v>9</v>
      </c>
      <c r="I849" s="8">
        <v>7389.73</v>
      </c>
      <c r="J849" s="8">
        <f>Table1[[#This Row],[Annual Charges ($)]]-(AVERAGE(Table1[Annual Charges ($)]))</f>
        <v>-3961.0181840000405</v>
      </c>
      <c r="U849" s="37">
        <v>7389.73</v>
      </c>
      <c r="V849" s="4">
        <v>39.200000000000003</v>
      </c>
    </row>
    <row r="850" spans="1:22" ht="17" hidden="1" x14ac:dyDescent="0.2">
      <c r="A850" s="3">
        <v>203890</v>
      </c>
      <c r="B850" s="4">
        <v>39.200000000000003</v>
      </c>
      <c r="C850" s="4">
        <v>2</v>
      </c>
      <c r="D850" s="4">
        <v>3</v>
      </c>
      <c r="E850" s="4">
        <v>14</v>
      </c>
      <c r="F850" s="5">
        <v>29</v>
      </c>
      <c r="G850" s="6" t="s">
        <v>18</v>
      </c>
      <c r="H850" s="7" t="s">
        <v>8</v>
      </c>
      <c r="I850" s="8">
        <v>7425.54</v>
      </c>
      <c r="J850" s="8">
        <f>Table1[[#This Row],[Annual Charges ($)]]-(AVERAGE(Table1[Annual Charges ($)]))</f>
        <v>-3925.2081840000401</v>
      </c>
      <c r="U850" s="37">
        <v>7425.54</v>
      </c>
      <c r="V850" s="4">
        <v>39.200000000000003</v>
      </c>
    </row>
    <row r="851" spans="1:22" ht="17" hidden="1" x14ac:dyDescent="0.2">
      <c r="A851" s="3">
        <v>1218074</v>
      </c>
      <c r="B851" s="4">
        <v>39.200000000000003</v>
      </c>
      <c r="C851" s="4">
        <v>4</v>
      </c>
      <c r="D851" s="4">
        <v>3</v>
      </c>
      <c r="E851" s="4">
        <v>46</v>
      </c>
      <c r="F851" s="5">
        <v>31</v>
      </c>
      <c r="G851" s="6" t="s">
        <v>17</v>
      </c>
      <c r="H851" s="7" t="s">
        <v>8</v>
      </c>
      <c r="I851" s="8">
        <v>0</v>
      </c>
      <c r="J851" s="8">
        <f>Table1[[#This Row],[Annual Charges ($)]]-(AVERAGE(Table1[Annual Charges ($)]))</f>
        <v>-11350.74818400004</v>
      </c>
      <c r="U851" s="37">
        <v>0</v>
      </c>
      <c r="V851" s="4">
        <v>39.200000000000003</v>
      </c>
    </row>
    <row r="852" spans="1:22" ht="17" hidden="1" x14ac:dyDescent="0.2">
      <c r="A852" s="3">
        <v>6786128</v>
      </c>
      <c r="B852" s="4">
        <v>39.200000000000003</v>
      </c>
      <c r="C852" s="4">
        <v>5</v>
      </c>
      <c r="D852" s="4">
        <v>2</v>
      </c>
      <c r="E852" s="4">
        <v>51</v>
      </c>
      <c r="F852" s="5">
        <v>34</v>
      </c>
      <c r="G852" s="6" t="s">
        <v>17</v>
      </c>
      <c r="H852" s="7" t="s">
        <v>8</v>
      </c>
      <c r="I852" s="8">
        <v>4249.6099999999997</v>
      </c>
      <c r="J852" s="8">
        <f>Table1[[#This Row],[Annual Charges ($)]]-(AVERAGE(Table1[Annual Charges ($)]))</f>
        <v>-7101.1381840000404</v>
      </c>
      <c r="U852" s="37">
        <v>4249.6099999999997</v>
      </c>
      <c r="V852" s="4">
        <v>39.200000000000003</v>
      </c>
    </row>
    <row r="853" spans="1:22" ht="17" hidden="1" x14ac:dyDescent="0.2">
      <c r="A853" s="3">
        <v>12900928</v>
      </c>
      <c r="B853" s="4">
        <v>39.200000000000003</v>
      </c>
      <c r="C853" s="4">
        <v>1</v>
      </c>
      <c r="D853" s="4">
        <v>2</v>
      </c>
      <c r="E853" s="4">
        <v>40</v>
      </c>
      <c r="F853" s="5">
        <v>41</v>
      </c>
      <c r="G853" s="6" t="s">
        <v>17</v>
      </c>
      <c r="H853" s="7" t="s">
        <v>8</v>
      </c>
      <c r="I853" s="8">
        <v>1074.5899999999999</v>
      </c>
      <c r="J853" s="8">
        <f>Table1[[#This Row],[Annual Charges ($)]]-(AVERAGE(Table1[Annual Charges ($)]))</f>
        <v>-10276.15818400004</v>
      </c>
      <c r="U853" s="37">
        <v>1074.5899999999999</v>
      </c>
      <c r="V853" s="4">
        <v>39.200000000000003</v>
      </c>
    </row>
    <row r="854" spans="1:22" ht="17" hidden="1" x14ac:dyDescent="0.2">
      <c r="A854" s="3">
        <v>16629673</v>
      </c>
      <c r="B854" s="4">
        <v>39.299999999999997</v>
      </c>
      <c r="C854" s="4">
        <v>7</v>
      </c>
      <c r="D854" s="4">
        <v>3</v>
      </c>
      <c r="E854" s="4">
        <v>59</v>
      </c>
      <c r="F854" s="5">
        <v>37</v>
      </c>
      <c r="G854" s="6" t="s">
        <v>18</v>
      </c>
      <c r="H854" s="7" t="s">
        <v>8</v>
      </c>
      <c r="I854" s="8">
        <v>9454.32</v>
      </c>
      <c r="J854" s="8">
        <f>Table1[[#This Row],[Annual Charges ($)]]-(AVERAGE(Table1[Annual Charges ($)]))</f>
        <v>-1896.4281840000403</v>
      </c>
      <c r="U854" s="37">
        <v>9454.32</v>
      </c>
      <c r="V854" s="4">
        <v>39.299999999999997</v>
      </c>
    </row>
    <row r="855" spans="1:22" ht="17" hidden="1" x14ac:dyDescent="0.2">
      <c r="A855" s="3">
        <v>18015817</v>
      </c>
      <c r="B855" s="4">
        <v>39.299999999999997</v>
      </c>
      <c r="C855" s="4">
        <v>5</v>
      </c>
      <c r="D855" s="4">
        <v>1</v>
      </c>
      <c r="E855" s="4">
        <v>52</v>
      </c>
      <c r="F855" s="5">
        <v>52</v>
      </c>
      <c r="G855" s="6" t="s">
        <v>18</v>
      </c>
      <c r="H855" s="7" t="s">
        <v>8</v>
      </c>
      <c r="I855" s="8">
        <v>915.62</v>
      </c>
      <c r="J855" s="8">
        <f>Table1[[#This Row],[Annual Charges ($)]]-(AVERAGE(Table1[Annual Charges ($)]))</f>
        <v>-10435.128184000039</v>
      </c>
      <c r="U855" s="37">
        <v>915.62</v>
      </c>
      <c r="V855" s="4">
        <v>39.299999999999997</v>
      </c>
    </row>
    <row r="856" spans="1:22" ht="17" hidden="1" x14ac:dyDescent="0.2">
      <c r="A856" s="3">
        <v>6101289</v>
      </c>
      <c r="B856" s="4">
        <v>39.299999999999997</v>
      </c>
      <c r="C856" s="4">
        <v>7</v>
      </c>
      <c r="D856" s="4">
        <v>1</v>
      </c>
      <c r="E856" s="4">
        <v>12</v>
      </c>
      <c r="F856" s="5">
        <v>61</v>
      </c>
      <c r="G856" s="6" t="s">
        <v>18</v>
      </c>
      <c r="H856" s="7" t="s">
        <v>8</v>
      </c>
      <c r="I856" s="8">
        <v>10250.99</v>
      </c>
      <c r="J856" s="8">
        <f>Table1[[#This Row],[Annual Charges ($)]]-(AVERAGE(Table1[Annual Charges ($)]))</f>
        <v>-1099.7581840000403</v>
      </c>
      <c r="U856" s="37">
        <v>10250.99</v>
      </c>
      <c r="V856" s="4">
        <v>39.299999999999997</v>
      </c>
    </row>
    <row r="857" spans="1:22" ht="17" hidden="1" x14ac:dyDescent="0.2">
      <c r="A857" s="3">
        <v>3933348</v>
      </c>
      <c r="B857" s="4">
        <v>39.299999999999997</v>
      </c>
      <c r="C857" s="4">
        <v>7</v>
      </c>
      <c r="D857" s="4">
        <v>3</v>
      </c>
      <c r="E857" s="4">
        <v>40</v>
      </c>
      <c r="F857" s="5">
        <v>41</v>
      </c>
      <c r="G857" s="6" t="s">
        <v>17</v>
      </c>
      <c r="H857" s="7" t="s">
        <v>8</v>
      </c>
      <c r="I857" s="8">
        <v>6824.18</v>
      </c>
      <c r="J857" s="8">
        <f>Table1[[#This Row],[Annual Charges ($)]]-(AVERAGE(Table1[Annual Charges ($)]))</f>
        <v>-4526.5681840000398</v>
      </c>
      <c r="U857" s="37">
        <v>6824.18</v>
      </c>
      <c r="V857" s="4">
        <v>39.299999999999997</v>
      </c>
    </row>
    <row r="858" spans="1:22" ht="17" hidden="1" x14ac:dyDescent="0.2">
      <c r="A858" s="3">
        <v>15051768</v>
      </c>
      <c r="B858" s="4">
        <v>39.299999999999997</v>
      </c>
      <c r="C858" s="4">
        <v>5</v>
      </c>
      <c r="D858" s="4">
        <v>2</v>
      </c>
      <c r="E858" s="4">
        <v>22</v>
      </c>
      <c r="F858" s="5">
        <v>45</v>
      </c>
      <c r="G858" s="6" t="s">
        <v>17</v>
      </c>
      <c r="H858" s="7" t="s">
        <v>8</v>
      </c>
      <c r="I858" s="8">
        <v>13116.75</v>
      </c>
      <c r="J858" s="8">
        <f>Table1[[#This Row],[Annual Charges ($)]]-(AVERAGE(Table1[Annual Charges ($)]))</f>
        <v>1766.0018159999599</v>
      </c>
      <c r="U858" s="37">
        <v>13116.75</v>
      </c>
      <c r="V858" s="4">
        <v>39.299999999999997</v>
      </c>
    </row>
    <row r="859" spans="1:22" ht="17" hidden="1" x14ac:dyDescent="0.2">
      <c r="A859" s="3">
        <v>8692970</v>
      </c>
      <c r="B859" s="4">
        <v>39.299999999999997</v>
      </c>
      <c r="C859" s="4">
        <v>2</v>
      </c>
      <c r="D859" s="4">
        <v>2</v>
      </c>
      <c r="E859" s="4">
        <v>54</v>
      </c>
      <c r="F859" s="5">
        <v>38</v>
      </c>
      <c r="G859" s="6" t="s">
        <v>18</v>
      </c>
      <c r="H859" s="7" t="s">
        <v>8</v>
      </c>
      <c r="I859" s="8">
        <v>2537.94</v>
      </c>
      <c r="J859" s="8">
        <f>Table1[[#This Row],[Annual Charges ($)]]-(AVERAGE(Table1[Annual Charges ($)]))</f>
        <v>-8812.8081840000395</v>
      </c>
      <c r="U859" s="37">
        <v>2537.94</v>
      </c>
      <c r="V859" s="4">
        <v>39.299999999999997</v>
      </c>
    </row>
    <row r="860" spans="1:22" ht="17" hidden="1" x14ac:dyDescent="0.2">
      <c r="A860" s="3">
        <v>3595475</v>
      </c>
      <c r="B860" s="4">
        <v>39.4</v>
      </c>
      <c r="C860" s="4">
        <v>6</v>
      </c>
      <c r="D860" s="4">
        <v>0</v>
      </c>
      <c r="E860" s="4">
        <v>55</v>
      </c>
      <c r="F860" s="5">
        <v>22</v>
      </c>
      <c r="G860" s="6" t="s">
        <v>18</v>
      </c>
      <c r="H860" s="7" t="s">
        <v>8</v>
      </c>
      <c r="I860" s="8">
        <v>3735.08</v>
      </c>
      <c r="J860" s="8">
        <f>Table1[[#This Row],[Annual Charges ($)]]-(AVERAGE(Table1[Annual Charges ($)]))</f>
        <v>-7615.6681840000401</v>
      </c>
      <c r="U860" s="37">
        <v>3735.08</v>
      </c>
      <c r="V860" s="4">
        <v>39.4</v>
      </c>
    </row>
    <row r="861" spans="1:22" ht="17" x14ac:dyDescent="0.2">
      <c r="A861" s="3">
        <v>18257461</v>
      </c>
      <c r="B861" s="4">
        <v>39.4</v>
      </c>
      <c r="C861" s="4">
        <v>5</v>
      </c>
      <c r="D861" s="4">
        <v>4</v>
      </c>
      <c r="E861" s="4">
        <v>8</v>
      </c>
      <c r="F861" s="5">
        <v>51</v>
      </c>
      <c r="G861" s="6" t="s">
        <v>18</v>
      </c>
      <c r="H861" s="7" t="s">
        <v>9</v>
      </c>
      <c r="I861" s="8">
        <v>8869.93</v>
      </c>
      <c r="J861" s="8">
        <f>Table1[[#This Row],[Annual Charges ($)]]-(AVERAGE(Table1[Annual Charges ($)]))</f>
        <v>-2480.8181840000398</v>
      </c>
      <c r="U861" s="37">
        <v>8869.93</v>
      </c>
      <c r="V861" s="4">
        <v>39.4</v>
      </c>
    </row>
    <row r="862" spans="1:22" ht="17" x14ac:dyDescent="0.2">
      <c r="A862" s="3">
        <v>16517723</v>
      </c>
      <c r="B862" s="4">
        <v>39.4</v>
      </c>
      <c r="C862" s="4">
        <v>5</v>
      </c>
      <c r="D862" s="4">
        <v>0</v>
      </c>
      <c r="E862" s="4">
        <v>9</v>
      </c>
      <c r="F862" s="5">
        <v>32</v>
      </c>
      <c r="G862" s="6" t="s">
        <v>17</v>
      </c>
      <c r="H862" s="7" t="s">
        <v>9</v>
      </c>
      <c r="I862" s="8">
        <v>10120.450000000001</v>
      </c>
      <c r="J862" s="8">
        <f>Table1[[#This Row],[Annual Charges ($)]]-(AVERAGE(Table1[Annual Charges ($)]))</f>
        <v>-1230.2981840000393</v>
      </c>
      <c r="U862" s="37">
        <v>10120.450000000001</v>
      </c>
      <c r="V862" s="4">
        <v>39.4</v>
      </c>
    </row>
    <row r="863" spans="1:22" ht="17" hidden="1" x14ac:dyDescent="0.2">
      <c r="A863" s="3">
        <v>27002416</v>
      </c>
      <c r="B863" s="4">
        <v>39.4</v>
      </c>
      <c r="C863" s="4">
        <v>6</v>
      </c>
      <c r="D863" s="4">
        <v>3</v>
      </c>
      <c r="E863" s="4">
        <v>10</v>
      </c>
      <c r="F863" s="5">
        <v>33</v>
      </c>
      <c r="G863" s="6" t="s">
        <v>17</v>
      </c>
      <c r="H863" s="7" t="s">
        <v>8</v>
      </c>
      <c r="I863" s="8">
        <v>351.38</v>
      </c>
      <c r="J863" s="8">
        <f>Table1[[#This Row],[Annual Charges ($)]]-(AVERAGE(Table1[Annual Charges ($)]))</f>
        <v>-10999.368184000041</v>
      </c>
      <c r="U863" s="37">
        <v>351.38</v>
      </c>
      <c r="V863" s="4">
        <v>39.4</v>
      </c>
    </row>
    <row r="864" spans="1:22" ht="17" x14ac:dyDescent="0.2">
      <c r="A864" s="3">
        <v>5310518</v>
      </c>
      <c r="B864" s="4">
        <v>39.4</v>
      </c>
      <c r="C864" s="4">
        <v>5</v>
      </c>
      <c r="D864" s="4">
        <v>0</v>
      </c>
      <c r="E864" s="4">
        <v>37</v>
      </c>
      <c r="F864" s="5">
        <v>56</v>
      </c>
      <c r="G864" s="6" t="s">
        <v>18</v>
      </c>
      <c r="H864" s="7" t="s">
        <v>9</v>
      </c>
      <c r="I864" s="8">
        <v>0</v>
      </c>
      <c r="J864" s="8">
        <f>Table1[[#This Row],[Annual Charges ($)]]-(AVERAGE(Table1[Annual Charges ($)]))</f>
        <v>-11350.74818400004</v>
      </c>
      <c r="U864" s="37">
        <v>0</v>
      </c>
      <c r="V864" s="4">
        <v>39.4</v>
      </c>
    </row>
    <row r="865" spans="1:22" ht="17" hidden="1" x14ac:dyDescent="0.2">
      <c r="A865" s="3">
        <v>23262149</v>
      </c>
      <c r="B865" s="4">
        <v>39.4</v>
      </c>
      <c r="C865" s="4">
        <v>3</v>
      </c>
      <c r="D865" s="4">
        <v>3</v>
      </c>
      <c r="E865" s="4">
        <v>38</v>
      </c>
      <c r="F865" s="5">
        <v>53</v>
      </c>
      <c r="G865" s="6" t="s">
        <v>17</v>
      </c>
      <c r="H865" s="7" t="s">
        <v>8</v>
      </c>
      <c r="I865" s="8">
        <v>13781.85</v>
      </c>
      <c r="J865" s="8">
        <f>Table1[[#This Row],[Annual Charges ($)]]-(AVERAGE(Table1[Annual Charges ($)]))</f>
        <v>2431.1018159999603</v>
      </c>
      <c r="U865" s="37">
        <v>13781.85</v>
      </c>
      <c r="V865" s="4">
        <v>39.4</v>
      </c>
    </row>
    <row r="866" spans="1:22" ht="17" hidden="1" x14ac:dyDescent="0.2">
      <c r="A866" s="3">
        <v>21830301</v>
      </c>
      <c r="B866" s="4">
        <v>39.4</v>
      </c>
      <c r="C866" s="4">
        <v>6</v>
      </c>
      <c r="D866" s="4">
        <v>0</v>
      </c>
      <c r="E866" s="4">
        <v>34</v>
      </c>
      <c r="F866" s="5">
        <v>61</v>
      </c>
      <c r="G866" s="6" t="s">
        <v>17</v>
      </c>
      <c r="H866" s="7" t="s">
        <v>8</v>
      </c>
      <c r="I866" s="8">
        <v>12579.16</v>
      </c>
      <c r="J866" s="8">
        <f>Table1[[#This Row],[Annual Charges ($)]]-(AVERAGE(Table1[Annual Charges ($)]))</f>
        <v>1228.4118159999598</v>
      </c>
      <c r="U866" s="37">
        <v>12579.16</v>
      </c>
      <c r="V866" s="4">
        <v>39.4</v>
      </c>
    </row>
    <row r="867" spans="1:22" ht="17" hidden="1" x14ac:dyDescent="0.2">
      <c r="A867" s="3">
        <v>22290098</v>
      </c>
      <c r="B867" s="4">
        <v>39.4</v>
      </c>
      <c r="C867" s="4">
        <v>1</v>
      </c>
      <c r="D867" s="4">
        <v>1</v>
      </c>
      <c r="E867" s="4">
        <v>19</v>
      </c>
      <c r="F867" s="5">
        <v>31</v>
      </c>
      <c r="G867" s="6" t="s">
        <v>17</v>
      </c>
      <c r="H867" s="7" t="s">
        <v>8</v>
      </c>
      <c r="I867" s="8">
        <v>7413.55</v>
      </c>
      <c r="J867" s="8">
        <f>Table1[[#This Row],[Annual Charges ($)]]-(AVERAGE(Table1[Annual Charges ($)]))</f>
        <v>-3937.1981840000399</v>
      </c>
      <c r="U867" s="37">
        <v>7413.55</v>
      </c>
      <c r="V867" s="4">
        <v>39.4</v>
      </c>
    </row>
    <row r="868" spans="1:22" ht="17" hidden="1" x14ac:dyDescent="0.2">
      <c r="A868" s="3">
        <v>4791310</v>
      </c>
      <c r="B868" s="4">
        <v>39.5</v>
      </c>
      <c r="C868" s="4">
        <v>4</v>
      </c>
      <c r="D868" s="4">
        <v>3</v>
      </c>
      <c r="E868" s="4">
        <v>44</v>
      </c>
      <c r="F868" s="5">
        <v>58</v>
      </c>
      <c r="G868" s="6" t="s">
        <v>17</v>
      </c>
      <c r="H868" s="7" t="s">
        <v>8</v>
      </c>
      <c r="I868" s="8">
        <v>10467.879999999999</v>
      </c>
      <c r="J868" s="8">
        <f>Table1[[#This Row],[Annual Charges ($)]]-(AVERAGE(Table1[Annual Charges ($)]))</f>
        <v>-882.86818400004086</v>
      </c>
      <c r="U868" s="37">
        <v>10467.879999999999</v>
      </c>
      <c r="V868" s="4">
        <v>39.5</v>
      </c>
    </row>
    <row r="869" spans="1:22" ht="17" hidden="1" x14ac:dyDescent="0.2">
      <c r="A869" s="3">
        <v>9382274</v>
      </c>
      <c r="B869" s="4">
        <v>39.5</v>
      </c>
      <c r="C869" s="4">
        <v>3</v>
      </c>
      <c r="D869" s="4">
        <v>2</v>
      </c>
      <c r="E869" s="4">
        <v>59</v>
      </c>
      <c r="F869" s="5">
        <v>53</v>
      </c>
      <c r="G869" s="6" t="s">
        <v>17</v>
      </c>
      <c r="H869" s="7" t="s">
        <v>8</v>
      </c>
      <c r="I869" s="8">
        <v>18179.63</v>
      </c>
      <c r="J869" s="8">
        <f>Table1[[#This Row],[Annual Charges ($)]]-(AVERAGE(Table1[Annual Charges ($)]))</f>
        <v>6828.881815999961</v>
      </c>
      <c r="U869" s="37">
        <v>18179.63</v>
      </c>
      <c r="V869" s="4">
        <v>39.5</v>
      </c>
    </row>
    <row r="870" spans="1:22" ht="17" hidden="1" x14ac:dyDescent="0.2">
      <c r="A870" s="3">
        <v>12665455</v>
      </c>
      <c r="B870" s="4">
        <v>39.5</v>
      </c>
      <c r="C870" s="4">
        <v>7</v>
      </c>
      <c r="D870" s="4">
        <v>4</v>
      </c>
      <c r="E870" s="4">
        <v>10</v>
      </c>
      <c r="F870" s="5">
        <v>34</v>
      </c>
      <c r="G870" s="6" t="s">
        <v>17</v>
      </c>
      <c r="H870" s="7" t="s">
        <v>8</v>
      </c>
      <c r="I870" s="8">
        <v>3848.85</v>
      </c>
      <c r="J870" s="8">
        <f>Table1[[#This Row],[Annual Charges ($)]]-(AVERAGE(Table1[Annual Charges ($)]))</f>
        <v>-7501.8981840000397</v>
      </c>
      <c r="U870" s="37">
        <v>3848.85</v>
      </c>
      <c r="V870" s="4">
        <v>39.5</v>
      </c>
    </row>
    <row r="871" spans="1:22" ht="17" hidden="1" x14ac:dyDescent="0.2">
      <c r="A871" s="3">
        <v>5894242</v>
      </c>
      <c r="B871" s="4">
        <v>39.5</v>
      </c>
      <c r="C871" s="4">
        <v>5</v>
      </c>
      <c r="D871" s="4">
        <v>1</v>
      </c>
      <c r="E871" s="4">
        <v>28</v>
      </c>
      <c r="F871" s="5">
        <v>50</v>
      </c>
      <c r="G871" s="6" t="s">
        <v>18</v>
      </c>
      <c r="H871" s="7" t="s">
        <v>8</v>
      </c>
      <c r="I871" s="8">
        <v>5884.76</v>
      </c>
      <c r="J871" s="8">
        <f>Table1[[#This Row],[Annual Charges ($)]]-(AVERAGE(Table1[Annual Charges ($)]))</f>
        <v>-5465.9881840000398</v>
      </c>
      <c r="U871" s="37">
        <v>5884.76</v>
      </c>
      <c r="V871" s="4">
        <v>39.5</v>
      </c>
    </row>
    <row r="872" spans="1:22" ht="17" hidden="1" x14ac:dyDescent="0.2">
      <c r="A872" s="3">
        <v>28612775</v>
      </c>
      <c r="B872" s="4">
        <v>39.6</v>
      </c>
      <c r="C872" s="4">
        <v>5</v>
      </c>
      <c r="D872" s="4">
        <v>4</v>
      </c>
      <c r="E872" s="4">
        <v>40</v>
      </c>
      <c r="F872" s="5">
        <v>49</v>
      </c>
      <c r="G872" s="6" t="s">
        <v>17</v>
      </c>
      <c r="H872" s="7" t="s">
        <v>8</v>
      </c>
      <c r="I872" s="8">
        <v>18927.68</v>
      </c>
      <c r="J872" s="8">
        <f>Table1[[#This Row],[Annual Charges ($)]]-(AVERAGE(Table1[Annual Charges ($)]))</f>
        <v>7576.9318159999602</v>
      </c>
      <c r="U872" s="37">
        <v>18927.68</v>
      </c>
      <c r="V872" s="4">
        <v>39.6</v>
      </c>
    </row>
    <row r="873" spans="1:22" ht="17" hidden="1" x14ac:dyDescent="0.2">
      <c r="A873" s="3">
        <v>17294194</v>
      </c>
      <c r="B873" s="4">
        <v>39.6</v>
      </c>
      <c r="C873" s="4">
        <v>7</v>
      </c>
      <c r="D873" s="4">
        <v>0</v>
      </c>
      <c r="E873" s="4">
        <v>6</v>
      </c>
      <c r="F873" s="5">
        <v>61</v>
      </c>
      <c r="G873" s="6" t="s">
        <v>17</v>
      </c>
      <c r="H873" s="7" t="s">
        <v>8</v>
      </c>
      <c r="I873" s="8">
        <v>15075.31</v>
      </c>
      <c r="J873" s="8">
        <f>Table1[[#This Row],[Annual Charges ($)]]-(AVERAGE(Table1[Annual Charges ($)]))</f>
        <v>3724.5618159999594</v>
      </c>
      <c r="U873" s="37">
        <v>15075.31</v>
      </c>
      <c r="V873" s="4">
        <v>39.6</v>
      </c>
    </row>
    <row r="874" spans="1:22" ht="17" hidden="1" x14ac:dyDescent="0.2">
      <c r="A874" s="3">
        <v>28951505</v>
      </c>
      <c r="B874" s="4">
        <v>39.6</v>
      </c>
      <c r="C874" s="4">
        <v>7</v>
      </c>
      <c r="D874" s="4">
        <v>1</v>
      </c>
      <c r="E874" s="4">
        <v>53</v>
      </c>
      <c r="F874" s="5">
        <v>39</v>
      </c>
      <c r="G874" s="6" t="s">
        <v>18</v>
      </c>
      <c r="H874" s="7" t="s">
        <v>8</v>
      </c>
      <c r="I874" s="8">
        <v>4075.5</v>
      </c>
      <c r="J874" s="8">
        <f>Table1[[#This Row],[Annual Charges ($)]]-(AVERAGE(Table1[Annual Charges ($)]))</f>
        <v>-7275.2481840000401</v>
      </c>
      <c r="U874" s="37">
        <v>4075.5</v>
      </c>
      <c r="V874" s="4">
        <v>39.6</v>
      </c>
    </row>
    <row r="875" spans="1:22" ht="17" hidden="1" x14ac:dyDescent="0.2">
      <c r="A875" s="3">
        <v>10135558</v>
      </c>
      <c r="B875" s="4">
        <v>39.6</v>
      </c>
      <c r="C875" s="4">
        <v>2</v>
      </c>
      <c r="D875" s="4">
        <v>4</v>
      </c>
      <c r="E875" s="4">
        <v>13</v>
      </c>
      <c r="F875" s="5">
        <v>46</v>
      </c>
      <c r="G875" s="6" t="s">
        <v>18</v>
      </c>
      <c r="H875" s="7" t="s">
        <v>8</v>
      </c>
      <c r="I875" s="8">
        <v>3968.42</v>
      </c>
      <c r="J875" s="8">
        <f>Table1[[#This Row],[Annual Charges ($)]]-(AVERAGE(Table1[Annual Charges ($)]))</f>
        <v>-7382.32818400004</v>
      </c>
      <c r="U875" s="37">
        <v>3968.42</v>
      </c>
      <c r="V875" s="4">
        <v>39.6</v>
      </c>
    </row>
    <row r="876" spans="1:22" ht="17" hidden="1" x14ac:dyDescent="0.2">
      <c r="A876" s="3">
        <v>4503041</v>
      </c>
      <c r="B876" s="4">
        <v>39.6</v>
      </c>
      <c r="C876" s="4">
        <v>7</v>
      </c>
      <c r="D876" s="4">
        <v>5</v>
      </c>
      <c r="E876" s="4">
        <v>30</v>
      </c>
      <c r="F876" s="5">
        <v>43</v>
      </c>
      <c r="G876" s="6" t="s">
        <v>17</v>
      </c>
      <c r="H876" s="7" t="s">
        <v>8</v>
      </c>
      <c r="I876" s="8">
        <v>6569.33</v>
      </c>
      <c r="J876" s="8">
        <f>Table1[[#This Row],[Annual Charges ($)]]-(AVERAGE(Table1[Annual Charges ($)]))</f>
        <v>-4781.4181840000401</v>
      </c>
      <c r="U876" s="37">
        <v>6569.33</v>
      </c>
      <c r="V876" s="4">
        <v>39.6</v>
      </c>
    </row>
    <row r="877" spans="1:22" ht="17" hidden="1" x14ac:dyDescent="0.2">
      <c r="A877" s="3">
        <v>16835064</v>
      </c>
      <c r="B877" s="4">
        <v>39.6</v>
      </c>
      <c r="C877" s="4">
        <v>2</v>
      </c>
      <c r="D877" s="4">
        <v>2</v>
      </c>
      <c r="E877" s="4">
        <v>5</v>
      </c>
      <c r="F877" s="5">
        <v>37</v>
      </c>
      <c r="G877" s="6" t="s">
        <v>18</v>
      </c>
      <c r="H877" s="7" t="s">
        <v>8</v>
      </c>
      <c r="I877" s="8">
        <v>1371.8</v>
      </c>
      <c r="J877" s="8">
        <f>Table1[[#This Row],[Annual Charges ($)]]-(AVERAGE(Table1[Annual Charges ($)]))</f>
        <v>-9978.9481840000408</v>
      </c>
      <c r="U877" s="37">
        <v>1371.8</v>
      </c>
      <c r="V877" s="4">
        <v>39.6</v>
      </c>
    </row>
    <row r="878" spans="1:22" ht="17" hidden="1" x14ac:dyDescent="0.2">
      <c r="A878" s="3">
        <v>29560229</v>
      </c>
      <c r="B878" s="4">
        <v>39.6</v>
      </c>
      <c r="C878" s="4">
        <v>4</v>
      </c>
      <c r="D878" s="4">
        <v>1</v>
      </c>
      <c r="E878" s="4">
        <v>24</v>
      </c>
      <c r="F878" s="5">
        <v>45</v>
      </c>
      <c r="G878" s="6" t="s">
        <v>18</v>
      </c>
      <c r="H878" s="7" t="s">
        <v>8</v>
      </c>
      <c r="I878" s="8">
        <v>9758.31</v>
      </c>
      <c r="J878" s="8">
        <f>Table1[[#This Row],[Annual Charges ($)]]-(AVERAGE(Table1[Annual Charges ($)]))</f>
        <v>-1592.4381840000406</v>
      </c>
      <c r="U878" s="37">
        <v>9758.31</v>
      </c>
      <c r="V878" s="4">
        <v>39.6</v>
      </c>
    </row>
    <row r="879" spans="1:22" ht="17" hidden="1" x14ac:dyDescent="0.2">
      <c r="A879" s="3">
        <v>13879068</v>
      </c>
      <c r="B879" s="4">
        <v>39.700000000000003</v>
      </c>
      <c r="C879" s="4">
        <v>2</v>
      </c>
      <c r="D879" s="4">
        <v>1</v>
      </c>
      <c r="E879" s="4">
        <v>21</v>
      </c>
      <c r="F879" s="5">
        <v>56</v>
      </c>
      <c r="G879" s="6" t="s">
        <v>17</v>
      </c>
      <c r="H879" s="7" t="s">
        <v>8</v>
      </c>
      <c r="I879" s="8">
        <v>1631.59</v>
      </c>
      <c r="J879" s="8">
        <f>Table1[[#This Row],[Annual Charges ($)]]-(AVERAGE(Table1[Annual Charges ($)]))</f>
        <v>-9719.1581840000399</v>
      </c>
      <c r="U879" s="37">
        <v>1631.59</v>
      </c>
      <c r="V879" s="4">
        <v>39.700000000000003</v>
      </c>
    </row>
    <row r="880" spans="1:22" ht="17" hidden="1" x14ac:dyDescent="0.2">
      <c r="A880" s="3">
        <v>10189960</v>
      </c>
      <c r="B880" s="4">
        <v>39.700000000000003</v>
      </c>
      <c r="C880" s="4">
        <v>2</v>
      </c>
      <c r="D880" s="4">
        <v>2</v>
      </c>
      <c r="E880" s="4">
        <v>16</v>
      </c>
      <c r="F880" s="5">
        <v>35</v>
      </c>
      <c r="G880" s="6" t="s">
        <v>17</v>
      </c>
      <c r="H880" s="7" t="s">
        <v>8</v>
      </c>
      <c r="I880" s="8">
        <v>5987.77</v>
      </c>
      <c r="J880" s="8">
        <f>Table1[[#This Row],[Annual Charges ($)]]-(AVERAGE(Table1[Annual Charges ($)]))</f>
        <v>-5362.9781840000396</v>
      </c>
      <c r="U880" s="37">
        <v>5987.77</v>
      </c>
      <c r="V880" s="4">
        <v>39.700000000000003</v>
      </c>
    </row>
    <row r="881" spans="1:22" ht="17" hidden="1" x14ac:dyDescent="0.2">
      <c r="A881" s="3">
        <v>11311941</v>
      </c>
      <c r="B881" s="4">
        <v>39.700000000000003</v>
      </c>
      <c r="C881" s="4">
        <v>6</v>
      </c>
      <c r="D881" s="4">
        <v>4</v>
      </c>
      <c r="E881" s="4">
        <v>34</v>
      </c>
      <c r="F881" s="5">
        <v>55</v>
      </c>
      <c r="G881" s="6" t="s">
        <v>17</v>
      </c>
      <c r="H881" s="7" t="s">
        <v>8</v>
      </c>
      <c r="I881" s="8">
        <v>10306.450000000001</v>
      </c>
      <c r="J881" s="8">
        <f>Table1[[#This Row],[Annual Charges ($)]]-(AVERAGE(Table1[Annual Charges ($)]))</f>
        <v>-1044.2981840000393</v>
      </c>
      <c r="U881" s="37">
        <v>10306.450000000001</v>
      </c>
      <c r="V881" s="4">
        <v>39.700000000000003</v>
      </c>
    </row>
    <row r="882" spans="1:22" ht="17" hidden="1" x14ac:dyDescent="0.2">
      <c r="A882" s="3">
        <v>7758564</v>
      </c>
      <c r="B882" s="4">
        <v>39.700000000000003</v>
      </c>
      <c r="C882" s="4">
        <v>4</v>
      </c>
      <c r="D882" s="4">
        <v>3</v>
      </c>
      <c r="E882" s="4">
        <v>57</v>
      </c>
      <c r="F882" s="5">
        <v>35</v>
      </c>
      <c r="G882" s="6" t="s">
        <v>17</v>
      </c>
      <c r="H882" s="7" t="s">
        <v>8</v>
      </c>
      <c r="I882" s="8">
        <v>0</v>
      </c>
      <c r="J882" s="8">
        <f>Table1[[#This Row],[Annual Charges ($)]]-(AVERAGE(Table1[Annual Charges ($)]))</f>
        <v>-11350.74818400004</v>
      </c>
      <c r="U882" s="37">
        <v>0</v>
      </c>
      <c r="V882" s="4">
        <v>39.700000000000003</v>
      </c>
    </row>
    <row r="883" spans="1:22" ht="17" hidden="1" x14ac:dyDescent="0.2">
      <c r="A883" s="3">
        <v>22840691</v>
      </c>
      <c r="B883" s="4">
        <v>39.799999999999997</v>
      </c>
      <c r="C883" s="4">
        <v>8</v>
      </c>
      <c r="D883" s="4">
        <v>2</v>
      </c>
      <c r="E883" s="4">
        <v>18</v>
      </c>
      <c r="F883" s="5">
        <v>52</v>
      </c>
      <c r="G883" s="6" t="s">
        <v>18</v>
      </c>
      <c r="H883" s="7" t="s">
        <v>8</v>
      </c>
      <c r="I883" s="8">
        <v>11519.16</v>
      </c>
      <c r="J883" s="8">
        <f>Table1[[#This Row],[Annual Charges ($)]]-(AVERAGE(Table1[Annual Charges ($)]))</f>
        <v>168.4118159999598</v>
      </c>
      <c r="U883" s="37">
        <v>11519.16</v>
      </c>
      <c r="V883" s="4">
        <v>39.799999999999997</v>
      </c>
    </row>
    <row r="884" spans="1:22" ht="17" hidden="1" x14ac:dyDescent="0.2">
      <c r="A884" s="3">
        <v>29901076</v>
      </c>
      <c r="B884" s="4">
        <v>39.799999999999997</v>
      </c>
      <c r="C884" s="4">
        <v>3</v>
      </c>
      <c r="D884" s="4">
        <v>3</v>
      </c>
      <c r="E884" s="4">
        <v>58</v>
      </c>
      <c r="F884" s="5">
        <v>31</v>
      </c>
      <c r="G884" s="6" t="s">
        <v>17</v>
      </c>
      <c r="H884" s="7" t="s">
        <v>8</v>
      </c>
      <c r="I884" s="8">
        <v>351.28</v>
      </c>
      <c r="J884" s="8">
        <f>Table1[[#This Row],[Annual Charges ($)]]-(AVERAGE(Table1[Annual Charges ($)]))</f>
        <v>-10999.468184000039</v>
      </c>
      <c r="U884" s="37">
        <v>351.28</v>
      </c>
      <c r="V884" s="4">
        <v>39.799999999999997</v>
      </c>
    </row>
    <row r="885" spans="1:22" ht="17" x14ac:dyDescent="0.2">
      <c r="A885" s="3">
        <v>24743687</v>
      </c>
      <c r="B885" s="4">
        <v>39.799999999999997</v>
      </c>
      <c r="C885" s="4">
        <v>5</v>
      </c>
      <c r="D885" s="4">
        <v>1</v>
      </c>
      <c r="E885" s="4">
        <v>8</v>
      </c>
      <c r="F885" s="5">
        <v>50</v>
      </c>
      <c r="G885" s="6" t="s">
        <v>17</v>
      </c>
      <c r="H885" s="7" t="s">
        <v>9</v>
      </c>
      <c r="I885" s="8">
        <v>0</v>
      </c>
      <c r="J885" s="8">
        <f>Table1[[#This Row],[Annual Charges ($)]]-(AVERAGE(Table1[Annual Charges ($)]))</f>
        <v>-11350.74818400004</v>
      </c>
      <c r="U885" s="37">
        <v>0</v>
      </c>
      <c r="V885" s="4">
        <v>39.799999999999997</v>
      </c>
    </row>
    <row r="886" spans="1:22" ht="17" hidden="1" x14ac:dyDescent="0.2">
      <c r="A886" s="3">
        <v>27552002</v>
      </c>
      <c r="B886" s="4">
        <v>39.799999999999997</v>
      </c>
      <c r="C886" s="4">
        <v>5</v>
      </c>
      <c r="D886" s="4">
        <v>1</v>
      </c>
      <c r="E886" s="4">
        <v>39</v>
      </c>
      <c r="F886" s="5">
        <v>56</v>
      </c>
      <c r="G886" s="6" t="s">
        <v>18</v>
      </c>
      <c r="H886" s="7" t="s">
        <v>8</v>
      </c>
      <c r="I886" s="8">
        <v>9280.0499999999993</v>
      </c>
      <c r="J886" s="8">
        <f>Table1[[#This Row],[Annual Charges ($)]]-(AVERAGE(Table1[Annual Charges ($)]))</f>
        <v>-2070.6981840000408</v>
      </c>
      <c r="U886" s="37">
        <v>9280.0499999999993</v>
      </c>
      <c r="V886" s="4">
        <v>39.799999999999997</v>
      </c>
    </row>
    <row r="887" spans="1:22" ht="17" hidden="1" x14ac:dyDescent="0.2">
      <c r="A887" s="3">
        <v>28594920</v>
      </c>
      <c r="B887" s="4">
        <v>39.799999999999997</v>
      </c>
      <c r="C887" s="4">
        <v>3</v>
      </c>
      <c r="D887" s="4">
        <v>1</v>
      </c>
      <c r="E887" s="4">
        <v>34</v>
      </c>
      <c r="F887" s="5">
        <v>43</v>
      </c>
      <c r="G887" s="6" t="s">
        <v>17</v>
      </c>
      <c r="H887" s="7" t="s">
        <v>8</v>
      </c>
      <c r="I887" s="8">
        <v>12285.54</v>
      </c>
      <c r="J887" s="8">
        <f>Table1[[#This Row],[Annual Charges ($)]]-(AVERAGE(Table1[Annual Charges ($)]))</f>
        <v>934.79181599996082</v>
      </c>
      <c r="U887" s="37">
        <v>12285.54</v>
      </c>
      <c r="V887" s="4">
        <v>39.799999999999997</v>
      </c>
    </row>
    <row r="888" spans="1:22" ht="17" hidden="1" x14ac:dyDescent="0.2">
      <c r="A888" s="3">
        <v>14880022</v>
      </c>
      <c r="B888" s="4">
        <v>39.9</v>
      </c>
      <c r="C888" s="4">
        <v>6</v>
      </c>
      <c r="D888" s="4">
        <v>2</v>
      </c>
      <c r="E888" s="4">
        <v>42</v>
      </c>
      <c r="F888" s="5">
        <v>30</v>
      </c>
      <c r="G888" s="6" t="s">
        <v>17</v>
      </c>
      <c r="H888" s="7" t="s">
        <v>8</v>
      </c>
      <c r="I888" s="8">
        <v>5053.99</v>
      </c>
      <c r="J888" s="8">
        <f>Table1[[#This Row],[Annual Charges ($)]]-(AVERAGE(Table1[Annual Charges ($)]))</f>
        <v>-6296.7581840000403</v>
      </c>
      <c r="U888" s="37">
        <v>5053.99</v>
      </c>
      <c r="V888" s="4">
        <v>39.9</v>
      </c>
    </row>
    <row r="889" spans="1:22" ht="17" hidden="1" x14ac:dyDescent="0.2">
      <c r="A889" s="3">
        <v>18125641</v>
      </c>
      <c r="B889" s="4">
        <v>39.9</v>
      </c>
      <c r="C889" s="4">
        <v>7</v>
      </c>
      <c r="D889" s="4">
        <v>5</v>
      </c>
      <c r="E889" s="4">
        <v>52</v>
      </c>
      <c r="F889" s="5">
        <v>46</v>
      </c>
      <c r="G889" s="6" t="s">
        <v>15</v>
      </c>
      <c r="H889" s="7" t="s">
        <v>8</v>
      </c>
      <c r="I889" s="8">
        <v>11322.26</v>
      </c>
      <c r="J889" s="8">
        <f>Table1[[#This Row],[Annual Charges ($)]]-(AVERAGE(Table1[Annual Charges ($)]))</f>
        <v>-28.488184000039837</v>
      </c>
      <c r="U889" s="37">
        <v>11322.26</v>
      </c>
      <c r="V889" s="4">
        <v>39.9</v>
      </c>
    </row>
    <row r="890" spans="1:22" ht="17" hidden="1" x14ac:dyDescent="0.2">
      <c r="A890" s="3">
        <v>11443743</v>
      </c>
      <c r="B890" s="4">
        <v>39.9</v>
      </c>
      <c r="C890" s="4">
        <v>5</v>
      </c>
      <c r="D890" s="4">
        <v>3</v>
      </c>
      <c r="E890" s="4">
        <v>20</v>
      </c>
      <c r="F890" s="5">
        <v>38</v>
      </c>
      <c r="G890" s="6" t="s">
        <v>18</v>
      </c>
      <c r="H890" s="7" t="s">
        <v>8</v>
      </c>
      <c r="I890" s="8">
        <v>4118.84</v>
      </c>
      <c r="J890" s="8">
        <f>Table1[[#This Row],[Annual Charges ($)]]-(AVERAGE(Table1[Annual Charges ($)]))</f>
        <v>-7231.9081840000399</v>
      </c>
      <c r="U890" s="37">
        <v>4118.84</v>
      </c>
      <c r="V890" s="4">
        <v>39.9</v>
      </c>
    </row>
    <row r="891" spans="1:22" ht="17" hidden="1" x14ac:dyDescent="0.2">
      <c r="A891" s="3">
        <v>12060514</v>
      </c>
      <c r="B891" s="4">
        <v>39.9</v>
      </c>
      <c r="C891" s="4">
        <v>4</v>
      </c>
      <c r="D891" s="4">
        <v>4</v>
      </c>
      <c r="E891" s="4">
        <v>23</v>
      </c>
      <c r="F891" s="5">
        <v>47</v>
      </c>
      <c r="G891" s="6" t="s">
        <v>18</v>
      </c>
      <c r="H891" s="7" t="s">
        <v>8</v>
      </c>
      <c r="I891" s="8">
        <v>12202.55</v>
      </c>
      <c r="J891" s="8">
        <f>Table1[[#This Row],[Annual Charges ($)]]-(AVERAGE(Table1[Annual Charges ($)]))</f>
        <v>851.80181599995922</v>
      </c>
      <c r="U891" s="37">
        <v>12202.55</v>
      </c>
      <c r="V891" s="4">
        <v>39.9</v>
      </c>
    </row>
    <row r="892" spans="1:22" ht="17" hidden="1" x14ac:dyDescent="0.2">
      <c r="A892" s="3">
        <v>8489188</v>
      </c>
      <c r="B892" s="4">
        <v>39.9</v>
      </c>
      <c r="C892" s="4">
        <v>3</v>
      </c>
      <c r="D892" s="4">
        <v>0</v>
      </c>
      <c r="E892" s="4">
        <v>41</v>
      </c>
      <c r="F892" s="5">
        <v>33</v>
      </c>
      <c r="G892" s="6" t="s">
        <v>18</v>
      </c>
      <c r="H892" s="7" t="s">
        <v>8</v>
      </c>
      <c r="I892" s="8">
        <v>18083.04</v>
      </c>
      <c r="J892" s="8">
        <f>Table1[[#This Row],[Annual Charges ($)]]-(AVERAGE(Table1[Annual Charges ($)]))</f>
        <v>6732.2918159999608</v>
      </c>
      <c r="U892" s="37">
        <v>18083.04</v>
      </c>
      <c r="V892" s="4">
        <v>39.9</v>
      </c>
    </row>
    <row r="893" spans="1:22" ht="17" hidden="1" x14ac:dyDescent="0.2">
      <c r="A893" s="3">
        <v>11065808</v>
      </c>
      <c r="B893" s="4">
        <v>40</v>
      </c>
      <c r="C893" s="4">
        <v>7</v>
      </c>
      <c r="D893" s="4">
        <v>2</v>
      </c>
      <c r="E893" s="4">
        <v>39</v>
      </c>
      <c r="F893" s="5">
        <v>43</v>
      </c>
      <c r="G893" s="6" t="s">
        <v>18</v>
      </c>
      <c r="H893" s="7" t="s">
        <v>8</v>
      </c>
      <c r="I893" s="8">
        <v>1831.48</v>
      </c>
      <c r="J893" s="8">
        <f>Table1[[#This Row],[Annual Charges ($)]]-(AVERAGE(Table1[Annual Charges ($)]))</f>
        <v>-9519.2681840000405</v>
      </c>
      <c r="U893" s="37">
        <v>1831.48</v>
      </c>
      <c r="V893" s="4">
        <v>40</v>
      </c>
    </row>
    <row r="894" spans="1:22" ht="17" hidden="1" x14ac:dyDescent="0.2">
      <c r="A894" s="3">
        <v>13393069</v>
      </c>
      <c r="B894" s="4">
        <v>40</v>
      </c>
      <c r="C894" s="4">
        <v>3</v>
      </c>
      <c r="D894" s="4">
        <v>1</v>
      </c>
      <c r="E894" s="4">
        <v>58</v>
      </c>
      <c r="F894" s="5">
        <v>26</v>
      </c>
      <c r="G894" s="6" t="s">
        <v>17</v>
      </c>
      <c r="H894" s="7" t="s">
        <v>8</v>
      </c>
      <c r="I894" s="8">
        <v>14837.76</v>
      </c>
      <c r="J894" s="8">
        <f>Table1[[#This Row],[Annual Charges ($)]]-(AVERAGE(Table1[Annual Charges ($)]))</f>
        <v>3487.0118159999602</v>
      </c>
      <c r="U894" s="37">
        <v>14837.76</v>
      </c>
      <c r="V894" s="4">
        <v>40</v>
      </c>
    </row>
    <row r="895" spans="1:22" ht="17" x14ac:dyDescent="0.2">
      <c r="A895" s="3">
        <v>24382031</v>
      </c>
      <c r="B895" s="4">
        <v>40</v>
      </c>
      <c r="C895" s="4">
        <v>8</v>
      </c>
      <c r="D895" s="4">
        <v>3</v>
      </c>
      <c r="E895" s="4">
        <v>30</v>
      </c>
      <c r="F895" s="5">
        <v>44</v>
      </c>
      <c r="G895" s="6" t="s">
        <v>17</v>
      </c>
      <c r="H895" s="7" t="s">
        <v>9</v>
      </c>
      <c r="I895" s="8">
        <v>10180.879999999999</v>
      </c>
      <c r="J895" s="8">
        <f>Table1[[#This Row],[Annual Charges ($)]]-(AVERAGE(Table1[Annual Charges ($)]))</f>
        <v>-1169.8681840000409</v>
      </c>
      <c r="U895" s="37">
        <v>10180.879999999999</v>
      </c>
      <c r="V895" s="4">
        <v>40</v>
      </c>
    </row>
    <row r="896" spans="1:22" ht="17" hidden="1" x14ac:dyDescent="0.2">
      <c r="A896" s="3">
        <v>10251638</v>
      </c>
      <c r="B896" s="4">
        <v>40</v>
      </c>
      <c r="C896" s="4">
        <v>4</v>
      </c>
      <c r="D896" s="4">
        <v>4</v>
      </c>
      <c r="E896" s="4">
        <v>41</v>
      </c>
      <c r="F896" s="5">
        <v>50</v>
      </c>
      <c r="G896" s="6" t="s">
        <v>18</v>
      </c>
      <c r="H896" s="7" t="s">
        <v>8</v>
      </c>
      <c r="I896" s="8">
        <v>6164.96</v>
      </c>
      <c r="J896" s="8">
        <f>Table1[[#This Row],[Annual Charges ($)]]-(AVERAGE(Table1[Annual Charges ($)]))</f>
        <v>-5185.78818400004</v>
      </c>
      <c r="U896" s="37">
        <v>6164.96</v>
      </c>
      <c r="V896" s="4">
        <v>40</v>
      </c>
    </row>
    <row r="897" spans="1:22" ht="17" hidden="1" x14ac:dyDescent="0.2">
      <c r="A897" s="3">
        <v>4397578</v>
      </c>
      <c r="B897" s="4">
        <v>40.1</v>
      </c>
      <c r="C897" s="4">
        <v>7</v>
      </c>
      <c r="D897" s="4">
        <v>3</v>
      </c>
      <c r="E897" s="4">
        <v>18</v>
      </c>
      <c r="F897" s="5">
        <v>49</v>
      </c>
      <c r="G897" s="6" t="s">
        <v>18</v>
      </c>
      <c r="H897" s="7" t="s">
        <v>8</v>
      </c>
      <c r="I897" s="8">
        <v>11188.19</v>
      </c>
      <c r="J897" s="8">
        <f>Table1[[#This Row],[Annual Charges ($)]]-(AVERAGE(Table1[Annual Charges ($)]))</f>
        <v>-162.55818400003955</v>
      </c>
      <c r="U897" s="37">
        <v>11188.19</v>
      </c>
      <c r="V897" s="4">
        <v>40.1</v>
      </c>
    </row>
    <row r="898" spans="1:22" ht="17" hidden="1" x14ac:dyDescent="0.2">
      <c r="A898" s="3">
        <v>27430727</v>
      </c>
      <c r="B898" s="4">
        <v>40.1</v>
      </c>
      <c r="C898" s="4">
        <v>2</v>
      </c>
      <c r="D898" s="4">
        <v>4</v>
      </c>
      <c r="E898" s="4">
        <v>46</v>
      </c>
      <c r="F898" s="5">
        <v>42</v>
      </c>
      <c r="G898" s="6" t="s">
        <v>18</v>
      </c>
      <c r="H898" s="7" t="s">
        <v>8</v>
      </c>
      <c r="I898" s="8">
        <v>9258.48</v>
      </c>
      <c r="J898" s="8">
        <f>Table1[[#This Row],[Annual Charges ($)]]-(AVERAGE(Table1[Annual Charges ($)]))</f>
        <v>-2092.2681840000405</v>
      </c>
      <c r="U898" s="37">
        <v>9258.48</v>
      </c>
      <c r="V898" s="4">
        <v>40.1</v>
      </c>
    </row>
    <row r="899" spans="1:22" ht="17" hidden="1" x14ac:dyDescent="0.2">
      <c r="A899" s="3">
        <v>29927305</v>
      </c>
      <c r="B899" s="4">
        <v>40.1</v>
      </c>
      <c r="C899" s="4">
        <v>4</v>
      </c>
      <c r="D899" s="4">
        <v>1</v>
      </c>
      <c r="E899" s="4">
        <v>52</v>
      </c>
      <c r="F899" s="5">
        <v>49</v>
      </c>
      <c r="G899" s="6" t="s">
        <v>18</v>
      </c>
      <c r="H899" s="7" t="s">
        <v>8</v>
      </c>
      <c r="I899" s="8">
        <v>6927.66</v>
      </c>
      <c r="J899" s="8">
        <f>Table1[[#This Row],[Annual Charges ($)]]-(AVERAGE(Table1[Annual Charges ($)]))</f>
        <v>-4423.0881840000402</v>
      </c>
      <c r="U899" s="37">
        <v>6927.66</v>
      </c>
      <c r="V899" s="4">
        <v>40.1</v>
      </c>
    </row>
    <row r="900" spans="1:22" ht="17" hidden="1" x14ac:dyDescent="0.2">
      <c r="A900" s="3">
        <v>22118342</v>
      </c>
      <c r="B900" s="4">
        <v>40.1</v>
      </c>
      <c r="C900" s="4">
        <v>6</v>
      </c>
      <c r="D900" s="4">
        <v>1</v>
      </c>
      <c r="E900" s="4">
        <v>42</v>
      </c>
      <c r="F900" s="5">
        <v>53</v>
      </c>
      <c r="G900" s="6" t="s">
        <v>18</v>
      </c>
      <c r="H900" s="7" t="s">
        <v>8</v>
      </c>
      <c r="I900" s="8">
        <v>9836.19</v>
      </c>
      <c r="J900" s="8">
        <f>Table1[[#This Row],[Annual Charges ($)]]-(AVERAGE(Table1[Annual Charges ($)]))</f>
        <v>-1514.5581840000395</v>
      </c>
      <c r="U900" s="37">
        <v>9836.19</v>
      </c>
      <c r="V900" s="4">
        <v>40.1</v>
      </c>
    </row>
    <row r="901" spans="1:22" ht="17" hidden="1" x14ac:dyDescent="0.2">
      <c r="A901" s="3">
        <v>20157846</v>
      </c>
      <c r="B901" s="4">
        <v>40.1</v>
      </c>
      <c r="C901" s="4">
        <v>1</v>
      </c>
      <c r="D901" s="4">
        <v>3</v>
      </c>
      <c r="E901" s="4">
        <v>49</v>
      </c>
      <c r="F901" s="5">
        <v>54</v>
      </c>
      <c r="G901" s="6" t="s">
        <v>17</v>
      </c>
      <c r="H901" s="7" t="s">
        <v>8</v>
      </c>
      <c r="I901" s="8">
        <v>10555.27</v>
      </c>
      <c r="J901" s="8">
        <f>Table1[[#This Row],[Annual Charges ($)]]-(AVERAGE(Table1[Annual Charges ($)]))</f>
        <v>-795.47818400003962</v>
      </c>
      <c r="U901" s="37">
        <v>10555.27</v>
      </c>
      <c r="V901" s="4">
        <v>40.1</v>
      </c>
    </row>
    <row r="902" spans="1:22" ht="17" hidden="1" x14ac:dyDescent="0.2">
      <c r="A902" s="3">
        <v>15372246</v>
      </c>
      <c r="B902" s="4">
        <v>40.1</v>
      </c>
      <c r="C902" s="4">
        <v>3</v>
      </c>
      <c r="D902" s="4">
        <v>2</v>
      </c>
      <c r="E902" s="4">
        <v>24</v>
      </c>
      <c r="F902" s="5">
        <v>45</v>
      </c>
      <c r="G902" s="6" t="s">
        <v>18</v>
      </c>
      <c r="H902" s="7" t="s">
        <v>8</v>
      </c>
      <c r="I902" s="8">
        <v>1141.55</v>
      </c>
      <c r="J902" s="8">
        <f>Table1[[#This Row],[Annual Charges ($)]]-(AVERAGE(Table1[Annual Charges ($)]))</f>
        <v>-10209.198184000041</v>
      </c>
      <c r="U902" s="37">
        <v>1141.55</v>
      </c>
      <c r="V902" s="4">
        <v>40.1</v>
      </c>
    </row>
    <row r="903" spans="1:22" ht="17" hidden="1" x14ac:dyDescent="0.2">
      <c r="A903" s="3">
        <v>17914766</v>
      </c>
      <c r="B903" s="4">
        <v>40.1</v>
      </c>
      <c r="C903" s="4">
        <v>4</v>
      </c>
      <c r="D903" s="4">
        <v>3</v>
      </c>
      <c r="E903" s="4">
        <v>28</v>
      </c>
      <c r="F903" s="5">
        <v>44</v>
      </c>
      <c r="G903" s="6" t="s">
        <v>17</v>
      </c>
      <c r="H903" s="7" t="s">
        <v>8</v>
      </c>
      <c r="I903" s="8">
        <v>4875.82</v>
      </c>
      <c r="J903" s="8">
        <f>Table1[[#This Row],[Annual Charges ($)]]-(AVERAGE(Table1[Annual Charges ($)]))</f>
        <v>-6474.9281840000403</v>
      </c>
      <c r="U903" s="37">
        <v>4875.82</v>
      </c>
      <c r="V903" s="4">
        <v>40.1</v>
      </c>
    </row>
    <row r="904" spans="1:22" ht="17" hidden="1" x14ac:dyDescent="0.2">
      <c r="A904" s="3">
        <v>27603105</v>
      </c>
      <c r="B904" s="4">
        <v>40.1</v>
      </c>
      <c r="C904" s="4">
        <v>5</v>
      </c>
      <c r="D904" s="4">
        <v>3</v>
      </c>
      <c r="E904" s="4">
        <v>33</v>
      </c>
      <c r="F904" s="5">
        <v>32</v>
      </c>
      <c r="G904" s="6" t="s">
        <v>18</v>
      </c>
      <c r="H904" s="7" t="s">
        <v>8</v>
      </c>
      <c r="I904" s="8">
        <v>9774.9599999999991</v>
      </c>
      <c r="J904" s="8">
        <f>Table1[[#This Row],[Annual Charges ($)]]-(AVERAGE(Table1[Annual Charges ($)]))</f>
        <v>-1575.7881840000409</v>
      </c>
      <c r="U904" s="37">
        <v>9774.9599999999991</v>
      </c>
      <c r="V904" s="4">
        <v>40.1</v>
      </c>
    </row>
    <row r="905" spans="1:22" ht="17" hidden="1" x14ac:dyDescent="0.2">
      <c r="A905" s="3">
        <v>24641705</v>
      </c>
      <c r="B905" s="4">
        <v>40.200000000000003</v>
      </c>
      <c r="C905" s="4">
        <v>3</v>
      </c>
      <c r="D905" s="4">
        <v>1</v>
      </c>
      <c r="E905" s="4">
        <v>21</v>
      </c>
      <c r="F905" s="5">
        <v>53</v>
      </c>
      <c r="G905" s="6" t="s">
        <v>17</v>
      </c>
      <c r="H905" s="7" t="s">
        <v>8</v>
      </c>
      <c r="I905" s="8">
        <v>2010.99</v>
      </c>
      <c r="J905" s="8">
        <f>Table1[[#This Row],[Annual Charges ($)]]-(AVERAGE(Table1[Annual Charges ($)]))</f>
        <v>-9339.7581840000403</v>
      </c>
      <c r="U905" s="37">
        <v>2010.99</v>
      </c>
      <c r="V905" s="4">
        <v>40.200000000000003</v>
      </c>
    </row>
    <row r="906" spans="1:22" ht="17" hidden="1" x14ac:dyDescent="0.2">
      <c r="A906" s="3">
        <v>19961613</v>
      </c>
      <c r="B906" s="4">
        <v>40.200000000000003</v>
      </c>
      <c r="C906" s="4">
        <v>2</v>
      </c>
      <c r="D906" s="4">
        <v>1</v>
      </c>
      <c r="E906" s="4">
        <v>38</v>
      </c>
      <c r="F906" s="5">
        <v>41</v>
      </c>
      <c r="G906" s="6" t="s">
        <v>18</v>
      </c>
      <c r="H906" s="7" t="s">
        <v>8</v>
      </c>
      <c r="I906" s="8">
        <v>1007.83</v>
      </c>
      <c r="J906" s="8">
        <f>Table1[[#This Row],[Annual Charges ($)]]-(AVERAGE(Table1[Annual Charges ($)]))</f>
        <v>-10342.91818400004</v>
      </c>
      <c r="U906" s="37">
        <v>1007.83</v>
      </c>
      <c r="V906" s="4">
        <v>40.200000000000003</v>
      </c>
    </row>
    <row r="907" spans="1:22" ht="17" hidden="1" x14ac:dyDescent="0.2">
      <c r="A907" s="3">
        <v>21051909</v>
      </c>
      <c r="B907" s="4">
        <v>40.200000000000003</v>
      </c>
      <c r="C907" s="4">
        <v>5</v>
      </c>
      <c r="D907" s="4">
        <v>3</v>
      </c>
      <c r="E907" s="4">
        <v>23</v>
      </c>
      <c r="F907" s="5">
        <v>50</v>
      </c>
      <c r="G907" s="6" t="s">
        <v>18</v>
      </c>
      <c r="H907" s="7" t="s">
        <v>8</v>
      </c>
      <c r="I907" s="8">
        <v>8504.52</v>
      </c>
      <c r="J907" s="8">
        <f>Table1[[#This Row],[Annual Charges ($)]]-(AVERAGE(Table1[Annual Charges ($)]))</f>
        <v>-2846.2281840000396</v>
      </c>
      <c r="U907" s="37">
        <v>8504.52</v>
      </c>
      <c r="V907" s="4">
        <v>40.200000000000003</v>
      </c>
    </row>
    <row r="908" spans="1:22" ht="17" x14ac:dyDescent="0.2">
      <c r="A908" s="3">
        <v>24269463</v>
      </c>
      <c r="B908" s="4">
        <v>40.200000000000003</v>
      </c>
      <c r="C908" s="4">
        <v>6</v>
      </c>
      <c r="D908" s="4">
        <v>3</v>
      </c>
      <c r="E908" s="4">
        <v>40</v>
      </c>
      <c r="F908" s="5">
        <v>34</v>
      </c>
      <c r="G908" s="6" t="s">
        <v>18</v>
      </c>
      <c r="H908" s="7" t="s">
        <v>9</v>
      </c>
      <c r="I908" s="8">
        <v>7008.41</v>
      </c>
      <c r="J908" s="8">
        <f>Table1[[#This Row],[Annual Charges ($)]]-(AVERAGE(Table1[Annual Charges ($)]))</f>
        <v>-4342.3381840000402</v>
      </c>
      <c r="U908" s="37">
        <v>7008.41</v>
      </c>
      <c r="V908" s="4">
        <v>40.200000000000003</v>
      </c>
    </row>
    <row r="909" spans="1:22" ht="17" hidden="1" x14ac:dyDescent="0.2">
      <c r="A909" s="3">
        <v>26834719</v>
      </c>
      <c r="B909" s="4">
        <v>40.200000000000003</v>
      </c>
      <c r="C909" s="4">
        <v>6</v>
      </c>
      <c r="D909" s="4">
        <v>2</v>
      </c>
      <c r="E909" s="4">
        <v>2</v>
      </c>
      <c r="F909" s="5">
        <v>49</v>
      </c>
      <c r="G909" s="6" t="s">
        <v>17</v>
      </c>
      <c r="H909" s="7" t="s">
        <v>8</v>
      </c>
      <c r="I909" s="8">
        <v>5190.53</v>
      </c>
      <c r="J909" s="8">
        <f>Table1[[#This Row],[Annual Charges ($)]]-(AVERAGE(Table1[Annual Charges ($)]))</f>
        <v>-6160.2181840000403</v>
      </c>
      <c r="U909" s="37">
        <v>5190.53</v>
      </c>
      <c r="V909" s="4">
        <v>40.200000000000003</v>
      </c>
    </row>
    <row r="910" spans="1:22" ht="17" hidden="1" x14ac:dyDescent="0.2">
      <c r="A910" s="3">
        <v>2336389</v>
      </c>
      <c r="B910" s="4">
        <v>40.200000000000003</v>
      </c>
      <c r="C910" s="4">
        <v>2</v>
      </c>
      <c r="D910" s="4">
        <v>1</v>
      </c>
      <c r="E910" s="4">
        <v>48</v>
      </c>
      <c r="F910" s="5">
        <v>58</v>
      </c>
      <c r="G910" s="6" t="s">
        <v>18</v>
      </c>
      <c r="H910" s="7" t="s">
        <v>8</v>
      </c>
      <c r="I910" s="8">
        <v>0</v>
      </c>
      <c r="J910" s="8">
        <f>Table1[[#This Row],[Annual Charges ($)]]-(AVERAGE(Table1[Annual Charges ($)]))</f>
        <v>-11350.74818400004</v>
      </c>
      <c r="U910" s="37">
        <v>0</v>
      </c>
      <c r="V910" s="4">
        <v>40.200000000000003</v>
      </c>
    </row>
    <row r="911" spans="1:22" ht="17" hidden="1" x14ac:dyDescent="0.2">
      <c r="A911" s="3">
        <v>14164853</v>
      </c>
      <c r="B911" s="4">
        <v>40.299999999999997</v>
      </c>
      <c r="C911" s="4">
        <v>4</v>
      </c>
      <c r="D911" s="4">
        <v>2</v>
      </c>
      <c r="E911" s="4">
        <v>16</v>
      </c>
      <c r="F911" s="5">
        <v>60</v>
      </c>
      <c r="G911" s="6" t="s">
        <v>18</v>
      </c>
      <c r="H911" s="7" t="s">
        <v>8</v>
      </c>
      <c r="I911" s="8">
        <v>8467.7000000000007</v>
      </c>
      <c r="J911" s="8">
        <f>Table1[[#This Row],[Annual Charges ($)]]-(AVERAGE(Table1[Annual Charges ($)]))</f>
        <v>-2883.0481840000393</v>
      </c>
      <c r="U911" s="37">
        <v>8467.7000000000007</v>
      </c>
      <c r="V911" s="4">
        <v>40.299999999999997</v>
      </c>
    </row>
    <row r="912" spans="1:22" ht="17" hidden="1" x14ac:dyDescent="0.2">
      <c r="A912" s="3">
        <v>7700333</v>
      </c>
      <c r="B912" s="4">
        <v>40.299999999999997</v>
      </c>
      <c r="C912" s="4">
        <v>4</v>
      </c>
      <c r="D912" s="4">
        <v>2</v>
      </c>
      <c r="E912" s="4">
        <v>35</v>
      </c>
      <c r="F912" s="5">
        <v>53</v>
      </c>
      <c r="G912" s="6" t="s">
        <v>18</v>
      </c>
      <c r="H912" s="7" t="s">
        <v>8</v>
      </c>
      <c r="I912" s="8">
        <v>6802.37</v>
      </c>
      <c r="J912" s="8">
        <f>Table1[[#This Row],[Annual Charges ($)]]-(AVERAGE(Table1[Annual Charges ($)]))</f>
        <v>-4548.3781840000402</v>
      </c>
      <c r="U912" s="37">
        <v>6802.37</v>
      </c>
      <c r="V912" s="4">
        <v>40.299999999999997</v>
      </c>
    </row>
    <row r="913" spans="1:22" ht="17" hidden="1" x14ac:dyDescent="0.2">
      <c r="A913" s="3">
        <v>19445560</v>
      </c>
      <c r="B913" s="4">
        <v>40.299999999999997</v>
      </c>
      <c r="C913" s="4">
        <v>2</v>
      </c>
      <c r="D913" s="4">
        <v>1</v>
      </c>
      <c r="E913" s="4">
        <v>50</v>
      </c>
      <c r="F913" s="5">
        <v>32</v>
      </c>
      <c r="G913" s="6" t="s">
        <v>17</v>
      </c>
      <c r="H913" s="7" t="s">
        <v>8</v>
      </c>
      <c r="I913" s="8">
        <v>0</v>
      </c>
      <c r="J913" s="8">
        <f>Table1[[#This Row],[Annual Charges ($)]]-(AVERAGE(Table1[Annual Charges ($)]))</f>
        <v>-11350.74818400004</v>
      </c>
      <c r="U913" s="37">
        <v>0</v>
      </c>
      <c r="V913" s="4">
        <v>40.299999999999997</v>
      </c>
    </row>
    <row r="914" spans="1:22" ht="17" hidden="1" x14ac:dyDescent="0.2">
      <c r="A914" s="3">
        <v>13471629</v>
      </c>
      <c r="B914" s="4">
        <v>40.299999999999997</v>
      </c>
      <c r="C914" s="4">
        <v>7</v>
      </c>
      <c r="D914" s="4">
        <v>3</v>
      </c>
      <c r="E914" s="4">
        <v>44</v>
      </c>
      <c r="F914" s="5">
        <v>42</v>
      </c>
      <c r="G914" s="6" t="s">
        <v>18</v>
      </c>
      <c r="H914" s="7" t="s">
        <v>8</v>
      </c>
      <c r="I914" s="8">
        <v>3905.44</v>
      </c>
      <c r="J914" s="8">
        <f>Table1[[#This Row],[Annual Charges ($)]]-(AVERAGE(Table1[Annual Charges ($)]))</f>
        <v>-7445.3081840000395</v>
      </c>
      <c r="U914" s="37">
        <v>3905.44</v>
      </c>
      <c r="V914" s="4">
        <v>40.299999999999997</v>
      </c>
    </row>
    <row r="915" spans="1:22" ht="17" hidden="1" x14ac:dyDescent="0.2">
      <c r="A915" s="3">
        <v>28572833</v>
      </c>
      <c r="B915" s="4">
        <v>40.299999999999997</v>
      </c>
      <c r="C915" s="4">
        <v>1</v>
      </c>
      <c r="D915" s="4">
        <v>1</v>
      </c>
      <c r="E915" s="4">
        <v>6</v>
      </c>
      <c r="F915" s="5">
        <v>29</v>
      </c>
      <c r="G915" s="6" t="s">
        <v>17</v>
      </c>
      <c r="H915" s="7" t="s">
        <v>8</v>
      </c>
      <c r="I915" s="8">
        <v>4054.22</v>
      </c>
      <c r="J915" s="8">
        <f>Table1[[#This Row],[Annual Charges ($)]]-(AVERAGE(Table1[Annual Charges ($)]))</f>
        <v>-7296.5281840000407</v>
      </c>
      <c r="U915" s="37">
        <v>4054.22</v>
      </c>
      <c r="V915" s="4">
        <v>40.299999999999997</v>
      </c>
    </row>
    <row r="916" spans="1:22" ht="17" hidden="1" x14ac:dyDescent="0.2">
      <c r="A916" s="3">
        <v>21130604</v>
      </c>
      <c r="B916" s="4">
        <v>40.4</v>
      </c>
      <c r="C916" s="4">
        <v>6</v>
      </c>
      <c r="D916" s="4">
        <v>5</v>
      </c>
      <c r="E916" s="4">
        <v>2</v>
      </c>
      <c r="F916" s="5">
        <v>33</v>
      </c>
      <c r="G916" s="6" t="s">
        <v>18</v>
      </c>
      <c r="H916" s="7" t="s">
        <v>8</v>
      </c>
      <c r="I916" s="8">
        <v>11281.48</v>
      </c>
      <c r="J916" s="8">
        <f>Table1[[#This Row],[Annual Charges ($)]]-(AVERAGE(Table1[Annual Charges ($)]))</f>
        <v>-69.268184000040492</v>
      </c>
      <c r="U916" s="37">
        <v>11281.48</v>
      </c>
      <c r="V916" s="4">
        <v>40.4</v>
      </c>
    </row>
    <row r="917" spans="1:22" ht="17" hidden="1" x14ac:dyDescent="0.2">
      <c r="A917" s="3">
        <v>24209653</v>
      </c>
      <c r="B917" s="4">
        <v>40.4</v>
      </c>
      <c r="C917" s="4">
        <v>5</v>
      </c>
      <c r="D917" s="4">
        <v>0</v>
      </c>
      <c r="E917" s="4">
        <v>24</v>
      </c>
      <c r="F917" s="5">
        <v>56</v>
      </c>
      <c r="G917" s="6" t="s">
        <v>17</v>
      </c>
      <c r="H917" s="7" t="s">
        <v>8</v>
      </c>
      <c r="I917" s="8">
        <v>1343.23</v>
      </c>
      <c r="J917" s="8">
        <f>Table1[[#This Row],[Annual Charges ($)]]-(AVERAGE(Table1[Annual Charges ($)]))</f>
        <v>-10007.51818400004</v>
      </c>
      <c r="U917" s="37">
        <v>1343.23</v>
      </c>
      <c r="V917" s="4">
        <v>40.4</v>
      </c>
    </row>
    <row r="918" spans="1:22" ht="17" hidden="1" x14ac:dyDescent="0.2">
      <c r="A918" s="3">
        <v>7466978</v>
      </c>
      <c r="B918" s="4">
        <v>40.4</v>
      </c>
      <c r="C918" s="4">
        <v>3</v>
      </c>
      <c r="D918" s="4">
        <v>2</v>
      </c>
      <c r="E918" s="4">
        <v>51</v>
      </c>
      <c r="F918" s="5">
        <v>36</v>
      </c>
      <c r="G918" s="6" t="s">
        <v>17</v>
      </c>
      <c r="H918" s="7" t="s">
        <v>8</v>
      </c>
      <c r="I918" s="8">
        <v>6027.62</v>
      </c>
      <c r="J918" s="8">
        <f>Table1[[#This Row],[Annual Charges ($)]]-(AVERAGE(Table1[Annual Charges ($)]))</f>
        <v>-5323.1281840000402</v>
      </c>
      <c r="U918" s="37">
        <v>6027.62</v>
      </c>
      <c r="V918" s="4">
        <v>40.4</v>
      </c>
    </row>
    <row r="919" spans="1:22" ht="17" hidden="1" x14ac:dyDescent="0.2">
      <c r="A919" s="3">
        <v>21762130</v>
      </c>
      <c r="B919" s="4">
        <v>40.4</v>
      </c>
      <c r="C919" s="4">
        <v>5</v>
      </c>
      <c r="D919" s="4">
        <v>3</v>
      </c>
      <c r="E919" s="4">
        <v>6</v>
      </c>
      <c r="F919" s="5">
        <v>46</v>
      </c>
      <c r="G919" s="6" t="s">
        <v>17</v>
      </c>
      <c r="H919" s="7" t="s">
        <v>8</v>
      </c>
      <c r="I919" s="8">
        <v>8025.68</v>
      </c>
      <c r="J919" s="8">
        <f>Table1[[#This Row],[Annual Charges ($)]]-(AVERAGE(Table1[Annual Charges ($)]))</f>
        <v>-3325.0681840000398</v>
      </c>
      <c r="U919" s="37">
        <v>8025.68</v>
      </c>
      <c r="V919" s="4">
        <v>40.4</v>
      </c>
    </row>
    <row r="920" spans="1:22" ht="17" hidden="1" x14ac:dyDescent="0.2">
      <c r="A920" s="3">
        <v>13714828</v>
      </c>
      <c r="B920" s="4">
        <v>40.5</v>
      </c>
      <c r="C920" s="4">
        <v>6</v>
      </c>
      <c r="D920" s="4">
        <v>0</v>
      </c>
      <c r="E920" s="4">
        <v>34</v>
      </c>
      <c r="F920" s="5">
        <v>27</v>
      </c>
      <c r="G920" s="6" t="s">
        <v>18</v>
      </c>
      <c r="H920" s="7" t="s">
        <v>8</v>
      </c>
      <c r="I920" s="8">
        <v>13920.76</v>
      </c>
      <c r="J920" s="8">
        <f>Table1[[#This Row],[Annual Charges ($)]]-(AVERAGE(Table1[Annual Charges ($)]))</f>
        <v>2570.0118159999602</v>
      </c>
      <c r="U920" s="37">
        <v>13920.76</v>
      </c>
      <c r="V920" s="4">
        <v>40.5</v>
      </c>
    </row>
    <row r="921" spans="1:22" ht="17" hidden="1" x14ac:dyDescent="0.2">
      <c r="A921" s="3">
        <v>5459486</v>
      </c>
      <c r="B921" s="4">
        <v>40.5</v>
      </c>
      <c r="C921" s="4">
        <v>6</v>
      </c>
      <c r="D921" s="4">
        <v>3</v>
      </c>
      <c r="E921" s="4">
        <v>20</v>
      </c>
      <c r="F921" s="5">
        <v>40</v>
      </c>
      <c r="G921" s="6" t="s">
        <v>17</v>
      </c>
      <c r="H921" s="7" t="s">
        <v>8</v>
      </c>
      <c r="I921" s="8">
        <v>15457.72</v>
      </c>
      <c r="J921" s="8">
        <f>Table1[[#This Row],[Annual Charges ($)]]-(AVERAGE(Table1[Annual Charges ($)]))</f>
        <v>4106.9718159999593</v>
      </c>
      <c r="U921" s="37">
        <v>15457.72</v>
      </c>
      <c r="V921" s="4">
        <v>40.5</v>
      </c>
    </row>
    <row r="922" spans="1:22" ht="17" hidden="1" x14ac:dyDescent="0.2">
      <c r="A922" s="3">
        <v>20955709</v>
      </c>
      <c r="B922" s="4">
        <v>40.5</v>
      </c>
      <c r="C922" s="4">
        <v>3</v>
      </c>
      <c r="D922" s="4">
        <v>2</v>
      </c>
      <c r="E922" s="4">
        <v>31</v>
      </c>
      <c r="F922" s="5">
        <v>44</v>
      </c>
      <c r="G922" s="6" t="s">
        <v>17</v>
      </c>
      <c r="H922" s="7" t="s">
        <v>8</v>
      </c>
      <c r="I922" s="8">
        <v>9058.8799999999992</v>
      </c>
      <c r="J922" s="8">
        <f>Table1[[#This Row],[Annual Charges ($)]]-(AVERAGE(Table1[Annual Charges ($)]))</f>
        <v>-2291.8681840000409</v>
      </c>
      <c r="U922" s="37">
        <v>9058.8799999999992</v>
      </c>
      <c r="V922" s="4">
        <v>40.5</v>
      </c>
    </row>
    <row r="923" spans="1:22" ht="17" hidden="1" x14ac:dyDescent="0.2">
      <c r="A923" s="3">
        <v>15914255</v>
      </c>
      <c r="B923" s="4">
        <v>40.5</v>
      </c>
      <c r="C923" s="4">
        <v>6</v>
      </c>
      <c r="D923" s="4">
        <v>4</v>
      </c>
      <c r="E923" s="4">
        <v>56</v>
      </c>
      <c r="F923" s="5">
        <v>29</v>
      </c>
      <c r="G923" s="6" t="s">
        <v>18</v>
      </c>
      <c r="H923" s="7" t="s">
        <v>8</v>
      </c>
      <c r="I923" s="8">
        <v>10969.59</v>
      </c>
      <c r="J923" s="8">
        <f>Table1[[#This Row],[Annual Charges ($)]]-(AVERAGE(Table1[Annual Charges ($)]))</f>
        <v>-381.15818400003991</v>
      </c>
      <c r="U923" s="37">
        <v>10969.59</v>
      </c>
      <c r="V923" s="4">
        <v>40.5</v>
      </c>
    </row>
    <row r="924" spans="1:22" ht="17" hidden="1" x14ac:dyDescent="0.2">
      <c r="A924" s="3">
        <v>17483244</v>
      </c>
      <c r="B924" s="4">
        <v>40.5</v>
      </c>
      <c r="C924" s="4">
        <v>6</v>
      </c>
      <c r="D924" s="4">
        <v>4</v>
      </c>
      <c r="E924" s="4">
        <v>53</v>
      </c>
      <c r="F924" s="5">
        <v>55</v>
      </c>
      <c r="G924" s="6" t="s">
        <v>18</v>
      </c>
      <c r="H924" s="7" t="s">
        <v>8</v>
      </c>
      <c r="I924" s="8">
        <v>5175.1899999999996</v>
      </c>
      <c r="J924" s="8">
        <f>Table1[[#This Row],[Annual Charges ($)]]-(AVERAGE(Table1[Annual Charges ($)]))</f>
        <v>-6175.5581840000405</v>
      </c>
      <c r="U924" s="37">
        <v>5175.1899999999996</v>
      </c>
      <c r="V924" s="4">
        <v>40.5</v>
      </c>
    </row>
    <row r="925" spans="1:22" ht="17" hidden="1" x14ac:dyDescent="0.2">
      <c r="A925" s="3">
        <v>4284427</v>
      </c>
      <c r="B925" s="4">
        <v>40.5</v>
      </c>
      <c r="C925" s="4">
        <v>6</v>
      </c>
      <c r="D925" s="4">
        <v>2</v>
      </c>
      <c r="E925" s="4">
        <v>44</v>
      </c>
      <c r="F925" s="5">
        <v>40</v>
      </c>
      <c r="G925" s="6" t="s">
        <v>18</v>
      </c>
      <c r="H925" s="7" t="s">
        <v>8</v>
      </c>
      <c r="I925" s="8">
        <v>15875.42</v>
      </c>
      <c r="J925" s="8">
        <f>Table1[[#This Row],[Annual Charges ($)]]-(AVERAGE(Table1[Annual Charges ($)]))</f>
        <v>4524.67181599996</v>
      </c>
      <c r="U925" s="37">
        <v>15875.42</v>
      </c>
      <c r="V925" s="4">
        <v>40.5</v>
      </c>
    </row>
    <row r="926" spans="1:22" ht="17" hidden="1" x14ac:dyDescent="0.2">
      <c r="A926" s="3">
        <v>8156723</v>
      </c>
      <c r="B926" s="4">
        <v>40.5</v>
      </c>
      <c r="C926" s="4">
        <v>7</v>
      </c>
      <c r="D926" s="4">
        <v>0</v>
      </c>
      <c r="E926" s="4">
        <v>52</v>
      </c>
      <c r="F926" s="5">
        <v>41</v>
      </c>
      <c r="G926" s="6" t="s">
        <v>18</v>
      </c>
      <c r="H926" s="7" t="s">
        <v>8</v>
      </c>
      <c r="I926" s="8">
        <v>8143.99</v>
      </c>
      <c r="J926" s="8">
        <f>Table1[[#This Row],[Annual Charges ($)]]-(AVERAGE(Table1[Annual Charges ($)]))</f>
        <v>-3206.7581840000403</v>
      </c>
      <c r="U926" s="37">
        <v>8143.99</v>
      </c>
      <c r="V926" s="4">
        <v>40.5</v>
      </c>
    </row>
    <row r="927" spans="1:22" ht="17" hidden="1" x14ac:dyDescent="0.2">
      <c r="A927" s="3">
        <v>15977851</v>
      </c>
      <c r="B927" s="4">
        <v>40.5</v>
      </c>
      <c r="C927" s="4">
        <v>2</v>
      </c>
      <c r="D927" s="4">
        <v>3</v>
      </c>
      <c r="E927" s="4">
        <v>8</v>
      </c>
      <c r="F927" s="5">
        <v>57</v>
      </c>
      <c r="G927" s="6" t="s">
        <v>18</v>
      </c>
      <c r="H927" s="7" t="s">
        <v>8</v>
      </c>
      <c r="I927" s="8">
        <v>2920.01</v>
      </c>
      <c r="J927" s="8">
        <f>Table1[[#This Row],[Annual Charges ($)]]-(AVERAGE(Table1[Annual Charges ($)]))</f>
        <v>-8430.7381840000398</v>
      </c>
      <c r="U927" s="37">
        <v>2920.01</v>
      </c>
      <c r="V927" s="4">
        <v>40.5</v>
      </c>
    </row>
    <row r="928" spans="1:22" ht="17" x14ac:dyDescent="0.2">
      <c r="A928" s="3">
        <v>24512498</v>
      </c>
      <c r="B928" s="4">
        <v>40.5</v>
      </c>
      <c r="C928" s="4">
        <v>7</v>
      </c>
      <c r="D928" s="4">
        <v>4</v>
      </c>
      <c r="E928" s="4">
        <v>17</v>
      </c>
      <c r="F928" s="5">
        <v>56</v>
      </c>
      <c r="G928" s="6" t="s">
        <v>18</v>
      </c>
      <c r="H928" s="7" t="s">
        <v>9</v>
      </c>
      <c r="I928" s="8">
        <v>9725.81</v>
      </c>
      <c r="J928" s="8">
        <f>Table1[[#This Row],[Annual Charges ($)]]-(AVERAGE(Table1[Annual Charges ($)]))</f>
        <v>-1624.9381840000406</v>
      </c>
      <c r="U928" s="37">
        <v>9725.81</v>
      </c>
      <c r="V928" s="4">
        <v>40.5</v>
      </c>
    </row>
    <row r="929" spans="1:22" ht="17" hidden="1" x14ac:dyDescent="0.2">
      <c r="A929" s="3">
        <v>12061137</v>
      </c>
      <c r="B929" s="4">
        <v>40.6</v>
      </c>
      <c r="C929" s="4">
        <v>2</v>
      </c>
      <c r="D929" s="4">
        <v>2</v>
      </c>
      <c r="E929" s="4">
        <v>44</v>
      </c>
      <c r="F929" s="5">
        <v>36</v>
      </c>
      <c r="G929" s="6" t="s">
        <v>18</v>
      </c>
      <c r="H929" s="7" t="s">
        <v>8</v>
      </c>
      <c r="I929" s="8">
        <v>12452.78</v>
      </c>
      <c r="J929" s="8">
        <f>Table1[[#This Row],[Annual Charges ($)]]-(AVERAGE(Table1[Annual Charges ($)]))</f>
        <v>1102.0318159999606</v>
      </c>
      <c r="U929" s="37">
        <v>12452.78</v>
      </c>
      <c r="V929" s="4">
        <v>40.6</v>
      </c>
    </row>
    <row r="930" spans="1:22" ht="17" hidden="1" x14ac:dyDescent="0.2">
      <c r="A930" s="3">
        <v>22272702</v>
      </c>
      <c r="B930" s="4">
        <v>40.6</v>
      </c>
      <c r="C930" s="4">
        <v>4</v>
      </c>
      <c r="D930" s="4">
        <v>2</v>
      </c>
      <c r="E930" s="4">
        <v>39</v>
      </c>
      <c r="F930" s="5">
        <v>35</v>
      </c>
      <c r="G930" s="6" t="s">
        <v>18</v>
      </c>
      <c r="H930" s="7" t="s">
        <v>8</v>
      </c>
      <c r="I930" s="8">
        <v>17978.240000000002</v>
      </c>
      <c r="J930" s="8">
        <f>Table1[[#This Row],[Annual Charges ($)]]-(AVERAGE(Table1[Annual Charges ($)]))</f>
        <v>6627.4918159999615</v>
      </c>
      <c r="U930" s="37">
        <v>17978.240000000002</v>
      </c>
      <c r="V930" s="4">
        <v>40.6</v>
      </c>
    </row>
    <row r="931" spans="1:22" ht="17" hidden="1" x14ac:dyDescent="0.2">
      <c r="A931" s="3">
        <v>12600696</v>
      </c>
      <c r="B931" s="4">
        <v>40.6</v>
      </c>
      <c r="C931" s="4">
        <v>6</v>
      </c>
      <c r="D931" s="4">
        <v>3</v>
      </c>
      <c r="E931" s="4">
        <v>46</v>
      </c>
      <c r="F931" s="5">
        <v>59</v>
      </c>
      <c r="G931" s="6" t="s">
        <v>17</v>
      </c>
      <c r="H931" s="7" t="s">
        <v>8</v>
      </c>
      <c r="I931" s="8">
        <v>4721.68</v>
      </c>
      <c r="J931" s="8">
        <f>Table1[[#This Row],[Annual Charges ($)]]-(AVERAGE(Table1[Annual Charges ($)]))</f>
        <v>-6629.0681840000398</v>
      </c>
      <c r="U931" s="37">
        <v>4721.68</v>
      </c>
      <c r="V931" s="4">
        <v>40.6</v>
      </c>
    </row>
    <row r="932" spans="1:22" ht="17" x14ac:dyDescent="0.2">
      <c r="A932" s="3">
        <v>25782056</v>
      </c>
      <c r="B932" s="4">
        <v>40.6</v>
      </c>
      <c r="C932" s="4">
        <v>2</v>
      </c>
      <c r="D932" s="4">
        <v>0</v>
      </c>
      <c r="E932" s="4">
        <v>41</v>
      </c>
      <c r="F932" s="5">
        <v>43</v>
      </c>
      <c r="G932" s="6" t="s">
        <v>18</v>
      </c>
      <c r="H932" s="7" t="s">
        <v>9</v>
      </c>
      <c r="I932" s="8">
        <v>7667.4</v>
      </c>
      <c r="J932" s="8">
        <f>Table1[[#This Row],[Annual Charges ($)]]-(AVERAGE(Table1[Annual Charges ($)]))</f>
        <v>-3683.3481840000404</v>
      </c>
      <c r="U932" s="37">
        <v>7667.4</v>
      </c>
      <c r="V932" s="4">
        <v>40.6</v>
      </c>
    </row>
    <row r="933" spans="1:22" ht="17" hidden="1" x14ac:dyDescent="0.2">
      <c r="A933" s="3">
        <v>12098379</v>
      </c>
      <c r="B933" s="4">
        <v>40.6</v>
      </c>
      <c r="C933" s="4">
        <v>2</v>
      </c>
      <c r="D933" s="4">
        <v>2</v>
      </c>
      <c r="E933" s="4">
        <v>17</v>
      </c>
      <c r="F933" s="5">
        <v>30</v>
      </c>
      <c r="G933" s="6" t="s">
        <v>17</v>
      </c>
      <c r="H933" s="7" t="s">
        <v>8</v>
      </c>
      <c r="I933" s="8">
        <v>12849.71</v>
      </c>
      <c r="J933" s="8">
        <f>Table1[[#This Row],[Annual Charges ($)]]-(AVERAGE(Table1[Annual Charges ($)]))</f>
        <v>1498.9618159999591</v>
      </c>
      <c r="U933" s="37">
        <v>12849.71</v>
      </c>
      <c r="V933" s="4">
        <v>40.6</v>
      </c>
    </row>
    <row r="934" spans="1:22" ht="17" hidden="1" x14ac:dyDescent="0.2">
      <c r="A934" s="3">
        <v>2445145</v>
      </c>
      <c r="B934" s="4">
        <v>40.6</v>
      </c>
      <c r="C934" s="4">
        <v>1</v>
      </c>
      <c r="D934" s="4">
        <v>1</v>
      </c>
      <c r="E934" s="4">
        <v>24</v>
      </c>
      <c r="F934" s="5">
        <v>33</v>
      </c>
      <c r="G934" s="6" t="s">
        <v>17</v>
      </c>
      <c r="H934" s="7" t="s">
        <v>8</v>
      </c>
      <c r="I934" s="8">
        <v>6269.46</v>
      </c>
      <c r="J934" s="8">
        <f>Table1[[#This Row],[Annual Charges ($)]]-(AVERAGE(Table1[Annual Charges ($)]))</f>
        <v>-5081.28818400004</v>
      </c>
      <c r="U934" s="37">
        <v>6269.46</v>
      </c>
      <c r="V934" s="4">
        <v>40.6</v>
      </c>
    </row>
    <row r="935" spans="1:22" ht="17" hidden="1" x14ac:dyDescent="0.2">
      <c r="A935" s="3">
        <v>23490492</v>
      </c>
      <c r="B935" s="4">
        <v>40.6</v>
      </c>
      <c r="C935" s="4">
        <v>7</v>
      </c>
      <c r="D935" s="4">
        <v>0</v>
      </c>
      <c r="E935" s="4">
        <v>12</v>
      </c>
      <c r="F935" s="5">
        <v>38</v>
      </c>
      <c r="G935" s="6" t="s">
        <v>18</v>
      </c>
      <c r="H935" s="7" t="s">
        <v>8</v>
      </c>
      <c r="I935" s="8">
        <v>5786.16</v>
      </c>
      <c r="J935" s="8">
        <f>Table1[[#This Row],[Annual Charges ($)]]-(AVERAGE(Table1[Annual Charges ($)]))</f>
        <v>-5564.5881840000402</v>
      </c>
      <c r="U935" s="37">
        <v>5786.16</v>
      </c>
      <c r="V935" s="4">
        <v>40.6</v>
      </c>
    </row>
    <row r="936" spans="1:22" ht="17" hidden="1" x14ac:dyDescent="0.2">
      <c r="A936" s="3">
        <v>10751873</v>
      </c>
      <c r="B936" s="4">
        <v>40.700000000000003</v>
      </c>
      <c r="C936" s="4">
        <v>7</v>
      </c>
      <c r="D936" s="4">
        <v>0</v>
      </c>
      <c r="E936" s="4">
        <v>9</v>
      </c>
      <c r="F936" s="5">
        <v>56</v>
      </c>
      <c r="G936" s="6" t="s">
        <v>17</v>
      </c>
      <c r="H936" s="7" t="s">
        <v>8</v>
      </c>
      <c r="I936" s="8">
        <v>6729.61</v>
      </c>
      <c r="J936" s="8">
        <f>Table1[[#This Row],[Annual Charges ($)]]-(AVERAGE(Table1[Annual Charges ($)]))</f>
        <v>-4621.1381840000404</v>
      </c>
      <c r="U936" s="37">
        <v>6729.61</v>
      </c>
      <c r="V936" s="4">
        <v>40.700000000000003</v>
      </c>
    </row>
    <row r="937" spans="1:22" ht="17" x14ac:dyDescent="0.2">
      <c r="A937" s="3">
        <v>5686997</v>
      </c>
      <c r="B937" s="4">
        <v>40.700000000000003</v>
      </c>
      <c r="C937" s="4">
        <v>7</v>
      </c>
      <c r="D937" s="4">
        <v>1</v>
      </c>
      <c r="E937" s="4">
        <v>2</v>
      </c>
      <c r="F937" s="5">
        <v>41</v>
      </c>
      <c r="G937" s="6" t="s">
        <v>18</v>
      </c>
      <c r="H937" s="7" t="s">
        <v>9</v>
      </c>
      <c r="I937" s="8">
        <v>15213.28</v>
      </c>
      <c r="J937" s="8">
        <f>Table1[[#This Row],[Annual Charges ($)]]-(AVERAGE(Table1[Annual Charges ($)]))</f>
        <v>3862.5318159999606</v>
      </c>
      <c r="U937" s="37">
        <v>15213.28</v>
      </c>
      <c r="V937" s="4">
        <v>40.700000000000003</v>
      </c>
    </row>
    <row r="938" spans="1:22" ht="17" hidden="1" x14ac:dyDescent="0.2">
      <c r="A938" s="3">
        <v>26320432</v>
      </c>
      <c r="B938" s="4">
        <v>40.700000000000003</v>
      </c>
      <c r="C938" s="4">
        <v>5</v>
      </c>
      <c r="D938" s="4">
        <v>5</v>
      </c>
      <c r="E938" s="4">
        <v>51</v>
      </c>
      <c r="F938" s="5">
        <v>40</v>
      </c>
      <c r="G938" s="6" t="s">
        <v>17</v>
      </c>
      <c r="H938" s="7" t="s">
        <v>8</v>
      </c>
      <c r="I938" s="8">
        <v>11771.56</v>
      </c>
      <c r="J938" s="8">
        <f>Table1[[#This Row],[Annual Charges ($)]]-(AVERAGE(Table1[Annual Charges ($)]))</f>
        <v>420.81181599995944</v>
      </c>
      <c r="U938" s="37">
        <v>11771.56</v>
      </c>
      <c r="V938" s="4">
        <v>40.700000000000003</v>
      </c>
    </row>
    <row r="939" spans="1:22" ht="17" hidden="1" x14ac:dyDescent="0.2">
      <c r="A939" s="3">
        <v>7183270</v>
      </c>
      <c r="B939" s="4">
        <v>40.799999999999997</v>
      </c>
      <c r="C939" s="4">
        <v>7</v>
      </c>
      <c r="D939" s="4">
        <v>2</v>
      </c>
      <c r="E939" s="4">
        <v>24</v>
      </c>
      <c r="F939" s="5">
        <v>37</v>
      </c>
      <c r="G939" s="6" t="s">
        <v>17</v>
      </c>
      <c r="H939" s="7" t="s">
        <v>8</v>
      </c>
      <c r="I939" s="8">
        <v>6008.87</v>
      </c>
      <c r="J939" s="8">
        <f>Table1[[#This Row],[Annual Charges ($)]]-(AVERAGE(Table1[Annual Charges ($)]))</f>
        <v>-5341.8781840000402</v>
      </c>
      <c r="U939" s="37">
        <v>6008.87</v>
      </c>
      <c r="V939" s="4">
        <v>40.799999999999997</v>
      </c>
    </row>
    <row r="940" spans="1:22" ht="17" hidden="1" x14ac:dyDescent="0.2">
      <c r="A940" s="3">
        <v>23083977</v>
      </c>
      <c r="B940" s="4">
        <v>40.799999999999997</v>
      </c>
      <c r="C940" s="4">
        <v>7</v>
      </c>
      <c r="D940" s="4">
        <v>3</v>
      </c>
      <c r="E940" s="4">
        <v>59</v>
      </c>
      <c r="F940" s="5">
        <v>45</v>
      </c>
      <c r="G940" s="6" t="s">
        <v>18</v>
      </c>
      <c r="H940" s="7" t="s">
        <v>8</v>
      </c>
      <c r="I940" s="8">
        <v>11015.39</v>
      </c>
      <c r="J940" s="8">
        <f>Table1[[#This Row],[Annual Charges ($)]]-(AVERAGE(Table1[Annual Charges ($)]))</f>
        <v>-335.35818400004064</v>
      </c>
      <c r="U940" s="37">
        <v>11015.39</v>
      </c>
      <c r="V940" s="4">
        <v>40.799999999999997</v>
      </c>
    </row>
    <row r="941" spans="1:22" ht="17" hidden="1" x14ac:dyDescent="0.2">
      <c r="A941" s="3">
        <v>24877165</v>
      </c>
      <c r="B941" s="4">
        <v>40.9</v>
      </c>
      <c r="C941" s="4">
        <v>5</v>
      </c>
      <c r="D941" s="4">
        <v>2</v>
      </c>
      <c r="E941" s="4">
        <v>41</v>
      </c>
      <c r="F941" s="5">
        <v>51</v>
      </c>
      <c r="G941" s="6" t="s">
        <v>18</v>
      </c>
      <c r="H941" s="7" t="s">
        <v>8</v>
      </c>
      <c r="I941" s="8">
        <v>8732.6200000000008</v>
      </c>
      <c r="J941" s="8">
        <f>Table1[[#This Row],[Annual Charges ($)]]-(AVERAGE(Table1[Annual Charges ($)]))</f>
        <v>-2618.1281840000393</v>
      </c>
      <c r="U941" s="37">
        <v>8732.6200000000008</v>
      </c>
      <c r="V941" s="4">
        <v>40.9</v>
      </c>
    </row>
    <row r="942" spans="1:22" ht="17" hidden="1" x14ac:dyDescent="0.2">
      <c r="A942" s="3">
        <v>12652969</v>
      </c>
      <c r="B942" s="4">
        <v>40.9</v>
      </c>
      <c r="C942" s="4">
        <v>7</v>
      </c>
      <c r="D942" s="4">
        <v>1</v>
      </c>
      <c r="E942" s="4">
        <v>59</v>
      </c>
      <c r="F942" s="5">
        <v>31</v>
      </c>
      <c r="G942" s="6" t="s">
        <v>17</v>
      </c>
      <c r="H942" s="7" t="s">
        <v>8</v>
      </c>
      <c r="I942" s="8">
        <v>13673.81</v>
      </c>
      <c r="J942" s="8">
        <f>Table1[[#This Row],[Annual Charges ($)]]-(AVERAGE(Table1[Annual Charges ($)]))</f>
        <v>2323.0618159999594</v>
      </c>
      <c r="U942" s="37">
        <v>13673.81</v>
      </c>
      <c r="V942" s="4">
        <v>40.9</v>
      </c>
    </row>
    <row r="943" spans="1:22" ht="17" hidden="1" x14ac:dyDescent="0.2">
      <c r="A943" s="3">
        <v>6675924</v>
      </c>
      <c r="B943" s="4">
        <v>40.9</v>
      </c>
      <c r="C943" s="4">
        <v>5</v>
      </c>
      <c r="D943" s="4">
        <v>0</v>
      </c>
      <c r="E943" s="4">
        <v>21</v>
      </c>
      <c r="F943" s="5">
        <v>51</v>
      </c>
      <c r="G943" s="6" t="s">
        <v>18</v>
      </c>
      <c r="H943" s="7" t="s">
        <v>8</v>
      </c>
      <c r="I943" s="8">
        <v>4011.15</v>
      </c>
      <c r="J943" s="8">
        <f>Table1[[#This Row],[Annual Charges ($)]]-(AVERAGE(Table1[Annual Charges ($)]))</f>
        <v>-7339.5981840000404</v>
      </c>
      <c r="U943" s="37">
        <v>4011.15</v>
      </c>
      <c r="V943" s="4">
        <v>40.9</v>
      </c>
    </row>
    <row r="944" spans="1:22" ht="17" hidden="1" x14ac:dyDescent="0.2">
      <c r="A944" s="3">
        <v>10946986</v>
      </c>
      <c r="B944" s="4">
        <v>40.9</v>
      </c>
      <c r="C944" s="4">
        <v>1</v>
      </c>
      <c r="D944" s="4">
        <v>5</v>
      </c>
      <c r="E944" s="4">
        <v>16</v>
      </c>
      <c r="F944" s="5">
        <v>34</v>
      </c>
      <c r="G944" s="6" t="s">
        <v>18</v>
      </c>
      <c r="H944" s="7" t="s">
        <v>8</v>
      </c>
      <c r="I944" s="8">
        <v>7761.48</v>
      </c>
      <c r="J944" s="8">
        <f>Table1[[#This Row],[Annual Charges ($)]]-(AVERAGE(Table1[Annual Charges ($)]))</f>
        <v>-3589.2681840000405</v>
      </c>
      <c r="U944" s="37">
        <v>7761.48</v>
      </c>
      <c r="V944" s="4">
        <v>40.9</v>
      </c>
    </row>
    <row r="945" spans="1:22" ht="17" hidden="1" x14ac:dyDescent="0.2">
      <c r="A945" s="3">
        <v>17397924</v>
      </c>
      <c r="B945" s="4">
        <v>40.9</v>
      </c>
      <c r="C945" s="4">
        <v>3</v>
      </c>
      <c r="D945" s="4">
        <v>2</v>
      </c>
      <c r="E945" s="4">
        <v>47</v>
      </c>
      <c r="F945" s="5">
        <v>51</v>
      </c>
      <c r="G945" s="6" t="s">
        <v>18</v>
      </c>
      <c r="H945" s="7" t="s">
        <v>8</v>
      </c>
      <c r="I945" s="8">
        <v>10853.77</v>
      </c>
      <c r="J945" s="8">
        <f>Table1[[#This Row],[Annual Charges ($)]]-(AVERAGE(Table1[Annual Charges ($)]))</f>
        <v>-496.97818400003962</v>
      </c>
      <c r="U945" s="37">
        <v>10853.77</v>
      </c>
      <c r="V945" s="4">
        <v>40.9</v>
      </c>
    </row>
    <row r="946" spans="1:22" ht="17" hidden="1" x14ac:dyDescent="0.2">
      <c r="A946" s="3">
        <v>12485340</v>
      </c>
      <c r="B946" s="4">
        <v>40.9</v>
      </c>
      <c r="C946" s="4">
        <v>4</v>
      </c>
      <c r="D946" s="4">
        <v>1</v>
      </c>
      <c r="E946" s="4">
        <v>15</v>
      </c>
      <c r="F946" s="5">
        <v>61</v>
      </c>
      <c r="G946" s="6" t="s">
        <v>17</v>
      </c>
      <c r="H946" s="7" t="s">
        <v>8</v>
      </c>
      <c r="I946" s="8">
        <v>6153.25</v>
      </c>
      <c r="J946" s="8">
        <f>Table1[[#This Row],[Annual Charges ($)]]-(AVERAGE(Table1[Annual Charges ($)]))</f>
        <v>-5197.4981840000401</v>
      </c>
      <c r="U946" s="37">
        <v>6153.25</v>
      </c>
      <c r="V946" s="4">
        <v>40.9</v>
      </c>
    </row>
    <row r="947" spans="1:22" ht="17" hidden="1" x14ac:dyDescent="0.2">
      <c r="A947" s="3">
        <v>16524546</v>
      </c>
      <c r="B947" s="4">
        <v>40.9</v>
      </c>
      <c r="C947" s="4">
        <v>4</v>
      </c>
      <c r="D947" s="4">
        <v>1</v>
      </c>
      <c r="E947" s="4">
        <v>0</v>
      </c>
      <c r="F947" s="5">
        <v>40</v>
      </c>
      <c r="G947" s="6" t="s">
        <v>17</v>
      </c>
      <c r="H947" s="7" t="s">
        <v>8</v>
      </c>
      <c r="I947" s="8">
        <v>6746.46</v>
      </c>
      <c r="J947" s="8">
        <f>Table1[[#This Row],[Annual Charges ($)]]-(AVERAGE(Table1[Annual Charges ($)]))</f>
        <v>-4604.28818400004</v>
      </c>
      <c r="U947" s="37">
        <v>6746.46</v>
      </c>
      <c r="V947" s="4">
        <v>40.9</v>
      </c>
    </row>
    <row r="948" spans="1:22" ht="17" hidden="1" x14ac:dyDescent="0.2">
      <c r="A948" s="3">
        <v>28939370</v>
      </c>
      <c r="B948" s="4">
        <v>41</v>
      </c>
      <c r="C948" s="4">
        <v>3</v>
      </c>
      <c r="D948" s="4">
        <v>4</v>
      </c>
      <c r="E948" s="4">
        <v>25</v>
      </c>
      <c r="F948" s="5">
        <v>30</v>
      </c>
      <c r="G948" s="6" t="s">
        <v>18</v>
      </c>
      <c r="H948" s="7" t="s">
        <v>8</v>
      </c>
      <c r="I948" s="8">
        <v>8876.56</v>
      </c>
      <c r="J948" s="8">
        <f>Table1[[#This Row],[Annual Charges ($)]]-(AVERAGE(Table1[Annual Charges ($)]))</f>
        <v>-2474.1881840000406</v>
      </c>
      <c r="U948" s="37">
        <v>8876.56</v>
      </c>
      <c r="V948" s="4">
        <v>41</v>
      </c>
    </row>
    <row r="949" spans="1:22" ht="17" hidden="1" x14ac:dyDescent="0.2">
      <c r="A949" s="3">
        <v>16603256</v>
      </c>
      <c r="B949" s="4">
        <v>41</v>
      </c>
      <c r="C949" s="4">
        <v>3</v>
      </c>
      <c r="D949" s="4">
        <v>3</v>
      </c>
      <c r="E949" s="4">
        <v>16</v>
      </c>
      <c r="F949" s="5">
        <v>36</v>
      </c>
      <c r="G949" s="6" t="s">
        <v>17</v>
      </c>
      <c r="H949" s="7" t="s">
        <v>8</v>
      </c>
      <c r="I949" s="8">
        <v>12725.67</v>
      </c>
      <c r="J949" s="8">
        <f>Table1[[#This Row],[Annual Charges ($)]]-(AVERAGE(Table1[Annual Charges ($)]))</f>
        <v>1374.92181599996</v>
      </c>
      <c r="U949" s="37">
        <v>12725.67</v>
      </c>
      <c r="V949" s="4">
        <v>41</v>
      </c>
    </row>
    <row r="950" spans="1:22" ht="17" hidden="1" x14ac:dyDescent="0.2">
      <c r="A950" s="3">
        <v>29965276</v>
      </c>
      <c r="B950" s="4">
        <v>41</v>
      </c>
      <c r="C950" s="4">
        <v>6</v>
      </c>
      <c r="D950" s="4">
        <v>3</v>
      </c>
      <c r="E950" s="4">
        <v>39</v>
      </c>
      <c r="F950" s="5">
        <v>43</v>
      </c>
      <c r="G950" s="6" t="s">
        <v>17</v>
      </c>
      <c r="H950" s="7" t="s">
        <v>8</v>
      </c>
      <c r="I950" s="8">
        <v>3658.44</v>
      </c>
      <c r="J950" s="8">
        <f>Table1[[#This Row],[Annual Charges ($)]]-(AVERAGE(Table1[Annual Charges ($)]))</f>
        <v>-7692.3081840000395</v>
      </c>
      <c r="U950" s="37">
        <v>3658.44</v>
      </c>
      <c r="V950" s="4">
        <v>41</v>
      </c>
    </row>
    <row r="951" spans="1:22" ht="17" hidden="1" x14ac:dyDescent="0.2">
      <c r="A951" s="3">
        <v>25521835</v>
      </c>
      <c r="B951" s="4">
        <v>41</v>
      </c>
      <c r="C951" s="4">
        <v>6</v>
      </c>
      <c r="D951" s="4">
        <v>4</v>
      </c>
      <c r="E951" s="4">
        <v>12</v>
      </c>
      <c r="F951" s="5">
        <v>30</v>
      </c>
      <c r="G951" s="6" t="s">
        <v>18</v>
      </c>
      <c r="H951" s="7" t="s">
        <v>8</v>
      </c>
      <c r="I951" s="8">
        <v>0</v>
      </c>
      <c r="J951" s="8">
        <f>Table1[[#This Row],[Annual Charges ($)]]-(AVERAGE(Table1[Annual Charges ($)]))</f>
        <v>-11350.74818400004</v>
      </c>
      <c r="U951" s="37">
        <v>0</v>
      </c>
      <c r="V951" s="4">
        <v>41</v>
      </c>
    </row>
    <row r="952" spans="1:22" ht="17" hidden="1" x14ac:dyDescent="0.2">
      <c r="A952" s="3">
        <v>12045288</v>
      </c>
      <c r="B952" s="4">
        <v>41.1</v>
      </c>
      <c r="C952" s="4">
        <v>3</v>
      </c>
      <c r="D952" s="4">
        <v>3</v>
      </c>
      <c r="E952" s="4">
        <v>14</v>
      </c>
      <c r="F952" s="5">
        <v>48</v>
      </c>
      <c r="G952" s="6" t="s">
        <v>18</v>
      </c>
      <c r="H952" s="7" t="s">
        <v>8</v>
      </c>
      <c r="I952" s="8">
        <v>14607.59</v>
      </c>
      <c r="J952" s="8">
        <f>Table1[[#This Row],[Annual Charges ($)]]-(AVERAGE(Table1[Annual Charges ($)]))</f>
        <v>3256.8418159999601</v>
      </c>
      <c r="U952" s="37">
        <v>14607.59</v>
      </c>
      <c r="V952" s="4">
        <v>41.1</v>
      </c>
    </row>
    <row r="953" spans="1:22" ht="17" hidden="1" x14ac:dyDescent="0.2">
      <c r="A953" s="3">
        <v>29916860</v>
      </c>
      <c r="B953" s="4">
        <v>41.1</v>
      </c>
      <c r="C953" s="4">
        <v>5</v>
      </c>
      <c r="D953" s="4">
        <v>1</v>
      </c>
      <c r="E953" s="4">
        <v>27</v>
      </c>
      <c r="F953" s="5">
        <v>49</v>
      </c>
      <c r="G953" s="6" t="s">
        <v>17</v>
      </c>
      <c r="H953" s="7" t="s">
        <v>8</v>
      </c>
      <c r="I953" s="8">
        <v>17736.91</v>
      </c>
      <c r="J953" s="8">
        <f>Table1[[#This Row],[Annual Charges ($)]]-(AVERAGE(Table1[Annual Charges ($)]))</f>
        <v>6386.1618159999598</v>
      </c>
      <c r="U953" s="37">
        <v>17736.91</v>
      </c>
      <c r="V953" s="4">
        <v>41.1</v>
      </c>
    </row>
    <row r="954" spans="1:22" ht="17" x14ac:dyDescent="0.2">
      <c r="A954" s="3">
        <v>13051736</v>
      </c>
      <c r="B954" s="4">
        <v>41.1</v>
      </c>
      <c r="C954" s="4">
        <v>7</v>
      </c>
      <c r="D954" s="4">
        <v>3</v>
      </c>
      <c r="E954" s="4">
        <v>60</v>
      </c>
      <c r="F954" s="5">
        <v>59</v>
      </c>
      <c r="G954" s="6" t="s">
        <v>17</v>
      </c>
      <c r="H954" s="7" t="s">
        <v>9</v>
      </c>
      <c r="I954" s="8">
        <v>6940.63</v>
      </c>
      <c r="J954" s="8">
        <f>Table1[[#This Row],[Annual Charges ($)]]-(AVERAGE(Table1[Annual Charges ($)]))</f>
        <v>-4410.1181840000399</v>
      </c>
      <c r="U954" s="37">
        <v>6940.63</v>
      </c>
      <c r="V954" s="4">
        <v>41.1</v>
      </c>
    </row>
    <row r="955" spans="1:22" ht="17" hidden="1" x14ac:dyDescent="0.2">
      <c r="A955" s="3">
        <v>19320885</v>
      </c>
      <c r="B955" s="4">
        <v>41.1</v>
      </c>
      <c r="C955" s="4">
        <v>6</v>
      </c>
      <c r="D955" s="4">
        <v>1</v>
      </c>
      <c r="E955" s="4">
        <v>6</v>
      </c>
      <c r="F955" s="5">
        <v>55</v>
      </c>
      <c r="G955" s="6" t="s">
        <v>18</v>
      </c>
      <c r="H955" s="7" t="s">
        <v>8</v>
      </c>
      <c r="I955" s="8">
        <v>9527.64</v>
      </c>
      <c r="J955" s="8">
        <f>Table1[[#This Row],[Annual Charges ($)]]-(AVERAGE(Table1[Annual Charges ($)]))</f>
        <v>-1823.1081840000406</v>
      </c>
      <c r="U955" s="37">
        <v>9527.64</v>
      </c>
      <c r="V955" s="4">
        <v>41.1</v>
      </c>
    </row>
    <row r="956" spans="1:22" ht="17" hidden="1" x14ac:dyDescent="0.2">
      <c r="A956" s="3">
        <v>19897304</v>
      </c>
      <c r="B956" s="4">
        <v>41.1</v>
      </c>
      <c r="C956" s="4">
        <v>1</v>
      </c>
      <c r="D956" s="4">
        <v>0</v>
      </c>
      <c r="E956" s="4">
        <v>54</v>
      </c>
      <c r="F956" s="5">
        <v>50</v>
      </c>
      <c r="G956" s="6" t="s">
        <v>18</v>
      </c>
      <c r="H956" s="7" t="s">
        <v>8</v>
      </c>
      <c r="I956" s="8">
        <v>7295.49</v>
      </c>
      <c r="J956" s="8">
        <f>Table1[[#This Row],[Annual Charges ($)]]-(AVERAGE(Table1[Annual Charges ($)]))</f>
        <v>-4055.2581840000403</v>
      </c>
      <c r="U956" s="37">
        <v>7295.49</v>
      </c>
      <c r="V956" s="4">
        <v>41.1</v>
      </c>
    </row>
    <row r="957" spans="1:22" ht="17" x14ac:dyDescent="0.2">
      <c r="A957" s="3">
        <v>1411869</v>
      </c>
      <c r="B957" s="4">
        <v>41.1</v>
      </c>
      <c r="C957" s="4">
        <v>4</v>
      </c>
      <c r="D957" s="4">
        <v>4</v>
      </c>
      <c r="E957" s="4">
        <v>31</v>
      </c>
      <c r="F957" s="5">
        <v>48</v>
      </c>
      <c r="G957" s="6" t="s">
        <v>18</v>
      </c>
      <c r="H957" s="7" t="s">
        <v>9</v>
      </c>
      <c r="I957" s="8">
        <v>6654.59</v>
      </c>
      <c r="J957" s="8">
        <f>Table1[[#This Row],[Annual Charges ($)]]-(AVERAGE(Table1[Annual Charges ($)]))</f>
        <v>-4696.1581840000399</v>
      </c>
      <c r="U957" s="37">
        <v>6654.59</v>
      </c>
      <c r="V957" s="4">
        <v>41.1</v>
      </c>
    </row>
    <row r="958" spans="1:22" ht="17" hidden="1" x14ac:dyDescent="0.2">
      <c r="A958" s="3">
        <v>26794362</v>
      </c>
      <c r="B958" s="4">
        <v>41.1</v>
      </c>
      <c r="C958" s="4">
        <v>3</v>
      </c>
      <c r="D958" s="4">
        <v>4</v>
      </c>
      <c r="E958" s="4">
        <v>14</v>
      </c>
      <c r="F958" s="5">
        <v>53</v>
      </c>
      <c r="G958" s="6" t="s">
        <v>18</v>
      </c>
      <c r="H958" s="7" t="s">
        <v>8</v>
      </c>
      <c r="I958" s="8">
        <v>15636.96</v>
      </c>
      <c r="J958" s="8">
        <f>Table1[[#This Row],[Annual Charges ($)]]-(AVERAGE(Table1[Annual Charges ($)]))</f>
        <v>4286.2118159999591</v>
      </c>
      <c r="U958" s="37">
        <v>15636.96</v>
      </c>
      <c r="V958" s="4">
        <v>41.1</v>
      </c>
    </row>
    <row r="959" spans="1:22" ht="17" hidden="1" x14ac:dyDescent="0.2">
      <c r="A959" s="3">
        <v>8278626</v>
      </c>
      <c r="B959" s="4">
        <v>41.1</v>
      </c>
      <c r="C959" s="4">
        <v>2</v>
      </c>
      <c r="D959" s="4">
        <v>1</v>
      </c>
      <c r="E959" s="4">
        <v>18</v>
      </c>
      <c r="F959" s="5">
        <v>43</v>
      </c>
      <c r="G959" s="6" t="s">
        <v>18</v>
      </c>
      <c r="H959" s="7" t="s">
        <v>8</v>
      </c>
      <c r="I959" s="8">
        <v>3508.49</v>
      </c>
      <c r="J959" s="8">
        <f>Table1[[#This Row],[Annual Charges ($)]]-(AVERAGE(Table1[Annual Charges ($)]))</f>
        <v>-7842.2581840000403</v>
      </c>
      <c r="U959" s="37">
        <v>3508.49</v>
      </c>
      <c r="V959" s="4">
        <v>41.1</v>
      </c>
    </row>
    <row r="960" spans="1:22" ht="17" hidden="1" x14ac:dyDescent="0.2">
      <c r="A960" s="3">
        <v>11723949</v>
      </c>
      <c r="B960" s="4">
        <v>41.1</v>
      </c>
      <c r="C960" s="4">
        <v>3</v>
      </c>
      <c r="D960" s="4">
        <v>5</v>
      </c>
      <c r="E960" s="4">
        <v>31</v>
      </c>
      <c r="F960" s="5">
        <v>44</v>
      </c>
      <c r="G960" s="6" t="s">
        <v>17</v>
      </c>
      <c r="H960" s="7" t="s">
        <v>8</v>
      </c>
      <c r="I960" s="8">
        <v>3273.35</v>
      </c>
      <c r="J960" s="8">
        <f>Table1[[#This Row],[Annual Charges ($)]]-(AVERAGE(Table1[Annual Charges ($)]))</f>
        <v>-8077.3981840000397</v>
      </c>
      <c r="U960" s="37">
        <v>3273.35</v>
      </c>
      <c r="V960" s="4">
        <v>41.1</v>
      </c>
    </row>
    <row r="961" spans="1:22" ht="17" hidden="1" x14ac:dyDescent="0.2">
      <c r="A961" s="3">
        <v>7702748</v>
      </c>
      <c r="B961" s="4">
        <v>41.1</v>
      </c>
      <c r="C961" s="4">
        <v>7</v>
      </c>
      <c r="D961" s="4">
        <v>1</v>
      </c>
      <c r="E961" s="4">
        <v>50</v>
      </c>
      <c r="F961" s="5">
        <v>51</v>
      </c>
      <c r="G961" s="6" t="s">
        <v>17</v>
      </c>
      <c r="H961" s="7" t="s">
        <v>8</v>
      </c>
      <c r="I961" s="8">
        <v>12413.96</v>
      </c>
      <c r="J961" s="8">
        <f>Table1[[#This Row],[Annual Charges ($)]]-(AVERAGE(Table1[Annual Charges ($)]))</f>
        <v>1063.2118159999591</v>
      </c>
      <c r="U961" s="37">
        <v>12413.96</v>
      </c>
      <c r="V961" s="4">
        <v>41.1</v>
      </c>
    </row>
    <row r="962" spans="1:22" ht="17" hidden="1" x14ac:dyDescent="0.2">
      <c r="A962" s="3">
        <v>24108493</v>
      </c>
      <c r="B962" s="4">
        <v>41.2</v>
      </c>
      <c r="C962" s="4">
        <v>8</v>
      </c>
      <c r="D962" s="4">
        <v>2</v>
      </c>
      <c r="E962" s="4">
        <v>54</v>
      </c>
      <c r="F962" s="5">
        <v>57</v>
      </c>
      <c r="G962" s="6" t="s">
        <v>18</v>
      </c>
      <c r="H962" s="7" t="s">
        <v>8</v>
      </c>
      <c r="I962" s="8">
        <v>12782.06</v>
      </c>
      <c r="J962" s="8">
        <f>Table1[[#This Row],[Annual Charges ($)]]-(AVERAGE(Table1[Annual Charges ($)]))</f>
        <v>1431.3118159999594</v>
      </c>
      <c r="U962" s="37">
        <v>12782.06</v>
      </c>
      <c r="V962" s="4">
        <v>41.2</v>
      </c>
    </row>
    <row r="963" spans="1:22" ht="17" x14ac:dyDescent="0.2">
      <c r="A963" s="3">
        <v>1715595</v>
      </c>
      <c r="B963" s="4">
        <v>41.2</v>
      </c>
      <c r="C963" s="4">
        <v>2</v>
      </c>
      <c r="D963" s="4">
        <v>4</v>
      </c>
      <c r="E963" s="4">
        <v>54</v>
      </c>
      <c r="F963" s="5">
        <v>32</v>
      </c>
      <c r="G963" s="6" t="s">
        <v>18</v>
      </c>
      <c r="H963" s="7" t="s">
        <v>9</v>
      </c>
      <c r="I963" s="8">
        <v>3848.72</v>
      </c>
      <c r="J963" s="8">
        <f>Table1[[#This Row],[Annual Charges ($)]]-(AVERAGE(Table1[Annual Charges ($)]))</f>
        <v>-7502.0281840000407</v>
      </c>
      <c r="U963" s="37">
        <v>3848.72</v>
      </c>
      <c r="V963" s="4">
        <v>41.2</v>
      </c>
    </row>
    <row r="964" spans="1:22" ht="17" x14ac:dyDescent="0.2">
      <c r="A964" s="3">
        <v>1135376</v>
      </c>
      <c r="B964" s="4">
        <v>41.2</v>
      </c>
      <c r="C964" s="4">
        <v>2</v>
      </c>
      <c r="D964" s="4">
        <v>5</v>
      </c>
      <c r="E964" s="4">
        <v>59</v>
      </c>
      <c r="F964" s="5">
        <v>48</v>
      </c>
      <c r="G964" s="6" t="s">
        <v>18</v>
      </c>
      <c r="H964" s="7" t="s">
        <v>9</v>
      </c>
      <c r="I964" s="8">
        <v>1799.4</v>
      </c>
      <c r="J964" s="8">
        <f>Table1[[#This Row],[Annual Charges ($)]]-(AVERAGE(Table1[Annual Charges ($)]))</f>
        <v>-9551.3481840000404</v>
      </c>
      <c r="U964" s="37">
        <v>1799.4</v>
      </c>
      <c r="V964" s="4">
        <v>41.2</v>
      </c>
    </row>
    <row r="965" spans="1:22" ht="17" hidden="1" x14ac:dyDescent="0.2">
      <c r="A965" s="3">
        <v>16148959</v>
      </c>
      <c r="B965" s="4">
        <v>41.2</v>
      </c>
      <c r="C965" s="4">
        <v>4</v>
      </c>
      <c r="D965" s="4">
        <v>3</v>
      </c>
      <c r="E965" s="4">
        <v>11</v>
      </c>
      <c r="F965" s="5">
        <v>23</v>
      </c>
      <c r="G965" s="6" t="s">
        <v>17</v>
      </c>
      <c r="H965" s="7" t="s">
        <v>8</v>
      </c>
      <c r="I965" s="8">
        <v>9168.73</v>
      </c>
      <c r="J965" s="8">
        <f>Table1[[#This Row],[Annual Charges ($)]]-(AVERAGE(Table1[Annual Charges ($)]))</f>
        <v>-2182.0181840000405</v>
      </c>
      <c r="U965" s="37">
        <v>9168.73</v>
      </c>
      <c r="V965" s="4">
        <v>41.2</v>
      </c>
    </row>
    <row r="966" spans="1:22" ht="17" hidden="1" x14ac:dyDescent="0.2">
      <c r="A966" s="3">
        <v>20092625</v>
      </c>
      <c r="B966" s="4">
        <v>41.2</v>
      </c>
      <c r="C966" s="4">
        <v>4</v>
      </c>
      <c r="D966" s="4">
        <v>4</v>
      </c>
      <c r="E966" s="4">
        <v>32</v>
      </c>
      <c r="F966" s="5">
        <v>48</v>
      </c>
      <c r="G966" s="6" t="s">
        <v>18</v>
      </c>
      <c r="H966" s="7" t="s">
        <v>8</v>
      </c>
      <c r="I966" s="8">
        <v>8676.98</v>
      </c>
      <c r="J966" s="8">
        <f>Table1[[#This Row],[Annual Charges ($)]]-(AVERAGE(Table1[Annual Charges ($)]))</f>
        <v>-2673.7681840000405</v>
      </c>
      <c r="U966" s="37">
        <v>8676.98</v>
      </c>
      <c r="V966" s="4">
        <v>41.2</v>
      </c>
    </row>
    <row r="967" spans="1:22" ht="17" hidden="1" x14ac:dyDescent="0.2">
      <c r="A967" s="3">
        <v>4217331</v>
      </c>
      <c r="B967" s="4">
        <v>41.3</v>
      </c>
      <c r="C967" s="4">
        <v>2</v>
      </c>
      <c r="D967" s="4">
        <v>4</v>
      </c>
      <c r="E967" s="4">
        <v>47</v>
      </c>
      <c r="F967" s="5">
        <v>44</v>
      </c>
      <c r="G967" s="6" t="s">
        <v>17</v>
      </c>
      <c r="H967" s="7" t="s">
        <v>8</v>
      </c>
      <c r="I967" s="8">
        <v>3685.09</v>
      </c>
      <c r="J967" s="8">
        <f>Table1[[#This Row],[Annual Charges ($)]]-(AVERAGE(Table1[Annual Charges ($)]))</f>
        <v>-7665.6581840000399</v>
      </c>
      <c r="U967" s="37">
        <v>3685.09</v>
      </c>
      <c r="V967" s="4">
        <v>41.3</v>
      </c>
    </row>
    <row r="968" spans="1:22" ht="17" hidden="1" x14ac:dyDescent="0.2">
      <c r="A968" s="3">
        <v>11832376</v>
      </c>
      <c r="B968" s="4">
        <v>41.3</v>
      </c>
      <c r="C968" s="4">
        <v>8</v>
      </c>
      <c r="D968" s="4">
        <v>0</v>
      </c>
      <c r="E968" s="4">
        <v>27</v>
      </c>
      <c r="F968" s="5">
        <v>42</v>
      </c>
      <c r="G968" s="6" t="s">
        <v>18</v>
      </c>
      <c r="H968" s="7" t="s">
        <v>8</v>
      </c>
      <c r="I968" s="8">
        <v>4349.28</v>
      </c>
      <c r="J968" s="8">
        <f>Table1[[#This Row],[Annual Charges ($)]]-(AVERAGE(Table1[Annual Charges ($)]))</f>
        <v>-7001.4681840000403</v>
      </c>
      <c r="U968" s="37">
        <v>4349.28</v>
      </c>
      <c r="V968" s="4">
        <v>41.3</v>
      </c>
    </row>
    <row r="969" spans="1:22" ht="17" hidden="1" x14ac:dyDescent="0.2">
      <c r="A969" s="3">
        <v>18742263</v>
      </c>
      <c r="B969" s="4">
        <v>41.3</v>
      </c>
      <c r="C969" s="4">
        <v>7</v>
      </c>
      <c r="D969" s="4">
        <v>1</v>
      </c>
      <c r="E969" s="4">
        <v>51</v>
      </c>
      <c r="F969" s="5">
        <v>51</v>
      </c>
      <c r="G969" s="6" t="s">
        <v>17</v>
      </c>
      <c r="H969" s="7" t="s">
        <v>8</v>
      </c>
      <c r="I969" s="8">
        <v>10620.22</v>
      </c>
      <c r="J969" s="8">
        <f>Table1[[#This Row],[Annual Charges ($)]]-(AVERAGE(Table1[Annual Charges ($)]))</f>
        <v>-730.52818400004071</v>
      </c>
      <c r="U969" s="37">
        <v>10620.22</v>
      </c>
      <c r="V969" s="4">
        <v>41.3</v>
      </c>
    </row>
    <row r="970" spans="1:22" ht="17" hidden="1" x14ac:dyDescent="0.2">
      <c r="A970" s="3">
        <v>13371301</v>
      </c>
      <c r="B970" s="4">
        <v>41.3</v>
      </c>
      <c r="C970" s="4">
        <v>7</v>
      </c>
      <c r="D970" s="4">
        <v>5</v>
      </c>
      <c r="E970" s="4">
        <v>23</v>
      </c>
      <c r="F970" s="5">
        <v>52</v>
      </c>
      <c r="G970" s="6" t="s">
        <v>18</v>
      </c>
      <c r="H970" s="7" t="s">
        <v>8</v>
      </c>
      <c r="I970" s="8">
        <v>6081.06</v>
      </c>
      <c r="J970" s="8">
        <f>Table1[[#This Row],[Annual Charges ($)]]-(AVERAGE(Table1[Annual Charges ($)]))</f>
        <v>-5269.6881840000397</v>
      </c>
      <c r="U970" s="37">
        <v>6081.06</v>
      </c>
      <c r="V970" s="4">
        <v>41.3</v>
      </c>
    </row>
    <row r="971" spans="1:22" ht="17" hidden="1" x14ac:dyDescent="0.2">
      <c r="A971" s="3">
        <v>20987496</v>
      </c>
      <c r="B971" s="4">
        <v>41.3</v>
      </c>
      <c r="C971" s="4">
        <v>5</v>
      </c>
      <c r="D971" s="4">
        <v>1</v>
      </c>
      <c r="E971" s="4">
        <v>14</v>
      </c>
      <c r="F971" s="5">
        <v>46</v>
      </c>
      <c r="G971" s="6" t="s">
        <v>18</v>
      </c>
      <c r="H971" s="7" t="s">
        <v>8</v>
      </c>
      <c r="I971" s="8">
        <v>10331.58</v>
      </c>
      <c r="J971" s="8">
        <f>Table1[[#This Row],[Annual Charges ($)]]-(AVERAGE(Table1[Annual Charges ($)]))</f>
        <v>-1019.1681840000401</v>
      </c>
      <c r="U971" s="37">
        <v>10331.58</v>
      </c>
      <c r="V971" s="4">
        <v>41.3</v>
      </c>
    </row>
    <row r="972" spans="1:22" ht="17" hidden="1" x14ac:dyDescent="0.2">
      <c r="A972" s="3">
        <v>8752683</v>
      </c>
      <c r="B972" s="4">
        <v>41.4</v>
      </c>
      <c r="C972" s="4">
        <v>5</v>
      </c>
      <c r="D972" s="4">
        <v>4</v>
      </c>
      <c r="E972" s="4">
        <v>40</v>
      </c>
      <c r="F972" s="5">
        <v>40</v>
      </c>
      <c r="G972" s="6" t="s">
        <v>18</v>
      </c>
      <c r="H972" s="7" t="s">
        <v>8</v>
      </c>
      <c r="I972" s="8">
        <v>2117.6999999999998</v>
      </c>
      <c r="J972" s="8">
        <f>Table1[[#This Row],[Annual Charges ($)]]-(AVERAGE(Table1[Annual Charges ($)]))</f>
        <v>-9233.0481840000393</v>
      </c>
      <c r="U972" s="37">
        <v>2117.6999999999998</v>
      </c>
      <c r="V972" s="4">
        <v>41.4</v>
      </c>
    </row>
    <row r="973" spans="1:22" ht="17" hidden="1" x14ac:dyDescent="0.2">
      <c r="A973" s="3">
        <v>5171393</v>
      </c>
      <c r="B973" s="4">
        <v>41.4</v>
      </c>
      <c r="C973" s="4">
        <v>5</v>
      </c>
      <c r="D973" s="4">
        <v>1</v>
      </c>
      <c r="E973" s="4">
        <v>56</v>
      </c>
      <c r="F973" s="5">
        <v>52</v>
      </c>
      <c r="G973" s="6" t="s">
        <v>17</v>
      </c>
      <c r="H973" s="7" t="s">
        <v>8</v>
      </c>
      <c r="I973" s="8">
        <v>11376.82</v>
      </c>
      <c r="J973" s="8">
        <f>Table1[[#This Row],[Annual Charges ($)]]-(AVERAGE(Table1[Annual Charges ($)]))</f>
        <v>26.071815999959654</v>
      </c>
      <c r="U973" s="37">
        <v>11376.82</v>
      </c>
      <c r="V973" s="4">
        <v>41.4</v>
      </c>
    </row>
    <row r="974" spans="1:22" ht="17" hidden="1" x14ac:dyDescent="0.2">
      <c r="A974" s="3">
        <v>9372623</v>
      </c>
      <c r="B974" s="4">
        <v>41.4</v>
      </c>
      <c r="C974" s="4">
        <v>6</v>
      </c>
      <c r="D974" s="4">
        <v>1</v>
      </c>
      <c r="E974" s="4">
        <v>56</v>
      </c>
      <c r="F974" s="5">
        <v>56</v>
      </c>
      <c r="G974" s="6" t="s">
        <v>18</v>
      </c>
      <c r="H974" s="7" t="s">
        <v>8</v>
      </c>
      <c r="I974" s="8">
        <v>10443.540000000001</v>
      </c>
      <c r="J974" s="8">
        <f>Table1[[#This Row],[Annual Charges ($)]]-(AVERAGE(Table1[Annual Charges ($)]))</f>
        <v>-907.20818400003918</v>
      </c>
      <c r="U974" s="37">
        <v>10443.540000000001</v>
      </c>
      <c r="V974" s="4">
        <v>41.4</v>
      </c>
    </row>
    <row r="975" spans="1:22" ht="17" hidden="1" x14ac:dyDescent="0.2">
      <c r="A975" s="3">
        <v>4425479</v>
      </c>
      <c r="B975" s="4">
        <v>41.4</v>
      </c>
      <c r="C975" s="4">
        <v>7</v>
      </c>
      <c r="D975" s="4">
        <v>3</v>
      </c>
      <c r="E975" s="4">
        <v>59</v>
      </c>
      <c r="F975" s="5">
        <v>67</v>
      </c>
      <c r="G975" s="6" t="s">
        <v>18</v>
      </c>
      <c r="H975" s="7" t="s">
        <v>8</v>
      </c>
      <c r="I975" s="8">
        <v>11272.28</v>
      </c>
      <c r="J975" s="8">
        <f>Table1[[#This Row],[Annual Charges ($)]]-(AVERAGE(Table1[Annual Charges ($)]))</f>
        <v>-78.4681840000394</v>
      </c>
      <c r="U975" s="37">
        <v>11272.28</v>
      </c>
      <c r="V975" s="4">
        <v>41.4</v>
      </c>
    </row>
    <row r="976" spans="1:22" ht="17" hidden="1" x14ac:dyDescent="0.2">
      <c r="A976" s="3">
        <v>10867011</v>
      </c>
      <c r="B976" s="4">
        <v>41.5</v>
      </c>
      <c r="C976" s="4">
        <v>6</v>
      </c>
      <c r="D976" s="4">
        <v>4</v>
      </c>
      <c r="E976" s="4">
        <v>36</v>
      </c>
      <c r="F976" s="5">
        <v>30</v>
      </c>
      <c r="G976" s="6" t="s">
        <v>18</v>
      </c>
      <c r="H976" s="7" t="s">
        <v>8</v>
      </c>
      <c r="I976" s="8">
        <v>2545.67</v>
      </c>
      <c r="J976" s="8">
        <f>Table1[[#This Row],[Annual Charges ($)]]-(AVERAGE(Table1[Annual Charges ($)]))</f>
        <v>-8805.07818400004</v>
      </c>
      <c r="U976" s="37">
        <v>2545.67</v>
      </c>
      <c r="V976" s="4">
        <v>41.5</v>
      </c>
    </row>
    <row r="977" spans="1:22" ht="17" hidden="1" x14ac:dyDescent="0.2">
      <c r="A977" s="3">
        <v>3070507</v>
      </c>
      <c r="B977" s="4">
        <v>41.5</v>
      </c>
      <c r="C977" s="4">
        <v>2</v>
      </c>
      <c r="D977" s="4">
        <v>4</v>
      </c>
      <c r="E977" s="4">
        <v>37</v>
      </c>
      <c r="F977" s="5">
        <v>55</v>
      </c>
      <c r="G977" s="6" t="s">
        <v>17</v>
      </c>
      <c r="H977" s="7" t="s">
        <v>8</v>
      </c>
      <c r="I977" s="8">
        <v>13203.97</v>
      </c>
      <c r="J977" s="8">
        <f>Table1[[#This Row],[Annual Charges ($)]]-(AVERAGE(Table1[Annual Charges ($)]))</f>
        <v>1853.2218159999593</v>
      </c>
      <c r="U977" s="37">
        <v>13203.97</v>
      </c>
      <c r="V977" s="4">
        <v>41.5</v>
      </c>
    </row>
    <row r="978" spans="1:22" ht="17" hidden="1" x14ac:dyDescent="0.2">
      <c r="A978" s="3">
        <v>9750650</v>
      </c>
      <c r="B978" s="4">
        <v>41.5</v>
      </c>
      <c r="C978" s="4">
        <v>3</v>
      </c>
      <c r="D978" s="4">
        <v>1</v>
      </c>
      <c r="E978" s="4">
        <v>44</v>
      </c>
      <c r="F978" s="5">
        <v>52</v>
      </c>
      <c r="G978" s="6" t="s">
        <v>18</v>
      </c>
      <c r="H978" s="7" t="s">
        <v>8</v>
      </c>
      <c r="I978" s="8">
        <v>4410.7700000000004</v>
      </c>
      <c r="J978" s="8">
        <f>Table1[[#This Row],[Annual Charges ($)]]-(AVERAGE(Table1[Annual Charges ($)]))</f>
        <v>-6939.9781840000396</v>
      </c>
      <c r="U978" s="37">
        <v>4410.7700000000004</v>
      </c>
      <c r="V978" s="4">
        <v>41.5</v>
      </c>
    </row>
    <row r="979" spans="1:22" ht="17" hidden="1" x14ac:dyDescent="0.2">
      <c r="A979" s="3">
        <v>28479025</v>
      </c>
      <c r="B979" s="4">
        <v>41.5</v>
      </c>
      <c r="C979" s="4">
        <v>5</v>
      </c>
      <c r="D979" s="4">
        <v>0</v>
      </c>
      <c r="E979" s="4">
        <v>28</v>
      </c>
      <c r="F979" s="5">
        <v>45</v>
      </c>
      <c r="G979" s="6" t="s">
        <v>17</v>
      </c>
      <c r="H979" s="7" t="s">
        <v>8</v>
      </c>
      <c r="I979" s="8">
        <v>8678.07</v>
      </c>
      <c r="J979" s="8">
        <f>Table1[[#This Row],[Annual Charges ($)]]-(AVERAGE(Table1[Annual Charges ($)]))</f>
        <v>-2672.6781840000403</v>
      </c>
      <c r="U979" s="37">
        <v>8678.07</v>
      </c>
      <c r="V979" s="4">
        <v>41.5</v>
      </c>
    </row>
    <row r="980" spans="1:22" ht="17" hidden="1" x14ac:dyDescent="0.2">
      <c r="A980" s="3">
        <v>18305060</v>
      </c>
      <c r="B980" s="4">
        <v>41.5</v>
      </c>
      <c r="C980" s="4">
        <v>7</v>
      </c>
      <c r="D980" s="4">
        <v>4</v>
      </c>
      <c r="E980" s="4">
        <v>54</v>
      </c>
      <c r="F980" s="5">
        <v>41</v>
      </c>
      <c r="G980" s="6" t="s">
        <v>17</v>
      </c>
      <c r="H980" s="7" t="s">
        <v>8</v>
      </c>
      <c r="I980" s="8">
        <v>2726.85</v>
      </c>
      <c r="J980" s="8">
        <f>Table1[[#This Row],[Annual Charges ($)]]-(AVERAGE(Table1[Annual Charges ($)]))</f>
        <v>-8623.8981840000397</v>
      </c>
      <c r="U980" s="37">
        <v>2726.85</v>
      </c>
      <c r="V980" s="4">
        <v>41.5</v>
      </c>
    </row>
    <row r="981" spans="1:22" ht="17" hidden="1" x14ac:dyDescent="0.2">
      <c r="A981" s="3">
        <v>4823692</v>
      </c>
      <c r="B981" s="4">
        <v>41.5</v>
      </c>
      <c r="C981" s="4">
        <v>4</v>
      </c>
      <c r="D981" s="4">
        <v>1</v>
      </c>
      <c r="E981" s="4">
        <v>51</v>
      </c>
      <c r="F981" s="5">
        <v>39</v>
      </c>
      <c r="G981" s="6" t="s">
        <v>18</v>
      </c>
      <c r="H981" s="7" t="s">
        <v>8</v>
      </c>
      <c r="I981" s="8">
        <v>3234.81</v>
      </c>
      <c r="J981" s="8">
        <f>Table1[[#This Row],[Annual Charges ($)]]-(AVERAGE(Table1[Annual Charges ($)]))</f>
        <v>-8115.9381840000406</v>
      </c>
      <c r="U981" s="37">
        <v>3234.81</v>
      </c>
      <c r="V981" s="4">
        <v>41.5</v>
      </c>
    </row>
    <row r="982" spans="1:22" ht="17" hidden="1" x14ac:dyDescent="0.2">
      <c r="A982" s="3">
        <v>16748669</v>
      </c>
      <c r="B982" s="4">
        <v>41.5</v>
      </c>
      <c r="C982" s="4">
        <v>4</v>
      </c>
      <c r="D982" s="4">
        <v>4</v>
      </c>
      <c r="E982" s="4">
        <v>5</v>
      </c>
      <c r="F982" s="5">
        <v>46</v>
      </c>
      <c r="G982" s="6" t="s">
        <v>18</v>
      </c>
      <c r="H982" s="7" t="s">
        <v>8</v>
      </c>
      <c r="I982" s="8">
        <v>6973.62</v>
      </c>
      <c r="J982" s="8">
        <f>Table1[[#This Row],[Annual Charges ($)]]-(AVERAGE(Table1[Annual Charges ($)]))</f>
        <v>-4377.1281840000402</v>
      </c>
      <c r="U982" s="37">
        <v>6973.62</v>
      </c>
      <c r="V982" s="4">
        <v>41.5</v>
      </c>
    </row>
    <row r="983" spans="1:22" ht="17" hidden="1" x14ac:dyDescent="0.2">
      <c r="A983" s="3">
        <v>1093320</v>
      </c>
      <c r="B983" s="4">
        <v>41.5</v>
      </c>
      <c r="C983" s="4">
        <v>8</v>
      </c>
      <c r="D983" s="4">
        <v>4</v>
      </c>
      <c r="E983" s="4">
        <v>44</v>
      </c>
      <c r="F983" s="5">
        <v>58</v>
      </c>
      <c r="G983" s="6" t="s">
        <v>17</v>
      </c>
      <c r="H983" s="7" t="s">
        <v>8</v>
      </c>
      <c r="I983" s="8">
        <v>6538.69</v>
      </c>
      <c r="J983" s="8">
        <f>Table1[[#This Row],[Annual Charges ($)]]-(AVERAGE(Table1[Annual Charges ($)]))</f>
        <v>-4812.0581840000405</v>
      </c>
      <c r="U983" s="37">
        <v>6538.69</v>
      </c>
      <c r="V983" s="4">
        <v>41.5</v>
      </c>
    </row>
    <row r="984" spans="1:22" ht="17" hidden="1" x14ac:dyDescent="0.2">
      <c r="A984" s="3">
        <v>29272878</v>
      </c>
      <c r="B984" s="4">
        <v>41.5</v>
      </c>
      <c r="C984" s="4">
        <v>2</v>
      </c>
      <c r="D984" s="4">
        <v>4</v>
      </c>
      <c r="E984" s="4">
        <v>10</v>
      </c>
      <c r="F984" s="5">
        <v>41</v>
      </c>
      <c r="G984" s="6" t="s">
        <v>18</v>
      </c>
      <c r="H984" s="7" t="s">
        <v>8</v>
      </c>
      <c r="I984" s="8">
        <v>16031.51</v>
      </c>
      <c r="J984" s="8">
        <f>Table1[[#This Row],[Annual Charges ($)]]-(AVERAGE(Table1[Annual Charges ($)]))</f>
        <v>4680.7618159999602</v>
      </c>
      <c r="U984" s="37">
        <v>16031.51</v>
      </c>
      <c r="V984" s="4">
        <v>41.5</v>
      </c>
    </row>
    <row r="985" spans="1:22" ht="17" hidden="1" x14ac:dyDescent="0.2">
      <c r="A985" s="3">
        <v>8995644</v>
      </c>
      <c r="B985" s="4">
        <v>41.5</v>
      </c>
      <c r="C985" s="4">
        <v>7</v>
      </c>
      <c r="D985" s="4">
        <v>1</v>
      </c>
      <c r="E985" s="4">
        <v>48</v>
      </c>
      <c r="F985" s="5">
        <v>44</v>
      </c>
      <c r="G985" s="6" t="s">
        <v>18</v>
      </c>
      <c r="H985" s="7" t="s">
        <v>8</v>
      </c>
      <c r="I985" s="8">
        <v>14265.6</v>
      </c>
      <c r="J985" s="8">
        <f>Table1[[#This Row],[Annual Charges ($)]]-(AVERAGE(Table1[Annual Charges ($)]))</f>
        <v>2914.8518159999603</v>
      </c>
      <c r="U985" s="37">
        <v>14265.6</v>
      </c>
      <c r="V985" s="4">
        <v>41.5</v>
      </c>
    </row>
    <row r="986" spans="1:22" ht="17" hidden="1" x14ac:dyDescent="0.2">
      <c r="A986" s="3">
        <v>24123718</v>
      </c>
      <c r="B986" s="4">
        <v>41.5</v>
      </c>
      <c r="C986" s="4">
        <v>7</v>
      </c>
      <c r="D986" s="4">
        <v>5</v>
      </c>
      <c r="E986" s="4">
        <v>47</v>
      </c>
      <c r="F986" s="5">
        <v>41</v>
      </c>
      <c r="G986" s="6" t="s">
        <v>18</v>
      </c>
      <c r="H986" s="7" t="s">
        <v>8</v>
      </c>
      <c r="I986" s="8">
        <v>12204.77</v>
      </c>
      <c r="J986" s="8">
        <f>Table1[[#This Row],[Annual Charges ($)]]-(AVERAGE(Table1[Annual Charges ($)]))</f>
        <v>854.02181599996038</v>
      </c>
      <c r="U986" s="37">
        <v>12204.77</v>
      </c>
      <c r="V986" s="4">
        <v>41.5</v>
      </c>
    </row>
    <row r="987" spans="1:22" ht="17" hidden="1" x14ac:dyDescent="0.2">
      <c r="A987" s="3">
        <v>25676324</v>
      </c>
      <c r="B987" s="4">
        <v>41.5</v>
      </c>
      <c r="C987" s="4">
        <v>6</v>
      </c>
      <c r="D987" s="4">
        <v>3</v>
      </c>
      <c r="E987" s="4">
        <v>20</v>
      </c>
      <c r="F987" s="5">
        <v>28</v>
      </c>
      <c r="G987" s="6" t="s">
        <v>18</v>
      </c>
      <c r="H987" s="7" t="s">
        <v>8</v>
      </c>
      <c r="I987" s="8">
        <v>9905.49</v>
      </c>
      <c r="J987" s="8">
        <f>Table1[[#This Row],[Annual Charges ($)]]-(AVERAGE(Table1[Annual Charges ($)]))</f>
        <v>-1445.2581840000403</v>
      </c>
      <c r="U987" s="37">
        <v>9905.49</v>
      </c>
      <c r="V987" s="4">
        <v>41.5</v>
      </c>
    </row>
    <row r="988" spans="1:22" ht="17" hidden="1" x14ac:dyDescent="0.2">
      <c r="A988" s="3">
        <v>3802406</v>
      </c>
      <c r="B988" s="4">
        <v>41.5</v>
      </c>
      <c r="C988" s="4">
        <v>1</v>
      </c>
      <c r="D988" s="4">
        <v>3</v>
      </c>
      <c r="E988" s="4">
        <v>17</v>
      </c>
      <c r="F988" s="5">
        <v>32</v>
      </c>
      <c r="G988" s="6" t="s">
        <v>17</v>
      </c>
      <c r="H988" s="7" t="s">
        <v>8</v>
      </c>
      <c r="I988" s="8">
        <v>8101.04</v>
      </c>
      <c r="J988" s="8">
        <f>Table1[[#This Row],[Annual Charges ($)]]-(AVERAGE(Table1[Annual Charges ($)]))</f>
        <v>-3249.7081840000401</v>
      </c>
      <c r="U988" s="37">
        <v>8101.04</v>
      </c>
      <c r="V988" s="4">
        <v>41.5</v>
      </c>
    </row>
    <row r="989" spans="1:22" ht="17" hidden="1" x14ac:dyDescent="0.2">
      <c r="A989" s="3">
        <v>5860937</v>
      </c>
      <c r="B989" s="4">
        <v>41.5</v>
      </c>
      <c r="C989" s="4">
        <v>5</v>
      </c>
      <c r="D989" s="4">
        <v>5</v>
      </c>
      <c r="E989" s="4">
        <v>17</v>
      </c>
      <c r="F989" s="5">
        <v>54</v>
      </c>
      <c r="G989" s="6" t="s">
        <v>18</v>
      </c>
      <c r="H989" s="7" t="s">
        <v>8</v>
      </c>
      <c r="I989" s="8">
        <v>0</v>
      </c>
      <c r="J989" s="8">
        <f>Table1[[#This Row],[Annual Charges ($)]]-(AVERAGE(Table1[Annual Charges ($)]))</f>
        <v>-11350.74818400004</v>
      </c>
      <c r="U989" s="37">
        <v>0</v>
      </c>
      <c r="V989" s="4">
        <v>41.5</v>
      </c>
    </row>
    <row r="990" spans="1:22" ht="17" hidden="1" x14ac:dyDescent="0.2">
      <c r="A990" s="3">
        <v>18463582</v>
      </c>
      <c r="B990" s="4">
        <v>41.6</v>
      </c>
      <c r="C990" s="4">
        <v>2</v>
      </c>
      <c r="D990" s="4">
        <v>1</v>
      </c>
      <c r="E990" s="4">
        <v>54</v>
      </c>
      <c r="F990" s="5">
        <v>27</v>
      </c>
      <c r="G990" s="6" t="s">
        <v>17</v>
      </c>
      <c r="H990" s="7" t="s">
        <v>8</v>
      </c>
      <c r="I990" s="8">
        <v>3876.21</v>
      </c>
      <c r="J990" s="8">
        <f>Table1[[#This Row],[Annual Charges ($)]]-(AVERAGE(Table1[Annual Charges ($)]))</f>
        <v>-7474.53818400004</v>
      </c>
      <c r="U990" s="37">
        <v>3876.21</v>
      </c>
      <c r="V990" s="4">
        <v>41.6</v>
      </c>
    </row>
    <row r="991" spans="1:22" ht="17" hidden="1" x14ac:dyDescent="0.2">
      <c r="A991" s="3">
        <v>13500411</v>
      </c>
      <c r="B991" s="4">
        <v>41.6</v>
      </c>
      <c r="C991" s="4">
        <v>5</v>
      </c>
      <c r="D991" s="4">
        <v>0</v>
      </c>
      <c r="E991" s="4">
        <v>28</v>
      </c>
      <c r="F991" s="5">
        <v>46</v>
      </c>
      <c r="G991" s="6" t="s">
        <v>17</v>
      </c>
      <c r="H991" s="7" t="s">
        <v>8</v>
      </c>
      <c r="I991" s="8">
        <v>14049.93</v>
      </c>
      <c r="J991" s="8">
        <f>Table1[[#This Row],[Annual Charges ($)]]-(AVERAGE(Table1[Annual Charges ($)]))</f>
        <v>2699.1818159999602</v>
      </c>
      <c r="U991" s="37">
        <v>14049.93</v>
      </c>
      <c r="V991" s="4">
        <v>41.6</v>
      </c>
    </row>
    <row r="992" spans="1:22" ht="17" hidden="1" x14ac:dyDescent="0.2">
      <c r="A992" s="3">
        <v>14783248</v>
      </c>
      <c r="B992" s="4">
        <v>41.6</v>
      </c>
      <c r="C992" s="4">
        <v>7</v>
      </c>
      <c r="D992" s="4">
        <v>1</v>
      </c>
      <c r="E992" s="4">
        <v>31</v>
      </c>
      <c r="F992" s="5">
        <v>26</v>
      </c>
      <c r="G992" s="6" t="s">
        <v>18</v>
      </c>
      <c r="H992" s="7" t="s">
        <v>8</v>
      </c>
      <c r="I992" s="8">
        <v>13172.39</v>
      </c>
      <c r="J992" s="8">
        <f>Table1[[#This Row],[Annual Charges ($)]]-(AVERAGE(Table1[Annual Charges ($)]))</f>
        <v>1821.6418159999594</v>
      </c>
      <c r="U992" s="37">
        <v>13172.39</v>
      </c>
      <c r="V992" s="4">
        <v>41.6</v>
      </c>
    </row>
    <row r="993" spans="1:22" ht="17" hidden="1" x14ac:dyDescent="0.2">
      <c r="A993" s="3">
        <v>20910122</v>
      </c>
      <c r="B993" s="4">
        <v>41.6</v>
      </c>
      <c r="C993" s="4">
        <v>2</v>
      </c>
      <c r="D993" s="4">
        <v>3</v>
      </c>
      <c r="E993" s="4">
        <v>28</v>
      </c>
      <c r="F993" s="5">
        <v>33</v>
      </c>
      <c r="G993" s="6" t="s">
        <v>17</v>
      </c>
      <c r="H993" s="7" t="s">
        <v>8</v>
      </c>
      <c r="I993" s="8">
        <v>7005.46</v>
      </c>
      <c r="J993" s="8">
        <f>Table1[[#This Row],[Annual Charges ($)]]-(AVERAGE(Table1[Annual Charges ($)]))</f>
        <v>-4345.28818400004</v>
      </c>
      <c r="U993" s="37">
        <v>7005.46</v>
      </c>
      <c r="V993" s="4">
        <v>41.6</v>
      </c>
    </row>
    <row r="994" spans="1:22" ht="17" hidden="1" x14ac:dyDescent="0.2">
      <c r="A994" s="3">
        <v>6802884</v>
      </c>
      <c r="B994" s="4">
        <v>41.6</v>
      </c>
      <c r="C994" s="4">
        <v>4</v>
      </c>
      <c r="D994" s="4">
        <v>1</v>
      </c>
      <c r="E994" s="4">
        <v>31</v>
      </c>
      <c r="F994" s="5">
        <v>40</v>
      </c>
      <c r="G994" s="6" t="s">
        <v>17</v>
      </c>
      <c r="H994" s="7" t="s">
        <v>8</v>
      </c>
      <c r="I994" s="8">
        <v>3285.3</v>
      </c>
      <c r="J994" s="8">
        <f>Table1[[#This Row],[Annual Charges ($)]]-(AVERAGE(Table1[Annual Charges ($)]))</f>
        <v>-8065.4481840000399</v>
      </c>
      <c r="U994" s="37">
        <v>3285.3</v>
      </c>
      <c r="V994" s="4">
        <v>41.6</v>
      </c>
    </row>
    <row r="995" spans="1:22" ht="17" hidden="1" x14ac:dyDescent="0.2">
      <c r="A995" s="3">
        <v>18857731</v>
      </c>
      <c r="B995" s="4">
        <v>41.6</v>
      </c>
      <c r="C995" s="4">
        <v>3</v>
      </c>
      <c r="D995" s="4">
        <v>4</v>
      </c>
      <c r="E995" s="4">
        <v>40</v>
      </c>
      <c r="F995" s="5">
        <v>41</v>
      </c>
      <c r="G995" s="6" t="s">
        <v>18</v>
      </c>
      <c r="H995" s="7" t="s">
        <v>8</v>
      </c>
      <c r="I995" s="8">
        <v>1885.74</v>
      </c>
      <c r="J995" s="8">
        <f>Table1[[#This Row],[Annual Charges ($)]]-(AVERAGE(Table1[Annual Charges ($)]))</f>
        <v>-9465.0081840000403</v>
      </c>
      <c r="U995" s="37">
        <v>1885.74</v>
      </c>
      <c r="V995" s="4">
        <v>41.6</v>
      </c>
    </row>
    <row r="996" spans="1:22" ht="17" hidden="1" x14ac:dyDescent="0.2">
      <c r="A996" s="3">
        <v>1002113</v>
      </c>
      <c r="B996" s="4">
        <v>41.6</v>
      </c>
      <c r="C996" s="4">
        <v>2</v>
      </c>
      <c r="D996" s="4">
        <v>0</v>
      </c>
      <c r="E996" s="4">
        <v>25</v>
      </c>
      <c r="F996" s="5">
        <v>44</v>
      </c>
      <c r="G996" s="6" t="s">
        <v>18</v>
      </c>
      <c r="H996" s="7" t="s">
        <v>8</v>
      </c>
      <c r="I996" s="8">
        <v>15165.56</v>
      </c>
      <c r="J996" s="8">
        <f>Table1[[#This Row],[Annual Charges ($)]]-(AVERAGE(Table1[Annual Charges ($)]))</f>
        <v>3814.8118159999594</v>
      </c>
      <c r="U996" s="37">
        <v>15165.56</v>
      </c>
      <c r="V996" s="4">
        <v>41.6</v>
      </c>
    </row>
    <row r="997" spans="1:22" ht="17" hidden="1" x14ac:dyDescent="0.2">
      <c r="A997" s="3">
        <v>21224045</v>
      </c>
      <c r="B997" s="4">
        <v>41.6</v>
      </c>
      <c r="C997" s="4">
        <v>8</v>
      </c>
      <c r="D997" s="4">
        <v>1</v>
      </c>
      <c r="E997" s="4">
        <v>10</v>
      </c>
      <c r="F997" s="5">
        <v>61</v>
      </c>
      <c r="G997" s="6" t="s">
        <v>18</v>
      </c>
      <c r="H997" s="7" t="s">
        <v>8</v>
      </c>
      <c r="I997" s="8">
        <v>0</v>
      </c>
      <c r="J997" s="8">
        <f>Table1[[#This Row],[Annual Charges ($)]]-(AVERAGE(Table1[Annual Charges ($)]))</f>
        <v>-11350.74818400004</v>
      </c>
      <c r="U997" s="37">
        <v>0</v>
      </c>
      <c r="V997" s="4">
        <v>41.6</v>
      </c>
    </row>
    <row r="998" spans="1:22" ht="17" hidden="1" x14ac:dyDescent="0.2">
      <c r="A998" s="3">
        <v>26241627</v>
      </c>
      <c r="B998" s="4">
        <v>41.6</v>
      </c>
      <c r="C998" s="4">
        <v>1</v>
      </c>
      <c r="D998" s="4">
        <v>2</v>
      </c>
      <c r="E998" s="4">
        <v>33</v>
      </c>
      <c r="F998" s="5">
        <v>54</v>
      </c>
      <c r="G998" s="6" t="s">
        <v>18</v>
      </c>
      <c r="H998" s="7" t="s">
        <v>8</v>
      </c>
      <c r="I998" s="8">
        <v>10066.030000000001</v>
      </c>
      <c r="J998" s="8">
        <f>Table1[[#This Row],[Annual Charges ($)]]-(AVERAGE(Table1[Annual Charges ($)]))</f>
        <v>-1284.7181840000394</v>
      </c>
      <c r="U998" s="37">
        <v>10066.030000000001</v>
      </c>
      <c r="V998" s="4">
        <v>41.6</v>
      </c>
    </row>
    <row r="999" spans="1:22" ht="17" hidden="1" x14ac:dyDescent="0.2">
      <c r="A999" s="3">
        <v>26549198</v>
      </c>
      <c r="B999" s="4">
        <v>41.6</v>
      </c>
      <c r="C999" s="4">
        <v>3</v>
      </c>
      <c r="D999" s="4">
        <v>2</v>
      </c>
      <c r="E999" s="4">
        <v>13</v>
      </c>
      <c r="F999" s="5">
        <v>44</v>
      </c>
      <c r="G999" s="6" t="s">
        <v>17</v>
      </c>
      <c r="H999" s="7" t="s">
        <v>8</v>
      </c>
      <c r="I999" s="8">
        <v>14779.39</v>
      </c>
      <c r="J999" s="8">
        <f>Table1[[#This Row],[Annual Charges ($)]]-(AVERAGE(Table1[Annual Charges ($)]))</f>
        <v>3428.6418159999594</v>
      </c>
      <c r="U999" s="37">
        <v>14779.39</v>
      </c>
      <c r="V999" s="4">
        <v>41.6</v>
      </c>
    </row>
    <row r="1000" spans="1:22" ht="17" hidden="1" x14ac:dyDescent="0.2">
      <c r="A1000" s="3">
        <v>15727020</v>
      </c>
      <c r="B1000" s="4">
        <v>41.6</v>
      </c>
      <c r="C1000" s="4">
        <v>6</v>
      </c>
      <c r="D1000" s="4">
        <v>3</v>
      </c>
      <c r="E1000" s="4">
        <v>17</v>
      </c>
      <c r="F1000" s="5">
        <v>57</v>
      </c>
      <c r="G1000" s="6" t="s">
        <v>18</v>
      </c>
      <c r="H1000" s="7" t="s">
        <v>8</v>
      </c>
      <c r="I1000" s="8">
        <v>7135.7</v>
      </c>
      <c r="J1000" s="8">
        <f>Table1[[#This Row],[Annual Charges ($)]]-(AVERAGE(Table1[Annual Charges ($)]))</f>
        <v>-4215.0481840000402</v>
      </c>
      <c r="U1000" s="37">
        <v>7135.7</v>
      </c>
      <c r="V1000" s="4">
        <v>41.6</v>
      </c>
    </row>
    <row r="1001" spans="1:22" ht="17" hidden="1" x14ac:dyDescent="0.2">
      <c r="A1001" s="3">
        <v>10422411</v>
      </c>
      <c r="B1001" s="4">
        <v>41.6</v>
      </c>
      <c r="C1001" s="4">
        <v>7</v>
      </c>
      <c r="D1001" s="4">
        <v>0</v>
      </c>
      <c r="E1001" s="4">
        <v>35</v>
      </c>
      <c r="F1001" s="5">
        <v>50</v>
      </c>
      <c r="G1001" s="6" t="s">
        <v>18</v>
      </c>
      <c r="H1001" s="7" t="s">
        <v>8</v>
      </c>
      <c r="I1001" s="8">
        <v>10192.93</v>
      </c>
      <c r="J1001" s="8">
        <f>Table1[[#This Row],[Annual Charges ($)]]-(AVERAGE(Table1[Annual Charges ($)]))</f>
        <v>-1157.8181840000398</v>
      </c>
      <c r="U1001" s="37">
        <v>10192.93</v>
      </c>
      <c r="V1001" s="4">
        <v>41.6</v>
      </c>
    </row>
    <row r="1002" spans="1:22" ht="17" hidden="1" x14ac:dyDescent="0.2">
      <c r="A1002" s="3">
        <v>8089356</v>
      </c>
      <c r="B1002" s="4">
        <v>41.6</v>
      </c>
      <c r="C1002" s="4">
        <v>2</v>
      </c>
      <c r="D1002" s="4">
        <v>4</v>
      </c>
      <c r="E1002" s="4">
        <v>12</v>
      </c>
      <c r="F1002" s="5">
        <v>40</v>
      </c>
      <c r="G1002" s="6" t="s">
        <v>17</v>
      </c>
      <c r="H1002" s="7" t="s">
        <v>8</v>
      </c>
      <c r="I1002" s="8">
        <v>8740.7000000000007</v>
      </c>
      <c r="J1002" s="8">
        <f>Table1[[#This Row],[Annual Charges ($)]]-(AVERAGE(Table1[Annual Charges ($)]))</f>
        <v>-2610.0481840000393</v>
      </c>
      <c r="U1002" s="37">
        <v>8740.7000000000007</v>
      </c>
      <c r="V1002" s="4">
        <v>41.6</v>
      </c>
    </row>
    <row r="1003" spans="1:22" ht="17" hidden="1" x14ac:dyDescent="0.2">
      <c r="A1003" s="3">
        <v>17050377</v>
      </c>
      <c r="B1003" s="4">
        <v>41.7</v>
      </c>
      <c r="C1003" s="4">
        <v>7</v>
      </c>
      <c r="D1003" s="4">
        <v>2</v>
      </c>
      <c r="E1003" s="4">
        <v>42</v>
      </c>
      <c r="F1003" s="5">
        <v>32</v>
      </c>
      <c r="G1003" s="6" t="s">
        <v>18</v>
      </c>
      <c r="H1003" s="7" t="s">
        <v>8</v>
      </c>
      <c r="I1003" s="8">
        <v>9450.5300000000007</v>
      </c>
      <c r="J1003" s="8">
        <f>Table1[[#This Row],[Annual Charges ($)]]-(AVERAGE(Table1[Annual Charges ($)]))</f>
        <v>-1900.2181840000394</v>
      </c>
      <c r="U1003" s="37">
        <v>9450.5300000000007</v>
      </c>
      <c r="V1003" s="4">
        <v>41.7</v>
      </c>
    </row>
    <row r="1004" spans="1:22" ht="17" hidden="1" x14ac:dyDescent="0.2">
      <c r="A1004" s="3">
        <v>3337891</v>
      </c>
      <c r="B1004" s="4">
        <v>41.7</v>
      </c>
      <c r="C1004" s="4">
        <v>7</v>
      </c>
      <c r="D1004" s="4">
        <v>3</v>
      </c>
      <c r="E1004" s="4">
        <v>35</v>
      </c>
      <c r="F1004" s="5">
        <v>51</v>
      </c>
      <c r="G1004" s="6" t="s">
        <v>17</v>
      </c>
      <c r="H1004" s="7" t="s">
        <v>8</v>
      </c>
      <c r="I1004" s="8">
        <v>8437.7000000000007</v>
      </c>
      <c r="J1004" s="8">
        <f>Table1[[#This Row],[Annual Charges ($)]]-(AVERAGE(Table1[Annual Charges ($)]))</f>
        <v>-2913.0481840000393</v>
      </c>
      <c r="U1004" s="37">
        <v>8437.7000000000007</v>
      </c>
      <c r="V1004" s="4">
        <v>41.7</v>
      </c>
    </row>
    <row r="1005" spans="1:22" ht="17" hidden="1" x14ac:dyDescent="0.2">
      <c r="A1005" s="3">
        <v>7686120</v>
      </c>
      <c r="B1005" s="4">
        <v>41.7</v>
      </c>
      <c r="C1005" s="4">
        <v>3</v>
      </c>
      <c r="D1005" s="4">
        <v>1</v>
      </c>
      <c r="E1005" s="4">
        <v>9</v>
      </c>
      <c r="F1005" s="5">
        <v>39</v>
      </c>
      <c r="G1005" s="6" t="s">
        <v>18</v>
      </c>
      <c r="H1005" s="7" t="s">
        <v>8</v>
      </c>
      <c r="I1005" s="8">
        <v>8951.5400000000009</v>
      </c>
      <c r="J1005" s="8">
        <f>Table1[[#This Row],[Annual Charges ($)]]-(AVERAGE(Table1[Annual Charges ($)]))</f>
        <v>-2399.2081840000392</v>
      </c>
      <c r="U1005" s="37">
        <v>8951.5400000000009</v>
      </c>
      <c r="V1005" s="4">
        <v>41.7</v>
      </c>
    </row>
    <row r="1006" spans="1:22" ht="17" hidden="1" x14ac:dyDescent="0.2">
      <c r="A1006" s="3">
        <v>29284672</v>
      </c>
      <c r="B1006" s="4">
        <v>41.7</v>
      </c>
      <c r="C1006" s="4">
        <v>5</v>
      </c>
      <c r="D1006" s="4">
        <v>0</v>
      </c>
      <c r="E1006" s="4">
        <v>37</v>
      </c>
      <c r="F1006" s="5">
        <v>39</v>
      </c>
      <c r="G1006" s="6" t="s">
        <v>17</v>
      </c>
      <c r="H1006" s="7" t="s">
        <v>8</v>
      </c>
      <c r="I1006" s="8">
        <v>16960.91</v>
      </c>
      <c r="J1006" s="8">
        <f>Table1[[#This Row],[Annual Charges ($)]]-(AVERAGE(Table1[Annual Charges ($)]))</f>
        <v>5610.1618159999598</v>
      </c>
      <c r="U1006" s="37">
        <v>16960.91</v>
      </c>
      <c r="V1006" s="4">
        <v>41.7</v>
      </c>
    </row>
    <row r="1007" spans="1:22" ht="17" hidden="1" x14ac:dyDescent="0.2">
      <c r="A1007" s="3">
        <v>18453938</v>
      </c>
      <c r="B1007" s="4">
        <v>41.7</v>
      </c>
      <c r="C1007" s="4">
        <v>5</v>
      </c>
      <c r="D1007" s="4">
        <v>3</v>
      </c>
      <c r="E1007" s="4">
        <v>45</v>
      </c>
      <c r="F1007" s="5">
        <v>39</v>
      </c>
      <c r="G1007" s="6" t="s">
        <v>17</v>
      </c>
      <c r="H1007" s="7" t="s">
        <v>8</v>
      </c>
      <c r="I1007" s="8">
        <v>14046.63</v>
      </c>
      <c r="J1007" s="8">
        <f>Table1[[#This Row],[Annual Charges ($)]]-(AVERAGE(Table1[Annual Charges ($)]))</f>
        <v>2695.8818159999591</v>
      </c>
      <c r="U1007" s="37">
        <v>14046.63</v>
      </c>
      <c r="V1007" s="4">
        <v>41.7</v>
      </c>
    </row>
    <row r="1008" spans="1:22" ht="17" hidden="1" x14ac:dyDescent="0.2">
      <c r="A1008" s="3">
        <v>28381145</v>
      </c>
      <c r="B1008" s="4">
        <v>41.7</v>
      </c>
      <c r="C1008" s="4">
        <v>2</v>
      </c>
      <c r="D1008" s="4">
        <v>3</v>
      </c>
      <c r="E1008" s="4">
        <v>19</v>
      </c>
      <c r="F1008" s="5">
        <v>42</v>
      </c>
      <c r="G1008" s="6" t="s">
        <v>17</v>
      </c>
      <c r="H1008" s="7" t="s">
        <v>8</v>
      </c>
      <c r="I1008" s="8">
        <v>9295.92</v>
      </c>
      <c r="J1008" s="8">
        <f>Table1[[#This Row],[Annual Charges ($)]]-(AVERAGE(Table1[Annual Charges ($)]))</f>
        <v>-2054.82818400004</v>
      </c>
      <c r="U1008" s="37">
        <v>9295.92</v>
      </c>
      <c r="V1008" s="4">
        <v>41.7</v>
      </c>
    </row>
    <row r="1009" spans="1:22" ht="17" hidden="1" x14ac:dyDescent="0.2">
      <c r="A1009" s="3">
        <v>25127225</v>
      </c>
      <c r="B1009" s="4">
        <v>41.8</v>
      </c>
      <c r="C1009" s="4">
        <v>5</v>
      </c>
      <c r="D1009" s="4">
        <v>2</v>
      </c>
      <c r="E1009" s="4">
        <v>40</v>
      </c>
      <c r="F1009" s="5">
        <v>54</v>
      </c>
      <c r="G1009" s="6" t="s">
        <v>18</v>
      </c>
      <c r="H1009" s="7" t="s">
        <v>8</v>
      </c>
      <c r="I1009" s="8">
        <v>7160.74</v>
      </c>
      <c r="J1009" s="8">
        <f>Table1[[#This Row],[Annual Charges ($)]]-(AVERAGE(Table1[Annual Charges ($)]))</f>
        <v>-4190.0081840000403</v>
      </c>
      <c r="U1009" s="37">
        <v>7160.74</v>
      </c>
      <c r="V1009" s="4">
        <v>41.8</v>
      </c>
    </row>
    <row r="1010" spans="1:22" ht="17" hidden="1" x14ac:dyDescent="0.2">
      <c r="A1010" s="3">
        <v>11034570</v>
      </c>
      <c r="B1010" s="4">
        <v>41.8</v>
      </c>
      <c r="C1010" s="4">
        <v>6</v>
      </c>
      <c r="D1010" s="4">
        <v>3</v>
      </c>
      <c r="E1010" s="4">
        <v>3</v>
      </c>
      <c r="F1010" s="5">
        <v>49</v>
      </c>
      <c r="G1010" s="6" t="s">
        <v>17</v>
      </c>
      <c r="H1010" s="7" t="s">
        <v>8</v>
      </c>
      <c r="I1010" s="8">
        <v>1437.8</v>
      </c>
      <c r="J1010" s="8">
        <f>Table1[[#This Row],[Annual Charges ($)]]-(AVERAGE(Table1[Annual Charges ($)]))</f>
        <v>-9912.9481840000408</v>
      </c>
      <c r="U1010" s="37">
        <v>1437.8</v>
      </c>
      <c r="V1010" s="4">
        <v>41.8</v>
      </c>
    </row>
    <row r="1011" spans="1:22" ht="17" hidden="1" x14ac:dyDescent="0.2">
      <c r="A1011" s="3">
        <v>26025837</v>
      </c>
      <c r="B1011" s="4">
        <v>41.8</v>
      </c>
      <c r="C1011" s="4">
        <v>8</v>
      </c>
      <c r="D1011" s="4">
        <v>4</v>
      </c>
      <c r="E1011" s="4">
        <v>58</v>
      </c>
      <c r="F1011" s="5">
        <v>38</v>
      </c>
      <c r="G1011" s="6" t="s">
        <v>17</v>
      </c>
      <c r="H1011" s="7" t="s">
        <v>8</v>
      </c>
      <c r="I1011" s="8">
        <v>18124.88</v>
      </c>
      <c r="J1011" s="8">
        <f>Table1[[#This Row],[Annual Charges ($)]]-(AVERAGE(Table1[Annual Charges ($)]))</f>
        <v>6774.131815999961</v>
      </c>
      <c r="U1011" s="37">
        <v>18124.88</v>
      </c>
      <c r="V1011" s="4">
        <v>41.8</v>
      </c>
    </row>
    <row r="1012" spans="1:22" ht="17" x14ac:dyDescent="0.2">
      <c r="A1012" s="3">
        <v>18477376</v>
      </c>
      <c r="B1012" s="4">
        <v>41.9</v>
      </c>
      <c r="C1012" s="4">
        <v>7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9</v>
      </c>
      <c r="I1012" s="8">
        <v>13777.81</v>
      </c>
      <c r="J1012" s="8">
        <f>Table1[[#This Row],[Annual Charges ($)]]-(AVERAGE(Table1[Annual Charges ($)]))</f>
        <v>2427.0618159999594</v>
      </c>
      <c r="U1012" s="37">
        <v>13777.81</v>
      </c>
      <c r="V1012" s="4">
        <v>41.9</v>
      </c>
    </row>
    <row r="1013" spans="1:22" ht="17" hidden="1" x14ac:dyDescent="0.2">
      <c r="A1013" s="3">
        <v>4080317</v>
      </c>
      <c r="B1013" s="4">
        <v>41.9</v>
      </c>
      <c r="C1013" s="4">
        <v>6</v>
      </c>
      <c r="D1013" s="4">
        <v>4</v>
      </c>
      <c r="E1013" s="4">
        <v>11</v>
      </c>
      <c r="F1013" s="5">
        <v>25</v>
      </c>
      <c r="G1013" s="6" t="s">
        <v>18</v>
      </c>
      <c r="H1013" s="7" t="s">
        <v>8</v>
      </c>
      <c r="I1013" s="8">
        <v>3781.96</v>
      </c>
      <c r="J1013" s="8">
        <f>Table1[[#This Row],[Annual Charges ($)]]-(AVERAGE(Table1[Annual Charges ($)]))</f>
        <v>-7568.78818400004</v>
      </c>
      <c r="U1013" s="37">
        <v>3781.96</v>
      </c>
      <c r="V1013" s="4">
        <v>41.9</v>
      </c>
    </row>
    <row r="1014" spans="1:22" ht="17" hidden="1" x14ac:dyDescent="0.2">
      <c r="A1014" s="3">
        <v>18462254</v>
      </c>
      <c r="B1014" s="4">
        <v>41.9</v>
      </c>
      <c r="C1014" s="4">
        <v>3</v>
      </c>
      <c r="D1014" s="4">
        <v>3</v>
      </c>
      <c r="E1014" s="4">
        <v>8</v>
      </c>
      <c r="F1014" s="5">
        <v>33</v>
      </c>
      <c r="G1014" s="6" t="s">
        <v>17</v>
      </c>
      <c r="H1014" s="7" t="s">
        <v>8</v>
      </c>
      <c r="I1014" s="8">
        <v>0</v>
      </c>
      <c r="J1014" s="8">
        <f>Table1[[#This Row],[Annual Charges ($)]]-(AVERAGE(Table1[Annual Charges ($)]))</f>
        <v>-11350.74818400004</v>
      </c>
      <c r="U1014" s="37">
        <v>0</v>
      </c>
      <c r="V1014" s="4">
        <v>41.9</v>
      </c>
    </row>
    <row r="1015" spans="1:22" ht="17" hidden="1" x14ac:dyDescent="0.2">
      <c r="A1015" s="3">
        <v>20158147</v>
      </c>
      <c r="B1015" s="4">
        <v>42</v>
      </c>
      <c r="C1015" s="4">
        <v>7</v>
      </c>
      <c r="D1015" s="4">
        <v>4</v>
      </c>
      <c r="E1015" s="4">
        <v>11</v>
      </c>
      <c r="F1015" s="5">
        <v>26</v>
      </c>
      <c r="G1015" s="6" t="s">
        <v>17</v>
      </c>
      <c r="H1015" s="7" t="s">
        <v>8</v>
      </c>
      <c r="I1015" s="8">
        <v>12517.22</v>
      </c>
      <c r="J1015" s="8">
        <f>Table1[[#This Row],[Annual Charges ($)]]-(AVERAGE(Table1[Annual Charges ($)]))</f>
        <v>1166.4718159999593</v>
      </c>
      <c r="U1015" s="37">
        <v>12517.22</v>
      </c>
      <c r="V1015" s="4">
        <v>42</v>
      </c>
    </row>
    <row r="1016" spans="1:22" ht="17" hidden="1" x14ac:dyDescent="0.2">
      <c r="A1016" s="3">
        <v>4341145</v>
      </c>
      <c r="B1016" s="4">
        <v>42</v>
      </c>
      <c r="C1016" s="4">
        <v>2</v>
      </c>
      <c r="D1016" s="4">
        <v>4</v>
      </c>
      <c r="E1016" s="4">
        <v>57</v>
      </c>
      <c r="F1016" s="5">
        <v>48</v>
      </c>
      <c r="G1016" s="6" t="s">
        <v>17</v>
      </c>
      <c r="H1016" s="7" t="s">
        <v>8</v>
      </c>
      <c r="I1016" s="8">
        <v>9045.17</v>
      </c>
      <c r="J1016" s="8">
        <f>Table1[[#This Row],[Annual Charges ($)]]-(AVERAGE(Table1[Annual Charges ($)]))</f>
        <v>-2305.57818400004</v>
      </c>
      <c r="U1016" s="37">
        <v>9045.17</v>
      </c>
      <c r="V1016" s="4">
        <v>42</v>
      </c>
    </row>
    <row r="1017" spans="1:22" ht="17" x14ac:dyDescent="0.2">
      <c r="A1017" s="3">
        <v>22232595</v>
      </c>
      <c r="B1017" s="4">
        <v>42</v>
      </c>
      <c r="C1017" s="4">
        <v>3</v>
      </c>
      <c r="D1017" s="4">
        <v>5</v>
      </c>
      <c r="E1017" s="4">
        <v>60</v>
      </c>
      <c r="F1017" s="5">
        <v>40</v>
      </c>
      <c r="G1017" s="6" t="s">
        <v>17</v>
      </c>
      <c r="H1017" s="7" t="s">
        <v>9</v>
      </c>
      <c r="I1017" s="8">
        <v>2585.17</v>
      </c>
      <c r="J1017" s="8">
        <f>Table1[[#This Row],[Annual Charges ($)]]-(AVERAGE(Table1[Annual Charges ($)]))</f>
        <v>-8765.57818400004</v>
      </c>
      <c r="U1017" s="37">
        <v>2585.17</v>
      </c>
      <c r="V1017" s="4">
        <v>42</v>
      </c>
    </row>
    <row r="1018" spans="1:22" ht="17" hidden="1" x14ac:dyDescent="0.2">
      <c r="A1018" s="3">
        <v>5645850</v>
      </c>
      <c r="B1018" s="4">
        <v>42</v>
      </c>
      <c r="C1018" s="4">
        <v>7</v>
      </c>
      <c r="D1018" s="4">
        <v>3</v>
      </c>
      <c r="E1018" s="4">
        <v>43</v>
      </c>
      <c r="F1018" s="5">
        <v>38</v>
      </c>
      <c r="G1018" s="6" t="s">
        <v>17</v>
      </c>
      <c r="H1018" s="7" t="s">
        <v>8</v>
      </c>
      <c r="I1018" s="8">
        <v>12078.35</v>
      </c>
      <c r="J1018" s="8">
        <f>Table1[[#This Row],[Annual Charges ($)]]-(AVERAGE(Table1[Annual Charges ($)]))</f>
        <v>727.60181599996031</v>
      </c>
      <c r="U1018" s="37">
        <v>12078.35</v>
      </c>
      <c r="V1018" s="4">
        <v>42</v>
      </c>
    </row>
    <row r="1019" spans="1:22" ht="17" hidden="1" x14ac:dyDescent="0.2">
      <c r="A1019" s="3">
        <v>10714172</v>
      </c>
      <c r="B1019" s="4">
        <v>42</v>
      </c>
      <c r="C1019" s="4">
        <v>3</v>
      </c>
      <c r="D1019" s="4">
        <v>4</v>
      </c>
      <c r="E1019" s="4">
        <v>49</v>
      </c>
      <c r="F1019" s="5">
        <v>50</v>
      </c>
      <c r="G1019" s="6" t="s">
        <v>17</v>
      </c>
      <c r="H1019" s="7" t="s">
        <v>8</v>
      </c>
      <c r="I1019" s="8">
        <v>4493.8900000000003</v>
      </c>
      <c r="J1019" s="8">
        <f>Table1[[#This Row],[Annual Charges ($)]]-(AVERAGE(Table1[Annual Charges ($)]))</f>
        <v>-6856.8581840000397</v>
      </c>
      <c r="U1019" s="37">
        <v>4493.8900000000003</v>
      </c>
      <c r="V1019" s="4">
        <v>42</v>
      </c>
    </row>
    <row r="1020" spans="1:22" ht="17" hidden="1" x14ac:dyDescent="0.2">
      <c r="A1020" s="3">
        <v>23974371</v>
      </c>
      <c r="B1020" s="4">
        <v>42</v>
      </c>
      <c r="C1020" s="4">
        <v>1</v>
      </c>
      <c r="D1020" s="4">
        <v>3</v>
      </c>
      <c r="E1020" s="4">
        <v>2</v>
      </c>
      <c r="F1020" s="5">
        <v>56</v>
      </c>
      <c r="G1020" s="6" t="s">
        <v>18</v>
      </c>
      <c r="H1020" s="7" t="s">
        <v>8</v>
      </c>
      <c r="I1020" s="8">
        <v>7125.35</v>
      </c>
      <c r="J1020" s="8">
        <f>Table1[[#This Row],[Annual Charges ($)]]-(AVERAGE(Table1[Annual Charges ($)]))</f>
        <v>-4225.3981840000397</v>
      </c>
      <c r="U1020" s="37">
        <v>7125.35</v>
      </c>
      <c r="V1020" s="4">
        <v>42</v>
      </c>
    </row>
    <row r="1021" spans="1:22" ht="17" hidden="1" x14ac:dyDescent="0.2">
      <c r="A1021" s="3">
        <v>11591152</v>
      </c>
      <c r="B1021" s="4">
        <v>42</v>
      </c>
      <c r="C1021" s="4">
        <v>7</v>
      </c>
      <c r="D1021" s="4">
        <v>4</v>
      </c>
      <c r="E1021" s="4">
        <v>9</v>
      </c>
      <c r="F1021" s="5">
        <v>33</v>
      </c>
      <c r="G1021" s="6" t="s">
        <v>18</v>
      </c>
      <c r="H1021" s="7" t="s">
        <v>8</v>
      </c>
      <c r="I1021" s="8">
        <v>15850.21</v>
      </c>
      <c r="J1021" s="8">
        <f>Table1[[#This Row],[Annual Charges ($)]]-(AVERAGE(Table1[Annual Charges ($)]))</f>
        <v>4499.4618159999591</v>
      </c>
      <c r="U1021" s="37">
        <v>15850.21</v>
      </c>
      <c r="V1021" s="4">
        <v>42</v>
      </c>
    </row>
    <row r="1022" spans="1:22" ht="17" hidden="1" x14ac:dyDescent="0.2">
      <c r="A1022" s="3">
        <v>29515733</v>
      </c>
      <c r="B1022" s="4">
        <v>42</v>
      </c>
      <c r="C1022" s="4">
        <v>3</v>
      </c>
      <c r="D1022" s="4">
        <v>1</v>
      </c>
      <c r="E1022" s="4">
        <v>55</v>
      </c>
      <c r="F1022" s="5">
        <v>42</v>
      </c>
      <c r="G1022" s="6" t="s">
        <v>18</v>
      </c>
      <c r="H1022" s="7" t="s">
        <v>8</v>
      </c>
      <c r="I1022" s="8">
        <v>9367.49</v>
      </c>
      <c r="J1022" s="8">
        <f>Table1[[#This Row],[Annual Charges ($)]]-(AVERAGE(Table1[Annual Charges ($)]))</f>
        <v>-1983.2581840000403</v>
      </c>
      <c r="U1022" s="37">
        <v>9367.49</v>
      </c>
      <c r="V1022" s="4">
        <v>42</v>
      </c>
    </row>
    <row r="1023" spans="1:22" ht="17" hidden="1" x14ac:dyDescent="0.2">
      <c r="A1023" s="3">
        <v>19620249</v>
      </c>
      <c r="B1023" s="4">
        <v>42</v>
      </c>
      <c r="C1023" s="4">
        <v>3</v>
      </c>
      <c r="D1023" s="4">
        <v>0</v>
      </c>
      <c r="E1023" s="4">
        <v>47</v>
      </c>
      <c r="F1023" s="5">
        <v>58</v>
      </c>
      <c r="G1023" s="6" t="s">
        <v>18</v>
      </c>
      <c r="H1023" s="7" t="s">
        <v>8</v>
      </c>
      <c r="I1023" s="8">
        <v>11414.95</v>
      </c>
      <c r="J1023" s="8">
        <f>Table1[[#This Row],[Annual Charges ($)]]-(AVERAGE(Table1[Annual Charges ($)]))</f>
        <v>64.201815999960672</v>
      </c>
      <c r="U1023" s="37">
        <v>11414.95</v>
      </c>
      <c r="V1023" s="4">
        <v>42</v>
      </c>
    </row>
    <row r="1024" spans="1:22" ht="17" x14ac:dyDescent="0.2">
      <c r="A1024" s="3">
        <v>4705890</v>
      </c>
      <c r="B1024" s="4">
        <v>42</v>
      </c>
      <c r="C1024" s="4">
        <v>7</v>
      </c>
      <c r="D1024" s="4">
        <v>1</v>
      </c>
      <c r="E1024" s="4">
        <v>5</v>
      </c>
      <c r="F1024" s="5">
        <v>59</v>
      </c>
      <c r="G1024" s="6" t="s">
        <v>18</v>
      </c>
      <c r="H1024" s="7" t="s">
        <v>9</v>
      </c>
      <c r="I1024" s="8">
        <v>15224.33</v>
      </c>
      <c r="J1024" s="8">
        <f>Table1[[#This Row],[Annual Charges ($)]]-(AVERAGE(Table1[Annual Charges ($)]))</f>
        <v>3873.5818159999599</v>
      </c>
      <c r="U1024" s="37">
        <v>15224.33</v>
      </c>
      <c r="V1024" s="4">
        <v>42</v>
      </c>
    </row>
    <row r="1025" spans="1:22" ht="17" hidden="1" x14ac:dyDescent="0.2">
      <c r="A1025" s="3">
        <v>8998631</v>
      </c>
      <c r="B1025" s="4">
        <v>42</v>
      </c>
      <c r="C1025" s="4">
        <v>3</v>
      </c>
      <c r="D1025" s="4">
        <v>4</v>
      </c>
      <c r="E1025" s="4">
        <v>3</v>
      </c>
      <c r="F1025" s="5">
        <v>50</v>
      </c>
      <c r="G1025" s="6" t="s">
        <v>18</v>
      </c>
      <c r="H1025" s="7" t="s">
        <v>8</v>
      </c>
      <c r="I1025" s="8">
        <v>4833.8599999999997</v>
      </c>
      <c r="J1025" s="8">
        <f>Table1[[#This Row],[Annual Charges ($)]]-(AVERAGE(Table1[Annual Charges ($)]))</f>
        <v>-6516.8881840000404</v>
      </c>
      <c r="U1025" s="37">
        <v>4833.8599999999997</v>
      </c>
      <c r="V1025" s="4">
        <v>42</v>
      </c>
    </row>
    <row r="1026" spans="1:22" ht="17" hidden="1" x14ac:dyDescent="0.2">
      <c r="A1026" s="3">
        <v>11866245</v>
      </c>
      <c r="B1026" s="4">
        <v>42.1</v>
      </c>
      <c r="C1026" s="4">
        <v>7</v>
      </c>
      <c r="D1026" s="4">
        <v>3</v>
      </c>
      <c r="E1026" s="4">
        <v>19</v>
      </c>
      <c r="F1026" s="5">
        <v>40</v>
      </c>
      <c r="G1026" s="6" t="s">
        <v>18</v>
      </c>
      <c r="H1026" s="7" t="s">
        <v>8</v>
      </c>
      <c r="I1026" s="8">
        <v>9246.9</v>
      </c>
      <c r="J1026" s="8">
        <f>Table1[[#This Row],[Annual Charges ($)]]-(AVERAGE(Table1[Annual Charges ($)]))</f>
        <v>-2103.8481840000404</v>
      </c>
      <c r="U1026" s="37">
        <v>9246.9</v>
      </c>
      <c r="V1026" s="4">
        <v>42.1</v>
      </c>
    </row>
    <row r="1027" spans="1:22" ht="17" hidden="1" x14ac:dyDescent="0.2">
      <c r="A1027" s="3">
        <v>290354</v>
      </c>
      <c r="B1027" s="4">
        <v>42.1</v>
      </c>
      <c r="C1027" s="4">
        <v>5</v>
      </c>
      <c r="D1027" s="4">
        <v>1</v>
      </c>
      <c r="E1027" s="4">
        <v>13</v>
      </c>
      <c r="F1027" s="5">
        <v>57</v>
      </c>
      <c r="G1027" s="6" t="s">
        <v>18</v>
      </c>
      <c r="H1027" s="7" t="s">
        <v>8</v>
      </c>
      <c r="I1027" s="8">
        <v>4945.1400000000003</v>
      </c>
      <c r="J1027" s="8">
        <f>Table1[[#This Row],[Annual Charges ($)]]-(AVERAGE(Table1[Annual Charges ($)]))</f>
        <v>-6405.6081840000397</v>
      </c>
      <c r="U1027" s="37">
        <v>4945.1400000000003</v>
      </c>
      <c r="V1027" s="4">
        <v>42.1</v>
      </c>
    </row>
    <row r="1028" spans="1:22" ht="17" x14ac:dyDescent="0.2">
      <c r="A1028" s="3">
        <v>29117784</v>
      </c>
      <c r="B1028" s="4">
        <v>42.1</v>
      </c>
      <c r="C1028" s="4">
        <v>5</v>
      </c>
      <c r="D1028" s="4">
        <v>2</v>
      </c>
      <c r="E1028" s="4">
        <v>35</v>
      </c>
      <c r="F1028" s="5">
        <v>36</v>
      </c>
      <c r="G1028" s="6" t="s">
        <v>18</v>
      </c>
      <c r="H1028" s="7" t="s">
        <v>9</v>
      </c>
      <c r="I1028" s="8">
        <v>6160.53</v>
      </c>
      <c r="J1028" s="8">
        <f>Table1[[#This Row],[Annual Charges ($)]]-(AVERAGE(Table1[Annual Charges ($)]))</f>
        <v>-5190.2181840000403</v>
      </c>
      <c r="U1028" s="37">
        <v>6160.53</v>
      </c>
      <c r="V1028" s="4">
        <v>42.1</v>
      </c>
    </row>
    <row r="1029" spans="1:22" ht="17" hidden="1" x14ac:dyDescent="0.2">
      <c r="A1029" s="3">
        <v>12480221</v>
      </c>
      <c r="B1029" s="4">
        <v>42.1</v>
      </c>
      <c r="C1029" s="4">
        <v>1</v>
      </c>
      <c r="D1029" s="4">
        <v>4</v>
      </c>
      <c r="E1029" s="4">
        <v>31</v>
      </c>
      <c r="F1029" s="5">
        <v>59</v>
      </c>
      <c r="G1029" s="6" t="s">
        <v>17</v>
      </c>
      <c r="H1029" s="7" t="s">
        <v>8</v>
      </c>
      <c r="I1029" s="8">
        <v>2089.4</v>
      </c>
      <c r="J1029" s="8">
        <f>Table1[[#This Row],[Annual Charges ($)]]-(AVERAGE(Table1[Annual Charges ($)]))</f>
        <v>-9261.3481840000404</v>
      </c>
      <c r="U1029" s="37">
        <v>2089.4</v>
      </c>
      <c r="V1029" s="4">
        <v>42.1</v>
      </c>
    </row>
    <row r="1030" spans="1:22" ht="17" hidden="1" x14ac:dyDescent="0.2">
      <c r="A1030" s="3">
        <v>3259659</v>
      </c>
      <c r="B1030" s="4">
        <v>42.1</v>
      </c>
      <c r="C1030" s="4">
        <v>2</v>
      </c>
      <c r="D1030" s="4">
        <v>0</v>
      </c>
      <c r="E1030" s="4">
        <v>12</v>
      </c>
      <c r="F1030" s="5">
        <v>46</v>
      </c>
      <c r="G1030" s="6" t="s">
        <v>18</v>
      </c>
      <c r="H1030" s="7" t="s">
        <v>8</v>
      </c>
      <c r="I1030" s="8">
        <v>10593.87</v>
      </c>
      <c r="J1030" s="8">
        <f>Table1[[#This Row],[Annual Charges ($)]]-(AVERAGE(Table1[Annual Charges ($)]))</f>
        <v>-756.87818400003925</v>
      </c>
      <c r="U1030" s="37">
        <v>10593.87</v>
      </c>
      <c r="V1030" s="4">
        <v>42.1</v>
      </c>
    </row>
    <row r="1031" spans="1:22" ht="17" hidden="1" x14ac:dyDescent="0.2">
      <c r="A1031" s="3">
        <v>28401088</v>
      </c>
      <c r="B1031" s="4">
        <v>42.1</v>
      </c>
      <c r="C1031" s="4">
        <v>3</v>
      </c>
      <c r="D1031" s="4">
        <v>4</v>
      </c>
      <c r="E1031" s="4">
        <v>51</v>
      </c>
      <c r="F1031" s="5">
        <v>33</v>
      </c>
      <c r="G1031" s="6" t="s">
        <v>18</v>
      </c>
      <c r="H1031" s="7" t="s">
        <v>8</v>
      </c>
      <c r="I1031" s="8">
        <v>6891.14</v>
      </c>
      <c r="J1031" s="8">
        <f>Table1[[#This Row],[Annual Charges ($)]]-(AVERAGE(Table1[Annual Charges ($)]))</f>
        <v>-4459.6081840000397</v>
      </c>
      <c r="U1031" s="37">
        <v>6891.14</v>
      </c>
      <c r="V1031" s="4">
        <v>42.1</v>
      </c>
    </row>
    <row r="1032" spans="1:22" ht="17" hidden="1" x14ac:dyDescent="0.2">
      <c r="A1032" s="3">
        <v>29107791</v>
      </c>
      <c r="B1032" s="4">
        <v>42.2</v>
      </c>
      <c r="C1032" s="4">
        <v>2</v>
      </c>
      <c r="D1032" s="4">
        <v>2</v>
      </c>
      <c r="E1032" s="4">
        <v>7</v>
      </c>
      <c r="F1032" s="5">
        <v>38</v>
      </c>
      <c r="G1032" s="6" t="s">
        <v>18</v>
      </c>
      <c r="H1032" s="7" t="s">
        <v>8</v>
      </c>
      <c r="I1032" s="8">
        <v>2244.2399999999998</v>
      </c>
      <c r="J1032" s="8">
        <f>Table1[[#This Row],[Annual Charges ($)]]-(AVERAGE(Table1[Annual Charges ($)]))</f>
        <v>-9106.5081840000403</v>
      </c>
      <c r="U1032" s="37">
        <v>2244.2399999999998</v>
      </c>
      <c r="V1032" s="4">
        <v>42.2</v>
      </c>
    </row>
    <row r="1033" spans="1:22" ht="17" hidden="1" x14ac:dyDescent="0.2">
      <c r="A1033" s="3">
        <v>13634450</v>
      </c>
      <c r="B1033" s="4">
        <v>42.2</v>
      </c>
      <c r="C1033" s="4">
        <v>5</v>
      </c>
      <c r="D1033" s="4">
        <v>3</v>
      </c>
      <c r="E1033" s="4">
        <v>50</v>
      </c>
      <c r="F1033" s="5">
        <v>52</v>
      </c>
      <c r="G1033" s="6" t="s">
        <v>18</v>
      </c>
      <c r="H1033" s="7" t="s">
        <v>8</v>
      </c>
      <c r="I1033" s="8">
        <v>13293.24</v>
      </c>
      <c r="J1033" s="8">
        <f>Table1[[#This Row],[Annual Charges ($)]]-(AVERAGE(Table1[Annual Charges ($)]))</f>
        <v>1942.4918159999597</v>
      </c>
      <c r="U1033" s="37">
        <v>13293.24</v>
      </c>
      <c r="V1033" s="4">
        <v>42.2</v>
      </c>
    </row>
    <row r="1034" spans="1:22" ht="17" hidden="1" x14ac:dyDescent="0.2">
      <c r="A1034" s="3">
        <v>22154818</v>
      </c>
      <c r="B1034" s="4">
        <v>42.2</v>
      </c>
      <c r="C1034" s="4">
        <v>8</v>
      </c>
      <c r="D1034" s="4">
        <v>2</v>
      </c>
      <c r="E1034" s="4">
        <v>48</v>
      </c>
      <c r="F1034" s="5">
        <v>46</v>
      </c>
      <c r="G1034" s="6" t="s">
        <v>18</v>
      </c>
      <c r="H1034" s="7" t="s">
        <v>8</v>
      </c>
      <c r="I1034" s="8">
        <v>10123.450000000001</v>
      </c>
      <c r="J1034" s="8">
        <f>Table1[[#This Row],[Annual Charges ($)]]-(AVERAGE(Table1[Annual Charges ($)]))</f>
        <v>-1227.2981840000393</v>
      </c>
      <c r="U1034" s="37">
        <v>10123.450000000001</v>
      </c>
      <c r="V1034" s="4">
        <v>42.2</v>
      </c>
    </row>
    <row r="1035" spans="1:22" ht="17" hidden="1" x14ac:dyDescent="0.2">
      <c r="A1035" s="3">
        <v>4724635</v>
      </c>
      <c r="B1035" s="4">
        <v>42.3</v>
      </c>
      <c r="C1035" s="4">
        <v>4</v>
      </c>
      <c r="D1035" s="4">
        <v>3</v>
      </c>
      <c r="E1035" s="4">
        <v>10</v>
      </c>
      <c r="F1035" s="5">
        <v>41</v>
      </c>
      <c r="G1035" s="6" t="s">
        <v>17</v>
      </c>
      <c r="H1035" s="7" t="s">
        <v>8</v>
      </c>
      <c r="I1035" s="8">
        <v>5448.48</v>
      </c>
      <c r="J1035" s="8">
        <f>Table1[[#This Row],[Annual Charges ($)]]-(AVERAGE(Table1[Annual Charges ($)]))</f>
        <v>-5902.2681840000405</v>
      </c>
      <c r="U1035" s="37">
        <v>5448.48</v>
      </c>
      <c r="V1035" s="4">
        <v>42.3</v>
      </c>
    </row>
    <row r="1036" spans="1:22" ht="17" hidden="1" x14ac:dyDescent="0.2">
      <c r="A1036" s="3">
        <v>27444157</v>
      </c>
      <c r="B1036" s="4">
        <v>42.3</v>
      </c>
      <c r="C1036" s="4">
        <v>2</v>
      </c>
      <c r="D1036" s="4">
        <v>0</v>
      </c>
      <c r="E1036" s="4">
        <v>54</v>
      </c>
      <c r="F1036" s="5">
        <v>43</v>
      </c>
      <c r="G1036" s="6" t="s">
        <v>17</v>
      </c>
      <c r="H1036" s="7" t="s">
        <v>8</v>
      </c>
      <c r="I1036" s="8">
        <v>11390.04</v>
      </c>
      <c r="J1036" s="8">
        <f>Table1[[#This Row],[Annual Charges ($)]]-(AVERAGE(Table1[Annual Charges ($)]))</f>
        <v>39.291815999960818</v>
      </c>
      <c r="U1036" s="37">
        <v>11390.04</v>
      </c>
      <c r="V1036" s="4">
        <v>42.3</v>
      </c>
    </row>
    <row r="1037" spans="1:22" ht="17" x14ac:dyDescent="0.2">
      <c r="A1037" s="3">
        <v>21611889</v>
      </c>
      <c r="B1037" s="4">
        <v>42.3</v>
      </c>
      <c r="C1037" s="4">
        <v>2</v>
      </c>
      <c r="D1037" s="4">
        <v>0</v>
      </c>
      <c r="E1037" s="4">
        <v>48</v>
      </c>
      <c r="F1037" s="5">
        <v>61</v>
      </c>
      <c r="G1037" s="6" t="s">
        <v>18</v>
      </c>
      <c r="H1037" s="7" t="s">
        <v>9</v>
      </c>
      <c r="I1037" s="8">
        <v>526.86</v>
      </c>
      <c r="J1037" s="8">
        <f>Table1[[#This Row],[Annual Charges ($)]]-(AVERAGE(Table1[Annual Charges ($)]))</f>
        <v>-10823.888184000039</v>
      </c>
      <c r="U1037" s="37">
        <v>526.86</v>
      </c>
      <c r="V1037" s="4">
        <v>42.3</v>
      </c>
    </row>
    <row r="1038" spans="1:22" ht="17" hidden="1" x14ac:dyDescent="0.2">
      <c r="A1038" s="3">
        <v>4496170</v>
      </c>
      <c r="B1038" s="4">
        <v>42.3</v>
      </c>
      <c r="C1038" s="4">
        <v>6</v>
      </c>
      <c r="D1038" s="4">
        <v>3</v>
      </c>
      <c r="E1038" s="4">
        <v>13</v>
      </c>
      <c r="F1038" s="5">
        <v>37</v>
      </c>
      <c r="G1038" s="6" t="s">
        <v>18</v>
      </c>
      <c r="H1038" s="7" t="s">
        <v>8</v>
      </c>
      <c r="I1038" s="8">
        <v>11333</v>
      </c>
      <c r="J1038" s="8">
        <f>Table1[[#This Row],[Annual Charges ($)]]-(AVERAGE(Table1[Annual Charges ($)]))</f>
        <v>-17.748184000040055</v>
      </c>
      <c r="U1038" s="37">
        <v>11333</v>
      </c>
      <c r="V1038" s="4">
        <v>42.3</v>
      </c>
    </row>
    <row r="1039" spans="1:22" ht="17" hidden="1" x14ac:dyDescent="0.2">
      <c r="A1039" s="3">
        <v>27697105</v>
      </c>
      <c r="B1039" s="4">
        <v>42.3</v>
      </c>
      <c r="C1039" s="4">
        <v>5</v>
      </c>
      <c r="D1039" s="4">
        <v>2</v>
      </c>
      <c r="E1039" s="4">
        <v>48</v>
      </c>
      <c r="F1039" s="5">
        <v>27</v>
      </c>
      <c r="G1039" s="6" t="s">
        <v>17</v>
      </c>
      <c r="H1039" s="7" t="s">
        <v>8</v>
      </c>
      <c r="I1039" s="8">
        <v>0</v>
      </c>
      <c r="J1039" s="8">
        <f>Table1[[#This Row],[Annual Charges ($)]]-(AVERAGE(Table1[Annual Charges ($)]))</f>
        <v>-11350.74818400004</v>
      </c>
      <c r="U1039" s="37">
        <v>0</v>
      </c>
      <c r="V1039" s="4">
        <v>42.3</v>
      </c>
    </row>
    <row r="1040" spans="1:22" ht="17" hidden="1" x14ac:dyDescent="0.2">
      <c r="A1040" s="3">
        <v>6880263</v>
      </c>
      <c r="B1040" s="4">
        <v>42.3</v>
      </c>
      <c r="C1040" s="4">
        <v>2</v>
      </c>
      <c r="D1040" s="4">
        <v>4</v>
      </c>
      <c r="E1040" s="4">
        <v>54</v>
      </c>
      <c r="F1040" s="5">
        <v>53</v>
      </c>
      <c r="G1040" s="6" t="s">
        <v>17</v>
      </c>
      <c r="H1040" s="7" t="s">
        <v>8</v>
      </c>
      <c r="I1040" s="8">
        <v>11625.04</v>
      </c>
      <c r="J1040" s="8">
        <f>Table1[[#This Row],[Annual Charges ($)]]-(AVERAGE(Table1[Annual Charges ($)]))</f>
        <v>274.29181599996082</v>
      </c>
      <c r="U1040" s="37">
        <v>11625.04</v>
      </c>
      <c r="V1040" s="4">
        <v>42.3</v>
      </c>
    </row>
    <row r="1041" spans="1:22" ht="17" hidden="1" x14ac:dyDescent="0.2">
      <c r="A1041" s="3">
        <v>24633987</v>
      </c>
      <c r="B1041" s="4">
        <v>42.3</v>
      </c>
      <c r="C1041" s="4">
        <v>6</v>
      </c>
      <c r="D1041" s="4">
        <v>1</v>
      </c>
      <c r="E1041" s="4">
        <v>8</v>
      </c>
      <c r="F1041" s="5">
        <v>35</v>
      </c>
      <c r="G1041" s="6" t="s">
        <v>17</v>
      </c>
      <c r="H1041" s="7" t="s">
        <v>8</v>
      </c>
      <c r="I1041" s="8">
        <v>8830.35</v>
      </c>
      <c r="J1041" s="8">
        <f>Table1[[#This Row],[Annual Charges ($)]]-(AVERAGE(Table1[Annual Charges ($)]))</f>
        <v>-2520.3981840000397</v>
      </c>
      <c r="U1041" s="37">
        <v>8830.35</v>
      </c>
      <c r="V1041" s="4">
        <v>42.3</v>
      </c>
    </row>
    <row r="1042" spans="1:22" ht="17" hidden="1" x14ac:dyDescent="0.2">
      <c r="A1042" s="3">
        <v>11307358</v>
      </c>
      <c r="B1042" s="4">
        <v>42.4</v>
      </c>
      <c r="C1042" s="4">
        <v>2</v>
      </c>
      <c r="D1042" s="4">
        <v>3</v>
      </c>
      <c r="E1042" s="4">
        <v>27</v>
      </c>
      <c r="F1042" s="5">
        <v>29</v>
      </c>
      <c r="G1042" s="6" t="s">
        <v>18</v>
      </c>
      <c r="H1042" s="7" t="s">
        <v>8</v>
      </c>
      <c r="I1042" s="8">
        <v>7698.57</v>
      </c>
      <c r="J1042" s="8">
        <f>Table1[[#This Row],[Annual Charges ($)]]-(AVERAGE(Table1[Annual Charges ($)]))</f>
        <v>-3652.1781840000403</v>
      </c>
      <c r="U1042" s="37">
        <v>7698.57</v>
      </c>
      <c r="V1042" s="4">
        <v>42.4</v>
      </c>
    </row>
    <row r="1043" spans="1:22" ht="17" x14ac:dyDescent="0.2">
      <c r="A1043" s="3">
        <v>7517389</v>
      </c>
      <c r="B1043" s="4">
        <v>42.4</v>
      </c>
      <c r="C1043" s="4">
        <v>3</v>
      </c>
      <c r="D1043" s="4">
        <v>3</v>
      </c>
      <c r="E1043" s="4">
        <v>45</v>
      </c>
      <c r="F1043" s="5">
        <v>58</v>
      </c>
      <c r="G1043" s="6" t="s">
        <v>17</v>
      </c>
      <c r="H1043" s="7" t="s">
        <v>9</v>
      </c>
      <c r="I1043" s="8">
        <v>15077.73</v>
      </c>
      <c r="J1043" s="8">
        <f>Table1[[#This Row],[Annual Charges ($)]]-(AVERAGE(Table1[Annual Charges ($)]))</f>
        <v>3726.9818159999595</v>
      </c>
      <c r="U1043" s="37">
        <v>15077.73</v>
      </c>
      <c r="V1043" s="4">
        <v>42.4</v>
      </c>
    </row>
    <row r="1044" spans="1:22" ht="17" hidden="1" x14ac:dyDescent="0.2">
      <c r="A1044" s="3">
        <v>7628931</v>
      </c>
      <c r="B1044" s="4">
        <v>42.4</v>
      </c>
      <c r="C1044" s="4">
        <v>4</v>
      </c>
      <c r="D1044" s="4">
        <v>4</v>
      </c>
      <c r="E1044" s="4">
        <v>33</v>
      </c>
      <c r="F1044" s="5">
        <v>35</v>
      </c>
      <c r="G1044" s="6" t="s">
        <v>17</v>
      </c>
      <c r="H1044" s="7" t="s">
        <v>8</v>
      </c>
      <c r="I1044" s="8">
        <v>4365.59</v>
      </c>
      <c r="J1044" s="8">
        <f>Table1[[#This Row],[Annual Charges ($)]]-(AVERAGE(Table1[Annual Charges ($)]))</f>
        <v>-6985.1581840000399</v>
      </c>
      <c r="U1044" s="37">
        <v>4365.59</v>
      </c>
      <c r="V1044" s="4">
        <v>42.4</v>
      </c>
    </row>
    <row r="1045" spans="1:22" ht="17" hidden="1" x14ac:dyDescent="0.2">
      <c r="A1045" s="3">
        <v>10305599</v>
      </c>
      <c r="B1045" s="4">
        <v>42.4</v>
      </c>
      <c r="C1045" s="4">
        <v>3</v>
      </c>
      <c r="D1045" s="4">
        <v>3</v>
      </c>
      <c r="E1045" s="4">
        <v>51</v>
      </c>
      <c r="F1045" s="5">
        <v>43</v>
      </c>
      <c r="G1045" s="6" t="s">
        <v>18</v>
      </c>
      <c r="H1045" s="7" t="s">
        <v>8</v>
      </c>
      <c r="I1045" s="8">
        <v>457.85</v>
      </c>
      <c r="J1045" s="8">
        <f>Table1[[#This Row],[Annual Charges ($)]]-(AVERAGE(Table1[Annual Charges ($)]))</f>
        <v>-10892.89818400004</v>
      </c>
      <c r="U1045" s="37">
        <v>457.85</v>
      </c>
      <c r="V1045" s="4">
        <v>42.4</v>
      </c>
    </row>
    <row r="1046" spans="1:22" ht="17" hidden="1" x14ac:dyDescent="0.2">
      <c r="A1046" s="3">
        <v>8761492</v>
      </c>
      <c r="B1046" s="4">
        <v>42.4</v>
      </c>
      <c r="C1046" s="4">
        <v>6</v>
      </c>
      <c r="D1046" s="4">
        <v>4</v>
      </c>
      <c r="E1046" s="4">
        <v>38</v>
      </c>
      <c r="F1046" s="5">
        <v>46</v>
      </c>
      <c r="G1046" s="6" t="s">
        <v>17</v>
      </c>
      <c r="H1046" s="7" t="s">
        <v>8</v>
      </c>
      <c r="I1046" s="8">
        <v>0</v>
      </c>
      <c r="J1046" s="8">
        <f>Table1[[#This Row],[Annual Charges ($)]]-(AVERAGE(Table1[Annual Charges ($)]))</f>
        <v>-11350.74818400004</v>
      </c>
      <c r="U1046" s="37">
        <v>0</v>
      </c>
      <c r="V1046" s="4">
        <v>42.4</v>
      </c>
    </row>
    <row r="1047" spans="1:22" ht="17" hidden="1" x14ac:dyDescent="0.2">
      <c r="A1047" s="3">
        <v>1260688</v>
      </c>
      <c r="B1047" s="4">
        <v>42.4</v>
      </c>
      <c r="C1047" s="4">
        <v>3</v>
      </c>
      <c r="D1047" s="4">
        <v>3</v>
      </c>
      <c r="E1047" s="4">
        <v>15</v>
      </c>
      <c r="F1047" s="5">
        <v>24</v>
      </c>
      <c r="G1047" s="6" t="s">
        <v>18</v>
      </c>
      <c r="H1047" s="7" t="s">
        <v>8</v>
      </c>
      <c r="I1047" s="8">
        <v>10230.19</v>
      </c>
      <c r="J1047" s="8">
        <f>Table1[[#This Row],[Annual Charges ($)]]-(AVERAGE(Table1[Annual Charges ($)]))</f>
        <v>-1120.5581840000395</v>
      </c>
      <c r="U1047" s="37">
        <v>10230.19</v>
      </c>
      <c r="V1047" s="4">
        <v>42.4</v>
      </c>
    </row>
    <row r="1048" spans="1:22" ht="17" hidden="1" x14ac:dyDescent="0.2">
      <c r="A1048" s="3">
        <v>23969300</v>
      </c>
      <c r="B1048" s="4">
        <v>42.5</v>
      </c>
      <c r="C1048" s="4">
        <v>4</v>
      </c>
      <c r="D1048" s="4">
        <v>4</v>
      </c>
      <c r="E1048" s="4">
        <v>2</v>
      </c>
      <c r="F1048" s="5">
        <v>43</v>
      </c>
      <c r="G1048" s="6" t="s">
        <v>17</v>
      </c>
      <c r="H1048" s="7" t="s">
        <v>8</v>
      </c>
      <c r="I1048" s="8">
        <v>7601.62</v>
      </c>
      <c r="J1048" s="8">
        <f>Table1[[#This Row],[Annual Charges ($)]]-(AVERAGE(Table1[Annual Charges ($)]))</f>
        <v>-3749.1281840000402</v>
      </c>
      <c r="U1048" s="37">
        <v>7601.62</v>
      </c>
      <c r="V1048" s="4">
        <v>42.5</v>
      </c>
    </row>
    <row r="1049" spans="1:22" ht="17" hidden="1" x14ac:dyDescent="0.2">
      <c r="A1049" s="3">
        <v>10380385</v>
      </c>
      <c r="B1049" s="4">
        <v>42.5</v>
      </c>
      <c r="C1049" s="4">
        <v>3</v>
      </c>
      <c r="D1049" s="4">
        <v>2</v>
      </c>
      <c r="E1049" s="4">
        <v>12</v>
      </c>
      <c r="F1049" s="5">
        <v>62</v>
      </c>
      <c r="G1049" s="6" t="s">
        <v>18</v>
      </c>
      <c r="H1049" s="7" t="s">
        <v>8</v>
      </c>
      <c r="I1049" s="8">
        <v>0</v>
      </c>
      <c r="J1049" s="8">
        <f>Table1[[#This Row],[Annual Charges ($)]]-(AVERAGE(Table1[Annual Charges ($)]))</f>
        <v>-11350.74818400004</v>
      </c>
      <c r="U1049" s="37">
        <v>0</v>
      </c>
      <c r="V1049" s="4">
        <v>42.5</v>
      </c>
    </row>
    <row r="1050" spans="1:22" ht="17" hidden="1" x14ac:dyDescent="0.2">
      <c r="A1050" s="3">
        <v>25395544</v>
      </c>
      <c r="B1050" s="4">
        <v>42.5</v>
      </c>
      <c r="C1050" s="4">
        <v>4</v>
      </c>
      <c r="D1050" s="4">
        <v>5</v>
      </c>
      <c r="E1050" s="4">
        <v>38</v>
      </c>
      <c r="F1050" s="5">
        <v>49</v>
      </c>
      <c r="G1050" s="6" t="s">
        <v>18</v>
      </c>
      <c r="H1050" s="7" t="s">
        <v>8</v>
      </c>
      <c r="I1050" s="8">
        <v>5240</v>
      </c>
      <c r="J1050" s="8">
        <f>Table1[[#This Row],[Annual Charges ($)]]-(AVERAGE(Table1[Annual Charges ($)]))</f>
        <v>-6110.7481840000401</v>
      </c>
      <c r="U1050" s="37">
        <v>5240</v>
      </c>
      <c r="V1050" s="4">
        <v>42.5</v>
      </c>
    </row>
    <row r="1051" spans="1:22" ht="17" hidden="1" x14ac:dyDescent="0.2">
      <c r="A1051" s="3">
        <v>2491879</v>
      </c>
      <c r="B1051" s="4">
        <v>42.6</v>
      </c>
      <c r="C1051" s="4">
        <v>5</v>
      </c>
      <c r="D1051" s="4">
        <v>5</v>
      </c>
      <c r="E1051" s="4">
        <v>24</v>
      </c>
      <c r="F1051" s="5">
        <v>46</v>
      </c>
      <c r="G1051" s="6" t="s">
        <v>18</v>
      </c>
      <c r="H1051" s="7" t="s">
        <v>8</v>
      </c>
      <c r="I1051" s="8">
        <v>2013.96</v>
      </c>
      <c r="J1051" s="8">
        <f>Table1[[#This Row],[Annual Charges ($)]]-(AVERAGE(Table1[Annual Charges ($)]))</f>
        <v>-9336.7881840000409</v>
      </c>
      <c r="U1051" s="37">
        <v>2013.96</v>
      </c>
      <c r="V1051" s="4">
        <v>42.6</v>
      </c>
    </row>
    <row r="1052" spans="1:22" ht="17" hidden="1" x14ac:dyDescent="0.2">
      <c r="A1052" s="3">
        <v>24657479</v>
      </c>
      <c r="B1052" s="4">
        <v>42.6</v>
      </c>
      <c r="C1052" s="4">
        <v>6</v>
      </c>
      <c r="D1052" s="4">
        <v>2</v>
      </c>
      <c r="E1052" s="4">
        <v>4</v>
      </c>
      <c r="F1052" s="5">
        <v>50</v>
      </c>
      <c r="G1052" s="6" t="s">
        <v>18</v>
      </c>
      <c r="H1052" s="7" t="s">
        <v>8</v>
      </c>
      <c r="I1052" s="8">
        <v>1135.9000000000001</v>
      </c>
      <c r="J1052" s="8">
        <f>Table1[[#This Row],[Annual Charges ($)]]-(AVERAGE(Table1[Annual Charges ($)]))</f>
        <v>-10214.84818400004</v>
      </c>
      <c r="U1052" s="37">
        <v>1135.9000000000001</v>
      </c>
      <c r="V1052" s="4">
        <v>42.6</v>
      </c>
    </row>
    <row r="1053" spans="1:22" ht="17" hidden="1" x14ac:dyDescent="0.2">
      <c r="A1053" s="3">
        <v>12392695</v>
      </c>
      <c r="B1053" s="4">
        <v>42.6</v>
      </c>
      <c r="C1053" s="4">
        <v>7</v>
      </c>
      <c r="D1053" s="4">
        <v>5</v>
      </c>
      <c r="E1053" s="4">
        <v>11</v>
      </c>
      <c r="F1053" s="5">
        <v>44</v>
      </c>
      <c r="G1053" s="6" t="s">
        <v>17</v>
      </c>
      <c r="H1053" s="7" t="s">
        <v>8</v>
      </c>
      <c r="I1053" s="8">
        <v>3226.22</v>
      </c>
      <c r="J1053" s="8">
        <f>Table1[[#This Row],[Annual Charges ($)]]-(AVERAGE(Table1[Annual Charges ($)]))</f>
        <v>-8124.5281840000407</v>
      </c>
      <c r="U1053" s="37">
        <v>3226.22</v>
      </c>
      <c r="V1053" s="4">
        <v>42.6</v>
      </c>
    </row>
    <row r="1054" spans="1:22" ht="17" hidden="1" x14ac:dyDescent="0.2">
      <c r="A1054" s="3">
        <v>2671145</v>
      </c>
      <c r="B1054" s="4">
        <v>42.6</v>
      </c>
      <c r="C1054" s="4">
        <v>2</v>
      </c>
      <c r="D1054" s="4">
        <v>3</v>
      </c>
      <c r="E1054" s="4">
        <v>7</v>
      </c>
      <c r="F1054" s="5">
        <v>46</v>
      </c>
      <c r="G1054" s="6" t="s">
        <v>18</v>
      </c>
      <c r="H1054" s="7" t="s">
        <v>8</v>
      </c>
      <c r="I1054" s="8">
        <v>11190.94</v>
      </c>
      <c r="J1054" s="8">
        <f>Table1[[#This Row],[Annual Charges ($)]]-(AVERAGE(Table1[Annual Charges ($)]))</f>
        <v>-159.80818400003955</v>
      </c>
      <c r="U1054" s="37">
        <v>11190.94</v>
      </c>
      <c r="V1054" s="4">
        <v>42.6</v>
      </c>
    </row>
    <row r="1055" spans="1:22" ht="17" hidden="1" x14ac:dyDescent="0.2">
      <c r="A1055" s="3">
        <v>7311181</v>
      </c>
      <c r="B1055" s="4">
        <v>42.7</v>
      </c>
      <c r="C1055" s="4">
        <v>3</v>
      </c>
      <c r="D1055" s="4">
        <v>1</v>
      </c>
      <c r="E1055" s="4">
        <v>45</v>
      </c>
      <c r="F1055" s="5">
        <v>38</v>
      </c>
      <c r="G1055" s="6" t="s">
        <v>18</v>
      </c>
      <c r="H1055" s="7" t="s">
        <v>8</v>
      </c>
      <c r="I1055" s="8">
        <v>13888.76</v>
      </c>
      <c r="J1055" s="8">
        <f>Table1[[#This Row],[Annual Charges ($)]]-(AVERAGE(Table1[Annual Charges ($)]))</f>
        <v>2538.0118159999602</v>
      </c>
      <c r="U1055" s="37">
        <v>13888.76</v>
      </c>
      <c r="V1055" s="4">
        <v>42.7</v>
      </c>
    </row>
    <row r="1056" spans="1:22" ht="17" hidden="1" x14ac:dyDescent="0.2">
      <c r="A1056" s="3">
        <v>2761167</v>
      </c>
      <c r="B1056" s="4">
        <v>42.7</v>
      </c>
      <c r="C1056" s="4">
        <v>7</v>
      </c>
      <c r="D1056" s="4">
        <v>4</v>
      </c>
      <c r="E1056" s="4">
        <v>28</v>
      </c>
      <c r="F1056" s="5">
        <v>31</v>
      </c>
      <c r="G1056" s="6" t="s">
        <v>17</v>
      </c>
      <c r="H1056" s="7" t="s">
        <v>8</v>
      </c>
      <c r="I1056" s="8">
        <v>6369.69</v>
      </c>
      <c r="J1056" s="8">
        <f>Table1[[#This Row],[Annual Charges ($)]]-(AVERAGE(Table1[Annual Charges ($)]))</f>
        <v>-4981.0581840000405</v>
      </c>
      <c r="U1056" s="37">
        <v>6369.69</v>
      </c>
      <c r="V1056" s="4">
        <v>42.7</v>
      </c>
    </row>
    <row r="1057" spans="1:22" ht="17" x14ac:dyDescent="0.2">
      <c r="A1057" s="3">
        <v>15083873</v>
      </c>
      <c r="B1057" s="4">
        <v>42.7</v>
      </c>
      <c r="C1057" s="4">
        <v>2</v>
      </c>
      <c r="D1057" s="4">
        <v>2</v>
      </c>
      <c r="E1057" s="4">
        <v>14</v>
      </c>
      <c r="F1057" s="5">
        <v>47</v>
      </c>
      <c r="G1057" s="6" t="s">
        <v>17</v>
      </c>
      <c r="H1057" s="7" t="s">
        <v>9</v>
      </c>
      <c r="I1057" s="8">
        <v>6369.37</v>
      </c>
      <c r="J1057" s="8">
        <f>Table1[[#This Row],[Annual Charges ($)]]-(AVERAGE(Table1[Annual Charges ($)]))</f>
        <v>-4981.3781840000402</v>
      </c>
      <c r="U1057" s="37">
        <v>6369.37</v>
      </c>
      <c r="V1057" s="4">
        <v>42.7</v>
      </c>
    </row>
    <row r="1058" spans="1:22" ht="17" hidden="1" x14ac:dyDescent="0.2">
      <c r="A1058" s="3">
        <v>21022352</v>
      </c>
      <c r="B1058" s="4">
        <v>42.7</v>
      </c>
      <c r="C1058" s="4">
        <v>6</v>
      </c>
      <c r="D1058" s="4">
        <v>0</v>
      </c>
      <c r="E1058" s="4">
        <v>57</v>
      </c>
      <c r="F1058" s="5">
        <v>32</v>
      </c>
      <c r="G1058" s="6" t="s">
        <v>17</v>
      </c>
      <c r="H1058" s="7" t="s">
        <v>8</v>
      </c>
      <c r="I1058" s="8">
        <v>12504.44</v>
      </c>
      <c r="J1058" s="8">
        <f>Table1[[#This Row],[Annual Charges ($)]]-(AVERAGE(Table1[Annual Charges ($)]))</f>
        <v>1153.6918159999605</v>
      </c>
      <c r="U1058" s="37">
        <v>12504.44</v>
      </c>
      <c r="V1058" s="4">
        <v>42.7</v>
      </c>
    </row>
    <row r="1059" spans="1:22" ht="17" hidden="1" x14ac:dyDescent="0.2">
      <c r="A1059" s="3">
        <v>14425342</v>
      </c>
      <c r="B1059" s="4">
        <v>42.7</v>
      </c>
      <c r="C1059" s="4">
        <v>6</v>
      </c>
      <c r="D1059" s="4">
        <v>1</v>
      </c>
      <c r="E1059" s="4">
        <v>37</v>
      </c>
      <c r="F1059" s="5">
        <v>32</v>
      </c>
      <c r="G1059" s="6" t="s">
        <v>17</v>
      </c>
      <c r="H1059" s="7" t="s">
        <v>8</v>
      </c>
      <c r="I1059" s="8">
        <v>13485.79</v>
      </c>
      <c r="J1059" s="8">
        <f>Table1[[#This Row],[Annual Charges ($)]]-(AVERAGE(Table1[Annual Charges ($)]))</f>
        <v>2135.0418159999608</v>
      </c>
      <c r="U1059" s="37">
        <v>13485.79</v>
      </c>
      <c r="V1059" s="4">
        <v>42.7</v>
      </c>
    </row>
    <row r="1060" spans="1:22" ht="17" hidden="1" x14ac:dyDescent="0.2">
      <c r="A1060" s="3">
        <v>17496520</v>
      </c>
      <c r="B1060" s="4">
        <v>42.7</v>
      </c>
      <c r="C1060" s="4">
        <v>7</v>
      </c>
      <c r="D1060" s="4">
        <v>2</v>
      </c>
      <c r="E1060" s="4">
        <v>9</v>
      </c>
      <c r="F1060" s="5">
        <v>54</v>
      </c>
      <c r="G1060" s="6" t="s">
        <v>17</v>
      </c>
      <c r="H1060" s="7" t="s">
        <v>8</v>
      </c>
      <c r="I1060" s="8">
        <v>3686.67</v>
      </c>
      <c r="J1060" s="8">
        <f>Table1[[#This Row],[Annual Charges ($)]]-(AVERAGE(Table1[Annual Charges ($)]))</f>
        <v>-7664.07818400004</v>
      </c>
      <c r="U1060" s="37">
        <v>3686.67</v>
      </c>
      <c r="V1060" s="4">
        <v>42.7</v>
      </c>
    </row>
    <row r="1061" spans="1:22" ht="17" hidden="1" x14ac:dyDescent="0.2">
      <c r="A1061" s="3">
        <v>26521501</v>
      </c>
      <c r="B1061" s="4">
        <v>42.7</v>
      </c>
      <c r="C1061" s="4">
        <v>3</v>
      </c>
      <c r="D1061" s="4">
        <v>4</v>
      </c>
      <c r="E1061" s="4">
        <v>31</v>
      </c>
      <c r="F1061" s="5">
        <v>56</v>
      </c>
      <c r="G1061" s="6" t="s">
        <v>18</v>
      </c>
      <c r="H1061" s="7" t="s">
        <v>8</v>
      </c>
      <c r="I1061" s="8">
        <v>4654.49</v>
      </c>
      <c r="J1061" s="8">
        <f>Table1[[#This Row],[Annual Charges ($)]]-(AVERAGE(Table1[Annual Charges ($)]))</f>
        <v>-6696.2581840000403</v>
      </c>
      <c r="U1061" s="37">
        <v>4654.49</v>
      </c>
      <c r="V1061" s="4">
        <v>42.7</v>
      </c>
    </row>
    <row r="1062" spans="1:22" ht="17" hidden="1" x14ac:dyDescent="0.2">
      <c r="A1062" s="3">
        <v>26595273</v>
      </c>
      <c r="B1062" s="4">
        <v>42.8</v>
      </c>
      <c r="C1062" s="4">
        <v>7</v>
      </c>
      <c r="D1062" s="4">
        <v>4</v>
      </c>
      <c r="E1062" s="4">
        <v>56</v>
      </c>
      <c r="F1062" s="5">
        <v>47</v>
      </c>
      <c r="G1062" s="6" t="s">
        <v>18</v>
      </c>
      <c r="H1062" s="7" t="s">
        <v>8</v>
      </c>
      <c r="I1062" s="8">
        <v>9019.2999999999993</v>
      </c>
      <c r="J1062" s="8">
        <f>Table1[[#This Row],[Annual Charges ($)]]-(AVERAGE(Table1[Annual Charges ($)]))</f>
        <v>-2331.4481840000408</v>
      </c>
      <c r="U1062" s="37">
        <v>9019.2999999999993</v>
      </c>
      <c r="V1062" s="4">
        <v>42.8</v>
      </c>
    </row>
    <row r="1063" spans="1:22" ht="17" hidden="1" x14ac:dyDescent="0.2">
      <c r="A1063" s="3">
        <v>24108343</v>
      </c>
      <c r="B1063" s="4">
        <v>42.8</v>
      </c>
      <c r="C1063" s="4">
        <v>7</v>
      </c>
      <c r="D1063" s="4">
        <v>3</v>
      </c>
      <c r="E1063" s="4">
        <v>25</v>
      </c>
      <c r="F1063" s="5">
        <v>49</v>
      </c>
      <c r="G1063" s="6" t="s">
        <v>17</v>
      </c>
      <c r="H1063" s="7" t="s">
        <v>8</v>
      </c>
      <c r="I1063" s="8">
        <v>3987.57</v>
      </c>
      <c r="J1063" s="8">
        <f>Table1[[#This Row],[Annual Charges ($)]]-(AVERAGE(Table1[Annual Charges ($)]))</f>
        <v>-7363.1781840000403</v>
      </c>
      <c r="U1063" s="37">
        <v>3987.57</v>
      </c>
      <c r="V1063" s="4">
        <v>42.8</v>
      </c>
    </row>
    <row r="1064" spans="1:22" ht="17" x14ac:dyDescent="0.2">
      <c r="A1064" s="3">
        <v>7015805</v>
      </c>
      <c r="B1064" s="4">
        <v>42.8</v>
      </c>
      <c r="C1064" s="4">
        <v>8</v>
      </c>
      <c r="D1064" s="4">
        <v>1</v>
      </c>
      <c r="E1064" s="4">
        <v>27</v>
      </c>
      <c r="F1064" s="5">
        <v>59</v>
      </c>
      <c r="G1064" s="6" t="s">
        <v>18</v>
      </c>
      <c r="H1064" s="7" t="s">
        <v>9</v>
      </c>
      <c r="I1064" s="8">
        <v>8218.3799999999992</v>
      </c>
      <c r="J1064" s="8">
        <f>Table1[[#This Row],[Annual Charges ($)]]-(AVERAGE(Table1[Annual Charges ($)]))</f>
        <v>-3132.3681840000409</v>
      </c>
      <c r="U1064" s="37">
        <v>8218.3799999999992</v>
      </c>
      <c r="V1064" s="4">
        <v>42.8</v>
      </c>
    </row>
    <row r="1065" spans="1:22" ht="17" hidden="1" x14ac:dyDescent="0.2">
      <c r="A1065" s="3">
        <v>17225837</v>
      </c>
      <c r="B1065" s="4">
        <v>42.9</v>
      </c>
      <c r="C1065" s="4">
        <v>2</v>
      </c>
      <c r="D1065" s="4">
        <v>1</v>
      </c>
      <c r="E1065" s="4">
        <v>45</v>
      </c>
      <c r="F1065" s="5">
        <v>52</v>
      </c>
      <c r="G1065" s="6" t="s">
        <v>18</v>
      </c>
      <c r="H1065" s="7" t="s">
        <v>8</v>
      </c>
      <c r="I1065" s="8">
        <v>4130.92</v>
      </c>
      <c r="J1065" s="8">
        <f>Table1[[#This Row],[Annual Charges ($)]]-(AVERAGE(Table1[Annual Charges ($)]))</f>
        <v>-7219.82818400004</v>
      </c>
      <c r="U1065" s="37">
        <v>4130.92</v>
      </c>
      <c r="V1065" s="4">
        <v>42.9</v>
      </c>
    </row>
    <row r="1066" spans="1:22" ht="17" hidden="1" x14ac:dyDescent="0.2">
      <c r="A1066" s="3">
        <v>26242880</v>
      </c>
      <c r="B1066" s="4">
        <v>42.9</v>
      </c>
      <c r="C1066" s="4">
        <v>6</v>
      </c>
      <c r="D1066" s="4">
        <v>5</v>
      </c>
      <c r="E1066" s="4">
        <v>41</v>
      </c>
      <c r="F1066" s="5">
        <v>55</v>
      </c>
      <c r="G1066" s="6" t="s">
        <v>17</v>
      </c>
      <c r="H1066" s="7" t="s">
        <v>8</v>
      </c>
      <c r="I1066" s="8">
        <v>10465.25</v>
      </c>
      <c r="J1066" s="8">
        <f>Table1[[#This Row],[Annual Charges ($)]]-(AVERAGE(Table1[Annual Charges ($)]))</f>
        <v>-885.49818400004006</v>
      </c>
      <c r="U1066" s="37">
        <v>10465.25</v>
      </c>
      <c r="V1066" s="4">
        <v>42.9</v>
      </c>
    </row>
    <row r="1067" spans="1:22" ht="17" hidden="1" x14ac:dyDescent="0.2">
      <c r="A1067" s="3">
        <v>10106427</v>
      </c>
      <c r="B1067" s="4">
        <v>42.9</v>
      </c>
      <c r="C1067" s="4">
        <v>3</v>
      </c>
      <c r="D1067" s="4">
        <v>4</v>
      </c>
      <c r="E1067" s="4">
        <v>18</v>
      </c>
      <c r="F1067" s="5">
        <v>30</v>
      </c>
      <c r="G1067" s="6" t="s">
        <v>18</v>
      </c>
      <c r="H1067" s="7" t="s">
        <v>8</v>
      </c>
      <c r="I1067" s="8">
        <v>0</v>
      </c>
      <c r="J1067" s="8">
        <f>Table1[[#This Row],[Annual Charges ($)]]-(AVERAGE(Table1[Annual Charges ($)]))</f>
        <v>-11350.74818400004</v>
      </c>
      <c r="U1067" s="37">
        <v>0</v>
      </c>
      <c r="V1067" s="4">
        <v>42.9</v>
      </c>
    </row>
    <row r="1068" spans="1:22" ht="17" hidden="1" x14ac:dyDescent="0.2">
      <c r="A1068" s="3">
        <v>12175940</v>
      </c>
      <c r="B1068" s="4">
        <v>42.9</v>
      </c>
      <c r="C1068" s="4">
        <v>3</v>
      </c>
      <c r="D1068" s="4">
        <v>2</v>
      </c>
      <c r="E1068" s="4">
        <v>37</v>
      </c>
      <c r="F1068" s="5">
        <v>58</v>
      </c>
      <c r="G1068" s="6" t="s">
        <v>17</v>
      </c>
      <c r="H1068" s="7" t="s">
        <v>8</v>
      </c>
      <c r="I1068" s="8">
        <v>0</v>
      </c>
      <c r="J1068" s="8">
        <f>Table1[[#This Row],[Annual Charges ($)]]-(AVERAGE(Table1[Annual Charges ($)]))</f>
        <v>-11350.74818400004</v>
      </c>
      <c r="U1068" s="37">
        <v>0</v>
      </c>
      <c r="V1068" s="4">
        <v>42.9</v>
      </c>
    </row>
    <row r="1069" spans="1:22" ht="17" hidden="1" x14ac:dyDescent="0.2">
      <c r="A1069" s="3">
        <v>12418401</v>
      </c>
      <c r="B1069" s="4">
        <v>42.9</v>
      </c>
      <c r="C1069" s="4">
        <v>3</v>
      </c>
      <c r="D1069" s="4">
        <v>2</v>
      </c>
      <c r="E1069" s="4">
        <v>24</v>
      </c>
      <c r="F1069" s="5">
        <v>58</v>
      </c>
      <c r="G1069" s="6" t="s">
        <v>17</v>
      </c>
      <c r="H1069" s="7" t="s">
        <v>8</v>
      </c>
      <c r="I1069" s="8">
        <v>770.34</v>
      </c>
      <c r="J1069" s="8">
        <f>Table1[[#This Row],[Annual Charges ($)]]-(AVERAGE(Table1[Annual Charges ($)]))</f>
        <v>-10580.40818400004</v>
      </c>
      <c r="U1069" s="37">
        <v>770.34</v>
      </c>
      <c r="V1069" s="4">
        <v>42.9</v>
      </c>
    </row>
    <row r="1070" spans="1:22" ht="17" hidden="1" x14ac:dyDescent="0.2">
      <c r="A1070" s="3">
        <v>14036556</v>
      </c>
      <c r="B1070" s="4">
        <v>42.9</v>
      </c>
      <c r="C1070" s="4">
        <v>4</v>
      </c>
      <c r="D1070" s="4">
        <v>0</v>
      </c>
      <c r="E1070" s="4">
        <v>32</v>
      </c>
      <c r="F1070" s="5">
        <v>28</v>
      </c>
      <c r="G1070" s="6" t="s">
        <v>18</v>
      </c>
      <c r="H1070" s="7" t="s">
        <v>8</v>
      </c>
      <c r="I1070" s="8">
        <v>12083.97</v>
      </c>
      <c r="J1070" s="8">
        <f>Table1[[#This Row],[Annual Charges ($)]]-(AVERAGE(Table1[Annual Charges ($)]))</f>
        <v>733.22181599995929</v>
      </c>
      <c r="U1070" s="37">
        <v>12083.97</v>
      </c>
      <c r="V1070" s="4">
        <v>42.9</v>
      </c>
    </row>
    <row r="1071" spans="1:22" ht="17" x14ac:dyDescent="0.2">
      <c r="A1071" s="3">
        <v>23534864</v>
      </c>
      <c r="B1071" s="4">
        <v>42.9</v>
      </c>
      <c r="C1071" s="4">
        <v>7</v>
      </c>
      <c r="D1071" s="4">
        <v>3</v>
      </c>
      <c r="E1071" s="4">
        <v>31</v>
      </c>
      <c r="F1071" s="5">
        <v>48</v>
      </c>
      <c r="G1071" s="6" t="s">
        <v>18</v>
      </c>
      <c r="H1071" s="7" t="s">
        <v>9</v>
      </c>
      <c r="I1071" s="8">
        <v>16457.3</v>
      </c>
      <c r="J1071" s="8">
        <f>Table1[[#This Row],[Annual Charges ($)]]-(AVERAGE(Table1[Annual Charges ($)]))</f>
        <v>5106.5518159999592</v>
      </c>
      <c r="U1071" s="37">
        <v>16457.3</v>
      </c>
      <c r="V1071" s="4">
        <v>42.9</v>
      </c>
    </row>
    <row r="1072" spans="1:22" ht="17" hidden="1" x14ac:dyDescent="0.2">
      <c r="A1072" s="3">
        <v>3029997</v>
      </c>
      <c r="B1072" s="4">
        <v>42.9</v>
      </c>
      <c r="C1072" s="4">
        <v>8</v>
      </c>
      <c r="D1072" s="4">
        <v>0</v>
      </c>
      <c r="E1072" s="4">
        <v>18</v>
      </c>
      <c r="F1072" s="5">
        <v>44</v>
      </c>
      <c r="G1072" s="6" t="s">
        <v>17</v>
      </c>
      <c r="H1072" s="7" t="s">
        <v>8</v>
      </c>
      <c r="I1072" s="8">
        <v>14910.5</v>
      </c>
      <c r="J1072" s="8">
        <f>Table1[[#This Row],[Annual Charges ($)]]-(AVERAGE(Table1[Annual Charges ($)]))</f>
        <v>3559.7518159999599</v>
      </c>
      <c r="U1072" s="37">
        <v>14910.5</v>
      </c>
      <c r="V1072" s="4">
        <v>42.9</v>
      </c>
    </row>
    <row r="1073" spans="1:22" ht="17" hidden="1" x14ac:dyDescent="0.2">
      <c r="A1073" s="3">
        <v>2056476</v>
      </c>
      <c r="B1073" s="4">
        <v>42.9</v>
      </c>
      <c r="C1073" s="4">
        <v>6</v>
      </c>
      <c r="D1073" s="4">
        <v>5</v>
      </c>
      <c r="E1073" s="4">
        <v>6</v>
      </c>
      <c r="F1073" s="5">
        <v>50</v>
      </c>
      <c r="G1073" s="6" t="s">
        <v>18</v>
      </c>
      <c r="H1073" s="7" t="s">
        <v>8</v>
      </c>
      <c r="I1073" s="8">
        <v>15580.3</v>
      </c>
      <c r="J1073" s="8">
        <f>Table1[[#This Row],[Annual Charges ($)]]-(AVERAGE(Table1[Annual Charges ($)]))</f>
        <v>4229.5518159999592</v>
      </c>
      <c r="U1073" s="37">
        <v>15580.3</v>
      </c>
      <c r="V1073" s="4">
        <v>42.9</v>
      </c>
    </row>
    <row r="1074" spans="1:22" ht="17" hidden="1" x14ac:dyDescent="0.2">
      <c r="A1074" s="3">
        <v>23236622</v>
      </c>
      <c r="B1074" s="4">
        <v>42.9</v>
      </c>
      <c r="C1074" s="4">
        <v>4</v>
      </c>
      <c r="D1074" s="4">
        <v>0</v>
      </c>
      <c r="E1074" s="4">
        <v>54</v>
      </c>
      <c r="F1074" s="5">
        <v>45</v>
      </c>
      <c r="G1074" s="6" t="s">
        <v>18</v>
      </c>
      <c r="H1074" s="7" t="s">
        <v>8</v>
      </c>
      <c r="I1074" s="8">
        <v>8174.7</v>
      </c>
      <c r="J1074" s="8">
        <f>Table1[[#This Row],[Annual Charges ($)]]-(AVERAGE(Table1[Annual Charges ($)]))</f>
        <v>-3176.0481840000402</v>
      </c>
      <c r="U1074" s="37">
        <v>8174.7</v>
      </c>
      <c r="V1074" s="4">
        <v>42.9</v>
      </c>
    </row>
    <row r="1075" spans="1:22" ht="17" hidden="1" x14ac:dyDescent="0.2">
      <c r="A1075" s="3">
        <v>19602036</v>
      </c>
      <c r="B1075" s="4">
        <v>42.9</v>
      </c>
      <c r="C1075" s="4">
        <v>7</v>
      </c>
      <c r="D1075" s="4">
        <v>4</v>
      </c>
      <c r="E1075" s="4">
        <v>21</v>
      </c>
      <c r="F1075" s="5">
        <v>25</v>
      </c>
      <c r="G1075" s="6" t="s">
        <v>18</v>
      </c>
      <c r="H1075" s="7" t="s">
        <v>8</v>
      </c>
      <c r="I1075" s="8">
        <v>10969.72</v>
      </c>
      <c r="J1075" s="8">
        <f>Table1[[#This Row],[Annual Charges ($)]]-(AVERAGE(Table1[Annual Charges ($)]))</f>
        <v>-381.02818400004071</v>
      </c>
      <c r="U1075" s="37">
        <v>10969.72</v>
      </c>
      <c r="V1075" s="4">
        <v>42.9</v>
      </c>
    </row>
    <row r="1076" spans="1:22" ht="17" hidden="1" x14ac:dyDescent="0.2">
      <c r="A1076" s="3">
        <v>28081198</v>
      </c>
      <c r="B1076" s="4">
        <v>42.9</v>
      </c>
      <c r="C1076" s="4">
        <v>6</v>
      </c>
      <c r="D1076" s="4">
        <v>1</v>
      </c>
      <c r="E1076" s="4">
        <v>38</v>
      </c>
      <c r="F1076" s="5">
        <v>51</v>
      </c>
      <c r="G1076" s="6" t="s">
        <v>17</v>
      </c>
      <c r="H1076" s="7" t="s">
        <v>8</v>
      </c>
      <c r="I1076" s="8">
        <v>11783.43</v>
      </c>
      <c r="J1076" s="8">
        <f>Table1[[#This Row],[Annual Charges ($)]]-(AVERAGE(Table1[Annual Charges ($)]))</f>
        <v>432.68181599996024</v>
      </c>
      <c r="U1076" s="37">
        <v>11783.43</v>
      </c>
      <c r="V1076" s="4">
        <v>42.9</v>
      </c>
    </row>
    <row r="1077" spans="1:22" ht="17" hidden="1" x14ac:dyDescent="0.2">
      <c r="A1077" s="3">
        <v>4419047</v>
      </c>
      <c r="B1077" s="4">
        <v>42.9</v>
      </c>
      <c r="C1077" s="4">
        <v>3</v>
      </c>
      <c r="D1077" s="4">
        <v>4</v>
      </c>
      <c r="E1077" s="4">
        <v>15</v>
      </c>
      <c r="F1077" s="5">
        <v>32</v>
      </c>
      <c r="G1077" s="6" t="s">
        <v>17</v>
      </c>
      <c r="H1077" s="7" t="s">
        <v>8</v>
      </c>
      <c r="I1077" s="8">
        <v>5933.73</v>
      </c>
      <c r="J1077" s="8">
        <f>Table1[[#This Row],[Annual Charges ($)]]-(AVERAGE(Table1[Annual Charges ($)]))</f>
        <v>-5417.0181840000405</v>
      </c>
      <c r="U1077" s="37">
        <v>5933.73</v>
      </c>
      <c r="V1077" s="4">
        <v>42.9</v>
      </c>
    </row>
    <row r="1078" spans="1:22" ht="17" hidden="1" x14ac:dyDescent="0.2">
      <c r="A1078" s="3">
        <v>13549453</v>
      </c>
      <c r="B1078" s="4">
        <v>42.9</v>
      </c>
      <c r="C1078" s="4">
        <v>1</v>
      </c>
      <c r="D1078" s="4">
        <v>5</v>
      </c>
      <c r="E1078" s="4">
        <v>58</v>
      </c>
      <c r="F1078" s="5">
        <v>46</v>
      </c>
      <c r="G1078" s="6" t="s">
        <v>17</v>
      </c>
      <c r="H1078" s="7" t="s">
        <v>8</v>
      </c>
      <c r="I1078" s="8">
        <v>10548.25</v>
      </c>
      <c r="J1078" s="8">
        <f>Table1[[#This Row],[Annual Charges ($)]]-(AVERAGE(Table1[Annual Charges ($)]))</f>
        <v>-802.49818400004006</v>
      </c>
      <c r="U1078" s="37">
        <v>10548.25</v>
      </c>
      <c r="V1078" s="4">
        <v>42.9</v>
      </c>
    </row>
    <row r="1079" spans="1:22" ht="17" hidden="1" x14ac:dyDescent="0.2">
      <c r="A1079" s="3">
        <v>28375031</v>
      </c>
      <c r="B1079" s="4">
        <v>43</v>
      </c>
      <c r="C1079" s="4">
        <v>8</v>
      </c>
      <c r="D1079" s="4">
        <v>3</v>
      </c>
      <c r="E1079" s="4">
        <v>59</v>
      </c>
      <c r="F1079" s="5">
        <v>45</v>
      </c>
      <c r="G1079" s="6" t="s">
        <v>18</v>
      </c>
      <c r="H1079" s="7" t="s">
        <v>8</v>
      </c>
      <c r="I1079" s="8">
        <v>17269.259999999998</v>
      </c>
      <c r="J1079" s="8">
        <f>Table1[[#This Row],[Annual Charges ($)]]-(AVERAGE(Table1[Annual Charges ($)]))</f>
        <v>5918.5118159999583</v>
      </c>
      <c r="U1079" s="37">
        <v>17269.259999999998</v>
      </c>
      <c r="V1079" s="4">
        <v>43</v>
      </c>
    </row>
    <row r="1080" spans="1:22" ht="17" hidden="1" x14ac:dyDescent="0.2">
      <c r="A1080" s="3">
        <v>11370463</v>
      </c>
      <c r="B1080" s="4">
        <v>43</v>
      </c>
      <c r="C1080" s="4">
        <v>8</v>
      </c>
      <c r="D1080" s="4">
        <v>4</v>
      </c>
      <c r="E1080" s="4">
        <v>57</v>
      </c>
      <c r="F1080" s="5">
        <v>39</v>
      </c>
      <c r="G1080" s="6" t="s">
        <v>18</v>
      </c>
      <c r="H1080" s="7" t="s">
        <v>8</v>
      </c>
      <c r="I1080" s="8">
        <v>8055.98</v>
      </c>
      <c r="J1080" s="8">
        <f>Table1[[#This Row],[Annual Charges ($)]]-(AVERAGE(Table1[Annual Charges ($)]))</f>
        <v>-3294.7681840000405</v>
      </c>
      <c r="U1080" s="37">
        <v>8055.98</v>
      </c>
      <c r="V1080" s="4">
        <v>43</v>
      </c>
    </row>
    <row r="1081" spans="1:22" ht="17" hidden="1" x14ac:dyDescent="0.2">
      <c r="A1081" s="3">
        <v>13855748</v>
      </c>
      <c r="B1081" s="4">
        <v>43</v>
      </c>
      <c r="C1081" s="4">
        <v>3</v>
      </c>
      <c r="D1081" s="4">
        <v>5</v>
      </c>
      <c r="E1081" s="4">
        <v>24</v>
      </c>
      <c r="F1081" s="5">
        <v>49</v>
      </c>
      <c r="G1081" s="6" t="s">
        <v>17</v>
      </c>
      <c r="H1081" s="7" t="s">
        <v>8</v>
      </c>
      <c r="I1081" s="8">
        <v>3899.29</v>
      </c>
      <c r="J1081" s="8">
        <f>Table1[[#This Row],[Annual Charges ($)]]-(AVERAGE(Table1[Annual Charges ($)]))</f>
        <v>-7451.4581840000401</v>
      </c>
      <c r="U1081" s="37">
        <v>3899.29</v>
      </c>
      <c r="V1081" s="4">
        <v>43</v>
      </c>
    </row>
    <row r="1082" spans="1:22" ht="17" hidden="1" x14ac:dyDescent="0.2">
      <c r="A1082" s="3">
        <v>19824542</v>
      </c>
      <c r="B1082" s="4">
        <v>43</v>
      </c>
      <c r="C1082" s="4">
        <v>7</v>
      </c>
      <c r="D1082" s="4">
        <v>4</v>
      </c>
      <c r="E1082" s="4">
        <v>12</v>
      </c>
      <c r="F1082" s="5">
        <v>57</v>
      </c>
      <c r="G1082" s="6" t="s">
        <v>18</v>
      </c>
      <c r="H1082" s="7" t="s">
        <v>8</v>
      </c>
      <c r="I1082" s="8">
        <v>12504.35</v>
      </c>
      <c r="J1082" s="8">
        <f>Table1[[#This Row],[Annual Charges ($)]]-(AVERAGE(Table1[Annual Charges ($)]))</f>
        <v>1153.6018159999603</v>
      </c>
      <c r="U1082" s="37">
        <v>12504.35</v>
      </c>
      <c r="V1082" s="4">
        <v>43</v>
      </c>
    </row>
    <row r="1083" spans="1:22" ht="17" x14ac:dyDescent="0.2">
      <c r="A1083" s="3">
        <v>7916373</v>
      </c>
      <c r="B1083" s="4">
        <v>43</v>
      </c>
      <c r="C1083" s="4">
        <v>5</v>
      </c>
      <c r="D1083" s="4">
        <v>4</v>
      </c>
      <c r="E1083" s="4">
        <v>30</v>
      </c>
      <c r="F1083" s="5">
        <v>53</v>
      </c>
      <c r="G1083" s="6" t="s">
        <v>18</v>
      </c>
      <c r="H1083" s="7" t="s">
        <v>9</v>
      </c>
      <c r="I1083" s="8">
        <v>6659.02</v>
      </c>
      <c r="J1083" s="8">
        <f>Table1[[#This Row],[Annual Charges ($)]]-(AVERAGE(Table1[Annual Charges ($)]))</f>
        <v>-4691.7281840000396</v>
      </c>
      <c r="U1083" s="37">
        <v>6659.02</v>
      </c>
      <c r="V1083" s="4">
        <v>43</v>
      </c>
    </row>
    <row r="1084" spans="1:22" ht="17" hidden="1" x14ac:dyDescent="0.2">
      <c r="A1084" s="3">
        <v>7447155</v>
      </c>
      <c r="B1084" s="4">
        <v>43</v>
      </c>
      <c r="C1084" s="4">
        <v>6</v>
      </c>
      <c r="D1084" s="4">
        <v>3</v>
      </c>
      <c r="E1084" s="4">
        <v>30</v>
      </c>
      <c r="F1084" s="5">
        <v>46</v>
      </c>
      <c r="G1084" s="6" t="s">
        <v>18</v>
      </c>
      <c r="H1084" s="7" t="s">
        <v>8</v>
      </c>
      <c r="I1084" s="8">
        <v>5937.19</v>
      </c>
      <c r="J1084" s="8">
        <f>Table1[[#This Row],[Annual Charges ($)]]-(AVERAGE(Table1[Annual Charges ($)]))</f>
        <v>-5413.5581840000405</v>
      </c>
      <c r="U1084" s="37">
        <v>5937.19</v>
      </c>
      <c r="V1084" s="4">
        <v>43</v>
      </c>
    </row>
    <row r="1085" spans="1:22" ht="17" x14ac:dyDescent="0.2">
      <c r="A1085" s="3">
        <v>19876507</v>
      </c>
      <c r="B1085" s="4">
        <v>43</v>
      </c>
      <c r="C1085" s="4">
        <v>4</v>
      </c>
      <c r="D1085" s="4">
        <v>3</v>
      </c>
      <c r="E1085" s="4">
        <v>13</v>
      </c>
      <c r="F1085" s="5">
        <v>32</v>
      </c>
      <c r="G1085" s="6" t="s">
        <v>17</v>
      </c>
      <c r="H1085" s="7" t="s">
        <v>9</v>
      </c>
      <c r="I1085" s="8">
        <v>4771.26</v>
      </c>
      <c r="J1085" s="8">
        <f>Table1[[#This Row],[Annual Charges ($)]]-(AVERAGE(Table1[Annual Charges ($)]))</f>
        <v>-6579.4881840000398</v>
      </c>
      <c r="U1085" s="37">
        <v>4771.26</v>
      </c>
      <c r="V1085" s="4">
        <v>43</v>
      </c>
    </row>
    <row r="1086" spans="1:22" ht="17" hidden="1" x14ac:dyDescent="0.2">
      <c r="A1086" s="3">
        <v>8017421</v>
      </c>
      <c r="B1086" s="4">
        <v>43</v>
      </c>
      <c r="C1086" s="4">
        <v>1</v>
      </c>
      <c r="D1086" s="4">
        <v>1</v>
      </c>
      <c r="E1086" s="4">
        <v>21</v>
      </c>
      <c r="F1086" s="5">
        <v>31</v>
      </c>
      <c r="G1086" s="6" t="s">
        <v>17</v>
      </c>
      <c r="H1086" s="7" t="s">
        <v>8</v>
      </c>
      <c r="I1086" s="8">
        <v>14214.05</v>
      </c>
      <c r="J1086" s="8">
        <f>Table1[[#This Row],[Annual Charges ($)]]-(AVERAGE(Table1[Annual Charges ($)]))</f>
        <v>2863.3018159999592</v>
      </c>
      <c r="U1086" s="37">
        <v>14214.05</v>
      </c>
      <c r="V1086" s="4">
        <v>43</v>
      </c>
    </row>
    <row r="1087" spans="1:22" ht="17" hidden="1" x14ac:dyDescent="0.2">
      <c r="A1087" s="3">
        <v>13384933</v>
      </c>
      <c r="B1087" s="4">
        <v>43</v>
      </c>
      <c r="C1087" s="4">
        <v>4</v>
      </c>
      <c r="D1087" s="4">
        <v>2</v>
      </c>
      <c r="E1087" s="4">
        <v>49</v>
      </c>
      <c r="F1087" s="5">
        <v>39</v>
      </c>
      <c r="G1087" s="6" t="s">
        <v>17</v>
      </c>
      <c r="H1087" s="7" t="s">
        <v>8</v>
      </c>
      <c r="I1087" s="8">
        <v>11091.47</v>
      </c>
      <c r="J1087" s="8">
        <f>Table1[[#This Row],[Annual Charges ($)]]-(AVERAGE(Table1[Annual Charges ($)]))</f>
        <v>-259.27818400004071</v>
      </c>
      <c r="U1087" s="37">
        <v>11091.47</v>
      </c>
      <c r="V1087" s="4">
        <v>43</v>
      </c>
    </row>
    <row r="1088" spans="1:22" ht="17" hidden="1" x14ac:dyDescent="0.2">
      <c r="A1088" s="3">
        <v>23389295</v>
      </c>
      <c r="B1088" s="4">
        <v>43</v>
      </c>
      <c r="C1088" s="4">
        <v>5</v>
      </c>
      <c r="D1088" s="4">
        <v>0</v>
      </c>
      <c r="E1088" s="4">
        <v>44</v>
      </c>
      <c r="F1088" s="5">
        <v>48</v>
      </c>
      <c r="G1088" s="6" t="s">
        <v>17</v>
      </c>
      <c r="H1088" s="7" t="s">
        <v>8</v>
      </c>
      <c r="I1088" s="8">
        <v>12248.6</v>
      </c>
      <c r="J1088" s="8">
        <f>Table1[[#This Row],[Annual Charges ($)]]-(AVERAGE(Table1[Annual Charges ($)]))</f>
        <v>897.85181599996031</v>
      </c>
      <c r="U1088" s="37">
        <v>12248.6</v>
      </c>
      <c r="V1088" s="4">
        <v>43</v>
      </c>
    </row>
    <row r="1089" spans="1:22" ht="17" hidden="1" x14ac:dyDescent="0.2">
      <c r="A1089" s="3">
        <v>15428247</v>
      </c>
      <c r="B1089" s="4">
        <v>43</v>
      </c>
      <c r="C1089" s="4">
        <v>7</v>
      </c>
      <c r="D1089" s="4">
        <v>3</v>
      </c>
      <c r="E1089" s="4">
        <v>40</v>
      </c>
      <c r="F1089" s="5">
        <v>21</v>
      </c>
      <c r="G1089" s="6" t="s">
        <v>18</v>
      </c>
      <c r="H1089" s="7" t="s">
        <v>8</v>
      </c>
      <c r="I1089" s="8">
        <v>13534.23</v>
      </c>
      <c r="J1089" s="8">
        <f>Table1[[#This Row],[Annual Charges ($)]]-(AVERAGE(Table1[Annual Charges ($)]))</f>
        <v>2183.4818159999595</v>
      </c>
      <c r="U1089" s="37">
        <v>13534.23</v>
      </c>
      <c r="V1089" s="4">
        <v>43</v>
      </c>
    </row>
    <row r="1090" spans="1:22" ht="17" hidden="1" x14ac:dyDescent="0.2">
      <c r="A1090" s="3">
        <v>14259159</v>
      </c>
      <c r="B1090" s="4">
        <v>43.1</v>
      </c>
      <c r="C1090" s="4">
        <v>7</v>
      </c>
      <c r="D1090" s="4">
        <v>5</v>
      </c>
      <c r="E1090" s="4">
        <v>4</v>
      </c>
      <c r="F1090" s="5">
        <v>32</v>
      </c>
      <c r="G1090" s="6" t="s">
        <v>17</v>
      </c>
      <c r="H1090" s="7" t="s">
        <v>8</v>
      </c>
      <c r="I1090" s="8">
        <v>733.3</v>
      </c>
      <c r="J1090" s="8">
        <f>Table1[[#This Row],[Annual Charges ($)]]-(AVERAGE(Table1[Annual Charges ($)]))</f>
        <v>-10617.448184000041</v>
      </c>
      <c r="U1090" s="37">
        <v>733.3</v>
      </c>
      <c r="V1090" s="4">
        <v>43.1</v>
      </c>
    </row>
    <row r="1091" spans="1:22" ht="17" hidden="1" x14ac:dyDescent="0.2">
      <c r="A1091" s="3">
        <v>16149501</v>
      </c>
      <c r="B1091" s="4">
        <v>43.1</v>
      </c>
      <c r="C1091" s="4">
        <v>5</v>
      </c>
      <c r="D1091" s="4">
        <v>5</v>
      </c>
      <c r="E1091" s="4">
        <v>59</v>
      </c>
      <c r="F1091" s="5">
        <v>43</v>
      </c>
      <c r="G1091" s="6" t="s">
        <v>17</v>
      </c>
      <c r="H1091" s="7" t="s">
        <v>8</v>
      </c>
      <c r="I1091" s="8">
        <v>11549.95</v>
      </c>
      <c r="J1091" s="8">
        <f>Table1[[#This Row],[Annual Charges ($)]]-(AVERAGE(Table1[Annual Charges ($)]))</f>
        <v>199.20181599996067</v>
      </c>
      <c r="U1091" s="37">
        <v>11549.95</v>
      </c>
      <c r="V1091" s="4">
        <v>43.1</v>
      </c>
    </row>
    <row r="1092" spans="1:22" ht="17" hidden="1" x14ac:dyDescent="0.2">
      <c r="A1092" s="3">
        <v>5007593</v>
      </c>
      <c r="B1092" s="4">
        <v>43.1</v>
      </c>
      <c r="C1092" s="4">
        <v>3</v>
      </c>
      <c r="D1092" s="4">
        <v>3</v>
      </c>
      <c r="E1092" s="4">
        <v>34</v>
      </c>
      <c r="F1092" s="5">
        <v>34</v>
      </c>
      <c r="G1092" s="6" t="s">
        <v>17</v>
      </c>
      <c r="H1092" s="7" t="s">
        <v>8</v>
      </c>
      <c r="I1092" s="8">
        <v>6465.44</v>
      </c>
      <c r="J1092" s="8">
        <f>Table1[[#This Row],[Annual Charges ($)]]-(AVERAGE(Table1[Annual Charges ($)]))</f>
        <v>-4885.3081840000405</v>
      </c>
      <c r="U1092" s="37">
        <v>6465.44</v>
      </c>
      <c r="V1092" s="4">
        <v>43.1</v>
      </c>
    </row>
    <row r="1093" spans="1:22" ht="17" hidden="1" x14ac:dyDescent="0.2">
      <c r="A1093" s="3">
        <v>11561577</v>
      </c>
      <c r="B1093" s="4">
        <v>43.1</v>
      </c>
      <c r="C1093" s="4">
        <v>3</v>
      </c>
      <c r="D1093" s="4">
        <v>4</v>
      </c>
      <c r="E1093" s="4">
        <v>31</v>
      </c>
      <c r="F1093" s="5">
        <v>23</v>
      </c>
      <c r="G1093" s="6" t="s">
        <v>18</v>
      </c>
      <c r="H1093" s="7" t="s">
        <v>8</v>
      </c>
      <c r="I1093" s="8">
        <v>3121.82</v>
      </c>
      <c r="J1093" s="8">
        <f>Table1[[#This Row],[Annual Charges ($)]]-(AVERAGE(Table1[Annual Charges ($)]))</f>
        <v>-8228.9281840000403</v>
      </c>
      <c r="U1093" s="37">
        <v>3121.82</v>
      </c>
      <c r="V1093" s="4">
        <v>43.1</v>
      </c>
    </row>
    <row r="1094" spans="1:22" ht="17" hidden="1" x14ac:dyDescent="0.2">
      <c r="A1094" s="3">
        <v>1897798</v>
      </c>
      <c r="B1094" s="4">
        <v>43.1</v>
      </c>
      <c r="C1094" s="4">
        <v>4</v>
      </c>
      <c r="D1094" s="4">
        <v>4</v>
      </c>
      <c r="E1094" s="4">
        <v>58</v>
      </c>
      <c r="F1094" s="5">
        <v>24</v>
      </c>
      <c r="G1094" s="6" t="s">
        <v>18</v>
      </c>
      <c r="H1094" s="7" t="s">
        <v>8</v>
      </c>
      <c r="I1094" s="8">
        <v>6140.78</v>
      </c>
      <c r="J1094" s="8">
        <f>Table1[[#This Row],[Annual Charges ($)]]-(AVERAGE(Table1[Annual Charges ($)]))</f>
        <v>-5209.9681840000403</v>
      </c>
      <c r="U1094" s="37">
        <v>6140.78</v>
      </c>
      <c r="V1094" s="4">
        <v>43.1</v>
      </c>
    </row>
    <row r="1095" spans="1:22" ht="17" x14ac:dyDescent="0.2">
      <c r="A1095" s="3">
        <v>3140499</v>
      </c>
      <c r="B1095" s="4">
        <v>43.1</v>
      </c>
      <c r="C1095" s="4">
        <v>4</v>
      </c>
      <c r="D1095" s="4">
        <v>2</v>
      </c>
      <c r="E1095" s="4">
        <v>50</v>
      </c>
      <c r="F1095" s="5">
        <v>31</v>
      </c>
      <c r="G1095" s="6" t="s">
        <v>18</v>
      </c>
      <c r="H1095" s="7" t="s">
        <v>9</v>
      </c>
      <c r="I1095" s="8">
        <v>6598.41</v>
      </c>
      <c r="J1095" s="8">
        <f>Table1[[#This Row],[Annual Charges ($)]]-(AVERAGE(Table1[Annual Charges ($)]))</f>
        <v>-4752.3381840000402</v>
      </c>
      <c r="U1095" s="37">
        <v>6598.41</v>
      </c>
      <c r="V1095" s="4">
        <v>43.1</v>
      </c>
    </row>
    <row r="1096" spans="1:22" ht="17" hidden="1" x14ac:dyDescent="0.2">
      <c r="A1096" s="3">
        <v>20647021</v>
      </c>
      <c r="B1096" s="4">
        <v>43.1</v>
      </c>
      <c r="C1096" s="4">
        <v>7</v>
      </c>
      <c r="D1096" s="4">
        <v>3</v>
      </c>
      <c r="E1096" s="4">
        <v>39</v>
      </c>
      <c r="F1096" s="5">
        <v>49</v>
      </c>
      <c r="G1096" s="6" t="s">
        <v>17</v>
      </c>
      <c r="H1096" s="7" t="s">
        <v>8</v>
      </c>
      <c r="I1096" s="8">
        <v>18269.96</v>
      </c>
      <c r="J1096" s="8">
        <f>Table1[[#This Row],[Annual Charges ($)]]-(AVERAGE(Table1[Annual Charges ($)]))</f>
        <v>6919.2118159999591</v>
      </c>
      <c r="U1096" s="37">
        <v>18269.96</v>
      </c>
      <c r="V1096" s="4">
        <v>43.1</v>
      </c>
    </row>
    <row r="1097" spans="1:22" ht="17" x14ac:dyDescent="0.2">
      <c r="A1097" s="3">
        <v>23867954</v>
      </c>
      <c r="B1097" s="4">
        <v>43.1</v>
      </c>
      <c r="C1097" s="4">
        <v>7</v>
      </c>
      <c r="D1097" s="4">
        <v>4</v>
      </c>
      <c r="E1097" s="4">
        <v>58</v>
      </c>
      <c r="F1097" s="5">
        <v>47</v>
      </c>
      <c r="G1097" s="6" t="s">
        <v>18</v>
      </c>
      <c r="H1097" s="7" t="s">
        <v>9</v>
      </c>
      <c r="I1097" s="8">
        <v>9970.8700000000008</v>
      </c>
      <c r="J1097" s="8">
        <f>Table1[[#This Row],[Annual Charges ($)]]-(AVERAGE(Table1[Annual Charges ($)]))</f>
        <v>-1379.8781840000393</v>
      </c>
      <c r="U1097" s="37">
        <v>9970.8700000000008</v>
      </c>
      <c r="V1097" s="4">
        <v>43.1</v>
      </c>
    </row>
    <row r="1098" spans="1:22" ht="17" hidden="1" x14ac:dyDescent="0.2">
      <c r="A1098" s="3">
        <v>21467566</v>
      </c>
      <c r="B1098" s="4">
        <v>43.2</v>
      </c>
      <c r="C1098" s="4">
        <v>6</v>
      </c>
      <c r="D1098" s="4">
        <v>0</v>
      </c>
      <c r="E1098" s="4">
        <v>11</v>
      </c>
      <c r="F1098" s="5">
        <v>27</v>
      </c>
      <c r="G1098" s="6" t="s">
        <v>17</v>
      </c>
      <c r="H1098" s="7" t="s">
        <v>8</v>
      </c>
      <c r="I1098" s="8">
        <v>2502.0300000000002</v>
      </c>
      <c r="J1098" s="8">
        <f>Table1[[#This Row],[Annual Charges ($)]]-(AVERAGE(Table1[Annual Charges ($)]))</f>
        <v>-8848.7181840000394</v>
      </c>
      <c r="U1098" s="37">
        <v>2502.0300000000002</v>
      </c>
      <c r="V1098" s="4">
        <v>43.2</v>
      </c>
    </row>
    <row r="1099" spans="1:22" ht="17" hidden="1" x14ac:dyDescent="0.2">
      <c r="A1099" s="3">
        <v>14704459</v>
      </c>
      <c r="B1099" s="4">
        <v>43.2</v>
      </c>
      <c r="C1099" s="4">
        <v>2</v>
      </c>
      <c r="D1099" s="4">
        <v>2</v>
      </c>
      <c r="E1099" s="4">
        <v>42</v>
      </c>
      <c r="F1099" s="5">
        <v>41</v>
      </c>
      <c r="G1099" s="6" t="s">
        <v>17</v>
      </c>
      <c r="H1099" s="7" t="s">
        <v>8</v>
      </c>
      <c r="I1099" s="8">
        <v>7943.82</v>
      </c>
      <c r="J1099" s="8">
        <f>Table1[[#This Row],[Annual Charges ($)]]-(AVERAGE(Table1[Annual Charges ($)]))</f>
        <v>-3406.9281840000403</v>
      </c>
      <c r="U1099" s="37">
        <v>7943.82</v>
      </c>
      <c r="V1099" s="4">
        <v>43.2</v>
      </c>
    </row>
    <row r="1100" spans="1:22" ht="17" hidden="1" x14ac:dyDescent="0.2">
      <c r="A1100" s="3">
        <v>1080589</v>
      </c>
      <c r="B1100" s="4">
        <v>43.2</v>
      </c>
      <c r="C1100" s="4">
        <v>7</v>
      </c>
      <c r="D1100" s="4">
        <v>4</v>
      </c>
      <c r="E1100" s="4">
        <v>50</v>
      </c>
      <c r="F1100" s="5">
        <v>38</v>
      </c>
      <c r="G1100" s="6" t="s">
        <v>18</v>
      </c>
      <c r="H1100" s="7" t="s">
        <v>8</v>
      </c>
      <c r="I1100" s="8">
        <v>7188.58</v>
      </c>
      <c r="J1100" s="8">
        <f>Table1[[#This Row],[Annual Charges ($)]]-(AVERAGE(Table1[Annual Charges ($)]))</f>
        <v>-4162.1681840000401</v>
      </c>
      <c r="U1100" s="37">
        <v>7188.58</v>
      </c>
      <c r="V1100" s="4">
        <v>43.2</v>
      </c>
    </row>
    <row r="1101" spans="1:22" ht="17" hidden="1" x14ac:dyDescent="0.2">
      <c r="A1101" s="3">
        <v>3837480</v>
      </c>
      <c r="B1101" s="4">
        <v>43.2</v>
      </c>
      <c r="C1101" s="4">
        <v>3</v>
      </c>
      <c r="D1101" s="4">
        <v>4</v>
      </c>
      <c r="E1101" s="4">
        <v>35</v>
      </c>
      <c r="F1101" s="5">
        <v>54</v>
      </c>
      <c r="G1101" s="6" t="s">
        <v>17</v>
      </c>
      <c r="H1101" s="7" t="s">
        <v>8</v>
      </c>
      <c r="I1101" s="8">
        <v>13714.63</v>
      </c>
      <c r="J1101" s="8">
        <f>Table1[[#This Row],[Annual Charges ($)]]-(AVERAGE(Table1[Annual Charges ($)]))</f>
        <v>2363.8818159999591</v>
      </c>
      <c r="U1101" s="37">
        <v>13714.63</v>
      </c>
      <c r="V1101" s="4">
        <v>43.2</v>
      </c>
    </row>
    <row r="1102" spans="1:22" ht="17" hidden="1" x14ac:dyDescent="0.2">
      <c r="A1102" s="3">
        <v>12243467</v>
      </c>
      <c r="B1102" s="4">
        <v>43.2</v>
      </c>
      <c r="C1102" s="4">
        <v>5</v>
      </c>
      <c r="D1102" s="4">
        <v>1</v>
      </c>
      <c r="E1102" s="4">
        <v>14</v>
      </c>
      <c r="F1102" s="5">
        <v>40</v>
      </c>
      <c r="G1102" s="6" t="s">
        <v>18</v>
      </c>
      <c r="H1102" s="7" t="s">
        <v>8</v>
      </c>
      <c r="I1102" s="8">
        <v>3101</v>
      </c>
      <c r="J1102" s="8">
        <f>Table1[[#This Row],[Annual Charges ($)]]-(AVERAGE(Table1[Annual Charges ($)]))</f>
        <v>-8249.7481840000401</v>
      </c>
      <c r="U1102" s="37">
        <v>3101</v>
      </c>
      <c r="V1102" s="4">
        <v>43.2</v>
      </c>
    </row>
    <row r="1103" spans="1:22" ht="17" hidden="1" x14ac:dyDescent="0.2">
      <c r="A1103" s="3">
        <v>17855263</v>
      </c>
      <c r="B1103" s="4">
        <v>43.3</v>
      </c>
      <c r="C1103" s="4">
        <v>2</v>
      </c>
      <c r="D1103" s="4">
        <v>1</v>
      </c>
      <c r="E1103" s="4">
        <v>6</v>
      </c>
      <c r="F1103" s="5">
        <v>42</v>
      </c>
      <c r="G1103" s="6" t="s">
        <v>17</v>
      </c>
      <c r="H1103" s="7" t="s">
        <v>8</v>
      </c>
      <c r="I1103" s="8">
        <v>13045.63</v>
      </c>
      <c r="J1103" s="8">
        <f>Table1[[#This Row],[Annual Charges ($)]]-(AVERAGE(Table1[Annual Charges ($)]))</f>
        <v>1694.8818159999591</v>
      </c>
      <c r="U1103" s="37">
        <v>13045.63</v>
      </c>
      <c r="V1103" s="4">
        <v>43.3</v>
      </c>
    </row>
    <row r="1104" spans="1:22" ht="17" hidden="1" x14ac:dyDescent="0.2">
      <c r="A1104" s="3">
        <v>22281703</v>
      </c>
      <c r="B1104" s="4">
        <v>43.3</v>
      </c>
      <c r="C1104" s="4">
        <v>7</v>
      </c>
      <c r="D1104" s="4">
        <v>3</v>
      </c>
      <c r="E1104" s="4">
        <v>1</v>
      </c>
      <c r="F1104" s="5">
        <v>40</v>
      </c>
      <c r="G1104" s="6" t="s">
        <v>17</v>
      </c>
      <c r="H1104" s="7" t="s">
        <v>8</v>
      </c>
      <c r="I1104" s="8">
        <v>11202.29</v>
      </c>
      <c r="J1104" s="8">
        <f>Table1[[#This Row],[Annual Charges ($)]]-(AVERAGE(Table1[Annual Charges ($)]))</f>
        <v>-148.45818400003918</v>
      </c>
      <c r="U1104" s="37">
        <v>11202.29</v>
      </c>
      <c r="V1104" s="4">
        <v>43.3</v>
      </c>
    </row>
    <row r="1105" spans="1:22" ht="17" hidden="1" x14ac:dyDescent="0.2">
      <c r="A1105" s="3">
        <v>5849328</v>
      </c>
      <c r="B1105" s="4">
        <v>43.3</v>
      </c>
      <c r="C1105" s="4">
        <v>1</v>
      </c>
      <c r="D1105" s="4">
        <v>4</v>
      </c>
      <c r="E1105" s="4">
        <v>14</v>
      </c>
      <c r="F1105" s="5">
        <v>30</v>
      </c>
      <c r="G1105" s="6" t="s">
        <v>18</v>
      </c>
      <c r="H1105" s="7" t="s">
        <v>8</v>
      </c>
      <c r="I1105" s="8">
        <v>12828.33</v>
      </c>
      <c r="J1105" s="8">
        <f>Table1[[#This Row],[Annual Charges ($)]]-(AVERAGE(Table1[Annual Charges ($)]))</f>
        <v>1477.5818159999599</v>
      </c>
      <c r="U1105" s="37">
        <v>12828.33</v>
      </c>
      <c r="V1105" s="4">
        <v>43.3</v>
      </c>
    </row>
    <row r="1106" spans="1:22" ht="17" x14ac:dyDescent="0.2">
      <c r="A1106" s="3">
        <v>20376154</v>
      </c>
      <c r="B1106" s="4">
        <v>43.3</v>
      </c>
      <c r="C1106" s="4">
        <v>7</v>
      </c>
      <c r="D1106" s="4">
        <v>3</v>
      </c>
      <c r="E1106" s="4">
        <v>14</v>
      </c>
      <c r="F1106" s="5">
        <v>51</v>
      </c>
      <c r="G1106" s="6" t="s">
        <v>18</v>
      </c>
      <c r="H1106" s="7" t="s">
        <v>9</v>
      </c>
      <c r="I1106" s="8">
        <v>2855.92</v>
      </c>
      <c r="J1106" s="8">
        <f>Table1[[#This Row],[Annual Charges ($)]]-(AVERAGE(Table1[Annual Charges ($)]))</f>
        <v>-8494.82818400004</v>
      </c>
      <c r="U1106" s="37">
        <v>2855.92</v>
      </c>
      <c r="V1106" s="4">
        <v>43.3</v>
      </c>
    </row>
    <row r="1107" spans="1:22" ht="17" hidden="1" x14ac:dyDescent="0.2">
      <c r="A1107" s="3">
        <v>15841240</v>
      </c>
      <c r="B1107" s="4">
        <v>43.3</v>
      </c>
      <c r="C1107" s="4">
        <v>4</v>
      </c>
      <c r="D1107" s="4">
        <v>2</v>
      </c>
      <c r="E1107" s="4">
        <v>4</v>
      </c>
      <c r="F1107" s="5">
        <v>39</v>
      </c>
      <c r="G1107" s="6" t="s">
        <v>18</v>
      </c>
      <c r="H1107" s="7" t="s">
        <v>8</v>
      </c>
      <c r="I1107" s="8">
        <v>8683.3799999999992</v>
      </c>
      <c r="J1107" s="8">
        <f>Table1[[#This Row],[Annual Charges ($)]]-(AVERAGE(Table1[Annual Charges ($)]))</f>
        <v>-2667.3681840000409</v>
      </c>
      <c r="U1107" s="37">
        <v>8683.3799999999992</v>
      </c>
      <c r="V1107" s="4">
        <v>43.3</v>
      </c>
    </row>
    <row r="1108" spans="1:22" ht="17" hidden="1" x14ac:dyDescent="0.2">
      <c r="A1108" s="3">
        <v>22443918</v>
      </c>
      <c r="B1108" s="4">
        <v>43.3</v>
      </c>
      <c r="C1108" s="4">
        <v>2</v>
      </c>
      <c r="D1108" s="4">
        <v>2</v>
      </c>
      <c r="E1108" s="4">
        <v>14</v>
      </c>
      <c r="F1108" s="5">
        <v>40</v>
      </c>
      <c r="G1108" s="6" t="s">
        <v>17</v>
      </c>
      <c r="H1108" s="7" t="s">
        <v>8</v>
      </c>
      <c r="I1108" s="8">
        <v>5662.41</v>
      </c>
      <c r="J1108" s="8">
        <f>Table1[[#This Row],[Annual Charges ($)]]-(AVERAGE(Table1[Annual Charges ($)]))</f>
        <v>-5688.3381840000402</v>
      </c>
      <c r="U1108" s="37">
        <v>5662.41</v>
      </c>
      <c r="V1108" s="4">
        <v>43.3</v>
      </c>
    </row>
    <row r="1109" spans="1:22" ht="17" hidden="1" x14ac:dyDescent="0.2">
      <c r="A1109" s="3">
        <v>14804851</v>
      </c>
      <c r="B1109" s="4">
        <v>43.4</v>
      </c>
      <c r="C1109" s="4">
        <v>2</v>
      </c>
      <c r="D1109" s="4">
        <v>0</v>
      </c>
      <c r="E1109" s="4">
        <v>1</v>
      </c>
      <c r="F1109" s="5">
        <v>29</v>
      </c>
      <c r="G1109" s="6" t="s">
        <v>17</v>
      </c>
      <c r="H1109" s="7" t="s">
        <v>8</v>
      </c>
      <c r="I1109" s="8">
        <v>2923.13</v>
      </c>
      <c r="J1109" s="8">
        <f>Table1[[#This Row],[Annual Charges ($)]]-(AVERAGE(Table1[Annual Charges ($)]))</f>
        <v>-8427.618184000039</v>
      </c>
      <c r="U1109" s="37">
        <v>2923.13</v>
      </c>
      <c r="V1109" s="4">
        <v>43.4</v>
      </c>
    </row>
    <row r="1110" spans="1:22" ht="17" hidden="1" x14ac:dyDescent="0.2">
      <c r="A1110" s="3">
        <v>29279078</v>
      </c>
      <c r="B1110" s="4">
        <v>43.4</v>
      </c>
      <c r="C1110" s="4">
        <v>4</v>
      </c>
      <c r="D1110" s="4">
        <v>3</v>
      </c>
      <c r="E1110" s="4">
        <v>43</v>
      </c>
      <c r="F1110" s="5">
        <v>46</v>
      </c>
      <c r="G1110" s="6" t="s">
        <v>18</v>
      </c>
      <c r="H1110" s="7" t="s">
        <v>8</v>
      </c>
      <c r="I1110" s="8">
        <v>5145.5600000000004</v>
      </c>
      <c r="J1110" s="8">
        <f>Table1[[#This Row],[Annual Charges ($)]]-(AVERAGE(Table1[Annual Charges ($)]))</f>
        <v>-6205.1881840000397</v>
      </c>
      <c r="U1110" s="37">
        <v>5145.5600000000004</v>
      </c>
      <c r="V1110" s="4">
        <v>43.4</v>
      </c>
    </row>
    <row r="1111" spans="1:22" ht="17" hidden="1" x14ac:dyDescent="0.2">
      <c r="A1111" s="3">
        <v>7216203</v>
      </c>
      <c r="B1111" s="4">
        <v>43.4</v>
      </c>
      <c r="C1111" s="4">
        <v>4</v>
      </c>
      <c r="D1111" s="4">
        <v>1</v>
      </c>
      <c r="E1111" s="4">
        <v>31</v>
      </c>
      <c r="F1111" s="5">
        <v>31</v>
      </c>
      <c r="G1111" s="6" t="s">
        <v>18</v>
      </c>
      <c r="H1111" s="7" t="s">
        <v>8</v>
      </c>
      <c r="I1111" s="8">
        <v>14830.11</v>
      </c>
      <c r="J1111" s="8">
        <f>Table1[[#This Row],[Annual Charges ($)]]-(AVERAGE(Table1[Annual Charges ($)]))</f>
        <v>3479.3618159999605</v>
      </c>
      <c r="U1111" s="37">
        <v>14830.11</v>
      </c>
      <c r="V1111" s="4">
        <v>43.4</v>
      </c>
    </row>
    <row r="1112" spans="1:22" ht="17" hidden="1" x14ac:dyDescent="0.2">
      <c r="A1112" s="3">
        <v>16792887</v>
      </c>
      <c r="B1112" s="4">
        <v>43.4</v>
      </c>
      <c r="C1112" s="4">
        <v>6</v>
      </c>
      <c r="D1112" s="4">
        <v>0</v>
      </c>
      <c r="E1112" s="4">
        <v>44</v>
      </c>
      <c r="F1112" s="5">
        <v>35</v>
      </c>
      <c r="G1112" s="6" t="s">
        <v>18</v>
      </c>
      <c r="H1112" s="7" t="s">
        <v>8</v>
      </c>
      <c r="I1112" s="8">
        <v>19545.169999999998</v>
      </c>
      <c r="J1112" s="8">
        <f>Table1[[#This Row],[Annual Charges ($)]]-(AVERAGE(Table1[Annual Charges ($)]))</f>
        <v>8194.4218159999582</v>
      </c>
      <c r="U1112" s="37">
        <v>19545.169999999998</v>
      </c>
      <c r="V1112" s="4">
        <v>43.4</v>
      </c>
    </row>
    <row r="1113" spans="1:22" ht="17" hidden="1" x14ac:dyDescent="0.2">
      <c r="A1113" s="3">
        <v>16776843</v>
      </c>
      <c r="B1113" s="4">
        <v>43.4</v>
      </c>
      <c r="C1113" s="4">
        <v>6</v>
      </c>
      <c r="D1113" s="4">
        <v>2</v>
      </c>
      <c r="E1113" s="4">
        <v>59</v>
      </c>
      <c r="F1113" s="5">
        <v>68</v>
      </c>
      <c r="G1113" s="6" t="s">
        <v>18</v>
      </c>
      <c r="H1113" s="7" t="s">
        <v>8</v>
      </c>
      <c r="I1113" s="8">
        <v>15098.31</v>
      </c>
      <c r="J1113" s="8">
        <f>Table1[[#This Row],[Annual Charges ($)]]-(AVERAGE(Table1[Annual Charges ($)]))</f>
        <v>3747.5618159999594</v>
      </c>
      <c r="U1113" s="37">
        <v>15098.31</v>
      </c>
      <c r="V1113" s="4">
        <v>43.4</v>
      </c>
    </row>
    <row r="1114" spans="1:22" ht="17" hidden="1" x14ac:dyDescent="0.2">
      <c r="A1114" s="3">
        <v>24142876</v>
      </c>
      <c r="B1114" s="4">
        <v>43.4</v>
      </c>
      <c r="C1114" s="4">
        <v>3</v>
      </c>
      <c r="D1114" s="4">
        <v>4</v>
      </c>
      <c r="E1114" s="4">
        <v>44</v>
      </c>
      <c r="F1114" s="5">
        <v>31</v>
      </c>
      <c r="G1114" s="6" t="s">
        <v>18</v>
      </c>
      <c r="H1114" s="7" t="s">
        <v>8</v>
      </c>
      <c r="I1114" s="8">
        <v>6647.98</v>
      </c>
      <c r="J1114" s="8">
        <f>Table1[[#This Row],[Annual Charges ($)]]-(AVERAGE(Table1[Annual Charges ($)]))</f>
        <v>-4702.7681840000405</v>
      </c>
      <c r="U1114" s="37">
        <v>6647.98</v>
      </c>
      <c r="V1114" s="4">
        <v>43.4</v>
      </c>
    </row>
    <row r="1115" spans="1:22" ht="17" hidden="1" x14ac:dyDescent="0.2">
      <c r="A1115" s="3">
        <v>7217768</v>
      </c>
      <c r="B1115" s="4">
        <v>43.5</v>
      </c>
      <c r="C1115" s="4">
        <v>3</v>
      </c>
      <c r="D1115" s="4">
        <v>1</v>
      </c>
      <c r="E1115" s="4">
        <v>4</v>
      </c>
      <c r="F1115" s="5">
        <v>62</v>
      </c>
      <c r="G1115" s="6" t="s">
        <v>18</v>
      </c>
      <c r="H1115" s="7" t="s">
        <v>8</v>
      </c>
      <c r="I1115" s="8">
        <v>9465.57</v>
      </c>
      <c r="J1115" s="8">
        <f>Table1[[#This Row],[Annual Charges ($)]]-(AVERAGE(Table1[Annual Charges ($)]))</f>
        <v>-1885.1781840000403</v>
      </c>
      <c r="U1115" s="37">
        <v>9465.57</v>
      </c>
      <c r="V1115" s="4">
        <v>43.5</v>
      </c>
    </row>
    <row r="1116" spans="1:22" ht="17" hidden="1" x14ac:dyDescent="0.2">
      <c r="A1116" s="3">
        <v>21777286</v>
      </c>
      <c r="B1116" s="4">
        <v>43.5</v>
      </c>
      <c r="C1116" s="4">
        <v>3</v>
      </c>
      <c r="D1116" s="4">
        <v>4</v>
      </c>
      <c r="E1116" s="4">
        <v>29</v>
      </c>
      <c r="F1116" s="5">
        <v>50</v>
      </c>
      <c r="G1116" s="6" t="s">
        <v>18</v>
      </c>
      <c r="H1116" s="7" t="s">
        <v>8</v>
      </c>
      <c r="I1116" s="8">
        <v>0</v>
      </c>
      <c r="J1116" s="8">
        <f>Table1[[#This Row],[Annual Charges ($)]]-(AVERAGE(Table1[Annual Charges ($)]))</f>
        <v>-11350.74818400004</v>
      </c>
      <c r="U1116" s="37">
        <v>0</v>
      </c>
      <c r="V1116" s="4">
        <v>43.5</v>
      </c>
    </row>
    <row r="1117" spans="1:22" ht="17" hidden="1" x14ac:dyDescent="0.2">
      <c r="A1117" s="3">
        <v>3558354</v>
      </c>
      <c r="B1117" s="4">
        <v>43.5</v>
      </c>
      <c r="C1117" s="4">
        <v>2</v>
      </c>
      <c r="D1117" s="4">
        <v>1</v>
      </c>
      <c r="E1117" s="4">
        <v>3</v>
      </c>
      <c r="F1117" s="5">
        <v>37</v>
      </c>
      <c r="G1117" s="6" t="s">
        <v>17</v>
      </c>
      <c r="H1117" s="7" t="s">
        <v>8</v>
      </c>
      <c r="I1117" s="8">
        <v>2779.14</v>
      </c>
      <c r="J1117" s="8">
        <f>Table1[[#This Row],[Annual Charges ($)]]-(AVERAGE(Table1[Annual Charges ($)]))</f>
        <v>-8571.6081840000406</v>
      </c>
      <c r="U1117" s="37">
        <v>2779.14</v>
      </c>
      <c r="V1117" s="4">
        <v>43.5</v>
      </c>
    </row>
    <row r="1118" spans="1:22" ht="17" hidden="1" x14ac:dyDescent="0.2">
      <c r="A1118" s="3">
        <v>22190214</v>
      </c>
      <c r="B1118" s="4">
        <v>43.5</v>
      </c>
      <c r="C1118" s="4">
        <v>4</v>
      </c>
      <c r="D1118" s="4">
        <v>1</v>
      </c>
      <c r="E1118" s="4">
        <v>15</v>
      </c>
      <c r="F1118" s="5">
        <v>58</v>
      </c>
      <c r="G1118" s="6" t="s">
        <v>18</v>
      </c>
      <c r="H1118" s="7" t="s">
        <v>8</v>
      </c>
      <c r="I1118" s="8">
        <v>121.72</v>
      </c>
      <c r="J1118" s="8">
        <f>Table1[[#This Row],[Annual Charges ($)]]-(AVERAGE(Table1[Annual Charges ($)]))</f>
        <v>-11229.028184000041</v>
      </c>
      <c r="U1118" s="37">
        <v>121.72</v>
      </c>
      <c r="V1118" s="4">
        <v>43.5</v>
      </c>
    </row>
    <row r="1119" spans="1:22" ht="17" hidden="1" x14ac:dyDescent="0.2">
      <c r="A1119" s="3">
        <v>27844014</v>
      </c>
      <c r="B1119" s="4">
        <v>43.6</v>
      </c>
      <c r="C1119" s="4">
        <v>1</v>
      </c>
      <c r="D1119" s="4">
        <v>4</v>
      </c>
      <c r="E1119" s="4">
        <v>55</v>
      </c>
      <c r="F1119" s="5">
        <v>47</v>
      </c>
      <c r="G1119" s="6" t="s">
        <v>18</v>
      </c>
      <c r="H1119" s="7" t="s">
        <v>8</v>
      </c>
      <c r="I1119" s="8">
        <v>9761.33</v>
      </c>
      <c r="J1119" s="8">
        <f>Table1[[#This Row],[Annual Charges ($)]]-(AVERAGE(Table1[Annual Charges ($)]))</f>
        <v>-1589.4181840000401</v>
      </c>
      <c r="U1119" s="37">
        <v>9761.33</v>
      </c>
      <c r="V1119" s="4">
        <v>43.6</v>
      </c>
    </row>
    <row r="1120" spans="1:22" ht="17" x14ac:dyDescent="0.2">
      <c r="A1120" s="3">
        <v>10261114</v>
      </c>
      <c r="B1120" s="4">
        <v>43.6</v>
      </c>
      <c r="C1120" s="4">
        <v>5</v>
      </c>
      <c r="D1120" s="4">
        <v>2</v>
      </c>
      <c r="E1120" s="4">
        <v>49</v>
      </c>
      <c r="F1120" s="5">
        <v>41</v>
      </c>
      <c r="G1120" s="6" t="s">
        <v>17</v>
      </c>
      <c r="H1120" s="7" t="s">
        <v>9</v>
      </c>
      <c r="I1120" s="8">
        <v>17355.52</v>
      </c>
      <c r="J1120" s="8">
        <f>Table1[[#This Row],[Annual Charges ($)]]-(AVERAGE(Table1[Annual Charges ($)]))</f>
        <v>6004.7718159999604</v>
      </c>
      <c r="U1120" s="37">
        <v>17355.52</v>
      </c>
      <c r="V1120" s="4">
        <v>43.6</v>
      </c>
    </row>
    <row r="1121" spans="1:22" ht="17" hidden="1" x14ac:dyDescent="0.2">
      <c r="A1121" s="3">
        <v>945267</v>
      </c>
      <c r="B1121" s="4">
        <v>43.6</v>
      </c>
      <c r="C1121" s="4">
        <v>7</v>
      </c>
      <c r="D1121" s="4">
        <v>3</v>
      </c>
      <c r="E1121" s="4">
        <v>33</v>
      </c>
      <c r="F1121" s="5">
        <v>53</v>
      </c>
      <c r="G1121" s="6" t="s">
        <v>18</v>
      </c>
      <c r="H1121" s="7" t="s">
        <v>8</v>
      </c>
      <c r="I1121" s="8">
        <v>5574.69</v>
      </c>
      <c r="J1121" s="8">
        <f>Table1[[#This Row],[Annual Charges ($)]]-(AVERAGE(Table1[Annual Charges ($)]))</f>
        <v>-5776.0581840000405</v>
      </c>
      <c r="U1121" s="37">
        <v>5574.69</v>
      </c>
      <c r="V1121" s="4">
        <v>43.6</v>
      </c>
    </row>
    <row r="1122" spans="1:22" ht="17" hidden="1" x14ac:dyDescent="0.2">
      <c r="A1122" s="3">
        <v>23827285</v>
      </c>
      <c r="B1122" s="4">
        <v>43.6</v>
      </c>
      <c r="C1122" s="4">
        <v>1</v>
      </c>
      <c r="D1122" s="4">
        <v>1</v>
      </c>
      <c r="E1122" s="4">
        <v>15</v>
      </c>
      <c r="F1122" s="5">
        <v>31</v>
      </c>
      <c r="G1122" s="6" t="s">
        <v>18</v>
      </c>
      <c r="H1122" s="7" t="s">
        <v>8</v>
      </c>
      <c r="I1122" s="8">
        <v>3198.94</v>
      </c>
      <c r="J1122" s="8">
        <f>Table1[[#This Row],[Annual Charges ($)]]-(AVERAGE(Table1[Annual Charges ($)]))</f>
        <v>-8151.8081840000395</v>
      </c>
      <c r="U1122" s="37">
        <v>3198.94</v>
      </c>
      <c r="V1122" s="4">
        <v>43.6</v>
      </c>
    </row>
    <row r="1123" spans="1:22" ht="17" hidden="1" x14ac:dyDescent="0.2">
      <c r="A1123" s="3">
        <v>28543571</v>
      </c>
      <c r="B1123" s="4">
        <v>43.6</v>
      </c>
      <c r="C1123" s="4">
        <v>7</v>
      </c>
      <c r="D1123" s="4">
        <v>4</v>
      </c>
      <c r="E1123" s="4">
        <v>45</v>
      </c>
      <c r="F1123" s="5">
        <v>57</v>
      </c>
      <c r="G1123" s="6" t="s">
        <v>18</v>
      </c>
      <c r="H1123" s="7" t="s">
        <v>8</v>
      </c>
      <c r="I1123" s="8">
        <v>8473.9599999999991</v>
      </c>
      <c r="J1123" s="8">
        <f>Table1[[#This Row],[Annual Charges ($)]]-(AVERAGE(Table1[Annual Charges ($)]))</f>
        <v>-2876.7881840000409</v>
      </c>
      <c r="U1123" s="37">
        <v>8473.9599999999991</v>
      </c>
      <c r="V1123" s="4">
        <v>43.6</v>
      </c>
    </row>
    <row r="1124" spans="1:22" ht="17" hidden="1" x14ac:dyDescent="0.2">
      <c r="A1124" s="3">
        <v>4830614</v>
      </c>
      <c r="B1124" s="4">
        <v>43.6</v>
      </c>
      <c r="C1124" s="4">
        <v>6</v>
      </c>
      <c r="D1124" s="4">
        <v>1</v>
      </c>
      <c r="E1124" s="4">
        <v>53</v>
      </c>
      <c r="F1124" s="5">
        <v>44</v>
      </c>
      <c r="G1124" s="6" t="s">
        <v>18</v>
      </c>
      <c r="H1124" s="7" t="s">
        <v>8</v>
      </c>
      <c r="I1124" s="8">
        <v>19994.009999999998</v>
      </c>
      <c r="J1124" s="8">
        <f>Table1[[#This Row],[Annual Charges ($)]]-(AVERAGE(Table1[Annual Charges ($)]))</f>
        <v>8643.2618159999583</v>
      </c>
      <c r="U1124" s="37">
        <v>19994.009999999998</v>
      </c>
      <c r="V1124" s="4">
        <v>43.6</v>
      </c>
    </row>
    <row r="1125" spans="1:22" ht="17" hidden="1" x14ac:dyDescent="0.2">
      <c r="A1125" s="3">
        <v>6287528</v>
      </c>
      <c r="B1125" s="4">
        <v>43.7</v>
      </c>
      <c r="C1125" s="4">
        <v>2</v>
      </c>
      <c r="D1125" s="4">
        <v>2</v>
      </c>
      <c r="E1125" s="4">
        <v>47</v>
      </c>
      <c r="F1125" s="5">
        <v>34</v>
      </c>
      <c r="G1125" s="6" t="s">
        <v>17</v>
      </c>
      <c r="H1125" s="7" t="s">
        <v>8</v>
      </c>
      <c r="I1125" s="8">
        <v>4788.4399999999996</v>
      </c>
      <c r="J1125" s="8">
        <f>Table1[[#This Row],[Annual Charges ($)]]-(AVERAGE(Table1[Annual Charges ($)]))</f>
        <v>-6562.3081840000405</v>
      </c>
      <c r="U1125" s="37">
        <v>4788.4399999999996</v>
      </c>
      <c r="V1125" s="4">
        <v>43.7</v>
      </c>
    </row>
    <row r="1126" spans="1:22" ht="17" hidden="1" x14ac:dyDescent="0.2">
      <c r="A1126" s="3">
        <v>526302</v>
      </c>
      <c r="B1126" s="4">
        <v>43.7</v>
      </c>
      <c r="C1126" s="4">
        <v>1</v>
      </c>
      <c r="D1126" s="4">
        <v>2</v>
      </c>
      <c r="E1126" s="4">
        <v>57</v>
      </c>
      <c r="F1126" s="5">
        <v>27</v>
      </c>
      <c r="G1126" s="6" t="s">
        <v>17</v>
      </c>
      <c r="H1126" s="7" t="s">
        <v>8</v>
      </c>
      <c r="I1126" s="8">
        <v>5786.68</v>
      </c>
      <c r="J1126" s="8">
        <f>Table1[[#This Row],[Annual Charges ($)]]-(AVERAGE(Table1[Annual Charges ($)]))</f>
        <v>-5564.0681840000398</v>
      </c>
      <c r="U1126" s="37">
        <v>5786.68</v>
      </c>
      <c r="V1126" s="4">
        <v>43.7</v>
      </c>
    </row>
    <row r="1127" spans="1:22" ht="17" x14ac:dyDescent="0.2">
      <c r="A1127" s="3">
        <v>8229092</v>
      </c>
      <c r="B1127" s="4">
        <v>43.7</v>
      </c>
      <c r="C1127" s="4">
        <v>3</v>
      </c>
      <c r="D1127" s="4">
        <v>2</v>
      </c>
      <c r="E1127" s="4">
        <v>14</v>
      </c>
      <c r="F1127" s="5">
        <v>48</v>
      </c>
      <c r="G1127" s="6" t="s">
        <v>18</v>
      </c>
      <c r="H1127" s="7" t="s">
        <v>9</v>
      </c>
      <c r="I1127" s="8">
        <v>539.84</v>
      </c>
      <c r="J1127" s="8">
        <f>Table1[[#This Row],[Annual Charges ($)]]-(AVERAGE(Table1[Annual Charges ($)]))</f>
        <v>-10810.90818400004</v>
      </c>
      <c r="U1127" s="37">
        <v>539.84</v>
      </c>
      <c r="V1127" s="4">
        <v>43.7</v>
      </c>
    </row>
    <row r="1128" spans="1:22" ht="17" hidden="1" x14ac:dyDescent="0.2">
      <c r="A1128" s="3">
        <v>4489124</v>
      </c>
      <c r="B1128" s="4">
        <v>43.7</v>
      </c>
      <c r="C1128" s="4">
        <v>6</v>
      </c>
      <c r="D1128" s="4">
        <v>3</v>
      </c>
      <c r="E1128" s="4">
        <v>46</v>
      </c>
      <c r="F1128" s="5">
        <v>65</v>
      </c>
      <c r="G1128" s="6" t="s">
        <v>18</v>
      </c>
      <c r="H1128" s="7" t="s">
        <v>8</v>
      </c>
      <c r="I1128" s="8">
        <v>4911.71</v>
      </c>
      <c r="J1128" s="8">
        <f>Table1[[#This Row],[Annual Charges ($)]]-(AVERAGE(Table1[Annual Charges ($)]))</f>
        <v>-6439.03818400004</v>
      </c>
      <c r="U1128" s="37">
        <v>4911.71</v>
      </c>
      <c r="V1128" s="4">
        <v>43.7</v>
      </c>
    </row>
    <row r="1129" spans="1:22" ht="17" x14ac:dyDescent="0.2">
      <c r="A1129" s="3">
        <v>25922110</v>
      </c>
      <c r="B1129" s="4">
        <v>43.8</v>
      </c>
      <c r="C1129" s="4">
        <v>7</v>
      </c>
      <c r="D1129" s="4">
        <v>3</v>
      </c>
      <c r="E1129" s="4">
        <v>40</v>
      </c>
      <c r="F1129" s="5">
        <v>35</v>
      </c>
      <c r="G1129" s="6" t="s">
        <v>18</v>
      </c>
      <c r="H1129" s="7" t="s">
        <v>9</v>
      </c>
      <c r="I1129" s="8">
        <v>10477.870000000001</v>
      </c>
      <c r="J1129" s="8">
        <f>Table1[[#This Row],[Annual Charges ($)]]-(AVERAGE(Table1[Annual Charges ($)]))</f>
        <v>-872.87818400003925</v>
      </c>
      <c r="U1129" s="37">
        <v>10477.870000000001</v>
      </c>
      <c r="V1129" s="4">
        <v>43.8</v>
      </c>
    </row>
    <row r="1130" spans="1:22" ht="17" hidden="1" x14ac:dyDescent="0.2">
      <c r="A1130" s="3">
        <v>18880775</v>
      </c>
      <c r="B1130" s="4">
        <v>43.8</v>
      </c>
      <c r="C1130" s="4">
        <v>3</v>
      </c>
      <c r="D1130" s="4">
        <v>5</v>
      </c>
      <c r="E1130" s="4">
        <v>47</v>
      </c>
      <c r="F1130" s="5">
        <v>67</v>
      </c>
      <c r="G1130" s="6" t="s">
        <v>18</v>
      </c>
      <c r="H1130" s="7" t="s">
        <v>8</v>
      </c>
      <c r="I1130" s="8">
        <v>4374.8500000000004</v>
      </c>
      <c r="J1130" s="8">
        <f>Table1[[#This Row],[Annual Charges ($)]]-(AVERAGE(Table1[Annual Charges ($)]))</f>
        <v>-6975.8981840000397</v>
      </c>
      <c r="U1130" s="37">
        <v>4374.8500000000004</v>
      </c>
      <c r="V1130" s="4">
        <v>43.8</v>
      </c>
    </row>
    <row r="1131" spans="1:22" ht="17" hidden="1" x14ac:dyDescent="0.2">
      <c r="A1131" s="3">
        <v>16656033</v>
      </c>
      <c r="B1131" s="4">
        <v>43.9</v>
      </c>
      <c r="C1131" s="4">
        <v>6</v>
      </c>
      <c r="D1131" s="4">
        <v>2</v>
      </c>
      <c r="E1131" s="4">
        <v>45</v>
      </c>
      <c r="F1131" s="5">
        <v>51</v>
      </c>
      <c r="G1131" s="6" t="s">
        <v>17</v>
      </c>
      <c r="H1131" s="7" t="s">
        <v>8</v>
      </c>
      <c r="I1131" s="8">
        <v>12549.31</v>
      </c>
      <c r="J1131" s="8">
        <f>Table1[[#This Row],[Annual Charges ($)]]-(AVERAGE(Table1[Annual Charges ($)]))</f>
        <v>1198.5618159999594</v>
      </c>
      <c r="U1131" s="37">
        <v>12549.31</v>
      </c>
      <c r="V1131" s="4">
        <v>43.9</v>
      </c>
    </row>
    <row r="1132" spans="1:22" ht="17" hidden="1" x14ac:dyDescent="0.2">
      <c r="A1132" s="3">
        <v>21384740</v>
      </c>
      <c r="B1132" s="4">
        <v>43.9</v>
      </c>
      <c r="C1132" s="4">
        <v>1</v>
      </c>
      <c r="D1132" s="4">
        <v>1</v>
      </c>
      <c r="E1132" s="4">
        <v>26</v>
      </c>
      <c r="F1132" s="5">
        <v>39</v>
      </c>
      <c r="G1132" s="6" t="s">
        <v>18</v>
      </c>
      <c r="H1132" s="7" t="s">
        <v>8</v>
      </c>
      <c r="I1132" s="8">
        <v>16980.919999999998</v>
      </c>
      <c r="J1132" s="8">
        <f>Table1[[#This Row],[Annual Charges ($)]]-(AVERAGE(Table1[Annual Charges ($)]))</f>
        <v>5630.1718159999582</v>
      </c>
      <c r="U1132" s="37">
        <v>16980.919999999998</v>
      </c>
      <c r="V1132" s="4">
        <v>43.9</v>
      </c>
    </row>
    <row r="1133" spans="1:22" ht="17" hidden="1" x14ac:dyDescent="0.2">
      <c r="A1133" s="3">
        <v>16556657</v>
      </c>
      <c r="B1133" s="4">
        <v>43.9</v>
      </c>
      <c r="C1133" s="4">
        <v>2</v>
      </c>
      <c r="D1133" s="4">
        <v>2</v>
      </c>
      <c r="E1133" s="4">
        <v>34</v>
      </c>
      <c r="F1133" s="5">
        <v>52</v>
      </c>
      <c r="G1133" s="6" t="s">
        <v>17</v>
      </c>
      <c r="H1133" s="7" t="s">
        <v>8</v>
      </c>
      <c r="I1133" s="8">
        <v>13724.05</v>
      </c>
      <c r="J1133" s="8">
        <f>Table1[[#This Row],[Annual Charges ($)]]-(AVERAGE(Table1[Annual Charges ($)]))</f>
        <v>2373.3018159999592</v>
      </c>
      <c r="U1133" s="37">
        <v>13724.05</v>
      </c>
      <c r="V1133" s="4">
        <v>43.9</v>
      </c>
    </row>
    <row r="1134" spans="1:22" ht="17" hidden="1" x14ac:dyDescent="0.2">
      <c r="A1134" s="3">
        <v>29702019</v>
      </c>
      <c r="B1134" s="4">
        <v>44</v>
      </c>
      <c r="C1134" s="4">
        <v>5</v>
      </c>
      <c r="D1134" s="4">
        <v>5</v>
      </c>
      <c r="E1134" s="4">
        <v>37</v>
      </c>
      <c r="F1134" s="5">
        <v>63</v>
      </c>
      <c r="G1134" s="6" t="s">
        <v>18</v>
      </c>
      <c r="H1134" s="7" t="s">
        <v>8</v>
      </c>
      <c r="I1134" s="8">
        <v>14613.15</v>
      </c>
      <c r="J1134" s="8">
        <f>Table1[[#This Row],[Annual Charges ($)]]-(AVERAGE(Table1[Annual Charges ($)]))</f>
        <v>3262.4018159999596</v>
      </c>
      <c r="U1134" s="37">
        <v>14613.15</v>
      </c>
      <c r="V1134" s="4">
        <v>44</v>
      </c>
    </row>
    <row r="1135" spans="1:22" ht="17" hidden="1" x14ac:dyDescent="0.2">
      <c r="A1135" s="3">
        <v>2390404</v>
      </c>
      <c r="B1135" s="4">
        <v>44</v>
      </c>
      <c r="C1135" s="4">
        <v>6</v>
      </c>
      <c r="D1135" s="4">
        <v>1</v>
      </c>
      <c r="E1135" s="4">
        <v>9</v>
      </c>
      <c r="F1135" s="5">
        <v>39</v>
      </c>
      <c r="G1135" s="6" t="s">
        <v>18</v>
      </c>
      <c r="H1135" s="7" t="s">
        <v>8</v>
      </c>
      <c r="I1135" s="8">
        <v>13491.13</v>
      </c>
      <c r="J1135" s="8">
        <f>Table1[[#This Row],[Annual Charges ($)]]-(AVERAGE(Table1[Annual Charges ($)]))</f>
        <v>2140.3818159999591</v>
      </c>
      <c r="U1135" s="37">
        <v>13491.13</v>
      </c>
      <c r="V1135" s="4">
        <v>44</v>
      </c>
    </row>
    <row r="1136" spans="1:22" ht="17" hidden="1" x14ac:dyDescent="0.2">
      <c r="A1136" s="3">
        <v>29703926</v>
      </c>
      <c r="B1136" s="4">
        <v>44</v>
      </c>
      <c r="C1136" s="4">
        <v>3</v>
      </c>
      <c r="D1136" s="4">
        <v>2</v>
      </c>
      <c r="E1136" s="4">
        <v>16</v>
      </c>
      <c r="F1136" s="5">
        <v>38</v>
      </c>
      <c r="G1136" s="6" t="s">
        <v>17</v>
      </c>
      <c r="H1136" s="7" t="s">
        <v>8</v>
      </c>
      <c r="I1136" s="8">
        <v>10669.95</v>
      </c>
      <c r="J1136" s="8">
        <f>Table1[[#This Row],[Annual Charges ($)]]-(AVERAGE(Table1[Annual Charges ($)]))</f>
        <v>-680.79818400003933</v>
      </c>
      <c r="U1136" s="37">
        <v>10669.95</v>
      </c>
      <c r="V1136" s="4">
        <v>44</v>
      </c>
    </row>
    <row r="1137" spans="1:22" ht="17" hidden="1" x14ac:dyDescent="0.2">
      <c r="A1137" s="3">
        <v>4167622</v>
      </c>
      <c r="B1137" s="4">
        <v>44</v>
      </c>
      <c r="C1137" s="4">
        <v>6</v>
      </c>
      <c r="D1137" s="4">
        <v>2</v>
      </c>
      <c r="E1137" s="4">
        <v>28</v>
      </c>
      <c r="F1137" s="5">
        <v>44</v>
      </c>
      <c r="G1137" s="6" t="s">
        <v>18</v>
      </c>
      <c r="H1137" s="7" t="s">
        <v>8</v>
      </c>
      <c r="I1137" s="8">
        <v>10917.88</v>
      </c>
      <c r="J1137" s="8">
        <f>Table1[[#This Row],[Annual Charges ($)]]-(AVERAGE(Table1[Annual Charges ($)]))</f>
        <v>-432.86818400004086</v>
      </c>
      <c r="U1137" s="37">
        <v>10917.88</v>
      </c>
      <c r="V1137" s="4">
        <v>44</v>
      </c>
    </row>
    <row r="1138" spans="1:22" ht="17" hidden="1" x14ac:dyDescent="0.2">
      <c r="A1138" s="3">
        <v>2584175</v>
      </c>
      <c r="B1138" s="4">
        <v>44</v>
      </c>
      <c r="C1138" s="4">
        <v>3</v>
      </c>
      <c r="D1138" s="4">
        <v>5</v>
      </c>
      <c r="E1138" s="4">
        <v>12</v>
      </c>
      <c r="F1138" s="5">
        <v>59</v>
      </c>
      <c r="G1138" s="6" t="s">
        <v>17</v>
      </c>
      <c r="H1138" s="7" t="s">
        <v>8</v>
      </c>
      <c r="I1138" s="8">
        <v>13438.44</v>
      </c>
      <c r="J1138" s="8">
        <f>Table1[[#This Row],[Annual Charges ($)]]-(AVERAGE(Table1[Annual Charges ($)]))</f>
        <v>2087.6918159999605</v>
      </c>
      <c r="U1138" s="37">
        <v>13438.44</v>
      </c>
      <c r="V1138" s="4">
        <v>44</v>
      </c>
    </row>
    <row r="1139" spans="1:22" ht="17" hidden="1" x14ac:dyDescent="0.2">
      <c r="A1139" s="3">
        <v>19515977</v>
      </c>
      <c r="B1139" s="4">
        <v>44</v>
      </c>
      <c r="C1139" s="4">
        <v>6</v>
      </c>
      <c r="D1139" s="4">
        <v>5</v>
      </c>
      <c r="E1139" s="4">
        <v>4</v>
      </c>
      <c r="F1139" s="5">
        <v>61</v>
      </c>
      <c r="G1139" s="6" t="s">
        <v>17</v>
      </c>
      <c r="H1139" s="7" t="s">
        <v>8</v>
      </c>
      <c r="I1139" s="8">
        <v>5344.66</v>
      </c>
      <c r="J1139" s="8">
        <f>Table1[[#This Row],[Annual Charges ($)]]-(AVERAGE(Table1[Annual Charges ($)]))</f>
        <v>-6006.0881840000402</v>
      </c>
      <c r="U1139" s="37">
        <v>5344.66</v>
      </c>
      <c r="V1139" s="4">
        <v>44</v>
      </c>
    </row>
    <row r="1140" spans="1:22" ht="17" hidden="1" x14ac:dyDescent="0.2">
      <c r="A1140" s="3">
        <v>26677894</v>
      </c>
      <c r="B1140" s="4">
        <v>44.1</v>
      </c>
      <c r="C1140" s="4">
        <v>7</v>
      </c>
      <c r="D1140" s="4">
        <v>4</v>
      </c>
      <c r="E1140" s="4">
        <v>14</v>
      </c>
      <c r="F1140" s="5">
        <v>63</v>
      </c>
      <c r="G1140" s="6" t="s">
        <v>18</v>
      </c>
      <c r="H1140" s="7" t="s">
        <v>8</v>
      </c>
      <c r="I1140" s="8">
        <v>2727.69</v>
      </c>
      <c r="J1140" s="8">
        <f>Table1[[#This Row],[Annual Charges ($)]]-(AVERAGE(Table1[Annual Charges ($)]))</f>
        <v>-8623.0581840000395</v>
      </c>
      <c r="U1140" s="37">
        <v>2727.69</v>
      </c>
      <c r="V1140" s="4">
        <v>44.1</v>
      </c>
    </row>
    <row r="1141" spans="1:22" ht="17" hidden="1" x14ac:dyDescent="0.2">
      <c r="A1141" s="3">
        <v>9488770</v>
      </c>
      <c r="B1141" s="4">
        <v>44.1</v>
      </c>
      <c r="C1141" s="4">
        <v>3</v>
      </c>
      <c r="D1141" s="4">
        <v>1</v>
      </c>
      <c r="E1141" s="4">
        <v>36</v>
      </c>
      <c r="F1141" s="5">
        <v>41</v>
      </c>
      <c r="G1141" s="6" t="s">
        <v>18</v>
      </c>
      <c r="H1141" s="7" t="s">
        <v>8</v>
      </c>
      <c r="I1141" s="8">
        <v>16576.27</v>
      </c>
      <c r="J1141" s="8">
        <f>Table1[[#This Row],[Annual Charges ($)]]-(AVERAGE(Table1[Annual Charges ($)]))</f>
        <v>5225.5218159999604</v>
      </c>
      <c r="U1141" s="37">
        <v>16576.27</v>
      </c>
      <c r="V1141" s="4">
        <v>44.1</v>
      </c>
    </row>
    <row r="1142" spans="1:22" ht="17" hidden="1" x14ac:dyDescent="0.2">
      <c r="A1142" s="3">
        <v>27249868</v>
      </c>
      <c r="B1142" s="4">
        <v>44.1</v>
      </c>
      <c r="C1142" s="4">
        <v>3</v>
      </c>
      <c r="D1142" s="4">
        <v>4</v>
      </c>
      <c r="E1142" s="4">
        <v>14</v>
      </c>
      <c r="F1142" s="5">
        <v>57</v>
      </c>
      <c r="G1142" s="6" t="s">
        <v>17</v>
      </c>
      <c r="H1142" s="7" t="s">
        <v>8</v>
      </c>
      <c r="I1142" s="8">
        <v>4495.21</v>
      </c>
      <c r="J1142" s="8">
        <f>Table1[[#This Row],[Annual Charges ($)]]-(AVERAGE(Table1[Annual Charges ($)]))</f>
        <v>-6855.53818400004</v>
      </c>
      <c r="U1142" s="37">
        <v>4495.21</v>
      </c>
      <c r="V1142" s="4">
        <v>44.1</v>
      </c>
    </row>
    <row r="1143" spans="1:22" ht="17" hidden="1" x14ac:dyDescent="0.2">
      <c r="A1143" s="3">
        <v>22969464</v>
      </c>
      <c r="B1143" s="4">
        <v>44.1</v>
      </c>
      <c r="C1143" s="4">
        <v>3</v>
      </c>
      <c r="D1143" s="4">
        <v>2</v>
      </c>
      <c r="E1143" s="4">
        <v>13</v>
      </c>
      <c r="F1143" s="5">
        <v>42</v>
      </c>
      <c r="G1143" s="6" t="s">
        <v>17</v>
      </c>
      <c r="H1143" s="7" t="s">
        <v>8</v>
      </c>
      <c r="I1143" s="8">
        <v>5553.72</v>
      </c>
      <c r="J1143" s="8">
        <f>Table1[[#This Row],[Annual Charges ($)]]-(AVERAGE(Table1[Annual Charges ($)]))</f>
        <v>-5797.0281840000398</v>
      </c>
      <c r="U1143" s="37">
        <v>5553.72</v>
      </c>
      <c r="V1143" s="4">
        <v>44.1</v>
      </c>
    </row>
    <row r="1144" spans="1:22" ht="17" hidden="1" x14ac:dyDescent="0.2">
      <c r="A1144" s="3">
        <v>16768369</v>
      </c>
      <c r="B1144" s="4">
        <v>44.1</v>
      </c>
      <c r="C1144" s="4">
        <v>3</v>
      </c>
      <c r="D1144" s="4">
        <v>3</v>
      </c>
      <c r="E1144" s="4">
        <v>44</v>
      </c>
      <c r="F1144" s="5">
        <v>27</v>
      </c>
      <c r="G1144" s="6" t="s">
        <v>18</v>
      </c>
      <c r="H1144" s="7" t="s">
        <v>8</v>
      </c>
      <c r="I1144" s="8">
        <v>6119.88</v>
      </c>
      <c r="J1144" s="8">
        <f>Table1[[#This Row],[Annual Charges ($)]]-(AVERAGE(Table1[Annual Charges ($)]))</f>
        <v>-5230.8681840000399</v>
      </c>
      <c r="U1144" s="37">
        <v>6119.88</v>
      </c>
      <c r="V1144" s="4">
        <v>44.1</v>
      </c>
    </row>
    <row r="1145" spans="1:22" ht="17" hidden="1" x14ac:dyDescent="0.2">
      <c r="A1145" s="3">
        <v>25164968</v>
      </c>
      <c r="B1145" s="4">
        <v>44.1</v>
      </c>
      <c r="C1145" s="4">
        <v>5</v>
      </c>
      <c r="D1145" s="4">
        <v>4</v>
      </c>
      <c r="E1145" s="4">
        <v>35</v>
      </c>
      <c r="F1145" s="5">
        <v>34</v>
      </c>
      <c r="G1145" s="6" t="s">
        <v>17</v>
      </c>
      <c r="H1145" s="7" t="s">
        <v>8</v>
      </c>
      <c r="I1145" s="8">
        <v>5351.17</v>
      </c>
      <c r="J1145" s="8">
        <f>Table1[[#This Row],[Annual Charges ($)]]-(AVERAGE(Table1[Annual Charges ($)]))</f>
        <v>-5999.57818400004</v>
      </c>
      <c r="U1145" s="37">
        <v>5351.17</v>
      </c>
      <c r="V1145" s="4">
        <v>44.1</v>
      </c>
    </row>
    <row r="1146" spans="1:22" ht="17" hidden="1" x14ac:dyDescent="0.2">
      <c r="A1146" s="3">
        <v>17790792</v>
      </c>
      <c r="B1146" s="4">
        <v>44.1</v>
      </c>
      <c r="C1146" s="4">
        <v>3</v>
      </c>
      <c r="D1146" s="4">
        <v>4</v>
      </c>
      <c r="E1146" s="4">
        <v>26</v>
      </c>
      <c r="F1146" s="5">
        <v>20</v>
      </c>
      <c r="G1146" s="6" t="s">
        <v>17</v>
      </c>
      <c r="H1146" s="7" t="s">
        <v>8</v>
      </c>
      <c r="I1146" s="8">
        <v>16607.23</v>
      </c>
      <c r="J1146" s="8">
        <f>Table1[[#This Row],[Annual Charges ($)]]-(AVERAGE(Table1[Annual Charges ($)]))</f>
        <v>5256.4818159999595</v>
      </c>
      <c r="U1146" s="37">
        <v>16607.23</v>
      </c>
      <c r="V1146" s="4">
        <v>44.1</v>
      </c>
    </row>
    <row r="1147" spans="1:22" ht="17" hidden="1" x14ac:dyDescent="0.2">
      <c r="A1147" s="3">
        <v>27197887</v>
      </c>
      <c r="B1147" s="4">
        <v>44.1</v>
      </c>
      <c r="C1147" s="4">
        <v>2</v>
      </c>
      <c r="D1147" s="4">
        <v>3</v>
      </c>
      <c r="E1147" s="4">
        <v>30</v>
      </c>
      <c r="F1147" s="5">
        <v>36</v>
      </c>
      <c r="G1147" s="6" t="s">
        <v>18</v>
      </c>
      <c r="H1147" s="7" t="s">
        <v>8</v>
      </c>
      <c r="I1147" s="8">
        <v>0</v>
      </c>
      <c r="J1147" s="8">
        <f>Table1[[#This Row],[Annual Charges ($)]]-(AVERAGE(Table1[Annual Charges ($)]))</f>
        <v>-11350.74818400004</v>
      </c>
      <c r="U1147" s="37">
        <v>0</v>
      </c>
      <c r="V1147" s="4">
        <v>44.1</v>
      </c>
    </row>
    <row r="1148" spans="1:22" ht="17" hidden="1" x14ac:dyDescent="0.2">
      <c r="A1148" s="3">
        <v>10990415</v>
      </c>
      <c r="B1148" s="4">
        <v>44.1</v>
      </c>
      <c r="C1148" s="4">
        <v>6</v>
      </c>
      <c r="D1148" s="4">
        <v>3</v>
      </c>
      <c r="E1148" s="4">
        <v>36</v>
      </c>
      <c r="F1148" s="5">
        <v>54</v>
      </c>
      <c r="G1148" s="6" t="s">
        <v>18</v>
      </c>
      <c r="H1148" s="7" t="s">
        <v>8</v>
      </c>
      <c r="I1148" s="8">
        <v>3134.48</v>
      </c>
      <c r="J1148" s="8">
        <f>Table1[[#This Row],[Annual Charges ($)]]-(AVERAGE(Table1[Annual Charges ($)]))</f>
        <v>-8216.2681840000405</v>
      </c>
      <c r="U1148" s="37">
        <v>3134.48</v>
      </c>
      <c r="V1148" s="4">
        <v>44.1</v>
      </c>
    </row>
    <row r="1149" spans="1:22" ht="17" hidden="1" x14ac:dyDescent="0.2">
      <c r="A1149" s="3">
        <v>17226889</v>
      </c>
      <c r="B1149" s="4">
        <v>44.2</v>
      </c>
      <c r="C1149" s="4">
        <v>6</v>
      </c>
      <c r="D1149" s="4">
        <v>4</v>
      </c>
      <c r="E1149" s="4">
        <v>15</v>
      </c>
      <c r="F1149" s="5">
        <v>62</v>
      </c>
      <c r="G1149" s="6" t="s">
        <v>17</v>
      </c>
      <c r="H1149" s="7" t="s">
        <v>8</v>
      </c>
      <c r="I1149" s="8">
        <v>4548.68</v>
      </c>
      <c r="J1149" s="8">
        <f>Table1[[#This Row],[Annual Charges ($)]]-(AVERAGE(Table1[Annual Charges ($)]))</f>
        <v>-6802.0681840000398</v>
      </c>
      <c r="U1149" s="37">
        <v>4548.68</v>
      </c>
      <c r="V1149" s="4">
        <v>44.2</v>
      </c>
    </row>
    <row r="1150" spans="1:22" ht="17" hidden="1" x14ac:dyDescent="0.2">
      <c r="A1150" s="3">
        <v>28136994</v>
      </c>
      <c r="B1150" s="4">
        <v>44.2</v>
      </c>
      <c r="C1150" s="4">
        <v>2</v>
      </c>
      <c r="D1150" s="4">
        <v>3</v>
      </c>
      <c r="E1150" s="4">
        <v>47</v>
      </c>
      <c r="F1150" s="5">
        <v>52</v>
      </c>
      <c r="G1150" s="6" t="s">
        <v>17</v>
      </c>
      <c r="H1150" s="7" t="s">
        <v>8</v>
      </c>
      <c r="I1150" s="8">
        <v>2827.13</v>
      </c>
      <c r="J1150" s="8">
        <f>Table1[[#This Row],[Annual Charges ($)]]-(AVERAGE(Table1[Annual Charges ($)]))</f>
        <v>-8523.618184000039</v>
      </c>
      <c r="U1150" s="37">
        <v>2827.13</v>
      </c>
      <c r="V1150" s="4">
        <v>44.2</v>
      </c>
    </row>
    <row r="1151" spans="1:22" ht="17" hidden="1" x14ac:dyDescent="0.2">
      <c r="A1151" s="3">
        <v>28133263</v>
      </c>
      <c r="B1151" s="4">
        <v>44.2</v>
      </c>
      <c r="C1151" s="4">
        <v>5</v>
      </c>
      <c r="D1151" s="4">
        <v>2</v>
      </c>
      <c r="E1151" s="4">
        <v>11</v>
      </c>
      <c r="F1151" s="5">
        <v>33</v>
      </c>
      <c r="G1151" s="6" t="s">
        <v>17</v>
      </c>
      <c r="H1151" s="7" t="s">
        <v>8</v>
      </c>
      <c r="I1151" s="8">
        <v>7461.3</v>
      </c>
      <c r="J1151" s="8">
        <f>Table1[[#This Row],[Annual Charges ($)]]-(AVERAGE(Table1[Annual Charges ($)]))</f>
        <v>-3889.4481840000399</v>
      </c>
      <c r="U1151" s="37">
        <v>7461.3</v>
      </c>
      <c r="V1151" s="4">
        <v>44.2</v>
      </c>
    </row>
    <row r="1152" spans="1:22" ht="17" hidden="1" x14ac:dyDescent="0.2">
      <c r="A1152" s="3">
        <v>13879484</v>
      </c>
      <c r="B1152" s="4">
        <v>44.2</v>
      </c>
      <c r="C1152" s="4">
        <v>4</v>
      </c>
      <c r="D1152" s="4">
        <v>4</v>
      </c>
      <c r="E1152" s="4">
        <v>49</v>
      </c>
      <c r="F1152" s="5">
        <v>48</v>
      </c>
      <c r="G1152" s="6" t="s">
        <v>17</v>
      </c>
      <c r="H1152" s="7" t="s">
        <v>8</v>
      </c>
      <c r="I1152" s="8">
        <v>5031.26</v>
      </c>
      <c r="J1152" s="8">
        <f>Table1[[#This Row],[Annual Charges ($)]]-(AVERAGE(Table1[Annual Charges ($)]))</f>
        <v>-6319.4881840000398</v>
      </c>
      <c r="U1152" s="37">
        <v>5031.26</v>
      </c>
      <c r="V1152" s="4">
        <v>44.2</v>
      </c>
    </row>
    <row r="1153" spans="1:22" ht="17" x14ac:dyDescent="0.2">
      <c r="A1153" s="3">
        <v>13706009</v>
      </c>
      <c r="B1153" s="4">
        <v>44.2</v>
      </c>
      <c r="C1153" s="4">
        <v>8</v>
      </c>
      <c r="D1153" s="4">
        <v>4</v>
      </c>
      <c r="E1153" s="4">
        <v>35</v>
      </c>
      <c r="F1153" s="5">
        <v>44</v>
      </c>
      <c r="G1153" s="6" t="s">
        <v>17</v>
      </c>
      <c r="H1153" s="7" t="s">
        <v>9</v>
      </c>
      <c r="I1153" s="8">
        <v>8128.29</v>
      </c>
      <c r="J1153" s="8">
        <f>Table1[[#This Row],[Annual Charges ($)]]-(AVERAGE(Table1[Annual Charges ($)]))</f>
        <v>-3222.4581840000401</v>
      </c>
      <c r="U1153" s="37">
        <v>8128.29</v>
      </c>
      <c r="V1153" s="4">
        <v>44.2</v>
      </c>
    </row>
    <row r="1154" spans="1:22" ht="17" hidden="1" x14ac:dyDescent="0.2">
      <c r="A1154" s="3">
        <v>21072213</v>
      </c>
      <c r="B1154" s="4">
        <v>44.2</v>
      </c>
      <c r="C1154" s="4">
        <v>5</v>
      </c>
      <c r="D1154" s="4">
        <v>2</v>
      </c>
      <c r="E1154" s="4">
        <v>12</v>
      </c>
      <c r="F1154" s="5">
        <v>46</v>
      </c>
      <c r="G1154" s="6" t="s">
        <v>17</v>
      </c>
      <c r="H1154" s="7" t="s">
        <v>8</v>
      </c>
      <c r="I1154" s="8">
        <v>11858.5</v>
      </c>
      <c r="J1154" s="8">
        <f>Table1[[#This Row],[Annual Charges ($)]]-(AVERAGE(Table1[Annual Charges ($)]))</f>
        <v>507.75181599995994</v>
      </c>
      <c r="U1154" s="37">
        <v>11858.5</v>
      </c>
      <c r="V1154" s="4">
        <v>44.2</v>
      </c>
    </row>
    <row r="1155" spans="1:22" ht="17" hidden="1" x14ac:dyDescent="0.2">
      <c r="A1155" s="3">
        <v>22598124</v>
      </c>
      <c r="B1155" s="4">
        <v>44.2</v>
      </c>
      <c r="C1155" s="4">
        <v>7</v>
      </c>
      <c r="D1155" s="4">
        <v>2</v>
      </c>
      <c r="E1155" s="4">
        <v>48</v>
      </c>
      <c r="F1155" s="5">
        <v>40</v>
      </c>
      <c r="G1155" s="6" t="s">
        <v>18</v>
      </c>
      <c r="H1155" s="7" t="s">
        <v>8</v>
      </c>
      <c r="I1155" s="8">
        <v>21317.14</v>
      </c>
      <c r="J1155" s="8">
        <f>Table1[[#This Row],[Annual Charges ($)]]-(AVERAGE(Table1[Annual Charges ($)]))</f>
        <v>9966.3918159999594</v>
      </c>
      <c r="U1155" s="37">
        <v>21317.14</v>
      </c>
      <c r="V1155" s="4">
        <v>44.2</v>
      </c>
    </row>
    <row r="1156" spans="1:22" ht="17" hidden="1" x14ac:dyDescent="0.2">
      <c r="A1156" s="3">
        <v>28729593</v>
      </c>
      <c r="B1156" s="4">
        <v>44.2</v>
      </c>
      <c r="C1156" s="4">
        <v>2</v>
      </c>
      <c r="D1156" s="4">
        <v>4</v>
      </c>
      <c r="E1156" s="4">
        <v>28</v>
      </c>
      <c r="F1156" s="5">
        <v>47</v>
      </c>
      <c r="G1156" s="6" t="s">
        <v>17</v>
      </c>
      <c r="H1156" s="7" t="s">
        <v>8</v>
      </c>
      <c r="I1156" s="8">
        <v>10189.73</v>
      </c>
      <c r="J1156" s="8">
        <f>Table1[[#This Row],[Annual Charges ($)]]-(AVERAGE(Table1[Annual Charges ($)]))</f>
        <v>-1161.0181840000405</v>
      </c>
      <c r="U1156" s="37">
        <v>10189.73</v>
      </c>
      <c r="V1156" s="4">
        <v>44.2</v>
      </c>
    </row>
    <row r="1157" spans="1:22" ht="17" hidden="1" x14ac:dyDescent="0.2">
      <c r="A1157" s="3">
        <v>6897</v>
      </c>
      <c r="B1157" s="4">
        <v>44.2</v>
      </c>
      <c r="C1157" s="4">
        <v>8</v>
      </c>
      <c r="D1157" s="4">
        <v>0</v>
      </c>
      <c r="E1157" s="4">
        <v>1</v>
      </c>
      <c r="F1157" s="5">
        <v>44</v>
      </c>
      <c r="G1157" s="6" t="s">
        <v>18</v>
      </c>
      <c r="H1157" s="7" t="s">
        <v>8</v>
      </c>
      <c r="I1157" s="8">
        <v>6329.64</v>
      </c>
      <c r="J1157" s="8">
        <f>Table1[[#This Row],[Annual Charges ($)]]-(AVERAGE(Table1[Annual Charges ($)]))</f>
        <v>-5021.1081840000397</v>
      </c>
      <c r="U1157" s="37">
        <v>6329.64</v>
      </c>
      <c r="V1157" s="4">
        <v>44.2</v>
      </c>
    </row>
    <row r="1158" spans="1:22" ht="17" hidden="1" x14ac:dyDescent="0.2">
      <c r="A1158" s="3">
        <v>15420955</v>
      </c>
      <c r="B1158" s="4">
        <v>44.2</v>
      </c>
      <c r="C1158" s="4">
        <v>1</v>
      </c>
      <c r="D1158" s="4">
        <v>1</v>
      </c>
      <c r="E1158" s="4">
        <v>58</v>
      </c>
      <c r="F1158" s="5">
        <v>29</v>
      </c>
      <c r="G1158" s="6" t="s">
        <v>18</v>
      </c>
      <c r="H1158" s="7" t="s">
        <v>8</v>
      </c>
      <c r="I1158" s="8">
        <v>7090</v>
      </c>
      <c r="J1158" s="8">
        <f>Table1[[#This Row],[Annual Charges ($)]]-(AVERAGE(Table1[Annual Charges ($)]))</f>
        <v>-4260.7481840000401</v>
      </c>
      <c r="U1158" s="37">
        <v>7090</v>
      </c>
      <c r="V1158" s="4">
        <v>44.2</v>
      </c>
    </row>
    <row r="1159" spans="1:22" ht="17" hidden="1" x14ac:dyDescent="0.2">
      <c r="A1159" s="3">
        <v>9470468</v>
      </c>
      <c r="B1159" s="4">
        <v>44.2</v>
      </c>
      <c r="C1159" s="4">
        <v>5</v>
      </c>
      <c r="D1159" s="4">
        <v>1</v>
      </c>
      <c r="E1159" s="4">
        <v>26</v>
      </c>
      <c r="F1159" s="5">
        <v>39</v>
      </c>
      <c r="G1159" s="6" t="s">
        <v>18</v>
      </c>
      <c r="H1159" s="7" t="s">
        <v>8</v>
      </c>
      <c r="I1159" s="8">
        <v>4399.2700000000004</v>
      </c>
      <c r="J1159" s="8">
        <f>Table1[[#This Row],[Annual Charges ($)]]-(AVERAGE(Table1[Annual Charges ($)]))</f>
        <v>-6951.4781840000396</v>
      </c>
      <c r="U1159" s="37">
        <v>4399.2700000000004</v>
      </c>
      <c r="V1159" s="4">
        <v>44.2</v>
      </c>
    </row>
    <row r="1160" spans="1:22" ht="17" hidden="1" x14ac:dyDescent="0.2">
      <c r="A1160" s="3">
        <v>8964976</v>
      </c>
      <c r="B1160" s="4">
        <v>44.2</v>
      </c>
      <c r="C1160" s="4">
        <v>7</v>
      </c>
      <c r="D1160" s="4">
        <v>1</v>
      </c>
      <c r="E1160" s="4">
        <v>25</v>
      </c>
      <c r="F1160" s="5">
        <v>40</v>
      </c>
      <c r="G1160" s="6" t="s">
        <v>18</v>
      </c>
      <c r="H1160" s="7" t="s">
        <v>8</v>
      </c>
      <c r="I1160" s="8">
        <v>16141.57</v>
      </c>
      <c r="J1160" s="8">
        <f>Table1[[#This Row],[Annual Charges ($)]]-(AVERAGE(Table1[Annual Charges ($)]))</f>
        <v>4790.8218159999597</v>
      </c>
      <c r="U1160" s="37">
        <v>16141.57</v>
      </c>
      <c r="V1160" s="4">
        <v>44.2</v>
      </c>
    </row>
    <row r="1161" spans="1:22" ht="17" hidden="1" x14ac:dyDescent="0.2">
      <c r="A1161" s="3">
        <v>10660681</v>
      </c>
      <c r="B1161" s="4">
        <v>44.3</v>
      </c>
      <c r="C1161" s="4">
        <v>5</v>
      </c>
      <c r="D1161" s="4">
        <v>2</v>
      </c>
      <c r="E1161" s="4">
        <v>40</v>
      </c>
      <c r="F1161" s="5">
        <v>33</v>
      </c>
      <c r="G1161" s="6" t="s">
        <v>18</v>
      </c>
      <c r="H1161" s="7" t="s">
        <v>8</v>
      </c>
      <c r="I1161" s="8">
        <v>3159.05</v>
      </c>
      <c r="J1161" s="8">
        <f>Table1[[#This Row],[Annual Charges ($)]]-(AVERAGE(Table1[Annual Charges ($)]))</f>
        <v>-8191.6981840000399</v>
      </c>
      <c r="U1161" s="37">
        <v>3159.05</v>
      </c>
      <c r="V1161" s="4">
        <v>44.3</v>
      </c>
    </row>
    <row r="1162" spans="1:22" ht="17" hidden="1" x14ac:dyDescent="0.2">
      <c r="A1162" s="3">
        <v>16035934</v>
      </c>
      <c r="B1162" s="4">
        <v>44.3</v>
      </c>
      <c r="C1162" s="4">
        <v>2</v>
      </c>
      <c r="D1162" s="4">
        <v>3</v>
      </c>
      <c r="E1162" s="4">
        <v>19</v>
      </c>
      <c r="F1162" s="5">
        <v>33</v>
      </c>
      <c r="G1162" s="6" t="s">
        <v>17</v>
      </c>
      <c r="H1162" s="7" t="s">
        <v>8</v>
      </c>
      <c r="I1162" s="8">
        <v>9213.0400000000009</v>
      </c>
      <c r="J1162" s="8">
        <f>Table1[[#This Row],[Annual Charges ($)]]-(AVERAGE(Table1[Annual Charges ($)]))</f>
        <v>-2137.7081840000392</v>
      </c>
      <c r="U1162" s="37">
        <v>9213.0400000000009</v>
      </c>
      <c r="V1162" s="4">
        <v>44.3</v>
      </c>
    </row>
    <row r="1163" spans="1:22" ht="17" hidden="1" x14ac:dyDescent="0.2">
      <c r="A1163" s="3">
        <v>9186683</v>
      </c>
      <c r="B1163" s="4">
        <v>44.3</v>
      </c>
      <c r="C1163" s="4">
        <v>6</v>
      </c>
      <c r="D1163" s="4">
        <v>1</v>
      </c>
      <c r="E1163" s="4">
        <v>16</v>
      </c>
      <c r="F1163" s="5">
        <v>43</v>
      </c>
      <c r="G1163" s="6" t="s">
        <v>18</v>
      </c>
      <c r="H1163" s="7" t="s">
        <v>8</v>
      </c>
      <c r="I1163" s="8">
        <v>13931.17</v>
      </c>
      <c r="J1163" s="8">
        <f>Table1[[#This Row],[Annual Charges ($)]]-(AVERAGE(Table1[Annual Charges ($)]))</f>
        <v>2580.42181599996</v>
      </c>
      <c r="U1163" s="37">
        <v>13931.17</v>
      </c>
      <c r="V1163" s="4">
        <v>44.3</v>
      </c>
    </row>
    <row r="1164" spans="1:22" ht="17" hidden="1" x14ac:dyDescent="0.2">
      <c r="A1164" s="3">
        <v>7899170</v>
      </c>
      <c r="B1164" s="4">
        <v>44.3</v>
      </c>
      <c r="C1164" s="4">
        <v>2</v>
      </c>
      <c r="D1164" s="4">
        <v>1</v>
      </c>
      <c r="E1164" s="4">
        <v>45</v>
      </c>
      <c r="F1164" s="5">
        <v>59</v>
      </c>
      <c r="G1164" s="6" t="s">
        <v>18</v>
      </c>
      <c r="H1164" s="7" t="s">
        <v>8</v>
      </c>
      <c r="I1164" s="8">
        <v>5383.34</v>
      </c>
      <c r="J1164" s="8">
        <f>Table1[[#This Row],[Annual Charges ($)]]-(AVERAGE(Table1[Annual Charges ($)]))</f>
        <v>-5967.4081840000399</v>
      </c>
      <c r="U1164" s="37">
        <v>5383.34</v>
      </c>
      <c r="V1164" s="4">
        <v>44.3</v>
      </c>
    </row>
    <row r="1165" spans="1:22" ht="17" x14ac:dyDescent="0.2">
      <c r="A1165" s="3">
        <v>23814508</v>
      </c>
      <c r="B1165" s="4">
        <v>44.3</v>
      </c>
      <c r="C1165" s="4">
        <v>2</v>
      </c>
      <c r="D1165" s="4">
        <v>4</v>
      </c>
      <c r="E1165" s="4">
        <v>54</v>
      </c>
      <c r="F1165" s="5">
        <v>37</v>
      </c>
      <c r="G1165" s="6" t="s">
        <v>17</v>
      </c>
      <c r="H1165" s="7" t="s">
        <v>9</v>
      </c>
      <c r="I1165" s="8">
        <v>4075.88</v>
      </c>
      <c r="J1165" s="8">
        <f>Table1[[#This Row],[Annual Charges ($)]]-(AVERAGE(Table1[Annual Charges ($)]))</f>
        <v>-7274.8681840000399</v>
      </c>
      <c r="U1165" s="37">
        <v>4075.88</v>
      </c>
      <c r="V1165" s="4">
        <v>44.3</v>
      </c>
    </row>
    <row r="1166" spans="1:22" ht="17" hidden="1" x14ac:dyDescent="0.2">
      <c r="A1166" s="3">
        <v>19223798</v>
      </c>
      <c r="B1166" s="4">
        <v>44.3</v>
      </c>
      <c r="C1166" s="4">
        <v>2</v>
      </c>
      <c r="D1166" s="4">
        <v>1</v>
      </c>
      <c r="E1166" s="4">
        <v>16</v>
      </c>
      <c r="F1166" s="5">
        <v>49</v>
      </c>
      <c r="G1166" s="6" t="s">
        <v>18</v>
      </c>
      <c r="H1166" s="7" t="s">
        <v>8</v>
      </c>
      <c r="I1166" s="8">
        <v>0</v>
      </c>
      <c r="J1166" s="8">
        <f>Table1[[#This Row],[Annual Charges ($)]]-(AVERAGE(Table1[Annual Charges ($)]))</f>
        <v>-11350.74818400004</v>
      </c>
      <c r="U1166" s="37">
        <v>0</v>
      </c>
      <c r="V1166" s="4">
        <v>44.3</v>
      </c>
    </row>
    <row r="1167" spans="1:22" ht="17" hidden="1" x14ac:dyDescent="0.2">
      <c r="A1167" s="3">
        <v>472976</v>
      </c>
      <c r="B1167" s="4">
        <v>44.3</v>
      </c>
      <c r="C1167" s="4">
        <v>4</v>
      </c>
      <c r="D1167" s="4">
        <v>3</v>
      </c>
      <c r="E1167" s="4">
        <v>46</v>
      </c>
      <c r="F1167" s="5">
        <v>67</v>
      </c>
      <c r="G1167" s="6" t="s">
        <v>18</v>
      </c>
      <c r="H1167" s="7" t="s">
        <v>8</v>
      </c>
      <c r="I1167" s="8">
        <v>9698.64</v>
      </c>
      <c r="J1167" s="8">
        <f>Table1[[#This Row],[Annual Charges ($)]]-(AVERAGE(Table1[Annual Charges ($)]))</f>
        <v>-1652.1081840000406</v>
      </c>
      <c r="U1167" s="37">
        <v>9698.64</v>
      </c>
      <c r="V1167" s="4">
        <v>44.3</v>
      </c>
    </row>
    <row r="1168" spans="1:22" ht="17" hidden="1" x14ac:dyDescent="0.2">
      <c r="A1168" s="3">
        <v>21360775</v>
      </c>
      <c r="B1168" s="4">
        <v>44.3</v>
      </c>
      <c r="C1168" s="4">
        <v>3</v>
      </c>
      <c r="D1168" s="4">
        <v>2</v>
      </c>
      <c r="E1168" s="4">
        <v>35</v>
      </c>
      <c r="F1168" s="5">
        <v>56</v>
      </c>
      <c r="G1168" s="6" t="s">
        <v>18</v>
      </c>
      <c r="H1168" s="7" t="s">
        <v>8</v>
      </c>
      <c r="I1168" s="8">
        <v>14759.86</v>
      </c>
      <c r="J1168" s="8">
        <f>Table1[[#This Row],[Annual Charges ($)]]-(AVERAGE(Table1[Annual Charges ($)]))</f>
        <v>3409.1118159999605</v>
      </c>
      <c r="U1168" s="37">
        <v>14759.86</v>
      </c>
      <c r="V1168" s="4">
        <v>44.3</v>
      </c>
    </row>
    <row r="1169" spans="1:22" ht="17" hidden="1" x14ac:dyDescent="0.2">
      <c r="A1169" s="3">
        <v>8710103</v>
      </c>
      <c r="B1169" s="4">
        <v>44.3</v>
      </c>
      <c r="C1169" s="4">
        <v>6</v>
      </c>
      <c r="D1169" s="4">
        <v>5</v>
      </c>
      <c r="E1169" s="4">
        <v>38</v>
      </c>
      <c r="F1169" s="5">
        <v>54</v>
      </c>
      <c r="G1169" s="6" t="s">
        <v>18</v>
      </c>
      <c r="H1169" s="7" t="s">
        <v>8</v>
      </c>
      <c r="I1169" s="8">
        <v>2882.24</v>
      </c>
      <c r="J1169" s="8">
        <f>Table1[[#This Row],[Annual Charges ($)]]-(AVERAGE(Table1[Annual Charges ($)]))</f>
        <v>-8468.5081840000403</v>
      </c>
      <c r="U1169" s="37">
        <v>2882.24</v>
      </c>
      <c r="V1169" s="4">
        <v>44.3</v>
      </c>
    </row>
    <row r="1170" spans="1:22" ht="17" hidden="1" x14ac:dyDescent="0.2">
      <c r="A1170" s="3">
        <v>5039671</v>
      </c>
      <c r="B1170" s="4">
        <v>44.3</v>
      </c>
      <c r="C1170" s="4">
        <v>2</v>
      </c>
      <c r="D1170" s="4">
        <v>5</v>
      </c>
      <c r="E1170" s="4">
        <v>25</v>
      </c>
      <c r="F1170" s="5">
        <v>63</v>
      </c>
      <c r="G1170" s="6" t="s">
        <v>17</v>
      </c>
      <c r="H1170" s="7" t="s">
        <v>8</v>
      </c>
      <c r="I1170" s="8">
        <v>10315.35</v>
      </c>
      <c r="J1170" s="8">
        <f>Table1[[#This Row],[Annual Charges ($)]]-(AVERAGE(Table1[Annual Charges ($)]))</f>
        <v>-1035.3981840000397</v>
      </c>
      <c r="U1170" s="37">
        <v>10315.35</v>
      </c>
      <c r="V1170" s="4">
        <v>44.3</v>
      </c>
    </row>
    <row r="1171" spans="1:22" ht="17" hidden="1" x14ac:dyDescent="0.2">
      <c r="A1171" s="3">
        <v>9113427</v>
      </c>
      <c r="B1171" s="4">
        <v>44.4</v>
      </c>
      <c r="C1171" s="4">
        <v>1</v>
      </c>
      <c r="D1171" s="4">
        <v>0</v>
      </c>
      <c r="E1171" s="4">
        <v>23</v>
      </c>
      <c r="F1171" s="5">
        <v>29</v>
      </c>
      <c r="G1171" s="6" t="s">
        <v>17</v>
      </c>
      <c r="H1171" s="7" t="s">
        <v>8</v>
      </c>
      <c r="I1171" s="8">
        <v>7566.37</v>
      </c>
      <c r="J1171" s="8">
        <f>Table1[[#This Row],[Annual Charges ($)]]-(AVERAGE(Table1[Annual Charges ($)]))</f>
        <v>-3784.3781840000402</v>
      </c>
      <c r="U1171" s="37">
        <v>7566.37</v>
      </c>
      <c r="V1171" s="4">
        <v>44.4</v>
      </c>
    </row>
    <row r="1172" spans="1:22" ht="17" x14ac:dyDescent="0.2">
      <c r="A1172" s="3">
        <v>1780470</v>
      </c>
      <c r="B1172" s="4">
        <v>44.4</v>
      </c>
      <c r="C1172" s="4">
        <v>8</v>
      </c>
      <c r="D1172" s="4">
        <v>2</v>
      </c>
      <c r="E1172" s="4">
        <v>22</v>
      </c>
      <c r="F1172" s="5">
        <v>42</v>
      </c>
      <c r="G1172" s="6" t="s">
        <v>18</v>
      </c>
      <c r="H1172" s="7" t="s">
        <v>9</v>
      </c>
      <c r="I1172" s="8">
        <v>6123.75</v>
      </c>
      <c r="J1172" s="8">
        <f>Table1[[#This Row],[Annual Charges ($)]]-(AVERAGE(Table1[Annual Charges ($)]))</f>
        <v>-5226.9981840000401</v>
      </c>
      <c r="U1172" s="37">
        <v>6123.75</v>
      </c>
      <c r="V1172" s="4">
        <v>44.4</v>
      </c>
    </row>
    <row r="1173" spans="1:22" ht="17" hidden="1" x14ac:dyDescent="0.2">
      <c r="A1173" s="3">
        <v>4212180</v>
      </c>
      <c r="B1173" s="4">
        <v>44.4</v>
      </c>
      <c r="C1173" s="4">
        <v>2</v>
      </c>
      <c r="D1173" s="4">
        <v>1</v>
      </c>
      <c r="E1173" s="4">
        <v>45</v>
      </c>
      <c r="F1173" s="5">
        <v>24</v>
      </c>
      <c r="G1173" s="6" t="s">
        <v>18</v>
      </c>
      <c r="H1173" s="7" t="s">
        <v>8</v>
      </c>
      <c r="I1173" s="8">
        <v>9559.94</v>
      </c>
      <c r="J1173" s="8">
        <f>Table1[[#This Row],[Annual Charges ($)]]-(AVERAGE(Table1[Annual Charges ($)]))</f>
        <v>-1790.8081840000395</v>
      </c>
      <c r="U1173" s="37">
        <v>9559.94</v>
      </c>
      <c r="V1173" s="4">
        <v>44.4</v>
      </c>
    </row>
    <row r="1174" spans="1:22" ht="17" hidden="1" x14ac:dyDescent="0.2">
      <c r="A1174" s="3">
        <v>20064820</v>
      </c>
      <c r="B1174" s="4">
        <v>44.4</v>
      </c>
      <c r="C1174" s="4">
        <v>7</v>
      </c>
      <c r="D1174" s="4">
        <v>3</v>
      </c>
      <c r="E1174" s="4">
        <v>12</v>
      </c>
      <c r="F1174" s="5">
        <v>39</v>
      </c>
      <c r="G1174" s="6" t="s">
        <v>18</v>
      </c>
      <c r="H1174" s="7" t="s">
        <v>8</v>
      </c>
      <c r="I1174" s="8">
        <v>11131.85</v>
      </c>
      <c r="J1174" s="8">
        <f>Table1[[#This Row],[Annual Charges ($)]]-(AVERAGE(Table1[Annual Charges ($)]))</f>
        <v>-218.89818400003969</v>
      </c>
      <c r="U1174" s="37">
        <v>11131.85</v>
      </c>
      <c r="V1174" s="4">
        <v>44.4</v>
      </c>
    </row>
    <row r="1175" spans="1:22" ht="17" hidden="1" x14ac:dyDescent="0.2">
      <c r="A1175" s="3">
        <v>54761</v>
      </c>
      <c r="B1175" s="4">
        <v>44.4</v>
      </c>
      <c r="C1175" s="4">
        <v>2</v>
      </c>
      <c r="D1175" s="4">
        <v>2</v>
      </c>
      <c r="E1175" s="4">
        <v>42</v>
      </c>
      <c r="F1175" s="5">
        <v>41</v>
      </c>
      <c r="G1175" s="6" t="s">
        <v>17</v>
      </c>
      <c r="H1175" s="7" t="s">
        <v>8</v>
      </c>
      <c r="I1175" s="8">
        <v>7121.36</v>
      </c>
      <c r="J1175" s="8">
        <f>Table1[[#This Row],[Annual Charges ($)]]-(AVERAGE(Table1[Annual Charges ($)]))</f>
        <v>-4229.3881840000404</v>
      </c>
      <c r="U1175" s="37">
        <v>7121.36</v>
      </c>
      <c r="V1175" s="4">
        <v>44.4</v>
      </c>
    </row>
    <row r="1176" spans="1:22" ht="17" hidden="1" x14ac:dyDescent="0.2">
      <c r="A1176" s="3">
        <v>21283871</v>
      </c>
      <c r="B1176" s="4">
        <v>44.4</v>
      </c>
      <c r="C1176" s="4">
        <v>7</v>
      </c>
      <c r="D1176" s="4">
        <v>2</v>
      </c>
      <c r="E1176" s="4">
        <v>15</v>
      </c>
      <c r="F1176" s="5">
        <v>35</v>
      </c>
      <c r="G1176" s="6" t="s">
        <v>18</v>
      </c>
      <c r="H1176" s="7" t="s">
        <v>8</v>
      </c>
      <c r="I1176" s="8">
        <v>16335.2</v>
      </c>
      <c r="J1176" s="8">
        <f>Table1[[#This Row],[Annual Charges ($)]]-(AVERAGE(Table1[Annual Charges ($)]))</f>
        <v>4984.4518159999607</v>
      </c>
      <c r="U1176" s="37">
        <v>16335.2</v>
      </c>
      <c r="V1176" s="4">
        <v>44.4</v>
      </c>
    </row>
    <row r="1177" spans="1:22" ht="17" hidden="1" x14ac:dyDescent="0.2">
      <c r="A1177" s="3">
        <v>18241851</v>
      </c>
      <c r="B1177" s="4">
        <v>44.5</v>
      </c>
      <c r="C1177" s="4">
        <v>3</v>
      </c>
      <c r="D1177" s="4">
        <v>5</v>
      </c>
      <c r="E1177" s="4">
        <v>19</v>
      </c>
      <c r="F1177" s="5">
        <v>30</v>
      </c>
      <c r="G1177" s="6" t="s">
        <v>18</v>
      </c>
      <c r="H1177" s="7" t="s">
        <v>8</v>
      </c>
      <c r="I1177" s="8">
        <v>11023.75</v>
      </c>
      <c r="J1177" s="8">
        <f>Table1[[#This Row],[Annual Charges ($)]]-(AVERAGE(Table1[Annual Charges ($)]))</f>
        <v>-326.99818400004006</v>
      </c>
      <c r="U1177" s="37">
        <v>11023.75</v>
      </c>
      <c r="V1177" s="4">
        <v>44.5</v>
      </c>
    </row>
    <row r="1178" spans="1:22" ht="17" hidden="1" x14ac:dyDescent="0.2">
      <c r="A1178" s="3">
        <v>28264432</v>
      </c>
      <c r="B1178" s="4">
        <v>44.5</v>
      </c>
      <c r="C1178" s="4">
        <v>8</v>
      </c>
      <c r="D1178" s="4">
        <v>3</v>
      </c>
      <c r="E1178" s="4">
        <v>34</v>
      </c>
      <c r="F1178" s="5">
        <v>56</v>
      </c>
      <c r="G1178" s="6" t="s">
        <v>18</v>
      </c>
      <c r="H1178" s="7" t="s">
        <v>8</v>
      </c>
      <c r="I1178" s="8">
        <v>9940.75</v>
      </c>
      <c r="J1178" s="8">
        <f>Table1[[#This Row],[Annual Charges ($)]]-(AVERAGE(Table1[Annual Charges ($)]))</f>
        <v>-1409.9981840000401</v>
      </c>
      <c r="U1178" s="37">
        <v>9940.75</v>
      </c>
      <c r="V1178" s="4">
        <v>44.5</v>
      </c>
    </row>
    <row r="1179" spans="1:22" ht="17" hidden="1" x14ac:dyDescent="0.2">
      <c r="A1179" s="3">
        <v>21767114</v>
      </c>
      <c r="B1179" s="4">
        <v>44.5</v>
      </c>
      <c r="C1179" s="4">
        <v>6</v>
      </c>
      <c r="D1179" s="4">
        <v>5</v>
      </c>
      <c r="E1179" s="4">
        <v>11</v>
      </c>
      <c r="F1179" s="5">
        <v>61</v>
      </c>
      <c r="G1179" s="6" t="s">
        <v>18</v>
      </c>
      <c r="H1179" s="7" t="s">
        <v>8</v>
      </c>
      <c r="I1179" s="8">
        <v>9266.06</v>
      </c>
      <c r="J1179" s="8">
        <f>Table1[[#This Row],[Annual Charges ($)]]-(AVERAGE(Table1[Annual Charges ($)]))</f>
        <v>-2084.6881840000406</v>
      </c>
      <c r="U1179" s="37">
        <v>9266.06</v>
      </c>
      <c r="V1179" s="4">
        <v>44.5</v>
      </c>
    </row>
    <row r="1180" spans="1:22" ht="17" hidden="1" x14ac:dyDescent="0.2">
      <c r="A1180" s="3">
        <v>1476969</v>
      </c>
      <c r="B1180" s="4">
        <v>44.5</v>
      </c>
      <c r="C1180" s="4">
        <v>3</v>
      </c>
      <c r="D1180" s="4">
        <v>3</v>
      </c>
      <c r="E1180" s="4">
        <v>12</v>
      </c>
      <c r="F1180" s="5">
        <v>33</v>
      </c>
      <c r="G1180" s="6" t="s">
        <v>18</v>
      </c>
      <c r="H1180" s="7" t="s">
        <v>8</v>
      </c>
      <c r="I1180" s="8">
        <v>5942.06</v>
      </c>
      <c r="J1180" s="8">
        <f>Table1[[#This Row],[Annual Charges ($)]]-(AVERAGE(Table1[Annual Charges ($)]))</f>
        <v>-5408.6881840000397</v>
      </c>
      <c r="U1180" s="37">
        <v>5942.06</v>
      </c>
      <c r="V1180" s="4">
        <v>44.5</v>
      </c>
    </row>
    <row r="1181" spans="1:22" ht="17" hidden="1" x14ac:dyDescent="0.2">
      <c r="A1181" s="3">
        <v>16827277</v>
      </c>
      <c r="B1181" s="4">
        <v>44.5</v>
      </c>
      <c r="C1181" s="4">
        <v>4</v>
      </c>
      <c r="D1181" s="4">
        <v>1</v>
      </c>
      <c r="E1181" s="4">
        <v>14</v>
      </c>
      <c r="F1181" s="5">
        <v>27</v>
      </c>
      <c r="G1181" s="6" t="s">
        <v>17</v>
      </c>
      <c r="H1181" s="7" t="s">
        <v>8</v>
      </c>
      <c r="I1181" s="8">
        <v>5561.59</v>
      </c>
      <c r="J1181" s="8">
        <f>Table1[[#This Row],[Annual Charges ($)]]-(AVERAGE(Table1[Annual Charges ($)]))</f>
        <v>-5789.1581840000399</v>
      </c>
      <c r="U1181" s="37">
        <v>5561.59</v>
      </c>
      <c r="V1181" s="4">
        <v>44.5</v>
      </c>
    </row>
    <row r="1182" spans="1:22" ht="17" hidden="1" x14ac:dyDescent="0.2">
      <c r="A1182" s="3">
        <v>22998093</v>
      </c>
      <c r="B1182" s="4">
        <v>44.5</v>
      </c>
      <c r="C1182" s="4">
        <v>1</v>
      </c>
      <c r="D1182" s="4">
        <v>0</v>
      </c>
      <c r="E1182" s="4">
        <v>20</v>
      </c>
      <c r="F1182" s="5">
        <v>43</v>
      </c>
      <c r="G1182" s="6" t="s">
        <v>17</v>
      </c>
      <c r="H1182" s="7" t="s">
        <v>8</v>
      </c>
      <c r="I1182" s="8">
        <v>6186.4</v>
      </c>
      <c r="J1182" s="8">
        <f>Table1[[#This Row],[Annual Charges ($)]]-(AVERAGE(Table1[Annual Charges ($)]))</f>
        <v>-5164.3481840000404</v>
      </c>
      <c r="U1182" s="37">
        <v>6186.4</v>
      </c>
      <c r="V1182" s="4">
        <v>44.5</v>
      </c>
    </row>
    <row r="1183" spans="1:22" ht="17" hidden="1" x14ac:dyDescent="0.2">
      <c r="A1183" s="3">
        <v>14283830</v>
      </c>
      <c r="B1183" s="4">
        <v>44.5</v>
      </c>
      <c r="C1183" s="4">
        <v>3</v>
      </c>
      <c r="D1183" s="4">
        <v>3</v>
      </c>
      <c r="E1183" s="4">
        <v>26</v>
      </c>
      <c r="F1183" s="5">
        <v>57</v>
      </c>
      <c r="G1183" s="6" t="s">
        <v>17</v>
      </c>
      <c r="H1183" s="7" t="s">
        <v>8</v>
      </c>
      <c r="I1183" s="8">
        <v>622.61</v>
      </c>
      <c r="J1183" s="8">
        <f>Table1[[#This Row],[Annual Charges ($)]]-(AVERAGE(Table1[Annual Charges ($)]))</f>
        <v>-10728.138184000039</v>
      </c>
      <c r="U1183" s="37">
        <v>622.61</v>
      </c>
      <c r="V1183" s="4">
        <v>44.5</v>
      </c>
    </row>
    <row r="1184" spans="1:22" ht="17" hidden="1" x14ac:dyDescent="0.2">
      <c r="A1184" s="3">
        <v>22985397</v>
      </c>
      <c r="B1184" s="4">
        <v>44.5</v>
      </c>
      <c r="C1184" s="4">
        <v>2</v>
      </c>
      <c r="D1184" s="4">
        <v>2</v>
      </c>
      <c r="E1184" s="4">
        <v>4</v>
      </c>
      <c r="F1184" s="5">
        <v>33</v>
      </c>
      <c r="G1184" s="6" t="s">
        <v>17</v>
      </c>
      <c r="H1184" s="7" t="s">
        <v>8</v>
      </c>
      <c r="I1184" s="8">
        <v>725.51</v>
      </c>
      <c r="J1184" s="8">
        <f>Table1[[#This Row],[Annual Charges ($)]]-(AVERAGE(Table1[Annual Charges ($)]))</f>
        <v>-10625.23818400004</v>
      </c>
      <c r="U1184" s="37">
        <v>725.51</v>
      </c>
      <c r="V1184" s="4">
        <v>44.5</v>
      </c>
    </row>
    <row r="1185" spans="1:22" ht="17" hidden="1" x14ac:dyDescent="0.2">
      <c r="A1185" s="3">
        <v>8662225</v>
      </c>
      <c r="B1185" s="4">
        <v>44.6</v>
      </c>
      <c r="C1185" s="4">
        <v>4</v>
      </c>
      <c r="D1185" s="4">
        <v>2</v>
      </c>
      <c r="E1185" s="4">
        <v>8</v>
      </c>
      <c r="F1185" s="5">
        <v>50</v>
      </c>
      <c r="G1185" s="6" t="s">
        <v>17</v>
      </c>
      <c r="H1185" s="7" t="s">
        <v>8</v>
      </c>
      <c r="I1185" s="8">
        <v>6499.4</v>
      </c>
      <c r="J1185" s="8">
        <f>Table1[[#This Row],[Annual Charges ($)]]-(AVERAGE(Table1[Annual Charges ($)]))</f>
        <v>-4851.3481840000404</v>
      </c>
      <c r="U1185" s="37">
        <v>6499.4</v>
      </c>
      <c r="V1185" s="4">
        <v>44.6</v>
      </c>
    </row>
    <row r="1186" spans="1:22" ht="17" hidden="1" x14ac:dyDescent="0.2">
      <c r="A1186" s="3">
        <v>12782974</v>
      </c>
      <c r="B1186" s="4">
        <v>44.6</v>
      </c>
      <c r="C1186" s="4">
        <v>8</v>
      </c>
      <c r="D1186" s="4">
        <v>2</v>
      </c>
      <c r="E1186" s="4">
        <v>38</v>
      </c>
      <c r="F1186" s="5">
        <v>39</v>
      </c>
      <c r="G1186" s="6" t="s">
        <v>17</v>
      </c>
      <c r="H1186" s="7" t="s">
        <v>8</v>
      </c>
      <c r="I1186" s="8">
        <v>15464.38</v>
      </c>
      <c r="J1186" s="8">
        <f>Table1[[#This Row],[Annual Charges ($)]]-(AVERAGE(Table1[Annual Charges ($)]))</f>
        <v>4113.6318159999591</v>
      </c>
      <c r="U1186" s="37">
        <v>15464.38</v>
      </c>
      <c r="V1186" s="4">
        <v>44.6</v>
      </c>
    </row>
    <row r="1187" spans="1:22" ht="17" hidden="1" x14ac:dyDescent="0.2">
      <c r="A1187" s="3">
        <v>6330418</v>
      </c>
      <c r="B1187" s="4">
        <v>44.6</v>
      </c>
      <c r="C1187" s="4">
        <v>2</v>
      </c>
      <c r="D1187" s="4">
        <v>4</v>
      </c>
      <c r="E1187" s="4">
        <v>32</v>
      </c>
      <c r="F1187" s="5">
        <v>56</v>
      </c>
      <c r="G1187" s="6" t="s">
        <v>17</v>
      </c>
      <c r="H1187" s="7" t="s">
        <v>8</v>
      </c>
      <c r="I1187" s="8">
        <v>14621.34</v>
      </c>
      <c r="J1187" s="8">
        <f>Table1[[#This Row],[Annual Charges ($)]]-(AVERAGE(Table1[Annual Charges ($)]))</f>
        <v>3270.5918159999601</v>
      </c>
      <c r="U1187" s="37">
        <v>14621.34</v>
      </c>
      <c r="V1187" s="4">
        <v>44.6</v>
      </c>
    </row>
    <row r="1188" spans="1:22" ht="17" hidden="1" x14ac:dyDescent="0.2">
      <c r="A1188" s="3">
        <v>11474482</v>
      </c>
      <c r="B1188" s="4">
        <v>44.6</v>
      </c>
      <c r="C1188" s="4">
        <v>1</v>
      </c>
      <c r="D1188" s="4">
        <v>1</v>
      </c>
      <c r="E1188" s="4">
        <v>13</v>
      </c>
      <c r="F1188" s="5">
        <v>41</v>
      </c>
      <c r="G1188" s="6" t="s">
        <v>17</v>
      </c>
      <c r="H1188" s="7" t="s">
        <v>8</v>
      </c>
      <c r="I1188" s="8">
        <v>17113.13</v>
      </c>
      <c r="J1188" s="8">
        <f>Table1[[#This Row],[Annual Charges ($)]]-(AVERAGE(Table1[Annual Charges ($)]))</f>
        <v>5762.381815999961</v>
      </c>
      <c r="U1188" s="37">
        <v>17113.13</v>
      </c>
      <c r="V1188" s="4">
        <v>44.6</v>
      </c>
    </row>
    <row r="1189" spans="1:22" ht="17" hidden="1" x14ac:dyDescent="0.2">
      <c r="A1189" s="3">
        <v>13431540</v>
      </c>
      <c r="B1189" s="4">
        <v>44.6</v>
      </c>
      <c r="C1189" s="4">
        <v>4</v>
      </c>
      <c r="D1189" s="4">
        <v>3</v>
      </c>
      <c r="E1189" s="4">
        <v>20</v>
      </c>
      <c r="F1189" s="5">
        <v>51</v>
      </c>
      <c r="G1189" s="6" t="s">
        <v>18</v>
      </c>
      <c r="H1189" s="7" t="s">
        <v>8</v>
      </c>
      <c r="I1189" s="8">
        <v>7331.66</v>
      </c>
      <c r="J1189" s="8">
        <f>Table1[[#This Row],[Annual Charges ($)]]-(AVERAGE(Table1[Annual Charges ($)]))</f>
        <v>-4019.0881840000402</v>
      </c>
      <c r="U1189" s="37">
        <v>7331.66</v>
      </c>
      <c r="V1189" s="4">
        <v>44.6</v>
      </c>
    </row>
    <row r="1190" spans="1:22" ht="17" hidden="1" x14ac:dyDescent="0.2">
      <c r="A1190" s="3">
        <v>2522499</v>
      </c>
      <c r="B1190" s="4">
        <v>44.6</v>
      </c>
      <c r="C1190" s="4">
        <v>6</v>
      </c>
      <c r="D1190" s="4">
        <v>4</v>
      </c>
      <c r="E1190" s="4">
        <v>22</v>
      </c>
      <c r="F1190" s="5">
        <v>37</v>
      </c>
      <c r="G1190" s="6" t="s">
        <v>18</v>
      </c>
      <c r="H1190" s="7" t="s">
        <v>8</v>
      </c>
      <c r="I1190" s="8">
        <v>3693.75</v>
      </c>
      <c r="J1190" s="8">
        <f>Table1[[#This Row],[Annual Charges ($)]]-(AVERAGE(Table1[Annual Charges ($)]))</f>
        <v>-7656.9981840000401</v>
      </c>
      <c r="U1190" s="37">
        <v>3693.75</v>
      </c>
      <c r="V1190" s="4">
        <v>44.6</v>
      </c>
    </row>
    <row r="1191" spans="1:22" ht="17" x14ac:dyDescent="0.2">
      <c r="A1191" s="3">
        <v>18620689</v>
      </c>
      <c r="B1191" s="4">
        <v>44.7</v>
      </c>
      <c r="C1191" s="4">
        <v>1</v>
      </c>
      <c r="D1191" s="4">
        <v>3</v>
      </c>
      <c r="E1191" s="4">
        <v>29</v>
      </c>
      <c r="F1191" s="5">
        <v>60</v>
      </c>
      <c r="G1191" s="6" t="s">
        <v>18</v>
      </c>
      <c r="H1191" s="7" t="s">
        <v>9</v>
      </c>
      <c r="I1191" s="8">
        <v>0</v>
      </c>
      <c r="J1191" s="8">
        <f>Table1[[#This Row],[Annual Charges ($)]]-(AVERAGE(Table1[Annual Charges ($)]))</f>
        <v>-11350.74818400004</v>
      </c>
      <c r="U1191" s="37">
        <v>0</v>
      </c>
      <c r="V1191" s="4">
        <v>44.7</v>
      </c>
    </row>
    <row r="1192" spans="1:22" ht="17" hidden="1" x14ac:dyDescent="0.2">
      <c r="A1192" s="3">
        <v>8387472</v>
      </c>
      <c r="B1192" s="4">
        <v>44.7</v>
      </c>
      <c r="C1192" s="4">
        <v>7</v>
      </c>
      <c r="D1192" s="4">
        <v>5</v>
      </c>
      <c r="E1192" s="4">
        <v>51</v>
      </c>
      <c r="F1192" s="5">
        <v>59</v>
      </c>
      <c r="G1192" s="6" t="s">
        <v>17</v>
      </c>
      <c r="H1192" s="7" t="s">
        <v>8</v>
      </c>
      <c r="I1192" s="8">
        <v>13113.3</v>
      </c>
      <c r="J1192" s="8">
        <f>Table1[[#This Row],[Annual Charges ($)]]-(AVERAGE(Table1[Annual Charges ($)]))</f>
        <v>1762.5518159999592</v>
      </c>
      <c r="U1192" s="37">
        <v>13113.3</v>
      </c>
      <c r="V1192" s="4">
        <v>44.7</v>
      </c>
    </row>
    <row r="1193" spans="1:22" ht="17" x14ac:dyDescent="0.2">
      <c r="A1193" s="3">
        <v>22780574</v>
      </c>
      <c r="B1193" s="4">
        <v>44.7</v>
      </c>
      <c r="C1193" s="4">
        <v>4</v>
      </c>
      <c r="D1193" s="4">
        <v>2</v>
      </c>
      <c r="E1193" s="4">
        <v>10</v>
      </c>
      <c r="F1193" s="5">
        <v>49</v>
      </c>
      <c r="G1193" s="6" t="s">
        <v>17</v>
      </c>
      <c r="H1193" s="7" t="s">
        <v>9</v>
      </c>
      <c r="I1193" s="8">
        <v>9812.2000000000007</v>
      </c>
      <c r="J1193" s="8">
        <f>Table1[[#This Row],[Annual Charges ($)]]-(AVERAGE(Table1[Annual Charges ($)]))</f>
        <v>-1538.5481840000393</v>
      </c>
      <c r="U1193" s="37">
        <v>9812.2000000000007</v>
      </c>
      <c r="V1193" s="4">
        <v>44.7</v>
      </c>
    </row>
    <row r="1194" spans="1:22" ht="17" hidden="1" x14ac:dyDescent="0.2">
      <c r="A1194" s="3">
        <v>19505308</v>
      </c>
      <c r="B1194" s="4">
        <v>44.7</v>
      </c>
      <c r="C1194" s="4">
        <v>5</v>
      </c>
      <c r="D1194" s="4">
        <v>1</v>
      </c>
      <c r="E1194" s="4">
        <v>28</v>
      </c>
      <c r="F1194" s="5">
        <v>39</v>
      </c>
      <c r="G1194" s="6" t="s">
        <v>18</v>
      </c>
      <c r="H1194" s="7" t="s">
        <v>8</v>
      </c>
      <c r="I1194" s="8">
        <v>16432.47</v>
      </c>
      <c r="J1194" s="8">
        <f>Table1[[#This Row],[Annual Charges ($)]]-(AVERAGE(Table1[Annual Charges ($)]))</f>
        <v>5081.7218159999611</v>
      </c>
      <c r="U1194" s="37">
        <v>16432.47</v>
      </c>
      <c r="V1194" s="4">
        <v>44.7</v>
      </c>
    </row>
    <row r="1195" spans="1:22" ht="17" hidden="1" x14ac:dyDescent="0.2">
      <c r="A1195" s="3">
        <v>8750089</v>
      </c>
      <c r="B1195" s="4">
        <v>44.7</v>
      </c>
      <c r="C1195" s="4">
        <v>7</v>
      </c>
      <c r="D1195" s="4">
        <v>3</v>
      </c>
      <c r="E1195" s="4">
        <v>4</v>
      </c>
      <c r="F1195" s="5">
        <v>55</v>
      </c>
      <c r="G1195" s="6" t="s">
        <v>18</v>
      </c>
      <c r="H1195" s="7" t="s">
        <v>8</v>
      </c>
      <c r="I1195" s="8">
        <v>17939.330000000002</v>
      </c>
      <c r="J1195" s="8">
        <f>Table1[[#This Row],[Annual Charges ($)]]-(AVERAGE(Table1[Annual Charges ($)]))</f>
        <v>6588.5818159999617</v>
      </c>
      <c r="U1195" s="37">
        <v>17939.330000000002</v>
      </c>
      <c r="V1195" s="4">
        <v>44.7</v>
      </c>
    </row>
    <row r="1196" spans="1:22" ht="17" hidden="1" x14ac:dyDescent="0.2">
      <c r="A1196" s="3">
        <v>11265762</v>
      </c>
      <c r="B1196" s="4">
        <v>44.7</v>
      </c>
      <c r="C1196" s="4">
        <v>4</v>
      </c>
      <c r="D1196" s="4">
        <v>5</v>
      </c>
      <c r="E1196" s="4">
        <v>59</v>
      </c>
      <c r="F1196" s="5">
        <v>56</v>
      </c>
      <c r="G1196" s="6" t="s">
        <v>18</v>
      </c>
      <c r="H1196" s="7" t="s">
        <v>8</v>
      </c>
      <c r="I1196" s="8">
        <v>6302.44</v>
      </c>
      <c r="J1196" s="8">
        <f>Table1[[#This Row],[Annual Charges ($)]]-(AVERAGE(Table1[Annual Charges ($)]))</f>
        <v>-5048.3081840000405</v>
      </c>
      <c r="U1196" s="37">
        <v>6302.44</v>
      </c>
      <c r="V1196" s="4">
        <v>44.7</v>
      </c>
    </row>
    <row r="1197" spans="1:22" ht="17" hidden="1" x14ac:dyDescent="0.2">
      <c r="A1197" s="3">
        <v>15313394</v>
      </c>
      <c r="B1197" s="4">
        <v>44.7</v>
      </c>
      <c r="C1197" s="4">
        <v>3</v>
      </c>
      <c r="D1197" s="4">
        <v>3</v>
      </c>
      <c r="E1197" s="4">
        <v>48</v>
      </c>
      <c r="F1197" s="5">
        <v>48</v>
      </c>
      <c r="G1197" s="6" t="s">
        <v>17</v>
      </c>
      <c r="H1197" s="7" t="s">
        <v>8</v>
      </c>
      <c r="I1197" s="8">
        <v>10168.209999999999</v>
      </c>
      <c r="J1197" s="8">
        <f>Table1[[#This Row],[Annual Charges ($)]]-(AVERAGE(Table1[Annual Charges ($)]))</f>
        <v>-1182.5381840000409</v>
      </c>
      <c r="U1197" s="37">
        <v>10168.209999999999</v>
      </c>
      <c r="V1197" s="4">
        <v>44.7</v>
      </c>
    </row>
    <row r="1198" spans="1:22" ht="17" hidden="1" x14ac:dyDescent="0.2">
      <c r="A1198" s="3">
        <v>21635866</v>
      </c>
      <c r="B1198" s="4">
        <v>44.7</v>
      </c>
      <c r="C1198" s="4">
        <v>6</v>
      </c>
      <c r="D1198" s="4">
        <v>3</v>
      </c>
      <c r="E1198" s="4">
        <v>12</v>
      </c>
      <c r="F1198" s="5">
        <v>43</v>
      </c>
      <c r="G1198" s="6" t="s">
        <v>18</v>
      </c>
      <c r="H1198" s="7" t="s">
        <v>8</v>
      </c>
      <c r="I1198" s="8">
        <v>8712.16</v>
      </c>
      <c r="J1198" s="8">
        <f>Table1[[#This Row],[Annual Charges ($)]]-(AVERAGE(Table1[Annual Charges ($)]))</f>
        <v>-2638.5881840000402</v>
      </c>
      <c r="U1198" s="37">
        <v>8712.16</v>
      </c>
      <c r="V1198" s="4">
        <v>44.7</v>
      </c>
    </row>
    <row r="1199" spans="1:22" ht="17" hidden="1" x14ac:dyDescent="0.2">
      <c r="A1199" s="3">
        <v>19156563</v>
      </c>
      <c r="B1199" s="4">
        <v>44.7</v>
      </c>
      <c r="C1199" s="4">
        <v>6</v>
      </c>
      <c r="D1199" s="4">
        <v>1</v>
      </c>
      <c r="E1199" s="4">
        <v>33</v>
      </c>
      <c r="F1199" s="5">
        <v>50</v>
      </c>
      <c r="G1199" s="6" t="s">
        <v>17</v>
      </c>
      <c r="H1199" s="7" t="s">
        <v>8</v>
      </c>
      <c r="I1199" s="8">
        <v>10311.959999999999</v>
      </c>
      <c r="J1199" s="8">
        <f>Table1[[#This Row],[Annual Charges ($)]]-(AVERAGE(Table1[Annual Charges ($)]))</f>
        <v>-1038.7881840000409</v>
      </c>
      <c r="U1199" s="37">
        <v>10311.959999999999</v>
      </c>
      <c r="V1199" s="4">
        <v>44.7</v>
      </c>
    </row>
    <row r="1200" spans="1:22" ht="17" hidden="1" x14ac:dyDescent="0.2">
      <c r="A1200" s="3">
        <v>21333873</v>
      </c>
      <c r="B1200" s="4">
        <v>44.7</v>
      </c>
      <c r="C1200" s="4">
        <v>3</v>
      </c>
      <c r="D1200" s="4">
        <v>4</v>
      </c>
      <c r="E1200" s="4">
        <v>60</v>
      </c>
      <c r="F1200" s="5">
        <v>53</v>
      </c>
      <c r="G1200" s="6" t="s">
        <v>17</v>
      </c>
      <c r="H1200" s="7" t="s">
        <v>8</v>
      </c>
      <c r="I1200" s="8">
        <v>13541.22</v>
      </c>
      <c r="J1200" s="8">
        <f>Table1[[#This Row],[Annual Charges ($)]]-(AVERAGE(Table1[Annual Charges ($)]))</f>
        <v>2190.4718159999593</v>
      </c>
      <c r="U1200" s="37">
        <v>13541.22</v>
      </c>
      <c r="V1200" s="4">
        <v>44.7</v>
      </c>
    </row>
    <row r="1201" spans="1:22" ht="17" hidden="1" x14ac:dyDescent="0.2">
      <c r="A1201" s="3">
        <v>5725212</v>
      </c>
      <c r="B1201" s="4">
        <v>44.7</v>
      </c>
      <c r="C1201" s="4">
        <v>5</v>
      </c>
      <c r="D1201" s="4">
        <v>4</v>
      </c>
      <c r="E1201" s="4">
        <v>8</v>
      </c>
      <c r="F1201" s="5">
        <v>34</v>
      </c>
      <c r="G1201" s="6" t="s">
        <v>18</v>
      </c>
      <c r="H1201" s="7" t="s">
        <v>8</v>
      </c>
      <c r="I1201" s="8">
        <v>12722.34</v>
      </c>
      <c r="J1201" s="8">
        <f>Table1[[#This Row],[Annual Charges ($)]]-(AVERAGE(Table1[Annual Charges ($)]))</f>
        <v>1371.5918159999601</v>
      </c>
      <c r="U1201" s="37">
        <v>12722.34</v>
      </c>
      <c r="V1201" s="4">
        <v>44.7</v>
      </c>
    </row>
    <row r="1202" spans="1:22" ht="17" hidden="1" x14ac:dyDescent="0.2">
      <c r="A1202" s="3">
        <v>19357462</v>
      </c>
      <c r="B1202" s="4">
        <v>44.7</v>
      </c>
      <c r="C1202" s="4">
        <v>2</v>
      </c>
      <c r="D1202" s="4">
        <v>3</v>
      </c>
      <c r="E1202" s="4">
        <v>17</v>
      </c>
      <c r="F1202" s="5">
        <v>24</v>
      </c>
      <c r="G1202" s="6" t="s">
        <v>17</v>
      </c>
      <c r="H1202" s="7" t="s">
        <v>8</v>
      </c>
      <c r="I1202" s="8">
        <v>6359.66</v>
      </c>
      <c r="J1202" s="8">
        <f>Table1[[#This Row],[Annual Charges ($)]]-(AVERAGE(Table1[Annual Charges ($)]))</f>
        <v>-4991.0881840000402</v>
      </c>
      <c r="U1202" s="37">
        <v>6359.66</v>
      </c>
      <c r="V1202" s="4">
        <v>44.7</v>
      </c>
    </row>
    <row r="1203" spans="1:22" ht="17" hidden="1" x14ac:dyDescent="0.2">
      <c r="A1203" s="3">
        <v>25619777</v>
      </c>
      <c r="B1203" s="4">
        <v>44.7</v>
      </c>
      <c r="C1203" s="4">
        <v>3</v>
      </c>
      <c r="D1203" s="4">
        <v>1</v>
      </c>
      <c r="E1203" s="4">
        <v>10</v>
      </c>
      <c r="F1203" s="5">
        <v>35</v>
      </c>
      <c r="G1203" s="6" t="s">
        <v>18</v>
      </c>
      <c r="H1203" s="7" t="s">
        <v>8</v>
      </c>
      <c r="I1203" s="8">
        <v>4226.53</v>
      </c>
      <c r="J1203" s="8">
        <f>Table1[[#This Row],[Annual Charges ($)]]-(AVERAGE(Table1[Annual Charges ($)]))</f>
        <v>-7124.2181840000403</v>
      </c>
      <c r="U1203" s="37">
        <v>4226.53</v>
      </c>
      <c r="V1203" s="4">
        <v>44.7</v>
      </c>
    </row>
    <row r="1204" spans="1:22" ht="17" hidden="1" x14ac:dyDescent="0.2">
      <c r="A1204" s="3">
        <v>19703504</v>
      </c>
      <c r="B1204" s="4">
        <v>44.7</v>
      </c>
      <c r="C1204" s="4">
        <v>6</v>
      </c>
      <c r="D1204" s="4">
        <v>3</v>
      </c>
      <c r="E1204" s="4">
        <v>48</v>
      </c>
      <c r="F1204" s="5">
        <v>41</v>
      </c>
      <c r="G1204" s="6" t="s">
        <v>17</v>
      </c>
      <c r="H1204" s="7" t="s">
        <v>8</v>
      </c>
      <c r="I1204" s="8">
        <v>8380.5499999999993</v>
      </c>
      <c r="J1204" s="8">
        <f>Table1[[#This Row],[Annual Charges ($)]]-(AVERAGE(Table1[Annual Charges ($)]))</f>
        <v>-2970.1981840000408</v>
      </c>
      <c r="U1204" s="37">
        <v>8380.5499999999993</v>
      </c>
      <c r="V1204" s="4">
        <v>44.7</v>
      </c>
    </row>
    <row r="1205" spans="1:22" ht="17" hidden="1" x14ac:dyDescent="0.2">
      <c r="A1205" s="3">
        <v>22252102</v>
      </c>
      <c r="B1205" s="4">
        <v>44.8</v>
      </c>
      <c r="C1205" s="4">
        <v>8</v>
      </c>
      <c r="D1205" s="4">
        <v>2</v>
      </c>
      <c r="E1205" s="4">
        <v>35</v>
      </c>
      <c r="F1205" s="5">
        <v>36</v>
      </c>
      <c r="G1205" s="6" t="s">
        <v>17</v>
      </c>
      <c r="H1205" s="7" t="s">
        <v>8</v>
      </c>
      <c r="I1205" s="8">
        <v>19470.32</v>
      </c>
      <c r="J1205" s="8">
        <f>Table1[[#This Row],[Annual Charges ($)]]-(AVERAGE(Table1[Annual Charges ($)]))</f>
        <v>8119.5718159999597</v>
      </c>
      <c r="U1205" s="37">
        <v>19470.32</v>
      </c>
      <c r="V1205" s="4">
        <v>44.8</v>
      </c>
    </row>
    <row r="1206" spans="1:22" ht="17" hidden="1" x14ac:dyDescent="0.2">
      <c r="A1206" s="3">
        <v>27390644</v>
      </c>
      <c r="B1206" s="4">
        <v>44.8</v>
      </c>
      <c r="C1206" s="4">
        <v>7</v>
      </c>
      <c r="D1206" s="4">
        <v>0</v>
      </c>
      <c r="E1206" s="4">
        <v>32</v>
      </c>
      <c r="F1206" s="5">
        <v>36</v>
      </c>
      <c r="G1206" s="6" t="s">
        <v>18</v>
      </c>
      <c r="H1206" s="7" t="s">
        <v>8</v>
      </c>
      <c r="I1206" s="8">
        <v>10369.1</v>
      </c>
      <c r="J1206" s="8">
        <f>Table1[[#This Row],[Annual Charges ($)]]-(AVERAGE(Table1[Annual Charges ($)]))</f>
        <v>-981.64818400003969</v>
      </c>
      <c r="U1206" s="37">
        <v>10369.1</v>
      </c>
      <c r="V1206" s="4">
        <v>44.8</v>
      </c>
    </row>
    <row r="1207" spans="1:22" ht="17" hidden="1" x14ac:dyDescent="0.2">
      <c r="A1207" s="3">
        <v>22274957</v>
      </c>
      <c r="B1207" s="4">
        <v>44.8</v>
      </c>
      <c r="C1207" s="4">
        <v>7</v>
      </c>
      <c r="D1207" s="4">
        <v>5</v>
      </c>
      <c r="E1207" s="4">
        <v>49</v>
      </c>
      <c r="F1207" s="5">
        <v>32</v>
      </c>
      <c r="G1207" s="6" t="s">
        <v>18</v>
      </c>
      <c r="H1207" s="7" t="s">
        <v>8</v>
      </c>
      <c r="I1207" s="8">
        <v>12211.22</v>
      </c>
      <c r="J1207" s="8">
        <f>Table1[[#This Row],[Annual Charges ($)]]-(AVERAGE(Table1[Annual Charges ($)]))</f>
        <v>860.47181599995929</v>
      </c>
      <c r="U1207" s="37">
        <v>12211.22</v>
      </c>
      <c r="V1207" s="4">
        <v>44.8</v>
      </c>
    </row>
    <row r="1208" spans="1:22" ht="17" hidden="1" x14ac:dyDescent="0.2">
      <c r="A1208" s="3">
        <v>4294393</v>
      </c>
      <c r="B1208" s="4">
        <v>44.8</v>
      </c>
      <c r="C1208" s="4">
        <v>7</v>
      </c>
      <c r="D1208" s="4">
        <v>0</v>
      </c>
      <c r="E1208" s="4">
        <v>44</v>
      </c>
      <c r="F1208" s="5">
        <v>47</v>
      </c>
      <c r="G1208" s="6" t="s">
        <v>17</v>
      </c>
      <c r="H1208" s="7" t="s">
        <v>8</v>
      </c>
      <c r="I1208" s="8">
        <v>17202.560000000001</v>
      </c>
      <c r="J1208" s="8">
        <f>Table1[[#This Row],[Annual Charges ($)]]-(AVERAGE(Table1[Annual Charges ($)]))</f>
        <v>5851.8118159999613</v>
      </c>
      <c r="U1208" s="37">
        <v>17202.560000000001</v>
      </c>
      <c r="V1208" s="4">
        <v>44.8</v>
      </c>
    </row>
    <row r="1209" spans="1:22" ht="17" x14ac:dyDescent="0.2">
      <c r="A1209" s="3">
        <v>11756342</v>
      </c>
      <c r="B1209" s="4">
        <v>44.8</v>
      </c>
      <c r="C1209" s="4">
        <v>4</v>
      </c>
      <c r="D1209" s="4">
        <v>4</v>
      </c>
      <c r="E1209" s="4">
        <v>18</v>
      </c>
      <c r="F1209" s="5">
        <v>47</v>
      </c>
      <c r="G1209" s="6" t="s">
        <v>18</v>
      </c>
      <c r="H1209" s="7" t="s">
        <v>9</v>
      </c>
      <c r="I1209" s="8">
        <v>13855.5</v>
      </c>
      <c r="J1209" s="8">
        <f>Table1[[#This Row],[Annual Charges ($)]]-(AVERAGE(Table1[Annual Charges ($)]))</f>
        <v>2504.7518159999599</v>
      </c>
      <c r="U1209" s="37">
        <v>13855.5</v>
      </c>
      <c r="V1209" s="4">
        <v>44.8</v>
      </c>
    </row>
    <row r="1210" spans="1:22" ht="17" hidden="1" x14ac:dyDescent="0.2">
      <c r="A1210" s="3">
        <v>6314547</v>
      </c>
      <c r="B1210" s="4">
        <v>44.8</v>
      </c>
      <c r="C1210" s="4">
        <v>2</v>
      </c>
      <c r="D1210" s="4">
        <v>3</v>
      </c>
      <c r="E1210" s="4">
        <v>12</v>
      </c>
      <c r="F1210" s="5">
        <v>49</v>
      </c>
      <c r="G1210" s="6" t="s">
        <v>18</v>
      </c>
      <c r="H1210" s="7" t="s">
        <v>8</v>
      </c>
      <c r="I1210" s="8">
        <v>9017.0499999999993</v>
      </c>
      <c r="J1210" s="8">
        <f>Table1[[#This Row],[Annual Charges ($)]]-(AVERAGE(Table1[Annual Charges ($)]))</f>
        <v>-2333.6981840000408</v>
      </c>
      <c r="U1210" s="37">
        <v>9017.0499999999993</v>
      </c>
      <c r="V1210" s="4">
        <v>44.8</v>
      </c>
    </row>
    <row r="1211" spans="1:22" ht="17" hidden="1" x14ac:dyDescent="0.2">
      <c r="A1211" s="3">
        <v>14345307</v>
      </c>
      <c r="B1211" s="4">
        <v>44.8</v>
      </c>
      <c r="C1211" s="4">
        <v>5</v>
      </c>
      <c r="D1211" s="4">
        <v>2</v>
      </c>
      <c r="E1211" s="4">
        <v>15</v>
      </c>
      <c r="F1211" s="5">
        <v>21</v>
      </c>
      <c r="G1211" s="6" t="s">
        <v>17</v>
      </c>
      <c r="H1211" s="7" t="s">
        <v>8</v>
      </c>
      <c r="I1211" s="8">
        <v>7733.83</v>
      </c>
      <c r="J1211" s="8">
        <f>Table1[[#This Row],[Annual Charges ($)]]-(AVERAGE(Table1[Annual Charges ($)]))</f>
        <v>-3616.9181840000401</v>
      </c>
      <c r="U1211" s="37">
        <v>7733.83</v>
      </c>
      <c r="V1211" s="4">
        <v>44.8</v>
      </c>
    </row>
    <row r="1212" spans="1:22" ht="17" hidden="1" x14ac:dyDescent="0.2">
      <c r="A1212" s="3">
        <v>24415591</v>
      </c>
      <c r="B1212" s="4">
        <v>44.8</v>
      </c>
      <c r="C1212" s="4">
        <v>1</v>
      </c>
      <c r="D1212" s="4">
        <v>3</v>
      </c>
      <c r="E1212" s="4">
        <v>40</v>
      </c>
      <c r="F1212" s="5">
        <v>32</v>
      </c>
      <c r="G1212" s="6" t="s">
        <v>18</v>
      </c>
      <c r="H1212" s="7" t="s">
        <v>8</v>
      </c>
      <c r="I1212" s="8">
        <v>6561.85</v>
      </c>
      <c r="J1212" s="8">
        <f>Table1[[#This Row],[Annual Charges ($)]]-(AVERAGE(Table1[Annual Charges ($)]))</f>
        <v>-4788.8981840000397</v>
      </c>
      <c r="U1212" s="37">
        <v>6561.85</v>
      </c>
      <c r="V1212" s="4">
        <v>44.8</v>
      </c>
    </row>
    <row r="1213" spans="1:22" ht="17" hidden="1" x14ac:dyDescent="0.2">
      <c r="A1213" s="3">
        <v>1470247</v>
      </c>
      <c r="B1213" s="4">
        <v>44.8</v>
      </c>
      <c r="C1213" s="4">
        <v>7</v>
      </c>
      <c r="D1213" s="4">
        <v>4</v>
      </c>
      <c r="E1213" s="4">
        <v>0</v>
      </c>
      <c r="F1213" s="5">
        <v>42</v>
      </c>
      <c r="G1213" s="6" t="s">
        <v>17</v>
      </c>
      <c r="H1213" s="7" t="s">
        <v>8</v>
      </c>
      <c r="I1213" s="8">
        <v>1346.67</v>
      </c>
      <c r="J1213" s="8">
        <f>Table1[[#This Row],[Annual Charges ($)]]-(AVERAGE(Table1[Annual Charges ($)]))</f>
        <v>-10004.07818400004</v>
      </c>
      <c r="U1213" s="37">
        <v>1346.67</v>
      </c>
      <c r="V1213" s="4">
        <v>44.8</v>
      </c>
    </row>
    <row r="1214" spans="1:22" ht="17" x14ac:dyDescent="0.2">
      <c r="A1214" s="3">
        <v>494914</v>
      </c>
      <c r="B1214" s="4">
        <v>44.8</v>
      </c>
      <c r="C1214" s="4">
        <v>7</v>
      </c>
      <c r="D1214" s="4">
        <v>2</v>
      </c>
      <c r="E1214" s="4">
        <v>1</v>
      </c>
      <c r="F1214" s="5">
        <v>67</v>
      </c>
      <c r="G1214" s="6" t="s">
        <v>17</v>
      </c>
      <c r="H1214" s="7" t="s">
        <v>9</v>
      </c>
      <c r="I1214" s="8">
        <v>6895.01</v>
      </c>
      <c r="J1214" s="8">
        <f>Table1[[#This Row],[Annual Charges ($)]]-(AVERAGE(Table1[Annual Charges ($)]))</f>
        <v>-4455.7381840000398</v>
      </c>
      <c r="U1214" s="37">
        <v>6895.01</v>
      </c>
      <c r="V1214" s="4">
        <v>44.8</v>
      </c>
    </row>
    <row r="1215" spans="1:22" ht="17" hidden="1" x14ac:dyDescent="0.2">
      <c r="A1215" s="3">
        <v>17803727</v>
      </c>
      <c r="B1215" s="4">
        <v>44.8</v>
      </c>
      <c r="C1215" s="4">
        <v>7</v>
      </c>
      <c r="D1215" s="4">
        <v>3</v>
      </c>
      <c r="E1215" s="4">
        <v>13</v>
      </c>
      <c r="F1215" s="5">
        <v>31</v>
      </c>
      <c r="G1215" s="6" t="s">
        <v>18</v>
      </c>
      <c r="H1215" s="7" t="s">
        <v>8</v>
      </c>
      <c r="I1215" s="8">
        <v>15618.25</v>
      </c>
      <c r="J1215" s="8">
        <f>Table1[[#This Row],[Annual Charges ($)]]-(AVERAGE(Table1[Annual Charges ($)]))</f>
        <v>4267.5018159999599</v>
      </c>
      <c r="U1215" s="37">
        <v>15618.25</v>
      </c>
      <c r="V1215" s="4">
        <v>44.8</v>
      </c>
    </row>
    <row r="1216" spans="1:22" ht="17" hidden="1" x14ac:dyDescent="0.2">
      <c r="A1216" s="3">
        <v>24882303</v>
      </c>
      <c r="B1216" s="4">
        <v>44.9</v>
      </c>
      <c r="C1216" s="4">
        <v>1</v>
      </c>
      <c r="D1216" s="4">
        <v>2</v>
      </c>
      <c r="E1216" s="4">
        <v>18</v>
      </c>
      <c r="F1216" s="5">
        <v>22</v>
      </c>
      <c r="G1216" s="6" t="s">
        <v>18</v>
      </c>
      <c r="H1216" s="7" t="s">
        <v>8</v>
      </c>
      <c r="I1216" s="8">
        <v>6518.9</v>
      </c>
      <c r="J1216" s="8">
        <f>Table1[[#This Row],[Annual Charges ($)]]-(AVERAGE(Table1[Annual Charges ($)]))</f>
        <v>-4831.8481840000404</v>
      </c>
      <c r="U1216" s="37">
        <v>6518.9</v>
      </c>
      <c r="V1216" s="4">
        <v>44.9</v>
      </c>
    </row>
    <row r="1217" spans="1:22" ht="17" hidden="1" x14ac:dyDescent="0.2">
      <c r="A1217" s="3">
        <v>21556517</v>
      </c>
      <c r="B1217" s="4">
        <v>44.9</v>
      </c>
      <c r="C1217" s="4">
        <v>2</v>
      </c>
      <c r="D1217" s="4">
        <v>1</v>
      </c>
      <c r="E1217" s="4">
        <v>51</v>
      </c>
      <c r="F1217" s="5">
        <v>55</v>
      </c>
      <c r="G1217" s="6" t="s">
        <v>18</v>
      </c>
      <c r="H1217" s="7" t="s">
        <v>8</v>
      </c>
      <c r="I1217" s="8">
        <v>15145.76</v>
      </c>
      <c r="J1217" s="8">
        <f>Table1[[#This Row],[Annual Charges ($)]]-(AVERAGE(Table1[Annual Charges ($)]))</f>
        <v>3795.0118159999602</v>
      </c>
      <c r="U1217" s="37">
        <v>15145.76</v>
      </c>
      <c r="V1217" s="4">
        <v>44.9</v>
      </c>
    </row>
    <row r="1218" spans="1:22" ht="17" hidden="1" x14ac:dyDescent="0.2">
      <c r="A1218" s="3">
        <v>26876116</v>
      </c>
      <c r="B1218" s="4">
        <v>44.9</v>
      </c>
      <c r="C1218" s="4">
        <v>3</v>
      </c>
      <c r="D1218" s="4">
        <v>2</v>
      </c>
      <c r="E1218" s="4">
        <v>58</v>
      </c>
      <c r="F1218" s="5">
        <v>41</v>
      </c>
      <c r="G1218" s="6" t="s">
        <v>18</v>
      </c>
      <c r="H1218" s="7" t="s">
        <v>8</v>
      </c>
      <c r="I1218" s="8">
        <v>3360.94</v>
      </c>
      <c r="J1218" s="8">
        <f>Table1[[#This Row],[Annual Charges ($)]]-(AVERAGE(Table1[Annual Charges ($)]))</f>
        <v>-7989.8081840000395</v>
      </c>
      <c r="U1218" s="37">
        <v>3360.94</v>
      </c>
      <c r="V1218" s="4">
        <v>44.9</v>
      </c>
    </row>
    <row r="1219" spans="1:22" ht="17" hidden="1" x14ac:dyDescent="0.2">
      <c r="A1219" s="3">
        <v>23653761</v>
      </c>
      <c r="B1219" s="4">
        <v>44.9</v>
      </c>
      <c r="C1219" s="4">
        <v>5</v>
      </c>
      <c r="D1219" s="4">
        <v>2</v>
      </c>
      <c r="E1219" s="4">
        <v>32</v>
      </c>
      <c r="F1219" s="5">
        <v>36</v>
      </c>
      <c r="G1219" s="6" t="s">
        <v>18</v>
      </c>
      <c r="H1219" s="7" t="s">
        <v>8</v>
      </c>
      <c r="I1219" s="8">
        <v>4052.15</v>
      </c>
      <c r="J1219" s="8">
        <f>Table1[[#This Row],[Annual Charges ($)]]-(AVERAGE(Table1[Annual Charges ($)]))</f>
        <v>-7298.5981840000404</v>
      </c>
      <c r="U1219" s="37">
        <v>4052.15</v>
      </c>
      <c r="V1219" s="4">
        <v>44.9</v>
      </c>
    </row>
    <row r="1220" spans="1:22" ht="17" hidden="1" x14ac:dyDescent="0.2">
      <c r="A1220" s="3">
        <v>27328393</v>
      </c>
      <c r="B1220" s="4">
        <v>44.9</v>
      </c>
      <c r="C1220" s="4">
        <v>1</v>
      </c>
      <c r="D1220" s="4">
        <v>1</v>
      </c>
      <c r="E1220" s="4">
        <v>6</v>
      </c>
      <c r="F1220" s="5">
        <v>33</v>
      </c>
      <c r="G1220" s="6" t="s">
        <v>17</v>
      </c>
      <c r="H1220" s="7" t="s">
        <v>8</v>
      </c>
      <c r="I1220" s="8">
        <v>10163.74</v>
      </c>
      <c r="J1220" s="8">
        <f>Table1[[#This Row],[Annual Charges ($)]]-(AVERAGE(Table1[Annual Charges ($)]))</f>
        <v>-1187.0081840000403</v>
      </c>
      <c r="U1220" s="37">
        <v>10163.74</v>
      </c>
      <c r="V1220" s="4">
        <v>44.9</v>
      </c>
    </row>
    <row r="1221" spans="1:22" ht="17" hidden="1" x14ac:dyDescent="0.2">
      <c r="A1221" s="3">
        <v>23631623</v>
      </c>
      <c r="B1221" s="4">
        <v>44.9</v>
      </c>
      <c r="C1221" s="4">
        <v>3</v>
      </c>
      <c r="D1221" s="4">
        <v>1</v>
      </c>
      <c r="E1221" s="4">
        <v>7</v>
      </c>
      <c r="F1221" s="5">
        <v>21</v>
      </c>
      <c r="G1221" s="6" t="s">
        <v>17</v>
      </c>
      <c r="H1221" s="7" t="s">
        <v>8</v>
      </c>
      <c r="I1221" s="8">
        <v>5818.88</v>
      </c>
      <c r="J1221" s="8">
        <f>Table1[[#This Row],[Annual Charges ($)]]-(AVERAGE(Table1[Annual Charges ($)]))</f>
        <v>-5531.8681840000399</v>
      </c>
      <c r="U1221" s="37">
        <v>5818.88</v>
      </c>
      <c r="V1221" s="4">
        <v>44.9</v>
      </c>
    </row>
    <row r="1222" spans="1:22" ht="17" hidden="1" x14ac:dyDescent="0.2">
      <c r="A1222" s="3">
        <v>1939545</v>
      </c>
      <c r="B1222" s="4">
        <v>45</v>
      </c>
      <c r="C1222" s="4">
        <v>5</v>
      </c>
      <c r="D1222" s="4">
        <v>1</v>
      </c>
      <c r="E1222" s="4">
        <v>52</v>
      </c>
      <c r="F1222" s="5">
        <v>63</v>
      </c>
      <c r="G1222" s="6" t="s">
        <v>18</v>
      </c>
      <c r="H1222" s="7" t="s">
        <v>8</v>
      </c>
      <c r="I1222" s="8">
        <v>15178.7</v>
      </c>
      <c r="J1222" s="8">
        <f>Table1[[#This Row],[Annual Charges ($)]]-(AVERAGE(Table1[Annual Charges ($)]))</f>
        <v>3827.9518159999607</v>
      </c>
      <c r="U1222" s="37">
        <v>15178.7</v>
      </c>
      <c r="V1222" s="4">
        <v>45</v>
      </c>
    </row>
    <row r="1223" spans="1:22" ht="17" hidden="1" x14ac:dyDescent="0.2">
      <c r="A1223" s="3">
        <v>5310864</v>
      </c>
      <c r="B1223" s="4">
        <v>45</v>
      </c>
      <c r="C1223" s="4">
        <v>6</v>
      </c>
      <c r="D1223" s="4">
        <v>1</v>
      </c>
      <c r="E1223" s="4">
        <v>17</v>
      </c>
      <c r="F1223" s="5">
        <v>44</v>
      </c>
      <c r="G1223" s="6" t="s">
        <v>18</v>
      </c>
      <c r="H1223" s="7" t="s">
        <v>8</v>
      </c>
      <c r="I1223" s="8">
        <v>11619.51</v>
      </c>
      <c r="J1223" s="8">
        <f>Table1[[#This Row],[Annual Charges ($)]]-(AVERAGE(Table1[Annual Charges ($)]))</f>
        <v>268.76181599996016</v>
      </c>
      <c r="U1223" s="37">
        <v>11619.51</v>
      </c>
      <c r="V1223" s="4">
        <v>45</v>
      </c>
    </row>
    <row r="1224" spans="1:22" ht="17" hidden="1" x14ac:dyDescent="0.2">
      <c r="A1224" s="3">
        <v>29009308</v>
      </c>
      <c r="B1224" s="4">
        <v>45</v>
      </c>
      <c r="C1224" s="4">
        <v>5</v>
      </c>
      <c r="D1224" s="4">
        <v>4</v>
      </c>
      <c r="E1224" s="4">
        <v>47</v>
      </c>
      <c r="F1224" s="5">
        <v>20</v>
      </c>
      <c r="G1224" s="6" t="s">
        <v>18</v>
      </c>
      <c r="H1224" s="7" t="s">
        <v>8</v>
      </c>
      <c r="I1224" s="8">
        <v>701.27</v>
      </c>
      <c r="J1224" s="8">
        <f>Table1[[#This Row],[Annual Charges ($)]]-(AVERAGE(Table1[Annual Charges ($)]))</f>
        <v>-10649.47818400004</v>
      </c>
      <c r="U1224" s="37">
        <v>701.27</v>
      </c>
      <c r="V1224" s="4">
        <v>45</v>
      </c>
    </row>
    <row r="1225" spans="1:22" ht="17" hidden="1" x14ac:dyDescent="0.2">
      <c r="A1225" s="3">
        <v>11084097</v>
      </c>
      <c r="B1225" s="4">
        <v>45</v>
      </c>
      <c r="C1225" s="4">
        <v>1</v>
      </c>
      <c r="D1225" s="4">
        <v>2</v>
      </c>
      <c r="E1225" s="4">
        <v>21</v>
      </c>
      <c r="F1225" s="5">
        <v>29</v>
      </c>
      <c r="G1225" s="6" t="s">
        <v>18</v>
      </c>
      <c r="H1225" s="7" t="s">
        <v>8</v>
      </c>
      <c r="I1225" s="8">
        <v>0</v>
      </c>
      <c r="J1225" s="8">
        <f>Table1[[#This Row],[Annual Charges ($)]]-(AVERAGE(Table1[Annual Charges ($)]))</f>
        <v>-11350.74818400004</v>
      </c>
      <c r="U1225" s="37">
        <v>0</v>
      </c>
      <c r="V1225" s="4">
        <v>45</v>
      </c>
    </row>
    <row r="1226" spans="1:22" ht="17" hidden="1" x14ac:dyDescent="0.2">
      <c r="A1226" s="3">
        <v>124513</v>
      </c>
      <c r="B1226" s="4">
        <v>45</v>
      </c>
      <c r="C1226" s="4">
        <v>6</v>
      </c>
      <c r="D1226" s="4">
        <v>4</v>
      </c>
      <c r="E1226" s="4">
        <v>17</v>
      </c>
      <c r="F1226" s="5">
        <v>50</v>
      </c>
      <c r="G1226" s="6" t="s">
        <v>17</v>
      </c>
      <c r="H1226" s="7" t="s">
        <v>8</v>
      </c>
      <c r="I1226" s="8">
        <v>12409.59</v>
      </c>
      <c r="J1226" s="8">
        <f>Table1[[#This Row],[Annual Charges ($)]]-(AVERAGE(Table1[Annual Charges ($)]))</f>
        <v>1058.8418159999601</v>
      </c>
      <c r="U1226" s="37">
        <v>12409.59</v>
      </c>
      <c r="V1226" s="4">
        <v>45</v>
      </c>
    </row>
    <row r="1227" spans="1:22" ht="17" hidden="1" x14ac:dyDescent="0.2">
      <c r="A1227" s="3">
        <v>27273011</v>
      </c>
      <c r="B1227" s="4">
        <v>45</v>
      </c>
      <c r="C1227" s="4">
        <v>2</v>
      </c>
      <c r="D1227" s="4">
        <v>1</v>
      </c>
      <c r="E1227" s="4">
        <v>10</v>
      </c>
      <c r="F1227" s="5">
        <v>53</v>
      </c>
      <c r="G1227" s="6" t="s">
        <v>17</v>
      </c>
      <c r="H1227" s="7" t="s">
        <v>8</v>
      </c>
      <c r="I1227" s="8">
        <v>2130.08</v>
      </c>
      <c r="J1227" s="8">
        <f>Table1[[#This Row],[Annual Charges ($)]]-(AVERAGE(Table1[Annual Charges ($)]))</f>
        <v>-9220.6681840000401</v>
      </c>
      <c r="U1227" s="37">
        <v>2130.08</v>
      </c>
      <c r="V1227" s="4">
        <v>45</v>
      </c>
    </row>
    <row r="1228" spans="1:22" ht="17" hidden="1" x14ac:dyDescent="0.2">
      <c r="A1228" s="3">
        <v>10625801</v>
      </c>
      <c r="B1228" s="4">
        <v>45</v>
      </c>
      <c r="C1228" s="4">
        <v>4</v>
      </c>
      <c r="D1228" s="4">
        <v>1</v>
      </c>
      <c r="E1228" s="4">
        <v>7</v>
      </c>
      <c r="F1228" s="5">
        <v>52</v>
      </c>
      <c r="G1228" s="6" t="s">
        <v>18</v>
      </c>
      <c r="H1228" s="7" t="s">
        <v>8</v>
      </c>
      <c r="I1228" s="8">
        <v>3172.24</v>
      </c>
      <c r="J1228" s="8">
        <f>Table1[[#This Row],[Annual Charges ($)]]-(AVERAGE(Table1[Annual Charges ($)]))</f>
        <v>-8178.5081840000403</v>
      </c>
      <c r="U1228" s="37">
        <v>3172.24</v>
      </c>
      <c r="V1228" s="4">
        <v>45</v>
      </c>
    </row>
    <row r="1229" spans="1:22" ht="17" hidden="1" x14ac:dyDescent="0.2">
      <c r="A1229" s="3">
        <v>24658569</v>
      </c>
      <c r="B1229" s="4">
        <v>45</v>
      </c>
      <c r="C1229" s="4">
        <v>3</v>
      </c>
      <c r="D1229" s="4">
        <v>2</v>
      </c>
      <c r="E1229" s="4">
        <v>55</v>
      </c>
      <c r="F1229" s="5">
        <v>41</v>
      </c>
      <c r="G1229" s="6" t="s">
        <v>18</v>
      </c>
      <c r="H1229" s="7" t="s">
        <v>8</v>
      </c>
      <c r="I1229" s="8">
        <v>14862.21</v>
      </c>
      <c r="J1229" s="8">
        <f>Table1[[#This Row],[Annual Charges ($)]]-(AVERAGE(Table1[Annual Charges ($)]))</f>
        <v>3511.4618159999591</v>
      </c>
      <c r="U1229" s="37">
        <v>14862.21</v>
      </c>
      <c r="V1229" s="4">
        <v>45</v>
      </c>
    </row>
    <row r="1230" spans="1:22" ht="17" hidden="1" x14ac:dyDescent="0.2">
      <c r="A1230" s="3">
        <v>21519170</v>
      </c>
      <c r="B1230" s="4">
        <v>45.1</v>
      </c>
      <c r="C1230" s="4">
        <v>2</v>
      </c>
      <c r="D1230" s="4">
        <v>4</v>
      </c>
      <c r="E1230" s="4">
        <v>58</v>
      </c>
      <c r="F1230" s="5">
        <v>34</v>
      </c>
      <c r="G1230" s="6" t="s">
        <v>18</v>
      </c>
      <c r="H1230" s="7" t="s">
        <v>8</v>
      </c>
      <c r="I1230" s="8">
        <v>10351.969999999999</v>
      </c>
      <c r="J1230" s="8">
        <f>Table1[[#This Row],[Annual Charges ($)]]-(AVERAGE(Table1[Annual Charges ($)]))</f>
        <v>-998.77818400004071</v>
      </c>
      <c r="U1230" s="37">
        <v>10351.969999999999</v>
      </c>
      <c r="V1230" s="4">
        <v>45.1</v>
      </c>
    </row>
    <row r="1231" spans="1:22" ht="17" hidden="1" x14ac:dyDescent="0.2">
      <c r="A1231" s="3">
        <v>1557471</v>
      </c>
      <c r="B1231" s="4">
        <v>45.1</v>
      </c>
      <c r="C1231" s="4">
        <v>5</v>
      </c>
      <c r="D1231" s="4">
        <v>1</v>
      </c>
      <c r="E1231" s="4">
        <v>46</v>
      </c>
      <c r="F1231" s="5">
        <v>57</v>
      </c>
      <c r="G1231" s="6" t="s">
        <v>18</v>
      </c>
      <c r="H1231" s="7" t="s">
        <v>8</v>
      </c>
      <c r="I1231" s="8">
        <v>10211.6</v>
      </c>
      <c r="J1231" s="8">
        <f>Table1[[#This Row],[Annual Charges ($)]]-(AVERAGE(Table1[Annual Charges ($)]))</f>
        <v>-1139.1481840000397</v>
      </c>
      <c r="U1231" s="37">
        <v>10211.6</v>
      </c>
      <c r="V1231" s="4">
        <v>45.1</v>
      </c>
    </row>
    <row r="1232" spans="1:22" ht="17" hidden="1" x14ac:dyDescent="0.2">
      <c r="A1232" s="3">
        <v>13103111</v>
      </c>
      <c r="B1232" s="4">
        <v>45.1</v>
      </c>
      <c r="C1232" s="4">
        <v>2</v>
      </c>
      <c r="D1232" s="4">
        <v>5</v>
      </c>
      <c r="E1232" s="4">
        <v>11</v>
      </c>
      <c r="F1232" s="5">
        <v>64</v>
      </c>
      <c r="G1232" s="6" t="s">
        <v>17</v>
      </c>
      <c r="H1232" s="7" t="s">
        <v>8</v>
      </c>
      <c r="I1232" s="8">
        <v>3688.98</v>
      </c>
      <c r="J1232" s="8">
        <f>Table1[[#This Row],[Annual Charges ($)]]-(AVERAGE(Table1[Annual Charges ($)]))</f>
        <v>-7661.7681840000405</v>
      </c>
      <c r="U1232" s="37">
        <v>3688.98</v>
      </c>
      <c r="V1232" s="4">
        <v>45.1</v>
      </c>
    </row>
    <row r="1233" spans="1:22" ht="17" hidden="1" x14ac:dyDescent="0.2">
      <c r="A1233" s="3">
        <v>16491647</v>
      </c>
      <c r="B1233" s="4">
        <v>45.1</v>
      </c>
      <c r="C1233" s="4">
        <v>4</v>
      </c>
      <c r="D1233" s="4">
        <v>2</v>
      </c>
      <c r="E1233" s="4">
        <v>28</v>
      </c>
      <c r="F1233" s="5">
        <v>47</v>
      </c>
      <c r="G1233" s="6" t="s">
        <v>18</v>
      </c>
      <c r="H1233" s="7" t="s">
        <v>8</v>
      </c>
      <c r="I1233" s="8">
        <v>5872.01</v>
      </c>
      <c r="J1233" s="8">
        <f>Table1[[#This Row],[Annual Charges ($)]]-(AVERAGE(Table1[Annual Charges ($)]))</f>
        <v>-5478.7381840000398</v>
      </c>
      <c r="U1233" s="37">
        <v>5872.01</v>
      </c>
      <c r="V1233" s="4">
        <v>45.1</v>
      </c>
    </row>
    <row r="1234" spans="1:22" ht="17" hidden="1" x14ac:dyDescent="0.2">
      <c r="A1234" s="3">
        <v>899634</v>
      </c>
      <c r="B1234" s="4">
        <v>45.1</v>
      </c>
      <c r="C1234" s="4">
        <v>3</v>
      </c>
      <c r="D1234" s="4">
        <v>3</v>
      </c>
      <c r="E1234" s="4">
        <v>20</v>
      </c>
      <c r="F1234" s="5">
        <v>55</v>
      </c>
      <c r="G1234" s="6" t="s">
        <v>18</v>
      </c>
      <c r="H1234" s="7" t="s">
        <v>8</v>
      </c>
      <c r="I1234" s="8">
        <v>0</v>
      </c>
      <c r="J1234" s="8">
        <f>Table1[[#This Row],[Annual Charges ($)]]-(AVERAGE(Table1[Annual Charges ($)]))</f>
        <v>-11350.74818400004</v>
      </c>
      <c r="U1234" s="37">
        <v>0</v>
      </c>
      <c r="V1234" s="4">
        <v>45.1</v>
      </c>
    </row>
    <row r="1235" spans="1:22" ht="17" hidden="1" x14ac:dyDescent="0.2">
      <c r="A1235" s="3">
        <v>22159585</v>
      </c>
      <c r="B1235" s="4">
        <v>45.1</v>
      </c>
      <c r="C1235" s="4">
        <v>2</v>
      </c>
      <c r="D1235" s="4">
        <v>4</v>
      </c>
      <c r="E1235" s="4">
        <v>4</v>
      </c>
      <c r="F1235" s="5">
        <v>62</v>
      </c>
      <c r="G1235" s="6" t="s">
        <v>18</v>
      </c>
      <c r="H1235" s="7" t="s">
        <v>8</v>
      </c>
      <c r="I1235" s="8">
        <v>3136.05</v>
      </c>
      <c r="J1235" s="8">
        <f>Table1[[#This Row],[Annual Charges ($)]]-(AVERAGE(Table1[Annual Charges ($)]))</f>
        <v>-8214.6981840000408</v>
      </c>
      <c r="U1235" s="37">
        <v>3136.05</v>
      </c>
      <c r="V1235" s="4">
        <v>45.1</v>
      </c>
    </row>
    <row r="1236" spans="1:22" ht="17" hidden="1" x14ac:dyDescent="0.2">
      <c r="A1236" s="3">
        <v>9878187</v>
      </c>
      <c r="B1236" s="4">
        <v>45.1</v>
      </c>
      <c r="C1236" s="4">
        <v>5</v>
      </c>
      <c r="D1236" s="4">
        <v>2</v>
      </c>
      <c r="E1236" s="4">
        <v>10</v>
      </c>
      <c r="F1236" s="5">
        <v>43</v>
      </c>
      <c r="G1236" s="6" t="s">
        <v>17</v>
      </c>
      <c r="H1236" s="7" t="s">
        <v>8</v>
      </c>
      <c r="I1236" s="8">
        <v>7415.37</v>
      </c>
      <c r="J1236" s="8">
        <f>Table1[[#This Row],[Annual Charges ($)]]-(AVERAGE(Table1[Annual Charges ($)]))</f>
        <v>-3935.3781840000402</v>
      </c>
      <c r="U1236" s="37">
        <v>7415.37</v>
      </c>
      <c r="V1236" s="4">
        <v>45.1</v>
      </c>
    </row>
    <row r="1237" spans="1:22" ht="17" x14ac:dyDescent="0.2">
      <c r="A1237" s="3">
        <v>29164522</v>
      </c>
      <c r="B1237" s="4">
        <v>45.1</v>
      </c>
      <c r="C1237" s="4">
        <v>2</v>
      </c>
      <c r="D1237" s="4">
        <v>4</v>
      </c>
      <c r="E1237" s="4">
        <v>32</v>
      </c>
      <c r="F1237" s="5">
        <v>58</v>
      </c>
      <c r="G1237" s="6" t="s">
        <v>17</v>
      </c>
      <c r="H1237" s="7" t="s">
        <v>9</v>
      </c>
      <c r="I1237" s="8">
        <v>5732.33</v>
      </c>
      <c r="J1237" s="8">
        <f>Table1[[#This Row],[Annual Charges ($)]]-(AVERAGE(Table1[Annual Charges ($)]))</f>
        <v>-5618.4181840000401</v>
      </c>
      <c r="U1237" s="37">
        <v>5732.33</v>
      </c>
      <c r="V1237" s="4">
        <v>45.1</v>
      </c>
    </row>
    <row r="1238" spans="1:22" ht="17" hidden="1" x14ac:dyDescent="0.2">
      <c r="A1238" s="3">
        <v>523918</v>
      </c>
      <c r="B1238" s="4">
        <v>45.1</v>
      </c>
      <c r="C1238" s="4">
        <v>2</v>
      </c>
      <c r="D1238" s="4">
        <v>3</v>
      </c>
      <c r="E1238" s="4">
        <v>32</v>
      </c>
      <c r="F1238" s="5">
        <v>66</v>
      </c>
      <c r="G1238" s="6" t="s">
        <v>17</v>
      </c>
      <c r="H1238" s="7" t="s">
        <v>8</v>
      </c>
      <c r="I1238" s="8">
        <v>0</v>
      </c>
      <c r="J1238" s="8">
        <f>Table1[[#This Row],[Annual Charges ($)]]-(AVERAGE(Table1[Annual Charges ($)]))</f>
        <v>-11350.74818400004</v>
      </c>
      <c r="U1238" s="37">
        <v>0</v>
      </c>
      <c r="V1238" s="4">
        <v>45.1</v>
      </c>
    </row>
    <row r="1239" spans="1:22" ht="17" hidden="1" x14ac:dyDescent="0.2">
      <c r="A1239" s="3">
        <v>7412679</v>
      </c>
      <c r="B1239" s="4">
        <v>45.1</v>
      </c>
      <c r="C1239" s="4">
        <v>3</v>
      </c>
      <c r="D1239" s="4">
        <v>3</v>
      </c>
      <c r="E1239" s="4">
        <v>9</v>
      </c>
      <c r="F1239" s="5">
        <v>46</v>
      </c>
      <c r="G1239" s="6" t="s">
        <v>18</v>
      </c>
      <c r="H1239" s="7" t="s">
        <v>8</v>
      </c>
      <c r="I1239" s="8">
        <v>0</v>
      </c>
      <c r="J1239" s="8">
        <f>Table1[[#This Row],[Annual Charges ($)]]-(AVERAGE(Table1[Annual Charges ($)]))</f>
        <v>-11350.74818400004</v>
      </c>
      <c r="U1239" s="37">
        <v>0</v>
      </c>
      <c r="V1239" s="4">
        <v>45.1</v>
      </c>
    </row>
    <row r="1240" spans="1:22" ht="17" hidden="1" x14ac:dyDescent="0.2">
      <c r="A1240" s="3">
        <v>19872887</v>
      </c>
      <c r="B1240" s="4">
        <v>45.2</v>
      </c>
      <c r="C1240" s="4">
        <v>2</v>
      </c>
      <c r="D1240" s="4">
        <v>2</v>
      </c>
      <c r="E1240" s="4">
        <v>12</v>
      </c>
      <c r="F1240" s="5">
        <v>34</v>
      </c>
      <c r="G1240" s="6" t="s">
        <v>18</v>
      </c>
      <c r="H1240" s="7" t="s">
        <v>8</v>
      </c>
      <c r="I1240" s="8">
        <v>10188</v>
      </c>
      <c r="J1240" s="8">
        <f>Table1[[#This Row],[Annual Charges ($)]]-(AVERAGE(Table1[Annual Charges ($)]))</f>
        <v>-1162.7481840000401</v>
      </c>
      <c r="U1240" s="37">
        <v>10188</v>
      </c>
      <c r="V1240" s="4">
        <v>45.2</v>
      </c>
    </row>
    <row r="1241" spans="1:22" ht="17" hidden="1" x14ac:dyDescent="0.2">
      <c r="A1241" s="3">
        <v>13548301</v>
      </c>
      <c r="B1241" s="4">
        <v>45.2</v>
      </c>
      <c r="C1241" s="4">
        <v>2</v>
      </c>
      <c r="D1241" s="4">
        <v>5</v>
      </c>
      <c r="E1241" s="4">
        <v>38</v>
      </c>
      <c r="F1241" s="5">
        <v>34</v>
      </c>
      <c r="G1241" s="6" t="s">
        <v>18</v>
      </c>
      <c r="H1241" s="7" t="s">
        <v>8</v>
      </c>
      <c r="I1241" s="8">
        <v>8214.86</v>
      </c>
      <c r="J1241" s="8">
        <f>Table1[[#This Row],[Annual Charges ($)]]-(AVERAGE(Table1[Annual Charges ($)]))</f>
        <v>-3135.8881840000395</v>
      </c>
      <c r="U1241" s="37">
        <v>8214.86</v>
      </c>
      <c r="V1241" s="4">
        <v>45.2</v>
      </c>
    </row>
    <row r="1242" spans="1:22" ht="17" x14ac:dyDescent="0.2">
      <c r="A1242" s="3">
        <v>22418326</v>
      </c>
      <c r="B1242" s="4">
        <v>45.2</v>
      </c>
      <c r="C1242" s="4">
        <v>3</v>
      </c>
      <c r="D1242" s="4">
        <v>1</v>
      </c>
      <c r="E1242" s="4">
        <v>44</v>
      </c>
      <c r="F1242" s="5">
        <v>56</v>
      </c>
      <c r="G1242" s="6" t="s">
        <v>17</v>
      </c>
      <c r="H1242" s="7" t="s">
        <v>9</v>
      </c>
      <c r="I1242" s="8">
        <v>1146.04</v>
      </c>
      <c r="J1242" s="8">
        <f>Table1[[#This Row],[Annual Charges ($)]]-(AVERAGE(Table1[Annual Charges ($)]))</f>
        <v>-10204.708184000039</v>
      </c>
      <c r="U1242" s="37">
        <v>1146.04</v>
      </c>
      <c r="V1242" s="4">
        <v>45.2</v>
      </c>
    </row>
    <row r="1243" spans="1:22" ht="17" hidden="1" x14ac:dyDescent="0.2">
      <c r="A1243" s="3">
        <v>17557034</v>
      </c>
      <c r="B1243" s="4">
        <v>45.2</v>
      </c>
      <c r="C1243" s="4">
        <v>2</v>
      </c>
      <c r="D1243" s="4">
        <v>3</v>
      </c>
      <c r="E1243" s="4">
        <v>54</v>
      </c>
      <c r="F1243" s="5">
        <v>46</v>
      </c>
      <c r="G1243" s="6" t="s">
        <v>18</v>
      </c>
      <c r="H1243" s="7" t="s">
        <v>8</v>
      </c>
      <c r="I1243" s="8">
        <v>9095.33</v>
      </c>
      <c r="J1243" s="8">
        <f>Table1[[#This Row],[Annual Charges ($)]]-(AVERAGE(Table1[Annual Charges ($)]))</f>
        <v>-2255.4181840000401</v>
      </c>
      <c r="U1243" s="37">
        <v>9095.33</v>
      </c>
      <c r="V1243" s="4">
        <v>45.2</v>
      </c>
    </row>
    <row r="1244" spans="1:22" ht="17" hidden="1" x14ac:dyDescent="0.2">
      <c r="A1244" s="3">
        <v>9483928</v>
      </c>
      <c r="B1244" s="4">
        <v>45.2</v>
      </c>
      <c r="C1244" s="4">
        <v>1</v>
      </c>
      <c r="D1244" s="4">
        <v>4</v>
      </c>
      <c r="E1244" s="4">
        <v>19</v>
      </c>
      <c r="F1244" s="5">
        <v>47</v>
      </c>
      <c r="G1244" s="6" t="s">
        <v>17</v>
      </c>
      <c r="H1244" s="7" t="s">
        <v>8</v>
      </c>
      <c r="I1244" s="8">
        <v>6823.1</v>
      </c>
      <c r="J1244" s="8">
        <f>Table1[[#This Row],[Annual Charges ($)]]-(AVERAGE(Table1[Annual Charges ($)]))</f>
        <v>-4527.6481840000397</v>
      </c>
      <c r="U1244" s="37">
        <v>6823.1</v>
      </c>
      <c r="V1244" s="4">
        <v>45.2</v>
      </c>
    </row>
    <row r="1245" spans="1:22" ht="17" hidden="1" x14ac:dyDescent="0.2">
      <c r="A1245" s="3">
        <v>24688804</v>
      </c>
      <c r="B1245" s="4">
        <v>45.2</v>
      </c>
      <c r="C1245" s="4">
        <v>1</v>
      </c>
      <c r="D1245" s="4">
        <v>2</v>
      </c>
      <c r="E1245" s="4">
        <v>18</v>
      </c>
      <c r="F1245" s="5">
        <v>25</v>
      </c>
      <c r="G1245" s="6" t="s">
        <v>18</v>
      </c>
      <c r="H1245" s="7" t="s">
        <v>8</v>
      </c>
      <c r="I1245" s="8">
        <v>11972.41</v>
      </c>
      <c r="J1245" s="8">
        <f>Table1[[#This Row],[Annual Charges ($)]]-(AVERAGE(Table1[Annual Charges ($)]))</f>
        <v>621.6618159999598</v>
      </c>
      <c r="U1245" s="37">
        <v>11972.41</v>
      </c>
      <c r="V1245" s="4">
        <v>45.2</v>
      </c>
    </row>
    <row r="1246" spans="1:22" ht="17" hidden="1" x14ac:dyDescent="0.2">
      <c r="A1246" s="3">
        <v>8472786</v>
      </c>
      <c r="B1246" s="4">
        <v>45.2</v>
      </c>
      <c r="C1246" s="4">
        <v>4</v>
      </c>
      <c r="D1246" s="4">
        <v>4</v>
      </c>
      <c r="E1246" s="4">
        <v>41</v>
      </c>
      <c r="F1246" s="5">
        <v>44</v>
      </c>
      <c r="G1246" s="6" t="s">
        <v>17</v>
      </c>
      <c r="H1246" s="7" t="s">
        <v>8</v>
      </c>
      <c r="I1246" s="8">
        <v>7646.61</v>
      </c>
      <c r="J1246" s="8">
        <f>Table1[[#This Row],[Annual Charges ($)]]-(AVERAGE(Table1[Annual Charges ($)]))</f>
        <v>-3704.1381840000404</v>
      </c>
      <c r="U1246" s="37">
        <v>7646.61</v>
      </c>
      <c r="V1246" s="4">
        <v>45.2</v>
      </c>
    </row>
    <row r="1247" spans="1:22" ht="17" x14ac:dyDescent="0.2">
      <c r="A1247" s="3">
        <v>7217246</v>
      </c>
      <c r="B1247" s="4">
        <v>45.2</v>
      </c>
      <c r="C1247" s="4">
        <v>1</v>
      </c>
      <c r="D1247" s="4">
        <v>5</v>
      </c>
      <c r="E1247" s="4">
        <v>21</v>
      </c>
      <c r="F1247" s="5">
        <v>44</v>
      </c>
      <c r="G1247" s="6" t="s">
        <v>18</v>
      </c>
      <c r="H1247" s="7" t="s">
        <v>9</v>
      </c>
      <c r="I1247" s="8">
        <v>4531.8</v>
      </c>
      <c r="J1247" s="8">
        <f>Table1[[#This Row],[Annual Charges ($)]]-(AVERAGE(Table1[Annual Charges ($)]))</f>
        <v>-6818.9481840000399</v>
      </c>
      <c r="U1247" s="37">
        <v>4531.8</v>
      </c>
      <c r="V1247" s="4">
        <v>45.2</v>
      </c>
    </row>
    <row r="1248" spans="1:22" ht="17" hidden="1" x14ac:dyDescent="0.2">
      <c r="A1248" s="3">
        <v>28576289</v>
      </c>
      <c r="B1248" s="4">
        <v>45.2</v>
      </c>
      <c r="C1248" s="4">
        <v>5</v>
      </c>
      <c r="D1248" s="4">
        <v>2</v>
      </c>
      <c r="E1248" s="4">
        <v>31</v>
      </c>
      <c r="F1248" s="5">
        <v>58</v>
      </c>
      <c r="G1248" s="6" t="s">
        <v>18</v>
      </c>
      <c r="H1248" s="7" t="s">
        <v>8</v>
      </c>
      <c r="I1248" s="8">
        <v>392.53</v>
      </c>
      <c r="J1248" s="8">
        <f>Table1[[#This Row],[Annual Charges ($)]]-(AVERAGE(Table1[Annual Charges ($)]))</f>
        <v>-10958.218184000039</v>
      </c>
      <c r="U1248" s="37">
        <v>392.53</v>
      </c>
      <c r="V1248" s="4">
        <v>45.2</v>
      </c>
    </row>
    <row r="1249" spans="1:22" ht="17" hidden="1" x14ac:dyDescent="0.2">
      <c r="A1249" s="3">
        <v>16496790</v>
      </c>
      <c r="B1249" s="4">
        <v>45.2</v>
      </c>
      <c r="C1249" s="4">
        <v>7</v>
      </c>
      <c r="D1249" s="4">
        <v>4</v>
      </c>
      <c r="E1249" s="4">
        <v>53</v>
      </c>
      <c r="F1249" s="5">
        <v>32</v>
      </c>
      <c r="G1249" s="6" t="s">
        <v>18</v>
      </c>
      <c r="H1249" s="7" t="s">
        <v>8</v>
      </c>
      <c r="I1249" s="8">
        <v>5051.7</v>
      </c>
      <c r="J1249" s="8">
        <f>Table1[[#This Row],[Annual Charges ($)]]-(AVERAGE(Table1[Annual Charges ($)]))</f>
        <v>-6299.0481840000402</v>
      </c>
      <c r="U1249" s="37">
        <v>5051.7</v>
      </c>
      <c r="V1249" s="4">
        <v>45.2</v>
      </c>
    </row>
    <row r="1250" spans="1:22" ht="17" hidden="1" x14ac:dyDescent="0.2">
      <c r="A1250" s="3">
        <v>5419906</v>
      </c>
      <c r="B1250" s="4">
        <v>45.2</v>
      </c>
      <c r="C1250" s="4">
        <v>7</v>
      </c>
      <c r="D1250" s="4">
        <v>3</v>
      </c>
      <c r="E1250" s="4">
        <v>38</v>
      </c>
      <c r="F1250" s="5">
        <v>37</v>
      </c>
      <c r="G1250" s="6" t="s">
        <v>18</v>
      </c>
      <c r="H1250" s="7" t="s">
        <v>8</v>
      </c>
      <c r="I1250" s="8">
        <v>18416.61</v>
      </c>
      <c r="J1250" s="8">
        <f>Table1[[#This Row],[Annual Charges ($)]]-(AVERAGE(Table1[Annual Charges ($)]))</f>
        <v>7065.8618159999605</v>
      </c>
      <c r="U1250" s="37">
        <v>18416.61</v>
      </c>
      <c r="V1250" s="4">
        <v>45.2</v>
      </c>
    </row>
    <row r="1251" spans="1:22" ht="17" hidden="1" x14ac:dyDescent="0.2">
      <c r="A1251" s="3">
        <v>5369433</v>
      </c>
      <c r="B1251" s="4">
        <v>45.3</v>
      </c>
      <c r="C1251" s="4">
        <v>3</v>
      </c>
      <c r="D1251" s="4">
        <v>4</v>
      </c>
      <c r="E1251" s="4">
        <v>3</v>
      </c>
      <c r="F1251" s="5">
        <v>52</v>
      </c>
      <c r="G1251" s="6" t="s">
        <v>17</v>
      </c>
      <c r="H1251" s="7" t="s">
        <v>8</v>
      </c>
      <c r="I1251" s="8">
        <v>0</v>
      </c>
      <c r="J1251" s="8">
        <f>Table1[[#This Row],[Annual Charges ($)]]-(AVERAGE(Table1[Annual Charges ($)]))</f>
        <v>-11350.74818400004</v>
      </c>
      <c r="U1251" s="37">
        <v>0</v>
      </c>
      <c r="V1251" s="4">
        <v>45.3</v>
      </c>
    </row>
    <row r="1252" spans="1:22" ht="17" hidden="1" x14ac:dyDescent="0.2">
      <c r="A1252" s="3">
        <v>23342675</v>
      </c>
      <c r="B1252" s="4">
        <v>45.3</v>
      </c>
      <c r="C1252" s="4">
        <v>7</v>
      </c>
      <c r="D1252" s="4">
        <v>1</v>
      </c>
      <c r="E1252" s="4">
        <v>15</v>
      </c>
      <c r="F1252" s="5">
        <v>28</v>
      </c>
      <c r="G1252" s="6" t="s">
        <v>17</v>
      </c>
      <c r="H1252" s="7" t="s">
        <v>8</v>
      </c>
      <c r="I1252" s="8">
        <v>9359.91</v>
      </c>
      <c r="J1252" s="8">
        <f>Table1[[#This Row],[Annual Charges ($)]]-(AVERAGE(Table1[Annual Charges ($)]))</f>
        <v>-1990.8381840000402</v>
      </c>
      <c r="U1252" s="37">
        <v>9359.91</v>
      </c>
      <c r="V1252" s="4">
        <v>45.3</v>
      </c>
    </row>
    <row r="1253" spans="1:22" ht="17" hidden="1" x14ac:dyDescent="0.2">
      <c r="A1253" s="3">
        <v>25034495</v>
      </c>
      <c r="B1253" s="4">
        <v>45.3</v>
      </c>
      <c r="C1253" s="4">
        <v>6</v>
      </c>
      <c r="D1253" s="4">
        <v>3</v>
      </c>
      <c r="E1253" s="4">
        <v>45</v>
      </c>
      <c r="F1253" s="5">
        <v>47</v>
      </c>
      <c r="G1253" s="6" t="s">
        <v>17</v>
      </c>
      <c r="H1253" s="7" t="s">
        <v>8</v>
      </c>
      <c r="I1253" s="8">
        <v>16220.79</v>
      </c>
      <c r="J1253" s="8">
        <f>Table1[[#This Row],[Annual Charges ($)]]-(AVERAGE(Table1[Annual Charges ($)]))</f>
        <v>4870.0418159999608</v>
      </c>
      <c r="U1253" s="37">
        <v>16220.79</v>
      </c>
      <c r="V1253" s="4">
        <v>45.3</v>
      </c>
    </row>
    <row r="1254" spans="1:22" ht="17" hidden="1" x14ac:dyDescent="0.2">
      <c r="A1254" s="3">
        <v>22137974</v>
      </c>
      <c r="B1254" s="4">
        <v>45.3</v>
      </c>
      <c r="C1254" s="4">
        <v>7</v>
      </c>
      <c r="D1254" s="4">
        <v>4</v>
      </c>
      <c r="E1254" s="4">
        <v>0</v>
      </c>
      <c r="F1254" s="5">
        <v>34</v>
      </c>
      <c r="G1254" s="6" t="s">
        <v>18</v>
      </c>
      <c r="H1254" s="7" t="s">
        <v>8</v>
      </c>
      <c r="I1254" s="8">
        <v>12690.41</v>
      </c>
      <c r="J1254" s="8">
        <f>Table1[[#This Row],[Annual Charges ($)]]-(AVERAGE(Table1[Annual Charges ($)]))</f>
        <v>1339.6618159999598</v>
      </c>
      <c r="U1254" s="37">
        <v>12690.41</v>
      </c>
      <c r="V1254" s="4">
        <v>45.3</v>
      </c>
    </row>
    <row r="1255" spans="1:22" ht="17" hidden="1" x14ac:dyDescent="0.2">
      <c r="A1255" s="3">
        <v>4646642</v>
      </c>
      <c r="B1255" s="4">
        <v>45.3</v>
      </c>
      <c r="C1255" s="4">
        <v>3</v>
      </c>
      <c r="D1255" s="4">
        <v>4</v>
      </c>
      <c r="E1255" s="4">
        <v>12</v>
      </c>
      <c r="F1255" s="5">
        <v>20</v>
      </c>
      <c r="G1255" s="6" t="s">
        <v>17</v>
      </c>
      <c r="H1255" s="7" t="s">
        <v>8</v>
      </c>
      <c r="I1255" s="8">
        <v>2415.89</v>
      </c>
      <c r="J1255" s="8">
        <f>Table1[[#This Row],[Annual Charges ($)]]-(AVERAGE(Table1[Annual Charges ($)]))</f>
        <v>-8934.8581840000406</v>
      </c>
      <c r="U1255" s="37">
        <v>2415.89</v>
      </c>
      <c r="V1255" s="4">
        <v>45.3</v>
      </c>
    </row>
    <row r="1256" spans="1:22" ht="17" hidden="1" x14ac:dyDescent="0.2">
      <c r="A1256" s="3">
        <v>1626954</v>
      </c>
      <c r="B1256" s="4">
        <v>45.3</v>
      </c>
      <c r="C1256" s="4">
        <v>2</v>
      </c>
      <c r="D1256" s="4">
        <v>4</v>
      </c>
      <c r="E1256" s="4">
        <v>24</v>
      </c>
      <c r="F1256" s="5">
        <v>55</v>
      </c>
      <c r="G1256" s="6" t="s">
        <v>18</v>
      </c>
      <c r="H1256" s="7" t="s">
        <v>8</v>
      </c>
      <c r="I1256" s="8">
        <v>6476.47</v>
      </c>
      <c r="J1256" s="8">
        <f>Table1[[#This Row],[Annual Charges ($)]]-(AVERAGE(Table1[Annual Charges ($)]))</f>
        <v>-4874.2781840000398</v>
      </c>
      <c r="U1256" s="37">
        <v>6476.47</v>
      </c>
      <c r="V1256" s="4">
        <v>45.3</v>
      </c>
    </row>
    <row r="1257" spans="1:22" ht="17" hidden="1" x14ac:dyDescent="0.2">
      <c r="A1257" s="3">
        <v>26151061</v>
      </c>
      <c r="B1257" s="4">
        <v>45.3</v>
      </c>
      <c r="C1257" s="4">
        <v>7</v>
      </c>
      <c r="D1257" s="4">
        <v>2</v>
      </c>
      <c r="E1257" s="4">
        <v>37</v>
      </c>
      <c r="F1257" s="5">
        <v>39</v>
      </c>
      <c r="G1257" s="6" t="s">
        <v>17</v>
      </c>
      <c r="H1257" s="7" t="s">
        <v>8</v>
      </c>
      <c r="I1257" s="8">
        <v>8061</v>
      </c>
      <c r="J1257" s="8">
        <f>Table1[[#This Row],[Annual Charges ($)]]-(AVERAGE(Table1[Annual Charges ($)]))</f>
        <v>-3289.7481840000401</v>
      </c>
      <c r="U1257" s="37">
        <v>8061</v>
      </c>
      <c r="V1257" s="4">
        <v>45.3</v>
      </c>
    </row>
    <row r="1258" spans="1:22" ht="17" x14ac:dyDescent="0.2">
      <c r="A1258" s="3">
        <v>22314525</v>
      </c>
      <c r="B1258" s="4">
        <v>45.3</v>
      </c>
      <c r="C1258" s="4">
        <v>7</v>
      </c>
      <c r="D1258" s="4">
        <v>4</v>
      </c>
      <c r="E1258" s="4">
        <v>47</v>
      </c>
      <c r="F1258" s="5">
        <v>25</v>
      </c>
      <c r="G1258" s="6" t="s">
        <v>17</v>
      </c>
      <c r="H1258" s="7" t="s">
        <v>9</v>
      </c>
      <c r="I1258" s="8">
        <v>7376.71</v>
      </c>
      <c r="J1258" s="8">
        <f>Table1[[#This Row],[Annual Charges ($)]]-(AVERAGE(Table1[Annual Charges ($)]))</f>
        <v>-3974.03818400004</v>
      </c>
      <c r="U1258" s="37">
        <v>7376.71</v>
      </c>
      <c r="V1258" s="4">
        <v>45.3</v>
      </c>
    </row>
    <row r="1259" spans="1:22" ht="17" hidden="1" x14ac:dyDescent="0.2">
      <c r="A1259" s="3">
        <v>23846950</v>
      </c>
      <c r="B1259" s="4">
        <v>45.3</v>
      </c>
      <c r="C1259" s="4">
        <v>6</v>
      </c>
      <c r="D1259" s="4">
        <v>3</v>
      </c>
      <c r="E1259" s="4">
        <v>13</v>
      </c>
      <c r="F1259" s="5">
        <v>45</v>
      </c>
      <c r="G1259" s="6" t="s">
        <v>17</v>
      </c>
      <c r="H1259" s="7" t="s">
        <v>8</v>
      </c>
      <c r="I1259" s="8">
        <v>53.42</v>
      </c>
      <c r="J1259" s="8">
        <f>Table1[[#This Row],[Annual Charges ($)]]-(AVERAGE(Table1[Annual Charges ($)]))</f>
        <v>-11297.32818400004</v>
      </c>
      <c r="U1259" s="37">
        <v>53.42</v>
      </c>
      <c r="V1259" s="4">
        <v>45.3</v>
      </c>
    </row>
    <row r="1260" spans="1:22" ht="17" hidden="1" x14ac:dyDescent="0.2">
      <c r="A1260" s="3">
        <v>3104163</v>
      </c>
      <c r="B1260" s="4">
        <v>45.3</v>
      </c>
      <c r="C1260" s="4">
        <v>2</v>
      </c>
      <c r="D1260" s="4">
        <v>0</v>
      </c>
      <c r="E1260" s="4">
        <v>45</v>
      </c>
      <c r="F1260" s="5">
        <v>33</v>
      </c>
      <c r="G1260" s="6" t="s">
        <v>18</v>
      </c>
      <c r="H1260" s="7" t="s">
        <v>8</v>
      </c>
      <c r="I1260" s="8">
        <v>457.32</v>
      </c>
      <c r="J1260" s="8">
        <f>Table1[[#This Row],[Annual Charges ($)]]-(AVERAGE(Table1[Annual Charges ($)]))</f>
        <v>-10893.42818400004</v>
      </c>
      <c r="U1260" s="37">
        <v>457.32</v>
      </c>
      <c r="V1260" s="4">
        <v>45.3</v>
      </c>
    </row>
    <row r="1261" spans="1:22" ht="17" hidden="1" x14ac:dyDescent="0.2">
      <c r="A1261" s="3">
        <v>9788265</v>
      </c>
      <c r="B1261" s="4">
        <v>45.3</v>
      </c>
      <c r="C1261" s="4">
        <v>3</v>
      </c>
      <c r="D1261" s="4">
        <v>4</v>
      </c>
      <c r="E1261" s="4">
        <v>33</v>
      </c>
      <c r="F1261" s="5">
        <v>50</v>
      </c>
      <c r="G1261" s="6" t="s">
        <v>18</v>
      </c>
      <c r="H1261" s="7" t="s">
        <v>8</v>
      </c>
      <c r="I1261" s="8">
        <v>17441.86</v>
      </c>
      <c r="J1261" s="8">
        <f>Table1[[#This Row],[Annual Charges ($)]]-(AVERAGE(Table1[Annual Charges ($)]))</f>
        <v>6091.1118159999605</v>
      </c>
      <c r="U1261" s="37">
        <v>17441.86</v>
      </c>
      <c r="V1261" s="4">
        <v>45.3</v>
      </c>
    </row>
    <row r="1262" spans="1:22" ht="17" hidden="1" x14ac:dyDescent="0.2">
      <c r="A1262" s="3">
        <v>4908752</v>
      </c>
      <c r="B1262" s="4">
        <v>45.4</v>
      </c>
      <c r="C1262" s="4">
        <v>6</v>
      </c>
      <c r="D1262" s="4">
        <v>4</v>
      </c>
      <c r="E1262" s="4">
        <v>15</v>
      </c>
      <c r="F1262" s="5">
        <v>20</v>
      </c>
      <c r="G1262" s="6" t="s">
        <v>18</v>
      </c>
      <c r="H1262" s="7" t="s">
        <v>8</v>
      </c>
      <c r="I1262" s="8">
        <v>9132.51</v>
      </c>
      <c r="J1262" s="8">
        <f>Table1[[#This Row],[Annual Charges ($)]]-(AVERAGE(Table1[Annual Charges ($)]))</f>
        <v>-2218.2381840000398</v>
      </c>
      <c r="U1262" s="37">
        <v>9132.51</v>
      </c>
      <c r="V1262" s="4">
        <v>45.4</v>
      </c>
    </row>
    <row r="1263" spans="1:22" ht="17" hidden="1" x14ac:dyDescent="0.2">
      <c r="A1263" s="3">
        <v>18096738</v>
      </c>
      <c r="B1263" s="4">
        <v>45.4</v>
      </c>
      <c r="C1263" s="4">
        <v>4</v>
      </c>
      <c r="D1263" s="4">
        <v>3</v>
      </c>
      <c r="E1263" s="4">
        <v>13</v>
      </c>
      <c r="F1263" s="5">
        <v>38</v>
      </c>
      <c r="G1263" s="6" t="s">
        <v>18</v>
      </c>
      <c r="H1263" s="7" t="s">
        <v>8</v>
      </c>
      <c r="I1263" s="8">
        <v>4918.17</v>
      </c>
      <c r="J1263" s="8">
        <f>Table1[[#This Row],[Annual Charges ($)]]-(AVERAGE(Table1[Annual Charges ($)]))</f>
        <v>-6432.57818400004</v>
      </c>
      <c r="U1263" s="37">
        <v>4918.17</v>
      </c>
      <c r="V1263" s="4">
        <v>45.4</v>
      </c>
    </row>
    <row r="1264" spans="1:22" ht="17" x14ac:dyDescent="0.2">
      <c r="A1264" s="3">
        <v>6568944</v>
      </c>
      <c r="B1264" s="4">
        <v>45.5</v>
      </c>
      <c r="C1264" s="4">
        <v>2</v>
      </c>
      <c r="D1264" s="4">
        <v>4</v>
      </c>
      <c r="E1264" s="4">
        <v>11</v>
      </c>
      <c r="F1264" s="5">
        <v>55</v>
      </c>
      <c r="G1264" s="6" t="s">
        <v>18</v>
      </c>
      <c r="H1264" s="7" t="s">
        <v>9</v>
      </c>
      <c r="I1264" s="8">
        <v>8335.26</v>
      </c>
      <c r="J1264" s="8">
        <f>Table1[[#This Row],[Annual Charges ($)]]-(AVERAGE(Table1[Annual Charges ($)]))</f>
        <v>-3015.4881840000398</v>
      </c>
      <c r="U1264" s="37">
        <v>8335.26</v>
      </c>
      <c r="V1264" s="4">
        <v>45.5</v>
      </c>
    </row>
    <row r="1265" spans="1:22" ht="17" hidden="1" x14ac:dyDescent="0.2">
      <c r="A1265" s="3">
        <v>17948696</v>
      </c>
      <c r="B1265" s="4">
        <v>45.5</v>
      </c>
      <c r="C1265" s="4">
        <v>1</v>
      </c>
      <c r="D1265" s="4">
        <v>4</v>
      </c>
      <c r="E1265" s="4">
        <v>39</v>
      </c>
      <c r="F1265" s="5">
        <v>37</v>
      </c>
      <c r="G1265" s="6" t="s">
        <v>18</v>
      </c>
      <c r="H1265" s="7" t="s">
        <v>8</v>
      </c>
      <c r="I1265" s="8">
        <v>2850.37</v>
      </c>
      <c r="J1265" s="8">
        <f>Table1[[#This Row],[Annual Charges ($)]]-(AVERAGE(Table1[Annual Charges ($)]))</f>
        <v>-8500.3781840000411</v>
      </c>
      <c r="U1265" s="37">
        <v>2850.37</v>
      </c>
      <c r="V1265" s="4">
        <v>45.5</v>
      </c>
    </row>
    <row r="1266" spans="1:22" ht="17" hidden="1" x14ac:dyDescent="0.2">
      <c r="A1266" s="3">
        <v>3993230</v>
      </c>
      <c r="B1266" s="4">
        <v>45.5</v>
      </c>
      <c r="C1266" s="4">
        <v>7</v>
      </c>
      <c r="D1266" s="4">
        <v>3</v>
      </c>
      <c r="E1266" s="4">
        <v>8</v>
      </c>
      <c r="F1266" s="5">
        <v>48</v>
      </c>
      <c r="G1266" s="6" t="s">
        <v>17</v>
      </c>
      <c r="H1266" s="7" t="s">
        <v>8</v>
      </c>
      <c r="I1266" s="8">
        <v>5950.81</v>
      </c>
      <c r="J1266" s="8">
        <f>Table1[[#This Row],[Annual Charges ($)]]-(AVERAGE(Table1[Annual Charges ($)]))</f>
        <v>-5399.9381840000397</v>
      </c>
      <c r="U1266" s="37">
        <v>5950.81</v>
      </c>
      <c r="V1266" s="4">
        <v>45.5</v>
      </c>
    </row>
    <row r="1267" spans="1:22" ht="17" hidden="1" x14ac:dyDescent="0.2">
      <c r="A1267" s="3">
        <v>7630175</v>
      </c>
      <c r="B1267" s="4">
        <v>45.5</v>
      </c>
      <c r="C1267" s="4">
        <v>2</v>
      </c>
      <c r="D1267" s="4">
        <v>4</v>
      </c>
      <c r="E1267" s="4">
        <v>10</v>
      </c>
      <c r="F1267" s="5">
        <v>51</v>
      </c>
      <c r="G1267" s="6" t="s">
        <v>17</v>
      </c>
      <c r="H1267" s="7" t="s">
        <v>8</v>
      </c>
      <c r="I1267" s="8">
        <v>3467.79</v>
      </c>
      <c r="J1267" s="8">
        <f>Table1[[#This Row],[Annual Charges ($)]]-(AVERAGE(Table1[Annual Charges ($)]))</f>
        <v>-7882.9581840000401</v>
      </c>
      <c r="U1267" s="37">
        <v>3467.79</v>
      </c>
      <c r="V1267" s="4">
        <v>45.5</v>
      </c>
    </row>
    <row r="1268" spans="1:22" ht="17" hidden="1" x14ac:dyDescent="0.2">
      <c r="A1268" s="3">
        <v>27845769</v>
      </c>
      <c r="B1268" s="4">
        <v>45.5</v>
      </c>
      <c r="C1268" s="4">
        <v>3</v>
      </c>
      <c r="D1268" s="4">
        <v>4</v>
      </c>
      <c r="E1268" s="4">
        <v>49</v>
      </c>
      <c r="F1268" s="5">
        <v>36</v>
      </c>
      <c r="G1268" s="6" t="s">
        <v>18</v>
      </c>
      <c r="H1268" s="7" t="s">
        <v>8</v>
      </c>
      <c r="I1268" s="8">
        <v>0</v>
      </c>
      <c r="J1268" s="8">
        <f>Table1[[#This Row],[Annual Charges ($)]]-(AVERAGE(Table1[Annual Charges ($)]))</f>
        <v>-11350.74818400004</v>
      </c>
      <c r="U1268" s="37">
        <v>0</v>
      </c>
      <c r="V1268" s="4">
        <v>45.5</v>
      </c>
    </row>
    <row r="1269" spans="1:22" ht="17" hidden="1" x14ac:dyDescent="0.2">
      <c r="A1269" s="3">
        <v>16831983</v>
      </c>
      <c r="B1269" s="4">
        <v>45.6</v>
      </c>
      <c r="C1269" s="4">
        <v>4</v>
      </c>
      <c r="D1269" s="4">
        <v>4</v>
      </c>
      <c r="E1269" s="4">
        <v>24</v>
      </c>
      <c r="F1269" s="5">
        <v>39</v>
      </c>
      <c r="G1269" s="6" t="s">
        <v>18</v>
      </c>
      <c r="H1269" s="7" t="s">
        <v>8</v>
      </c>
      <c r="I1269" s="8">
        <v>15874.78</v>
      </c>
      <c r="J1269" s="8">
        <f>Table1[[#This Row],[Annual Charges ($)]]-(AVERAGE(Table1[Annual Charges ($)]))</f>
        <v>4524.0318159999606</v>
      </c>
      <c r="U1269" s="37">
        <v>15874.78</v>
      </c>
      <c r="V1269" s="4">
        <v>45.6</v>
      </c>
    </row>
    <row r="1270" spans="1:22" ht="17" hidden="1" x14ac:dyDescent="0.2">
      <c r="A1270" s="3">
        <v>15564168</v>
      </c>
      <c r="B1270" s="4">
        <v>45.6</v>
      </c>
      <c r="C1270" s="4">
        <v>8</v>
      </c>
      <c r="D1270" s="4">
        <v>1</v>
      </c>
      <c r="E1270" s="4">
        <v>13</v>
      </c>
      <c r="F1270" s="5">
        <v>26</v>
      </c>
      <c r="G1270" s="6" t="s">
        <v>18</v>
      </c>
      <c r="H1270" s="7" t="s">
        <v>8</v>
      </c>
      <c r="I1270" s="8">
        <v>6529.6</v>
      </c>
      <c r="J1270" s="8">
        <f>Table1[[#This Row],[Annual Charges ($)]]-(AVERAGE(Table1[Annual Charges ($)]))</f>
        <v>-4821.1481840000397</v>
      </c>
      <c r="U1270" s="37">
        <v>6529.6</v>
      </c>
      <c r="V1270" s="4">
        <v>45.6</v>
      </c>
    </row>
    <row r="1271" spans="1:22" ht="17" hidden="1" x14ac:dyDescent="0.2">
      <c r="A1271" s="3">
        <v>13165845</v>
      </c>
      <c r="B1271" s="4">
        <v>45.6</v>
      </c>
      <c r="C1271" s="4">
        <v>4</v>
      </c>
      <c r="D1271" s="4">
        <v>2</v>
      </c>
      <c r="E1271" s="4">
        <v>8</v>
      </c>
      <c r="F1271" s="5">
        <v>43</v>
      </c>
      <c r="G1271" s="6" t="s">
        <v>18</v>
      </c>
      <c r="H1271" s="7" t="s">
        <v>8</v>
      </c>
      <c r="I1271" s="8">
        <v>14350.08</v>
      </c>
      <c r="J1271" s="8">
        <f>Table1[[#This Row],[Annual Charges ($)]]-(AVERAGE(Table1[Annual Charges ($)]))</f>
        <v>2999.3318159999599</v>
      </c>
      <c r="U1271" s="37">
        <v>14350.08</v>
      </c>
      <c r="V1271" s="4">
        <v>45.6</v>
      </c>
    </row>
    <row r="1272" spans="1:22" ht="17" hidden="1" x14ac:dyDescent="0.2">
      <c r="A1272" s="3">
        <v>5727656</v>
      </c>
      <c r="B1272" s="4">
        <v>45.6</v>
      </c>
      <c r="C1272" s="4">
        <v>3</v>
      </c>
      <c r="D1272" s="4">
        <v>5</v>
      </c>
      <c r="E1272" s="4">
        <v>53</v>
      </c>
      <c r="F1272" s="5">
        <v>67</v>
      </c>
      <c r="G1272" s="6" t="s">
        <v>18</v>
      </c>
      <c r="H1272" s="7" t="s">
        <v>8</v>
      </c>
      <c r="I1272" s="8">
        <v>0</v>
      </c>
      <c r="J1272" s="8">
        <f>Table1[[#This Row],[Annual Charges ($)]]-(AVERAGE(Table1[Annual Charges ($)]))</f>
        <v>-11350.74818400004</v>
      </c>
      <c r="U1272" s="37">
        <v>0</v>
      </c>
      <c r="V1272" s="4">
        <v>45.6</v>
      </c>
    </row>
    <row r="1273" spans="1:22" ht="17" hidden="1" x14ac:dyDescent="0.2">
      <c r="A1273" s="3">
        <v>28878193</v>
      </c>
      <c r="B1273" s="4">
        <v>45.6</v>
      </c>
      <c r="C1273" s="4">
        <v>5</v>
      </c>
      <c r="D1273" s="4">
        <v>5</v>
      </c>
      <c r="E1273" s="4">
        <v>25</v>
      </c>
      <c r="F1273" s="5">
        <v>37</v>
      </c>
      <c r="G1273" s="6" t="s">
        <v>17</v>
      </c>
      <c r="H1273" s="7" t="s">
        <v>8</v>
      </c>
      <c r="I1273" s="8">
        <v>10740.68</v>
      </c>
      <c r="J1273" s="8">
        <f>Table1[[#This Row],[Annual Charges ($)]]-(AVERAGE(Table1[Annual Charges ($)]))</f>
        <v>-610.06818400003976</v>
      </c>
      <c r="U1273" s="37">
        <v>10740.68</v>
      </c>
      <c r="V1273" s="4">
        <v>45.6</v>
      </c>
    </row>
    <row r="1274" spans="1:22" ht="17" hidden="1" x14ac:dyDescent="0.2">
      <c r="A1274" s="3">
        <v>28511</v>
      </c>
      <c r="B1274" s="4">
        <v>45.6</v>
      </c>
      <c r="C1274" s="4">
        <v>7</v>
      </c>
      <c r="D1274" s="4">
        <v>2</v>
      </c>
      <c r="E1274" s="4">
        <v>29</v>
      </c>
      <c r="F1274" s="5">
        <v>37</v>
      </c>
      <c r="G1274" s="6" t="s">
        <v>18</v>
      </c>
      <c r="H1274" s="7" t="s">
        <v>8</v>
      </c>
      <c r="I1274" s="8">
        <v>10635.31</v>
      </c>
      <c r="J1274" s="8">
        <f>Table1[[#This Row],[Annual Charges ($)]]-(AVERAGE(Table1[Annual Charges ($)]))</f>
        <v>-715.43818400004056</v>
      </c>
      <c r="U1274" s="37">
        <v>10635.31</v>
      </c>
      <c r="V1274" s="4">
        <v>45.6</v>
      </c>
    </row>
    <row r="1275" spans="1:22" ht="17" hidden="1" x14ac:dyDescent="0.2">
      <c r="A1275" s="3">
        <v>19740504</v>
      </c>
      <c r="B1275" s="4">
        <v>45.6</v>
      </c>
      <c r="C1275" s="4">
        <v>7</v>
      </c>
      <c r="D1275" s="4">
        <v>2</v>
      </c>
      <c r="E1275" s="4">
        <v>29</v>
      </c>
      <c r="F1275" s="5">
        <v>55</v>
      </c>
      <c r="G1275" s="6" t="s">
        <v>18</v>
      </c>
      <c r="H1275" s="7" t="s">
        <v>8</v>
      </c>
      <c r="I1275" s="8">
        <v>5446.59</v>
      </c>
      <c r="J1275" s="8">
        <f>Table1[[#This Row],[Annual Charges ($)]]-(AVERAGE(Table1[Annual Charges ($)]))</f>
        <v>-5904.1581840000399</v>
      </c>
      <c r="U1275" s="37">
        <v>5446.59</v>
      </c>
      <c r="V1275" s="4">
        <v>45.6</v>
      </c>
    </row>
    <row r="1276" spans="1:22" ht="17" hidden="1" x14ac:dyDescent="0.2">
      <c r="A1276" s="3">
        <v>9650058</v>
      </c>
      <c r="B1276" s="4">
        <v>45.6</v>
      </c>
      <c r="C1276" s="4">
        <v>6</v>
      </c>
      <c r="D1276" s="4">
        <v>5</v>
      </c>
      <c r="E1276" s="4">
        <v>20</v>
      </c>
      <c r="F1276" s="5">
        <v>44</v>
      </c>
      <c r="G1276" s="6" t="s">
        <v>17</v>
      </c>
      <c r="H1276" s="7" t="s">
        <v>8</v>
      </c>
      <c r="I1276" s="8">
        <v>16897.82</v>
      </c>
      <c r="J1276" s="8">
        <f>Table1[[#This Row],[Annual Charges ($)]]-(AVERAGE(Table1[Annual Charges ($)]))</f>
        <v>5547.0718159999597</v>
      </c>
      <c r="U1276" s="37">
        <v>16897.82</v>
      </c>
      <c r="V1276" s="4">
        <v>45.6</v>
      </c>
    </row>
    <row r="1277" spans="1:22" ht="17" x14ac:dyDescent="0.2">
      <c r="A1277" s="3">
        <v>6455160</v>
      </c>
      <c r="B1277" s="4">
        <v>45.7</v>
      </c>
      <c r="C1277" s="4">
        <v>7</v>
      </c>
      <c r="D1277" s="4">
        <v>1</v>
      </c>
      <c r="E1277" s="4">
        <v>2</v>
      </c>
      <c r="F1277" s="5">
        <v>43</v>
      </c>
      <c r="G1277" s="6" t="s">
        <v>18</v>
      </c>
      <c r="H1277" s="7" t="s">
        <v>9</v>
      </c>
      <c r="I1277" s="8">
        <v>15452.7</v>
      </c>
      <c r="J1277" s="8">
        <f>Table1[[#This Row],[Annual Charges ($)]]-(AVERAGE(Table1[Annual Charges ($)]))</f>
        <v>4101.9518159999607</v>
      </c>
      <c r="U1277" s="37">
        <v>15452.7</v>
      </c>
      <c r="V1277" s="4">
        <v>45.7</v>
      </c>
    </row>
    <row r="1278" spans="1:22" ht="17" x14ac:dyDescent="0.2">
      <c r="A1278" s="3">
        <v>3953184</v>
      </c>
      <c r="B1278" s="4">
        <v>45.7</v>
      </c>
      <c r="C1278" s="4">
        <v>3</v>
      </c>
      <c r="D1278" s="4">
        <v>2</v>
      </c>
      <c r="E1278" s="4">
        <v>55</v>
      </c>
      <c r="F1278" s="5">
        <v>23</v>
      </c>
      <c r="G1278" s="6" t="s">
        <v>18</v>
      </c>
      <c r="H1278" s="7" t="s">
        <v>9</v>
      </c>
      <c r="I1278" s="8">
        <v>15846.65</v>
      </c>
      <c r="J1278" s="8">
        <f>Table1[[#This Row],[Annual Charges ($)]]-(AVERAGE(Table1[Annual Charges ($)]))</f>
        <v>4495.9018159999596</v>
      </c>
      <c r="U1278" s="37">
        <v>15846.65</v>
      </c>
      <c r="V1278" s="4">
        <v>45.7</v>
      </c>
    </row>
    <row r="1279" spans="1:22" ht="17" hidden="1" x14ac:dyDescent="0.2">
      <c r="A1279" s="3">
        <v>25709808</v>
      </c>
      <c r="B1279" s="4">
        <v>45.7</v>
      </c>
      <c r="C1279" s="4">
        <v>3</v>
      </c>
      <c r="D1279" s="4">
        <v>2</v>
      </c>
      <c r="E1279" s="4">
        <v>22</v>
      </c>
      <c r="F1279" s="5">
        <v>53</v>
      </c>
      <c r="G1279" s="6" t="s">
        <v>17</v>
      </c>
      <c r="H1279" s="7" t="s">
        <v>8</v>
      </c>
      <c r="I1279" s="8">
        <v>10195.14</v>
      </c>
      <c r="J1279" s="8">
        <f>Table1[[#This Row],[Annual Charges ($)]]-(AVERAGE(Table1[Annual Charges ($)]))</f>
        <v>-1155.6081840000406</v>
      </c>
      <c r="U1279" s="37">
        <v>10195.14</v>
      </c>
      <c r="V1279" s="4">
        <v>45.7</v>
      </c>
    </row>
    <row r="1280" spans="1:22" ht="17" hidden="1" x14ac:dyDescent="0.2">
      <c r="A1280" s="3">
        <v>6025856</v>
      </c>
      <c r="B1280" s="4">
        <v>45.7</v>
      </c>
      <c r="C1280" s="4">
        <v>4</v>
      </c>
      <c r="D1280" s="4">
        <v>1</v>
      </c>
      <c r="E1280" s="4">
        <v>47</v>
      </c>
      <c r="F1280" s="5">
        <v>46</v>
      </c>
      <c r="G1280" s="6" t="s">
        <v>18</v>
      </c>
      <c r="H1280" s="7" t="s">
        <v>8</v>
      </c>
      <c r="I1280" s="8">
        <v>17919.009999999998</v>
      </c>
      <c r="J1280" s="8">
        <f>Table1[[#This Row],[Annual Charges ($)]]-(AVERAGE(Table1[Annual Charges ($)]))</f>
        <v>6568.2618159999583</v>
      </c>
      <c r="U1280" s="37">
        <v>17919.009999999998</v>
      </c>
      <c r="V1280" s="4">
        <v>45.7</v>
      </c>
    </row>
    <row r="1281" spans="1:22" ht="17" hidden="1" x14ac:dyDescent="0.2">
      <c r="A1281" s="3">
        <v>18181891</v>
      </c>
      <c r="B1281" s="4">
        <v>45.7</v>
      </c>
      <c r="C1281" s="4">
        <v>3</v>
      </c>
      <c r="D1281" s="4">
        <v>5</v>
      </c>
      <c r="E1281" s="4">
        <v>10</v>
      </c>
      <c r="F1281" s="5">
        <v>54</v>
      </c>
      <c r="G1281" s="6" t="s">
        <v>17</v>
      </c>
      <c r="H1281" s="7" t="s">
        <v>8</v>
      </c>
      <c r="I1281" s="8">
        <v>11106.02</v>
      </c>
      <c r="J1281" s="8">
        <f>Table1[[#This Row],[Annual Charges ($)]]-(AVERAGE(Table1[Annual Charges ($)]))</f>
        <v>-244.72818400003962</v>
      </c>
      <c r="U1281" s="37">
        <v>11106.02</v>
      </c>
      <c r="V1281" s="4">
        <v>45.7</v>
      </c>
    </row>
    <row r="1282" spans="1:22" ht="17" hidden="1" x14ac:dyDescent="0.2">
      <c r="A1282" s="3">
        <v>12983158</v>
      </c>
      <c r="B1282" s="4">
        <v>45.7</v>
      </c>
      <c r="C1282" s="4">
        <v>5</v>
      </c>
      <c r="D1282" s="4">
        <v>3</v>
      </c>
      <c r="E1282" s="4">
        <v>54</v>
      </c>
      <c r="F1282" s="5">
        <v>36</v>
      </c>
      <c r="G1282" s="6" t="s">
        <v>18</v>
      </c>
      <c r="H1282" s="7" t="s">
        <v>8</v>
      </c>
      <c r="I1282" s="8">
        <v>8857.36</v>
      </c>
      <c r="J1282" s="8">
        <f>Table1[[#This Row],[Annual Charges ($)]]-(AVERAGE(Table1[Annual Charges ($)]))</f>
        <v>-2493.3881840000395</v>
      </c>
      <c r="U1282" s="37">
        <v>8857.36</v>
      </c>
      <c r="V1282" s="4">
        <v>45.7</v>
      </c>
    </row>
    <row r="1283" spans="1:22" ht="17" hidden="1" x14ac:dyDescent="0.2">
      <c r="A1283" s="3">
        <v>8166299</v>
      </c>
      <c r="B1283" s="4">
        <v>45.8</v>
      </c>
      <c r="C1283" s="4">
        <v>3</v>
      </c>
      <c r="D1283" s="4">
        <v>0</v>
      </c>
      <c r="E1283" s="4">
        <v>48</v>
      </c>
      <c r="F1283" s="5">
        <v>62</v>
      </c>
      <c r="G1283" s="6" t="s">
        <v>18</v>
      </c>
      <c r="H1283" s="7" t="s">
        <v>8</v>
      </c>
      <c r="I1283" s="8">
        <v>7987.56</v>
      </c>
      <c r="J1283" s="8">
        <f>Table1[[#This Row],[Annual Charges ($)]]-(AVERAGE(Table1[Annual Charges ($)]))</f>
        <v>-3363.1881840000397</v>
      </c>
      <c r="U1283" s="37">
        <v>7987.56</v>
      </c>
      <c r="V1283" s="4">
        <v>45.8</v>
      </c>
    </row>
    <row r="1284" spans="1:22" ht="17" hidden="1" x14ac:dyDescent="0.2">
      <c r="A1284" s="3">
        <v>1919503</v>
      </c>
      <c r="B1284" s="4">
        <v>45.8</v>
      </c>
      <c r="C1284" s="4">
        <v>2</v>
      </c>
      <c r="D1284" s="4">
        <v>2</v>
      </c>
      <c r="E1284" s="4">
        <v>54</v>
      </c>
      <c r="F1284" s="5">
        <v>37</v>
      </c>
      <c r="G1284" s="6" t="s">
        <v>17</v>
      </c>
      <c r="H1284" s="7" t="s">
        <v>8</v>
      </c>
      <c r="I1284" s="8">
        <v>6370.01</v>
      </c>
      <c r="J1284" s="8">
        <f>Table1[[#This Row],[Annual Charges ($)]]-(AVERAGE(Table1[Annual Charges ($)]))</f>
        <v>-4980.7381840000398</v>
      </c>
      <c r="U1284" s="37">
        <v>6370.01</v>
      </c>
      <c r="V1284" s="4">
        <v>45.8</v>
      </c>
    </row>
    <row r="1285" spans="1:22" ht="17" hidden="1" x14ac:dyDescent="0.2">
      <c r="A1285" s="3">
        <v>25652206</v>
      </c>
      <c r="B1285" s="4">
        <v>45.8</v>
      </c>
      <c r="C1285" s="4">
        <v>6</v>
      </c>
      <c r="D1285" s="4">
        <v>5</v>
      </c>
      <c r="E1285" s="4">
        <v>20</v>
      </c>
      <c r="F1285" s="5">
        <v>50</v>
      </c>
      <c r="G1285" s="6" t="s">
        <v>17</v>
      </c>
      <c r="H1285" s="7" t="s">
        <v>8</v>
      </c>
      <c r="I1285" s="8">
        <v>6284.61</v>
      </c>
      <c r="J1285" s="8">
        <f>Table1[[#This Row],[Annual Charges ($)]]-(AVERAGE(Table1[Annual Charges ($)]))</f>
        <v>-5066.1381840000404</v>
      </c>
      <c r="U1285" s="37">
        <v>6284.61</v>
      </c>
      <c r="V1285" s="4">
        <v>45.8</v>
      </c>
    </row>
    <row r="1286" spans="1:22" ht="17" hidden="1" x14ac:dyDescent="0.2">
      <c r="A1286" s="3">
        <v>19525730</v>
      </c>
      <c r="B1286" s="4">
        <v>45.8</v>
      </c>
      <c r="C1286" s="4">
        <v>8</v>
      </c>
      <c r="D1286" s="4">
        <v>4</v>
      </c>
      <c r="E1286" s="4">
        <v>24</v>
      </c>
      <c r="F1286" s="5">
        <v>47</v>
      </c>
      <c r="G1286" s="6" t="s">
        <v>18</v>
      </c>
      <c r="H1286" s="7" t="s">
        <v>8</v>
      </c>
      <c r="I1286" s="8">
        <v>9027.4500000000007</v>
      </c>
      <c r="J1286" s="8">
        <f>Table1[[#This Row],[Annual Charges ($)]]-(AVERAGE(Table1[Annual Charges ($)]))</f>
        <v>-2323.2981840000393</v>
      </c>
      <c r="U1286" s="37">
        <v>9027.4500000000007</v>
      </c>
      <c r="V1286" s="4">
        <v>45.8</v>
      </c>
    </row>
    <row r="1287" spans="1:22" ht="17" hidden="1" x14ac:dyDescent="0.2">
      <c r="A1287" s="3">
        <v>15531213</v>
      </c>
      <c r="B1287" s="4">
        <v>45.8</v>
      </c>
      <c r="C1287" s="4">
        <v>7</v>
      </c>
      <c r="D1287" s="4">
        <v>3</v>
      </c>
      <c r="E1287" s="4">
        <v>35</v>
      </c>
      <c r="F1287" s="5">
        <v>49</v>
      </c>
      <c r="G1287" s="6" t="s">
        <v>18</v>
      </c>
      <c r="H1287" s="7" t="s">
        <v>8</v>
      </c>
      <c r="I1287" s="8">
        <v>13121.79</v>
      </c>
      <c r="J1287" s="8">
        <f>Table1[[#This Row],[Annual Charges ($)]]-(AVERAGE(Table1[Annual Charges ($)]))</f>
        <v>1771.0418159999608</v>
      </c>
      <c r="U1287" s="37">
        <v>13121.79</v>
      </c>
      <c r="V1287" s="4">
        <v>45.8</v>
      </c>
    </row>
    <row r="1288" spans="1:22" ht="17" hidden="1" x14ac:dyDescent="0.2">
      <c r="A1288" s="3">
        <v>14327810</v>
      </c>
      <c r="B1288" s="4">
        <v>45.8</v>
      </c>
      <c r="C1288" s="4">
        <v>7</v>
      </c>
      <c r="D1288" s="4">
        <v>1</v>
      </c>
      <c r="E1288" s="4">
        <v>4</v>
      </c>
      <c r="F1288" s="5">
        <v>66</v>
      </c>
      <c r="G1288" s="6" t="s">
        <v>18</v>
      </c>
      <c r="H1288" s="7" t="s">
        <v>8</v>
      </c>
      <c r="I1288" s="8">
        <v>11066.6</v>
      </c>
      <c r="J1288" s="8">
        <f>Table1[[#This Row],[Annual Charges ($)]]-(AVERAGE(Table1[Annual Charges ($)]))</f>
        <v>-284.14818400003969</v>
      </c>
      <c r="U1288" s="37">
        <v>11066.6</v>
      </c>
      <c r="V1288" s="4">
        <v>45.8</v>
      </c>
    </row>
    <row r="1289" spans="1:22" ht="17" hidden="1" x14ac:dyDescent="0.2">
      <c r="A1289" s="3">
        <v>21432547</v>
      </c>
      <c r="B1289" s="4">
        <v>45.8</v>
      </c>
      <c r="C1289" s="4">
        <v>3</v>
      </c>
      <c r="D1289" s="4">
        <v>1</v>
      </c>
      <c r="E1289" s="4">
        <v>40</v>
      </c>
      <c r="F1289" s="5">
        <v>66</v>
      </c>
      <c r="G1289" s="6" t="s">
        <v>18</v>
      </c>
      <c r="H1289" s="7" t="s">
        <v>8</v>
      </c>
      <c r="I1289" s="8">
        <v>7272.4</v>
      </c>
      <c r="J1289" s="8">
        <f>Table1[[#This Row],[Annual Charges ($)]]-(AVERAGE(Table1[Annual Charges ($)]))</f>
        <v>-4078.3481840000404</v>
      </c>
      <c r="U1289" s="37">
        <v>7272.4</v>
      </c>
      <c r="V1289" s="4">
        <v>45.8</v>
      </c>
    </row>
    <row r="1290" spans="1:22" ht="17" hidden="1" x14ac:dyDescent="0.2">
      <c r="A1290" s="3">
        <v>18374791</v>
      </c>
      <c r="B1290" s="4">
        <v>45.8</v>
      </c>
      <c r="C1290" s="4">
        <v>5</v>
      </c>
      <c r="D1290" s="4">
        <v>1</v>
      </c>
      <c r="E1290" s="4">
        <v>15</v>
      </c>
      <c r="F1290" s="5">
        <v>49</v>
      </c>
      <c r="G1290" s="6" t="s">
        <v>17</v>
      </c>
      <c r="H1290" s="7" t="s">
        <v>8</v>
      </c>
      <c r="I1290" s="8">
        <v>9144.73</v>
      </c>
      <c r="J1290" s="8">
        <f>Table1[[#This Row],[Annual Charges ($)]]-(AVERAGE(Table1[Annual Charges ($)]))</f>
        <v>-2206.0181840000405</v>
      </c>
      <c r="U1290" s="37">
        <v>9144.73</v>
      </c>
      <c r="V1290" s="4">
        <v>45.8</v>
      </c>
    </row>
    <row r="1291" spans="1:22" ht="17" hidden="1" x14ac:dyDescent="0.2">
      <c r="A1291" s="3">
        <v>29587727</v>
      </c>
      <c r="B1291" s="4">
        <v>45.9</v>
      </c>
      <c r="C1291" s="4">
        <v>7</v>
      </c>
      <c r="D1291" s="4">
        <v>3</v>
      </c>
      <c r="E1291" s="4">
        <v>46</v>
      </c>
      <c r="F1291" s="5">
        <v>33</v>
      </c>
      <c r="G1291" s="6" t="s">
        <v>17</v>
      </c>
      <c r="H1291" s="7" t="s">
        <v>8</v>
      </c>
      <c r="I1291" s="8">
        <v>16624.830000000002</v>
      </c>
      <c r="J1291" s="8">
        <f>Table1[[#This Row],[Annual Charges ($)]]-(AVERAGE(Table1[Annual Charges ($)]))</f>
        <v>5274.0818159999617</v>
      </c>
      <c r="U1291" s="37">
        <v>16624.830000000002</v>
      </c>
      <c r="V1291" s="4">
        <v>45.9</v>
      </c>
    </row>
    <row r="1292" spans="1:22" ht="17" hidden="1" x14ac:dyDescent="0.2">
      <c r="A1292" s="3">
        <v>25870168</v>
      </c>
      <c r="B1292" s="4">
        <v>45.9</v>
      </c>
      <c r="C1292" s="4">
        <v>7</v>
      </c>
      <c r="D1292" s="4">
        <v>2</v>
      </c>
      <c r="E1292" s="4">
        <v>43</v>
      </c>
      <c r="F1292" s="5">
        <v>42</v>
      </c>
      <c r="G1292" s="6" t="s">
        <v>17</v>
      </c>
      <c r="H1292" s="7" t="s">
        <v>8</v>
      </c>
      <c r="I1292" s="8">
        <v>468.32</v>
      </c>
      <c r="J1292" s="8">
        <f>Table1[[#This Row],[Annual Charges ($)]]-(AVERAGE(Table1[Annual Charges ($)]))</f>
        <v>-10882.42818400004</v>
      </c>
      <c r="U1292" s="37">
        <v>468.32</v>
      </c>
      <c r="V1292" s="4">
        <v>45.9</v>
      </c>
    </row>
    <row r="1293" spans="1:22" ht="17" hidden="1" x14ac:dyDescent="0.2">
      <c r="A1293" s="3">
        <v>6126958</v>
      </c>
      <c r="B1293" s="4">
        <v>45.9</v>
      </c>
      <c r="C1293" s="4">
        <v>5</v>
      </c>
      <c r="D1293" s="4">
        <v>0</v>
      </c>
      <c r="E1293" s="4">
        <v>41</v>
      </c>
      <c r="F1293" s="5">
        <v>50</v>
      </c>
      <c r="G1293" s="6" t="s">
        <v>18</v>
      </c>
      <c r="H1293" s="7" t="s">
        <v>8</v>
      </c>
      <c r="I1293" s="8">
        <v>15855.56</v>
      </c>
      <c r="J1293" s="8">
        <f>Table1[[#This Row],[Annual Charges ($)]]-(AVERAGE(Table1[Annual Charges ($)]))</f>
        <v>4504.8118159999594</v>
      </c>
      <c r="U1293" s="37">
        <v>15855.56</v>
      </c>
      <c r="V1293" s="4">
        <v>45.9</v>
      </c>
    </row>
    <row r="1294" spans="1:22" ht="17" hidden="1" x14ac:dyDescent="0.2">
      <c r="A1294" s="3">
        <v>27249205</v>
      </c>
      <c r="B1294" s="4">
        <v>45.9</v>
      </c>
      <c r="C1294" s="4">
        <v>5</v>
      </c>
      <c r="D1294" s="4">
        <v>1</v>
      </c>
      <c r="E1294" s="4">
        <v>51</v>
      </c>
      <c r="F1294" s="5">
        <v>48</v>
      </c>
      <c r="G1294" s="6" t="s">
        <v>18</v>
      </c>
      <c r="H1294" s="7" t="s">
        <v>8</v>
      </c>
      <c r="I1294" s="8">
        <v>12345.67</v>
      </c>
      <c r="J1294" s="8">
        <f>Table1[[#This Row],[Annual Charges ($)]]-(AVERAGE(Table1[Annual Charges ($)]))</f>
        <v>994.92181599996002</v>
      </c>
      <c r="U1294" s="37">
        <v>12345.67</v>
      </c>
      <c r="V1294" s="4">
        <v>45.9</v>
      </c>
    </row>
    <row r="1295" spans="1:22" ht="17" hidden="1" x14ac:dyDescent="0.2">
      <c r="A1295" s="3">
        <v>28411041</v>
      </c>
      <c r="B1295" s="4">
        <v>45.9</v>
      </c>
      <c r="C1295" s="4">
        <v>3</v>
      </c>
      <c r="D1295" s="4">
        <v>4</v>
      </c>
      <c r="E1295" s="4">
        <v>20</v>
      </c>
      <c r="F1295" s="5">
        <v>29</v>
      </c>
      <c r="G1295" s="6" t="s">
        <v>18</v>
      </c>
      <c r="H1295" s="7" t="s">
        <v>8</v>
      </c>
      <c r="I1295" s="8">
        <v>3518.68</v>
      </c>
      <c r="J1295" s="8">
        <f>Table1[[#This Row],[Annual Charges ($)]]-(AVERAGE(Table1[Annual Charges ($)]))</f>
        <v>-7832.0681840000398</v>
      </c>
      <c r="U1295" s="37">
        <v>3518.68</v>
      </c>
      <c r="V1295" s="4">
        <v>45.9</v>
      </c>
    </row>
    <row r="1296" spans="1:22" ht="17" hidden="1" x14ac:dyDescent="0.2">
      <c r="A1296" s="3">
        <v>18026828</v>
      </c>
      <c r="B1296" s="4">
        <v>45.9</v>
      </c>
      <c r="C1296" s="4">
        <v>2</v>
      </c>
      <c r="D1296" s="4">
        <v>1</v>
      </c>
      <c r="E1296" s="4">
        <v>55</v>
      </c>
      <c r="F1296" s="5">
        <v>36</v>
      </c>
      <c r="G1296" s="6" t="s">
        <v>18</v>
      </c>
      <c r="H1296" s="7" t="s">
        <v>8</v>
      </c>
      <c r="I1296" s="8">
        <v>6499.11</v>
      </c>
      <c r="J1296" s="8">
        <f>Table1[[#This Row],[Annual Charges ($)]]-(AVERAGE(Table1[Annual Charges ($)]))</f>
        <v>-4851.6381840000404</v>
      </c>
      <c r="U1296" s="37">
        <v>6499.11</v>
      </c>
      <c r="V1296" s="4">
        <v>45.9</v>
      </c>
    </row>
    <row r="1297" spans="1:22" ht="17" hidden="1" x14ac:dyDescent="0.2">
      <c r="A1297" s="3">
        <v>3361747</v>
      </c>
      <c r="B1297" s="4">
        <v>46</v>
      </c>
      <c r="C1297" s="4">
        <v>5</v>
      </c>
      <c r="D1297" s="4">
        <v>2</v>
      </c>
      <c r="E1297" s="4">
        <v>3</v>
      </c>
      <c r="F1297" s="5">
        <v>43</v>
      </c>
      <c r="G1297" s="6" t="s">
        <v>17</v>
      </c>
      <c r="H1297" s="7" t="s">
        <v>8</v>
      </c>
      <c r="I1297" s="8">
        <v>8507.31</v>
      </c>
      <c r="J1297" s="8">
        <f>Table1[[#This Row],[Annual Charges ($)]]-(AVERAGE(Table1[Annual Charges ($)]))</f>
        <v>-2843.4381840000406</v>
      </c>
      <c r="U1297" s="37">
        <v>8507.31</v>
      </c>
      <c r="V1297" s="4">
        <v>46</v>
      </c>
    </row>
    <row r="1298" spans="1:22" ht="17" x14ac:dyDescent="0.2">
      <c r="A1298" s="3">
        <v>4636689</v>
      </c>
      <c r="B1298" s="4">
        <v>46</v>
      </c>
      <c r="C1298" s="4">
        <v>2</v>
      </c>
      <c r="D1298" s="4">
        <v>4</v>
      </c>
      <c r="E1298" s="4">
        <v>39</v>
      </c>
      <c r="F1298" s="5">
        <v>65</v>
      </c>
      <c r="G1298" s="6" t="s">
        <v>17</v>
      </c>
      <c r="H1298" s="7" t="s">
        <v>9</v>
      </c>
      <c r="I1298" s="8">
        <v>9121.16</v>
      </c>
      <c r="J1298" s="8">
        <f>Table1[[#This Row],[Annual Charges ($)]]-(AVERAGE(Table1[Annual Charges ($)]))</f>
        <v>-2229.5881840000402</v>
      </c>
      <c r="U1298" s="37">
        <v>9121.16</v>
      </c>
      <c r="V1298" s="4">
        <v>46</v>
      </c>
    </row>
    <row r="1299" spans="1:22" ht="17" hidden="1" x14ac:dyDescent="0.2">
      <c r="A1299" s="3">
        <v>22037205</v>
      </c>
      <c r="B1299" s="4">
        <v>46</v>
      </c>
      <c r="C1299" s="4">
        <v>4</v>
      </c>
      <c r="D1299" s="4">
        <v>2</v>
      </c>
      <c r="E1299" s="4">
        <v>2</v>
      </c>
      <c r="F1299" s="5">
        <v>48</v>
      </c>
      <c r="G1299" s="6" t="s">
        <v>18</v>
      </c>
      <c r="H1299" s="7" t="s">
        <v>8</v>
      </c>
      <c r="I1299" s="8">
        <v>12063.19</v>
      </c>
      <c r="J1299" s="8">
        <f>Table1[[#This Row],[Annual Charges ($)]]-(AVERAGE(Table1[Annual Charges ($)]))</f>
        <v>712.44181599996045</v>
      </c>
      <c r="U1299" s="37">
        <v>12063.19</v>
      </c>
      <c r="V1299" s="4">
        <v>46</v>
      </c>
    </row>
    <row r="1300" spans="1:22" ht="17" hidden="1" x14ac:dyDescent="0.2">
      <c r="A1300" s="3">
        <v>7585724</v>
      </c>
      <c r="B1300" s="4">
        <v>46</v>
      </c>
      <c r="C1300" s="4">
        <v>4</v>
      </c>
      <c r="D1300" s="4">
        <v>4</v>
      </c>
      <c r="E1300" s="4">
        <v>25</v>
      </c>
      <c r="F1300" s="5">
        <v>42</v>
      </c>
      <c r="G1300" s="6" t="s">
        <v>17</v>
      </c>
      <c r="H1300" s="7" t="s">
        <v>8</v>
      </c>
      <c r="I1300" s="8">
        <v>11135.11</v>
      </c>
      <c r="J1300" s="8">
        <f>Table1[[#This Row],[Annual Charges ($)]]-(AVERAGE(Table1[Annual Charges ($)]))</f>
        <v>-215.63818400003947</v>
      </c>
      <c r="U1300" s="37">
        <v>11135.11</v>
      </c>
      <c r="V1300" s="4">
        <v>46</v>
      </c>
    </row>
    <row r="1301" spans="1:22" ht="17" x14ac:dyDescent="0.2">
      <c r="A1301" s="3">
        <v>6564247</v>
      </c>
      <c r="B1301" s="4">
        <v>46</v>
      </c>
      <c r="C1301" s="4">
        <v>3</v>
      </c>
      <c r="D1301" s="4">
        <v>2</v>
      </c>
      <c r="E1301" s="4">
        <v>46</v>
      </c>
      <c r="F1301" s="5">
        <v>46</v>
      </c>
      <c r="G1301" s="6" t="s">
        <v>17</v>
      </c>
      <c r="H1301" s="7" t="s">
        <v>9</v>
      </c>
      <c r="I1301" s="8">
        <v>4646.22</v>
      </c>
      <c r="J1301" s="8">
        <f>Table1[[#This Row],[Annual Charges ($)]]-(AVERAGE(Table1[Annual Charges ($)]))</f>
        <v>-6704.5281840000398</v>
      </c>
      <c r="U1301" s="37">
        <v>4646.22</v>
      </c>
      <c r="V1301" s="4">
        <v>46</v>
      </c>
    </row>
    <row r="1302" spans="1:22" ht="17" hidden="1" x14ac:dyDescent="0.2">
      <c r="A1302" s="3">
        <v>22078798</v>
      </c>
      <c r="B1302" s="4">
        <v>46.1</v>
      </c>
      <c r="C1302" s="4">
        <v>6</v>
      </c>
      <c r="D1302" s="4">
        <v>2</v>
      </c>
      <c r="E1302" s="4">
        <v>42</v>
      </c>
      <c r="F1302" s="5">
        <v>53</v>
      </c>
      <c r="G1302" s="6" t="s">
        <v>18</v>
      </c>
      <c r="H1302" s="7" t="s">
        <v>8</v>
      </c>
      <c r="I1302" s="8">
        <v>7711.52</v>
      </c>
      <c r="J1302" s="8">
        <f>Table1[[#This Row],[Annual Charges ($)]]-(AVERAGE(Table1[Annual Charges ($)]))</f>
        <v>-3639.2281840000396</v>
      </c>
      <c r="U1302" s="37">
        <v>7711.52</v>
      </c>
      <c r="V1302" s="4">
        <v>46.1</v>
      </c>
    </row>
    <row r="1303" spans="1:22" ht="17" hidden="1" x14ac:dyDescent="0.2">
      <c r="A1303" s="3">
        <v>26728695</v>
      </c>
      <c r="B1303" s="4">
        <v>46.1</v>
      </c>
      <c r="C1303" s="4">
        <v>4</v>
      </c>
      <c r="D1303" s="4">
        <v>0</v>
      </c>
      <c r="E1303" s="4">
        <v>45</v>
      </c>
      <c r="F1303" s="5">
        <v>28</v>
      </c>
      <c r="G1303" s="6" t="s">
        <v>17</v>
      </c>
      <c r="H1303" s="7" t="s">
        <v>8</v>
      </c>
      <c r="I1303" s="8">
        <v>1670.62</v>
      </c>
      <c r="J1303" s="8">
        <f>Table1[[#This Row],[Annual Charges ($)]]-(AVERAGE(Table1[Annual Charges ($)]))</f>
        <v>-9680.1281840000411</v>
      </c>
      <c r="U1303" s="37">
        <v>1670.62</v>
      </c>
      <c r="V1303" s="4">
        <v>46.1</v>
      </c>
    </row>
    <row r="1304" spans="1:22" ht="17" x14ac:dyDescent="0.2">
      <c r="A1304" s="3">
        <v>16464019</v>
      </c>
      <c r="B1304" s="4">
        <v>46.1</v>
      </c>
      <c r="C1304" s="4">
        <v>6</v>
      </c>
      <c r="D1304" s="4">
        <v>2</v>
      </c>
      <c r="E1304" s="4">
        <v>28</v>
      </c>
      <c r="F1304" s="5">
        <v>36</v>
      </c>
      <c r="G1304" s="6" t="s">
        <v>17</v>
      </c>
      <c r="H1304" s="7" t="s">
        <v>9</v>
      </c>
      <c r="I1304" s="8">
        <v>2195.54</v>
      </c>
      <c r="J1304" s="8">
        <f>Table1[[#This Row],[Annual Charges ($)]]-(AVERAGE(Table1[Annual Charges ($)]))</f>
        <v>-9155.2081840000392</v>
      </c>
      <c r="U1304" s="37">
        <v>2195.54</v>
      </c>
      <c r="V1304" s="4">
        <v>46.1</v>
      </c>
    </row>
    <row r="1305" spans="1:22" ht="17" hidden="1" x14ac:dyDescent="0.2">
      <c r="A1305" s="3">
        <v>27583856</v>
      </c>
      <c r="B1305" s="4">
        <v>46.1</v>
      </c>
      <c r="C1305" s="4">
        <v>8</v>
      </c>
      <c r="D1305" s="4">
        <v>5</v>
      </c>
      <c r="E1305" s="4">
        <v>13</v>
      </c>
      <c r="F1305" s="5">
        <v>23</v>
      </c>
      <c r="G1305" s="6" t="s">
        <v>17</v>
      </c>
      <c r="H1305" s="7" t="s">
        <v>8</v>
      </c>
      <c r="I1305" s="8">
        <v>0</v>
      </c>
      <c r="J1305" s="8">
        <f>Table1[[#This Row],[Annual Charges ($)]]-(AVERAGE(Table1[Annual Charges ($)]))</f>
        <v>-11350.74818400004</v>
      </c>
      <c r="U1305" s="37">
        <v>0</v>
      </c>
      <c r="V1305" s="4">
        <v>46.1</v>
      </c>
    </row>
    <row r="1306" spans="1:22" ht="17" hidden="1" x14ac:dyDescent="0.2">
      <c r="A1306" s="3">
        <v>7263754</v>
      </c>
      <c r="B1306" s="4">
        <v>46.1</v>
      </c>
      <c r="C1306" s="4">
        <v>2</v>
      </c>
      <c r="D1306" s="4">
        <v>4</v>
      </c>
      <c r="E1306" s="4">
        <v>27</v>
      </c>
      <c r="F1306" s="5">
        <v>61</v>
      </c>
      <c r="G1306" s="6" t="s">
        <v>17</v>
      </c>
      <c r="H1306" s="7" t="s">
        <v>8</v>
      </c>
      <c r="I1306" s="8">
        <v>6200.35</v>
      </c>
      <c r="J1306" s="8">
        <f>Table1[[#This Row],[Annual Charges ($)]]-(AVERAGE(Table1[Annual Charges ($)]))</f>
        <v>-5150.3981840000397</v>
      </c>
      <c r="U1306" s="37">
        <v>6200.35</v>
      </c>
      <c r="V1306" s="4">
        <v>46.1</v>
      </c>
    </row>
    <row r="1307" spans="1:22" ht="17" hidden="1" x14ac:dyDescent="0.2">
      <c r="A1307" s="3">
        <v>21291310</v>
      </c>
      <c r="B1307" s="4">
        <v>46.1</v>
      </c>
      <c r="C1307" s="4">
        <v>7</v>
      </c>
      <c r="D1307" s="4">
        <v>4</v>
      </c>
      <c r="E1307" s="4">
        <v>26</v>
      </c>
      <c r="F1307" s="5">
        <v>27</v>
      </c>
      <c r="G1307" s="6" t="s">
        <v>18</v>
      </c>
      <c r="H1307" s="7" t="s">
        <v>8</v>
      </c>
      <c r="I1307" s="8">
        <v>15442.34</v>
      </c>
      <c r="J1307" s="8">
        <f>Table1[[#This Row],[Annual Charges ($)]]-(AVERAGE(Table1[Annual Charges ($)]))</f>
        <v>4091.5918159999601</v>
      </c>
      <c r="U1307" s="37">
        <v>15442.34</v>
      </c>
      <c r="V1307" s="4">
        <v>46.1</v>
      </c>
    </row>
    <row r="1308" spans="1:22" ht="17" x14ac:dyDescent="0.2">
      <c r="A1308" s="3">
        <v>27059276</v>
      </c>
      <c r="B1308" s="4">
        <v>46.1</v>
      </c>
      <c r="C1308" s="4">
        <v>1</v>
      </c>
      <c r="D1308" s="4">
        <v>0</v>
      </c>
      <c r="E1308" s="4">
        <v>3</v>
      </c>
      <c r="F1308" s="5">
        <v>27</v>
      </c>
      <c r="G1308" s="6" t="s">
        <v>18</v>
      </c>
      <c r="H1308" s="7" t="s">
        <v>9</v>
      </c>
      <c r="I1308" s="8">
        <v>4173.0600000000004</v>
      </c>
      <c r="J1308" s="8">
        <f>Table1[[#This Row],[Annual Charges ($)]]-(AVERAGE(Table1[Annual Charges ($)]))</f>
        <v>-7177.6881840000397</v>
      </c>
      <c r="U1308" s="37">
        <v>4173.0600000000004</v>
      </c>
      <c r="V1308" s="4">
        <v>46.1</v>
      </c>
    </row>
    <row r="1309" spans="1:22" ht="17" hidden="1" x14ac:dyDescent="0.2">
      <c r="A1309" s="3">
        <v>26760353</v>
      </c>
      <c r="B1309" s="4">
        <v>46.1</v>
      </c>
      <c r="C1309" s="4">
        <v>3</v>
      </c>
      <c r="D1309" s="4">
        <v>2</v>
      </c>
      <c r="E1309" s="4">
        <v>19</v>
      </c>
      <c r="F1309" s="5">
        <v>40</v>
      </c>
      <c r="G1309" s="6" t="s">
        <v>18</v>
      </c>
      <c r="H1309" s="7" t="s">
        <v>8</v>
      </c>
      <c r="I1309" s="8">
        <v>8085.72</v>
      </c>
      <c r="J1309" s="8">
        <f>Table1[[#This Row],[Annual Charges ($)]]-(AVERAGE(Table1[Annual Charges ($)]))</f>
        <v>-3265.0281840000398</v>
      </c>
      <c r="U1309" s="37">
        <v>8085.72</v>
      </c>
      <c r="V1309" s="4">
        <v>46.1</v>
      </c>
    </row>
    <row r="1310" spans="1:22" ht="17" hidden="1" x14ac:dyDescent="0.2">
      <c r="A1310" s="3">
        <v>10218183</v>
      </c>
      <c r="B1310" s="4">
        <v>46.1</v>
      </c>
      <c r="C1310" s="4">
        <v>6</v>
      </c>
      <c r="D1310" s="4">
        <v>0</v>
      </c>
      <c r="E1310" s="4">
        <v>40</v>
      </c>
      <c r="F1310" s="5">
        <v>52</v>
      </c>
      <c r="G1310" s="6" t="s">
        <v>18</v>
      </c>
      <c r="H1310" s="7" t="s">
        <v>8</v>
      </c>
      <c r="I1310" s="8">
        <v>5024.51</v>
      </c>
      <c r="J1310" s="8">
        <f>Table1[[#This Row],[Annual Charges ($)]]-(AVERAGE(Table1[Annual Charges ($)]))</f>
        <v>-6326.2381840000398</v>
      </c>
      <c r="U1310" s="37">
        <v>5024.51</v>
      </c>
      <c r="V1310" s="4">
        <v>46.1</v>
      </c>
    </row>
    <row r="1311" spans="1:22" ht="17" hidden="1" x14ac:dyDescent="0.2">
      <c r="A1311" s="3">
        <v>23571208</v>
      </c>
      <c r="B1311" s="4">
        <v>46.2</v>
      </c>
      <c r="C1311" s="4">
        <v>3</v>
      </c>
      <c r="D1311" s="4">
        <v>2</v>
      </c>
      <c r="E1311" s="4">
        <v>41</v>
      </c>
      <c r="F1311" s="5">
        <v>34</v>
      </c>
      <c r="G1311" s="6" t="s">
        <v>17</v>
      </c>
      <c r="H1311" s="7" t="s">
        <v>8</v>
      </c>
      <c r="I1311" s="8">
        <v>0</v>
      </c>
      <c r="J1311" s="8">
        <f>Table1[[#This Row],[Annual Charges ($)]]-(AVERAGE(Table1[Annual Charges ($)]))</f>
        <v>-11350.74818400004</v>
      </c>
      <c r="U1311" s="37">
        <v>0</v>
      </c>
      <c r="V1311" s="4">
        <v>46.2</v>
      </c>
    </row>
    <row r="1312" spans="1:22" ht="17" hidden="1" x14ac:dyDescent="0.2">
      <c r="A1312" s="3">
        <v>18880442</v>
      </c>
      <c r="B1312" s="4">
        <v>46.2</v>
      </c>
      <c r="C1312" s="4">
        <v>4</v>
      </c>
      <c r="D1312" s="4">
        <v>4</v>
      </c>
      <c r="E1312" s="4">
        <v>20</v>
      </c>
      <c r="F1312" s="5">
        <v>45</v>
      </c>
      <c r="G1312" s="6" t="s">
        <v>17</v>
      </c>
      <c r="H1312" s="7" t="s">
        <v>8</v>
      </c>
      <c r="I1312" s="8">
        <v>5184.8599999999997</v>
      </c>
      <c r="J1312" s="8">
        <f>Table1[[#This Row],[Annual Charges ($)]]-(AVERAGE(Table1[Annual Charges ($)]))</f>
        <v>-6165.8881840000404</v>
      </c>
      <c r="U1312" s="37">
        <v>5184.8599999999997</v>
      </c>
      <c r="V1312" s="4">
        <v>46.2</v>
      </c>
    </row>
    <row r="1313" spans="1:22" ht="17" x14ac:dyDescent="0.2">
      <c r="A1313" s="3">
        <v>159543</v>
      </c>
      <c r="B1313" s="4">
        <v>46.2</v>
      </c>
      <c r="C1313" s="4">
        <v>1</v>
      </c>
      <c r="D1313" s="4">
        <v>1</v>
      </c>
      <c r="E1313" s="4">
        <v>13</v>
      </c>
      <c r="F1313" s="5">
        <v>42</v>
      </c>
      <c r="G1313" s="6" t="s">
        <v>17</v>
      </c>
      <c r="H1313" s="7" t="s">
        <v>9</v>
      </c>
      <c r="I1313" s="8">
        <v>234.37</v>
      </c>
      <c r="J1313" s="8">
        <f>Table1[[#This Row],[Annual Charges ($)]]-(AVERAGE(Table1[Annual Charges ($)]))</f>
        <v>-11116.378184000039</v>
      </c>
      <c r="U1313" s="37">
        <v>234.37</v>
      </c>
      <c r="V1313" s="4">
        <v>46.2</v>
      </c>
    </row>
    <row r="1314" spans="1:22" ht="17" x14ac:dyDescent="0.2">
      <c r="A1314" s="3">
        <v>27929842</v>
      </c>
      <c r="B1314" s="4">
        <v>46.2</v>
      </c>
      <c r="C1314" s="4">
        <v>8</v>
      </c>
      <c r="D1314" s="4">
        <v>0</v>
      </c>
      <c r="E1314" s="4">
        <v>50</v>
      </c>
      <c r="F1314" s="5">
        <v>63</v>
      </c>
      <c r="G1314" s="6" t="s">
        <v>17</v>
      </c>
      <c r="H1314" s="7" t="s">
        <v>9</v>
      </c>
      <c r="I1314" s="8">
        <v>12277.37</v>
      </c>
      <c r="J1314" s="8">
        <f>Table1[[#This Row],[Annual Charges ($)]]-(AVERAGE(Table1[Annual Charges ($)]))</f>
        <v>926.62181599996075</v>
      </c>
      <c r="U1314" s="37">
        <v>12277.37</v>
      </c>
      <c r="V1314" s="4">
        <v>46.2</v>
      </c>
    </row>
    <row r="1315" spans="1:22" ht="17" hidden="1" x14ac:dyDescent="0.2">
      <c r="A1315" s="3">
        <v>28857103</v>
      </c>
      <c r="B1315" s="4">
        <v>46.2</v>
      </c>
      <c r="C1315" s="4">
        <v>5</v>
      </c>
      <c r="D1315" s="4">
        <v>1</v>
      </c>
      <c r="E1315" s="4">
        <v>37</v>
      </c>
      <c r="F1315" s="5">
        <v>46</v>
      </c>
      <c r="G1315" s="6" t="s">
        <v>17</v>
      </c>
      <c r="H1315" s="7" t="s">
        <v>8</v>
      </c>
      <c r="I1315" s="8">
        <v>246.04</v>
      </c>
      <c r="J1315" s="8">
        <f>Table1[[#This Row],[Annual Charges ($)]]-(AVERAGE(Table1[Annual Charges ($)]))</f>
        <v>-11104.708184000039</v>
      </c>
      <c r="U1315" s="37">
        <v>246.04</v>
      </c>
      <c r="V1315" s="4">
        <v>46.2</v>
      </c>
    </row>
    <row r="1316" spans="1:22" ht="17" x14ac:dyDescent="0.2">
      <c r="A1316" s="3">
        <v>17320355</v>
      </c>
      <c r="B1316" s="4">
        <v>46.2</v>
      </c>
      <c r="C1316" s="4">
        <v>5</v>
      </c>
      <c r="D1316" s="4">
        <v>4</v>
      </c>
      <c r="E1316" s="4">
        <v>31</v>
      </c>
      <c r="F1316" s="5">
        <v>50</v>
      </c>
      <c r="G1316" s="6" t="s">
        <v>17</v>
      </c>
      <c r="H1316" s="7" t="s">
        <v>9</v>
      </c>
      <c r="I1316" s="8">
        <v>4733.04</v>
      </c>
      <c r="J1316" s="8">
        <f>Table1[[#This Row],[Annual Charges ($)]]-(AVERAGE(Table1[Annual Charges ($)]))</f>
        <v>-6617.7081840000401</v>
      </c>
      <c r="U1316" s="37">
        <v>4733.04</v>
      </c>
      <c r="V1316" s="4">
        <v>46.2</v>
      </c>
    </row>
    <row r="1317" spans="1:22" ht="17" hidden="1" x14ac:dyDescent="0.2">
      <c r="A1317" s="3">
        <v>23650823</v>
      </c>
      <c r="B1317" s="4">
        <v>46.2</v>
      </c>
      <c r="C1317" s="4">
        <v>6</v>
      </c>
      <c r="D1317" s="4">
        <v>4</v>
      </c>
      <c r="E1317" s="4">
        <v>19</v>
      </c>
      <c r="F1317" s="5">
        <v>31</v>
      </c>
      <c r="G1317" s="6" t="s">
        <v>17</v>
      </c>
      <c r="H1317" s="7" t="s">
        <v>8</v>
      </c>
      <c r="I1317" s="8">
        <v>16433.55</v>
      </c>
      <c r="J1317" s="8">
        <f>Table1[[#This Row],[Annual Charges ($)]]-(AVERAGE(Table1[Annual Charges ($)]))</f>
        <v>5082.8018159999592</v>
      </c>
      <c r="U1317" s="37">
        <v>16433.55</v>
      </c>
      <c r="V1317" s="4">
        <v>46.2</v>
      </c>
    </row>
    <row r="1318" spans="1:22" ht="17" hidden="1" x14ac:dyDescent="0.2">
      <c r="A1318" s="3">
        <v>8600861</v>
      </c>
      <c r="B1318" s="4">
        <v>46.2</v>
      </c>
      <c r="C1318" s="4">
        <v>1</v>
      </c>
      <c r="D1318" s="4">
        <v>4</v>
      </c>
      <c r="E1318" s="4">
        <v>49</v>
      </c>
      <c r="F1318" s="5">
        <v>41</v>
      </c>
      <c r="G1318" s="6" t="s">
        <v>17</v>
      </c>
      <c r="H1318" s="7" t="s">
        <v>8</v>
      </c>
      <c r="I1318" s="8">
        <v>4994.83</v>
      </c>
      <c r="J1318" s="8">
        <f>Table1[[#This Row],[Annual Charges ($)]]-(AVERAGE(Table1[Annual Charges ($)]))</f>
        <v>-6355.9181840000401</v>
      </c>
      <c r="U1318" s="37">
        <v>4994.83</v>
      </c>
      <c r="V1318" s="4">
        <v>46.2</v>
      </c>
    </row>
    <row r="1319" spans="1:22" ht="17" hidden="1" x14ac:dyDescent="0.2">
      <c r="A1319" s="3">
        <v>13453876</v>
      </c>
      <c r="B1319" s="4">
        <v>46.2</v>
      </c>
      <c r="C1319" s="4">
        <v>4</v>
      </c>
      <c r="D1319" s="4">
        <v>3</v>
      </c>
      <c r="E1319" s="4">
        <v>15</v>
      </c>
      <c r="F1319" s="5">
        <v>57</v>
      </c>
      <c r="G1319" s="6" t="s">
        <v>18</v>
      </c>
      <c r="H1319" s="7" t="s">
        <v>8</v>
      </c>
      <c r="I1319" s="8">
        <v>10093.08</v>
      </c>
      <c r="J1319" s="8">
        <f>Table1[[#This Row],[Annual Charges ($)]]-(AVERAGE(Table1[Annual Charges ($)]))</f>
        <v>-1257.6681840000401</v>
      </c>
      <c r="U1319" s="37">
        <v>10093.08</v>
      </c>
      <c r="V1319" s="4">
        <v>46.2</v>
      </c>
    </row>
    <row r="1320" spans="1:22" ht="17" x14ac:dyDescent="0.2">
      <c r="A1320" s="3">
        <v>11128055</v>
      </c>
      <c r="B1320" s="4">
        <v>46.3</v>
      </c>
      <c r="C1320" s="4">
        <v>1</v>
      </c>
      <c r="D1320" s="4">
        <v>1</v>
      </c>
      <c r="E1320" s="4">
        <v>57</v>
      </c>
      <c r="F1320" s="5">
        <v>58</v>
      </c>
      <c r="G1320" s="6" t="s">
        <v>17</v>
      </c>
      <c r="H1320" s="7" t="s">
        <v>9</v>
      </c>
      <c r="I1320" s="8">
        <v>1898.68</v>
      </c>
      <c r="J1320" s="8">
        <f>Table1[[#This Row],[Annual Charges ($)]]-(AVERAGE(Table1[Annual Charges ($)]))</f>
        <v>-9452.0681840000398</v>
      </c>
      <c r="U1320" s="37">
        <v>1898.68</v>
      </c>
      <c r="V1320" s="4">
        <v>46.3</v>
      </c>
    </row>
    <row r="1321" spans="1:22" ht="17" x14ac:dyDescent="0.2">
      <c r="A1321" s="3">
        <v>13203270</v>
      </c>
      <c r="B1321" s="4">
        <v>46.3</v>
      </c>
      <c r="C1321" s="4">
        <v>5</v>
      </c>
      <c r="D1321" s="4">
        <v>0</v>
      </c>
      <c r="E1321" s="4">
        <v>44</v>
      </c>
      <c r="F1321" s="5">
        <v>24</v>
      </c>
      <c r="G1321" s="6" t="s">
        <v>17</v>
      </c>
      <c r="H1321" s="7" t="s">
        <v>9</v>
      </c>
      <c r="I1321" s="8">
        <v>11536.64</v>
      </c>
      <c r="J1321" s="8">
        <f>Table1[[#This Row],[Annual Charges ($)]]-(AVERAGE(Table1[Annual Charges ($)]))</f>
        <v>185.89181599995936</v>
      </c>
      <c r="U1321" s="37">
        <v>11536.64</v>
      </c>
      <c r="V1321" s="4">
        <v>46.3</v>
      </c>
    </row>
    <row r="1322" spans="1:22" ht="17" x14ac:dyDescent="0.2">
      <c r="A1322" s="3">
        <v>12316646</v>
      </c>
      <c r="B1322" s="4">
        <v>46.3</v>
      </c>
      <c r="C1322" s="4">
        <v>5</v>
      </c>
      <c r="D1322" s="4">
        <v>3</v>
      </c>
      <c r="E1322" s="4">
        <v>59</v>
      </c>
      <c r="F1322" s="5">
        <v>31</v>
      </c>
      <c r="G1322" s="6" t="s">
        <v>18</v>
      </c>
      <c r="H1322" s="7" t="s">
        <v>9</v>
      </c>
      <c r="I1322" s="8">
        <v>11282.86</v>
      </c>
      <c r="J1322" s="8">
        <f>Table1[[#This Row],[Annual Charges ($)]]-(AVERAGE(Table1[Annual Charges ($)]))</f>
        <v>-67.888184000039473</v>
      </c>
      <c r="U1322" s="37">
        <v>11282.86</v>
      </c>
      <c r="V1322" s="4">
        <v>46.3</v>
      </c>
    </row>
    <row r="1323" spans="1:22" ht="17" hidden="1" x14ac:dyDescent="0.2">
      <c r="A1323" s="3">
        <v>1332126</v>
      </c>
      <c r="B1323" s="4">
        <v>46.3</v>
      </c>
      <c r="C1323" s="4">
        <v>7</v>
      </c>
      <c r="D1323" s="4">
        <v>2</v>
      </c>
      <c r="E1323" s="4">
        <v>6</v>
      </c>
      <c r="F1323" s="5">
        <v>45</v>
      </c>
      <c r="G1323" s="6" t="s">
        <v>18</v>
      </c>
      <c r="H1323" s="7" t="s">
        <v>8</v>
      </c>
      <c r="I1323" s="8">
        <v>3079.88</v>
      </c>
      <c r="J1323" s="8">
        <f>Table1[[#This Row],[Annual Charges ($)]]-(AVERAGE(Table1[Annual Charges ($)]))</f>
        <v>-8270.868184000039</v>
      </c>
      <c r="U1323" s="37">
        <v>3079.88</v>
      </c>
      <c r="V1323" s="4">
        <v>46.3</v>
      </c>
    </row>
    <row r="1324" spans="1:22" ht="17" hidden="1" x14ac:dyDescent="0.2">
      <c r="A1324" s="3">
        <v>15590215</v>
      </c>
      <c r="B1324" s="4">
        <v>46.3</v>
      </c>
      <c r="C1324" s="4">
        <v>7</v>
      </c>
      <c r="D1324" s="4">
        <v>3</v>
      </c>
      <c r="E1324" s="4">
        <v>12</v>
      </c>
      <c r="F1324" s="5">
        <v>34</v>
      </c>
      <c r="G1324" s="6" t="s">
        <v>18</v>
      </c>
      <c r="H1324" s="7" t="s">
        <v>8</v>
      </c>
      <c r="I1324" s="8">
        <v>8391.2900000000009</v>
      </c>
      <c r="J1324" s="8">
        <f>Table1[[#This Row],[Annual Charges ($)]]-(AVERAGE(Table1[Annual Charges ($)]))</f>
        <v>-2959.4581840000392</v>
      </c>
      <c r="U1324" s="37">
        <v>8391.2900000000009</v>
      </c>
      <c r="V1324" s="4">
        <v>46.3</v>
      </c>
    </row>
    <row r="1325" spans="1:22" ht="17" hidden="1" x14ac:dyDescent="0.2">
      <c r="A1325" s="3">
        <v>10237681</v>
      </c>
      <c r="B1325" s="4">
        <v>46.3</v>
      </c>
      <c r="C1325" s="4">
        <v>4</v>
      </c>
      <c r="D1325" s="4">
        <v>2</v>
      </c>
      <c r="E1325" s="4">
        <v>29</v>
      </c>
      <c r="F1325" s="5">
        <v>32</v>
      </c>
      <c r="G1325" s="6" t="s">
        <v>18</v>
      </c>
      <c r="H1325" s="7" t="s">
        <v>8</v>
      </c>
      <c r="I1325" s="8">
        <v>3683.07</v>
      </c>
      <c r="J1325" s="8">
        <f>Table1[[#This Row],[Annual Charges ($)]]-(AVERAGE(Table1[Annual Charges ($)]))</f>
        <v>-7667.6781840000403</v>
      </c>
      <c r="U1325" s="37">
        <v>3683.07</v>
      </c>
      <c r="V1325" s="4">
        <v>46.3</v>
      </c>
    </row>
    <row r="1326" spans="1:22" ht="17" hidden="1" x14ac:dyDescent="0.2">
      <c r="A1326" s="3">
        <v>12147479</v>
      </c>
      <c r="B1326" s="4">
        <v>46.3</v>
      </c>
      <c r="C1326" s="4">
        <v>4</v>
      </c>
      <c r="D1326" s="4">
        <v>1</v>
      </c>
      <c r="E1326" s="4">
        <v>46</v>
      </c>
      <c r="F1326" s="5">
        <v>42</v>
      </c>
      <c r="G1326" s="6" t="s">
        <v>18</v>
      </c>
      <c r="H1326" s="7" t="s">
        <v>8</v>
      </c>
      <c r="I1326" s="8">
        <v>7635.17</v>
      </c>
      <c r="J1326" s="8">
        <f>Table1[[#This Row],[Annual Charges ($)]]-(AVERAGE(Table1[Annual Charges ($)]))</f>
        <v>-3715.57818400004</v>
      </c>
      <c r="U1326" s="37">
        <v>7635.17</v>
      </c>
      <c r="V1326" s="4">
        <v>46.3</v>
      </c>
    </row>
    <row r="1327" spans="1:22" ht="17" hidden="1" x14ac:dyDescent="0.2">
      <c r="A1327" s="3">
        <v>4585701</v>
      </c>
      <c r="B1327" s="4">
        <v>46.3</v>
      </c>
      <c r="C1327" s="4">
        <v>2</v>
      </c>
      <c r="D1327" s="4">
        <v>2</v>
      </c>
      <c r="E1327" s="4">
        <v>8</v>
      </c>
      <c r="F1327" s="5">
        <v>40</v>
      </c>
      <c r="G1327" s="6" t="s">
        <v>17</v>
      </c>
      <c r="H1327" s="7" t="s">
        <v>8</v>
      </c>
      <c r="I1327" s="8">
        <v>12791.99</v>
      </c>
      <c r="J1327" s="8">
        <f>Table1[[#This Row],[Annual Charges ($)]]-(AVERAGE(Table1[Annual Charges ($)]))</f>
        <v>1441.2418159999597</v>
      </c>
      <c r="U1327" s="37">
        <v>12791.99</v>
      </c>
      <c r="V1327" s="4">
        <v>46.3</v>
      </c>
    </row>
    <row r="1328" spans="1:22" ht="17" hidden="1" x14ac:dyDescent="0.2">
      <c r="A1328" s="3">
        <v>21289779</v>
      </c>
      <c r="B1328" s="4">
        <v>46.3</v>
      </c>
      <c r="C1328" s="4">
        <v>8</v>
      </c>
      <c r="D1328" s="4">
        <v>3</v>
      </c>
      <c r="E1328" s="4">
        <v>12</v>
      </c>
      <c r="F1328" s="5">
        <v>48</v>
      </c>
      <c r="G1328" s="6" t="s">
        <v>17</v>
      </c>
      <c r="H1328" s="7" t="s">
        <v>8</v>
      </c>
      <c r="I1328" s="8">
        <v>13404.15</v>
      </c>
      <c r="J1328" s="8">
        <f>Table1[[#This Row],[Annual Charges ($)]]-(AVERAGE(Table1[Annual Charges ($)]))</f>
        <v>2053.4018159999596</v>
      </c>
      <c r="U1328" s="37">
        <v>13404.15</v>
      </c>
      <c r="V1328" s="4">
        <v>46.3</v>
      </c>
    </row>
    <row r="1329" spans="1:22" ht="17" x14ac:dyDescent="0.2">
      <c r="A1329" s="3">
        <v>17978590</v>
      </c>
      <c r="B1329" s="4">
        <v>46.3</v>
      </c>
      <c r="C1329" s="4">
        <v>7</v>
      </c>
      <c r="D1329" s="4">
        <v>1</v>
      </c>
      <c r="E1329" s="4">
        <v>6</v>
      </c>
      <c r="F1329" s="5">
        <v>67</v>
      </c>
      <c r="G1329" s="6" t="s">
        <v>18</v>
      </c>
      <c r="H1329" s="7" t="s">
        <v>9</v>
      </c>
      <c r="I1329" s="8">
        <v>1637.05</v>
      </c>
      <c r="J1329" s="8">
        <f>Table1[[#This Row],[Annual Charges ($)]]-(AVERAGE(Table1[Annual Charges ($)]))</f>
        <v>-9713.6981840000408</v>
      </c>
      <c r="U1329" s="37">
        <v>1637.05</v>
      </c>
      <c r="V1329" s="4">
        <v>46.3</v>
      </c>
    </row>
    <row r="1330" spans="1:22" ht="17" hidden="1" x14ac:dyDescent="0.2">
      <c r="A1330" s="3">
        <v>23126668</v>
      </c>
      <c r="B1330" s="4">
        <v>46.3</v>
      </c>
      <c r="C1330" s="4">
        <v>2</v>
      </c>
      <c r="D1330" s="4">
        <v>3</v>
      </c>
      <c r="E1330" s="4">
        <v>1</v>
      </c>
      <c r="F1330" s="5">
        <v>42</v>
      </c>
      <c r="G1330" s="6" t="s">
        <v>17</v>
      </c>
      <c r="H1330" s="7" t="s">
        <v>8</v>
      </c>
      <c r="I1330" s="8">
        <v>5862.92</v>
      </c>
      <c r="J1330" s="8">
        <f>Table1[[#This Row],[Annual Charges ($)]]-(AVERAGE(Table1[Annual Charges ($)]))</f>
        <v>-5487.82818400004</v>
      </c>
      <c r="U1330" s="37">
        <v>5862.92</v>
      </c>
      <c r="V1330" s="4">
        <v>46.3</v>
      </c>
    </row>
    <row r="1331" spans="1:22" ht="17" hidden="1" x14ac:dyDescent="0.2">
      <c r="A1331" s="3">
        <v>29507255</v>
      </c>
      <c r="B1331" s="4">
        <v>46.3</v>
      </c>
      <c r="C1331" s="4">
        <v>5</v>
      </c>
      <c r="D1331" s="4">
        <v>3</v>
      </c>
      <c r="E1331" s="4">
        <v>11</v>
      </c>
      <c r="F1331" s="5">
        <v>58</v>
      </c>
      <c r="G1331" s="6" t="s">
        <v>18</v>
      </c>
      <c r="H1331" s="7" t="s">
        <v>8</v>
      </c>
      <c r="I1331" s="8">
        <v>10870.25</v>
      </c>
      <c r="J1331" s="8">
        <f>Table1[[#This Row],[Annual Charges ($)]]-(AVERAGE(Table1[Annual Charges ($)]))</f>
        <v>-480.49818400004006</v>
      </c>
      <c r="U1331" s="37">
        <v>10870.25</v>
      </c>
      <c r="V1331" s="4">
        <v>46.3</v>
      </c>
    </row>
    <row r="1332" spans="1:22" ht="17" hidden="1" x14ac:dyDescent="0.2">
      <c r="A1332" s="3">
        <v>8783277</v>
      </c>
      <c r="B1332" s="4">
        <v>46.4</v>
      </c>
      <c r="C1332" s="4">
        <v>7</v>
      </c>
      <c r="D1332" s="4">
        <v>4</v>
      </c>
      <c r="E1332" s="4">
        <v>20</v>
      </c>
      <c r="F1332" s="5">
        <v>58</v>
      </c>
      <c r="G1332" s="6" t="s">
        <v>17</v>
      </c>
      <c r="H1332" s="7" t="s">
        <v>8</v>
      </c>
      <c r="I1332" s="8">
        <v>6523.48</v>
      </c>
      <c r="J1332" s="8">
        <f>Table1[[#This Row],[Annual Charges ($)]]-(AVERAGE(Table1[Annual Charges ($)]))</f>
        <v>-4827.2681840000405</v>
      </c>
      <c r="U1332" s="37">
        <v>6523.48</v>
      </c>
      <c r="V1332" s="4">
        <v>46.4</v>
      </c>
    </row>
    <row r="1333" spans="1:22" ht="17" hidden="1" x14ac:dyDescent="0.2">
      <c r="A1333" s="3">
        <v>19873471</v>
      </c>
      <c r="B1333" s="4">
        <v>46.4</v>
      </c>
      <c r="C1333" s="4">
        <v>3</v>
      </c>
      <c r="D1333" s="4">
        <v>2</v>
      </c>
      <c r="E1333" s="4">
        <v>18</v>
      </c>
      <c r="F1333" s="5">
        <v>54</v>
      </c>
      <c r="G1333" s="6" t="s">
        <v>18</v>
      </c>
      <c r="H1333" s="7" t="s">
        <v>8</v>
      </c>
      <c r="I1333" s="8">
        <v>10458.18</v>
      </c>
      <c r="J1333" s="8">
        <f>Table1[[#This Row],[Annual Charges ($)]]-(AVERAGE(Table1[Annual Charges ($)]))</f>
        <v>-892.56818400003976</v>
      </c>
      <c r="U1333" s="37">
        <v>10458.18</v>
      </c>
      <c r="V1333" s="4">
        <v>46.4</v>
      </c>
    </row>
    <row r="1334" spans="1:22" ht="17" hidden="1" x14ac:dyDescent="0.2">
      <c r="A1334" s="3">
        <v>23448261</v>
      </c>
      <c r="B1334" s="4">
        <v>46.4</v>
      </c>
      <c r="C1334" s="4">
        <v>5</v>
      </c>
      <c r="D1334" s="4">
        <v>0</v>
      </c>
      <c r="E1334" s="4">
        <v>47</v>
      </c>
      <c r="F1334" s="5">
        <v>30</v>
      </c>
      <c r="G1334" s="6" t="s">
        <v>17</v>
      </c>
      <c r="H1334" s="7" t="s">
        <v>8</v>
      </c>
      <c r="I1334" s="8">
        <v>11429.76</v>
      </c>
      <c r="J1334" s="8">
        <f>Table1[[#This Row],[Annual Charges ($)]]-(AVERAGE(Table1[Annual Charges ($)]))</f>
        <v>79.011815999960163</v>
      </c>
      <c r="U1334" s="37">
        <v>11429.76</v>
      </c>
      <c r="V1334" s="4">
        <v>46.4</v>
      </c>
    </row>
    <row r="1335" spans="1:22" ht="17" hidden="1" x14ac:dyDescent="0.2">
      <c r="A1335" s="3">
        <v>13726570</v>
      </c>
      <c r="B1335" s="4">
        <v>46.4</v>
      </c>
      <c r="C1335" s="4">
        <v>4</v>
      </c>
      <c r="D1335" s="4">
        <v>2</v>
      </c>
      <c r="E1335" s="4">
        <v>40</v>
      </c>
      <c r="F1335" s="5">
        <v>45</v>
      </c>
      <c r="G1335" s="6" t="s">
        <v>18</v>
      </c>
      <c r="H1335" s="7" t="s">
        <v>8</v>
      </c>
      <c r="I1335" s="8">
        <v>12180.16</v>
      </c>
      <c r="J1335" s="8">
        <f>Table1[[#This Row],[Annual Charges ($)]]-(AVERAGE(Table1[Annual Charges ($)]))</f>
        <v>829.4118159999598</v>
      </c>
      <c r="U1335" s="37">
        <v>12180.16</v>
      </c>
      <c r="V1335" s="4">
        <v>46.4</v>
      </c>
    </row>
    <row r="1336" spans="1:22" ht="17" hidden="1" x14ac:dyDescent="0.2">
      <c r="A1336" s="3">
        <v>12054408</v>
      </c>
      <c r="B1336" s="4">
        <v>46.4</v>
      </c>
      <c r="C1336" s="4">
        <v>2</v>
      </c>
      <c r="D1336" s="4">
        <v>1</v>
      </c>
      <c r="E1336" s="4">
        <v>3</v>
      </c>
      <c r="F1336" s="5">
        <v>36</v>
      </c>
      <c r="G1336" s="6" t="s">
        <v>17</v>
      </c>
      <c r="H1336" s="7" t="s">
        <v>8</v>
      </c>
      <c r="I1336" s="8">
        <v>13069.76</v>
      </c>
      <c r="J1336" s="8">
        <f>Table1[[#This Row],[Annual Charges ($)]]-(AVERAGE(Table1[Annual Charges ($)]))</f>
        <v>1719.0118159999602</v>
      </c>
      <c r="U1336" s="37">
        <v>13069.76</v>
      </c>
      <c r="V1336" s="4">
        <v>46.4</v>
      </c>
    </row>
    <row r="1337" spans="1:22" ht="17" hidden="1" x14ac:dyDescent="0.2">
      <c r="A1337" s="3">
        <v>19728492</v>
      </c>
      <c r="B1337" s="4">
        <v>46.4</v>
      </c>
      <c r="C1337" s="4">
        <v>5</v>
      </c>
      <c r="D1337" s="4">
        <v>1</v>
      </c>
      <c r="E1337" s="4">
        <v>57</v>
      </c>
      <c r="F1337" s="5">
        <v>30</v>
      </c>
      <c r="G1337" s="6" t="s">
        <v>18</v>
      </c>
      <c r="H1337" s="7" t="s">
        <v>8</v>
      </c>
      <c r="I1337" s="8">
        <v>10121.969999999999</v>
      </c>
      <c r="J1337" s="8">
        <f>Table1[[#This Row],[Annual Charges ($)]]-(AVERAGE(Table1[Annual Charges ($)]))</f>
        <v>-1228.7781840000407</v>
      </c>
      <c r="U1337" s="37">
        <v>10121.969999999999</v>
      </c>
      <c r="V1337" s="4">
        <v>46.4</v>
      </c>
    </row>
    <row r="1338" spans="1:22" ht="17" hidden="1" x14ac:dyDescent="0.2">
      <c r="A1338" s="3">
        <v>19910759</v>
      </c>
      <c r="B1338" s="4">
        <v>46.4</v>
      </c>
      <c r="C1338" s="4">
        <v>4</v>
      </c>
      <c r="D1338" s="4">
        <v>3</v>
      </c>
      <c r="E1338" s="4">
        <v>25</v>
      </c>
      <c r="F1338" s="5">
        <v>48</v>
      </c>
      <c r="G1338" s="6" t="s">
        <v>17</v>
      </c>
      <c r="H1338" s="7" t="s">
        <v>8</v>
      </c>
      <c r="I1338" s="8">
        <v>5358.02</v>
      </c>
      <c r="J1338" s="8">
        <f>Table1[[#This Row],[Annual Charges ($)]]-(AVERAGE(Table1[Annual Charges ($)]))</f>
        <v>-5992.7281840000396</v>
      </c>
      <c r="U1338" s="37">
        <v>5358.02</v>
      </c>
      <c r="V1338" s="4">
        <v>46.4</v>
      </c>
    </row>
    <row r="1339" spans="1:22" ht="17" hidden="1" x14ac:dyDescent="0.2">
      <c r="A1339" s="3">
        <v>19986062</v>
      </c>
      <c r="B1339" s="4">
        <v>46.5</v>
      </c>
      <c r="C1339" s="4">
        <v>7</v>
      </c>
      <c r="D1339" s="4">
        <v>3</v>
      </c>
      <c r="E1339" s="4">
        <v>55</v>
      </c>
      <c r="F1339" s="5">
        <v>56</v>
      </c>
      <c r="G1339" s="6" t="s">
        <v>18</v>
      </c>
      <c r="H1339" s="7" t="s">
        <v>8</v>
      </c>
      <c r="I1339" s="8">
        <v>13652.78</v>
      </c>
      <c r="J1339" s="8">
        <f>Table1[[#This Row],[Annual Charges ($)]]-(AVERAGE(Table1[Annual Charges ($)]))</f>
        <v>2302.0318159999606</v>
      </c>
      <c r="U1339" s="37">
        <v>13652.78</v>
      </c>
      <c r="V1339" s="4">
        <v>46.5</v>
      </c>
    </row>
    <row r="1340" spans="1:22" ht="17" hidden="1" x14ac:dyDescent="0.2">
      <c r="A1340" s="3">
        <v>1081069</v>
      </c>
      <c r="B1340" s="4">
        <v>46.5</v>
      </c>
      <c r="C1340" s="4">
        <v>8</v>
      </c>
      <c r="D1340" s="4">
        <v>3</v>
      </c>
      <c r="E1340" s="4">
        <v>1</v>
      </c>
      <c r="F1340" s="5">
        <v>31</v>
      </c>
      <c r="G1340" s="6" t="s">
        <v>18</v>
      </c>
      <c r="H1340" s="7" t="s">
        <v>8</v>
      </c>
      <c r="I1340" s="8">
        <v>680.47</v>
      </c>
      <c r="J1340" s="8">
        <f>Table1[[#This Row],[Annual Charges ($)]]-(AVERAGE(Table1[Annual Charges ($)]))</f>
        <v>-10670.278184000041</v>
      </c>
      <c r="U1340" s="37">
        <v>680.47</v>
      </c>
      <c r="V1340" s="4">
        <v>46.5</v>
      </c>
    </row>
    <row r="1341" spans="1:22" ht="17" hidden="1" x14ac:dyDescent="0.2">
      <c r="A1341" s="3">
        <v>19032756</v>
      </c>
      <c r="B1341" s="4">
        <v>46.5</v>
      </c>
      <c r="C1341" s="4">
        <v>5</v>
      </c>
      <c r="D1341" s="4">
        <v>4</v>
      </c>
      <c r="E1341" s="4">
        <v>42</v>
      </c>
      <c r="F1341" s="5">
        <v>36</v>
      </c>
      <c r="G1341" s="6" t="s">
        <v>17</v>
      </c>
      <c r="H1341" s="7" t="s">
        <v>8</v>
      </c>
      <c r="I1341" s="8">
        <v>14493.67</v>
      </c>
      <c r="J1341" s="8">
        <f>Table1[[#This Row],[Annual Charges ($)]]-(AVERAGE(Table1[Annual Charges ($)]))</f>
        <v>3142.92181599996</v>
      </c>
      <c r="U1341" s="37">
        <v>14493.67</v>
      </c>
      <c r="V1341" s="4">
        <v>46.5</v>
      </c>
    </row>
    <row r="1342" spans="1:22" ht="17" hidden="1" x14ac:dyDescent="0.2">
      <c r="A1342" s="3">
        <v>11924218</v>
      </c>
      <c r="B1342" s="4">
        <v>46.5</v>
      </c>
      <c r="C1342" s="4">
        <v>5</v>
      </c>
      <c r="D1342" s="4">
        <v>5</v>
      </c>
      <c r="E1342" s="4">
        <v>51</v>
      </c>
      <c r="F1342" s="5">
        <v>46</v>
      </c>
      <c r="G1342" s="6" t="s">
        <v>18</v>
      </c>
      <c r="H1342" s="7" t="s">
        <v>8</v>
      </c>
      <c r="I1342" s="8">
        <v>12991.75</v>
      </c>
      <c r="J1342" s="8">
        <f>Table1[[#This Row],[Annual Charges ($)]]-(AVERAGE(Table1[Annual Charges ($)]))</f>
        <v>1641.0018159999599</v>
      </c>
      <c r="U1342" s="37">
        <v>12991.75</v>
      </c>
      <c r="V1342" s="4">
        <v>46.5</v>
      </c>
    </row>
    <row r="1343" spans="1:22" ht="17" hidden="1" x14ac:dyDescent="0.2">
      <c r="A1343" s="3">
        <v>29604442</v>
      </c>
      <c r="B1343" s="4">
        <v>46.5</v>
      </c>
      <c r="C1343" s="4">
        <v>1</v>
      </c>
      <c r="D1343" s="4">
        <v>1</v>
      </c>
      <c r="E1343" s="4">
        <v>20</v>
      </c>
      <c r="F1343" s="5">
        <v>41</v>
      </c>
      <c r="G1343" s="6" t="s">
        <v>17</v>
      </c>
      <c r="H1343" s="7" t="s">
        <v>8</v>
      </c>
      <c r="I1343" s="8">
        <v>5126.62</v>
      </c>
      <c r="J1343" s="8">
        <f>Table1[[#This Row],[Annual Charges ($)]]-(AVERAGE(Table1[Annual Charges ($)]))</f>
        <v>-6224.1281840000402</v>
      </c>
      <c r="U1343" s="37">
        <v>5126.62</v>
      </c>
      <c r="V1343" s="4">
        <v>46.5</v>
      </c>
    </row>
    <row r="1344" spans="1:22" ht="17" hidden="1" x14ac:dyDescent="0.2">
      <c r="A1344" s="3">
        <v>13795008</v>
      </c>
      <c r="B1344" s="4">
        <v>46.5</v>
      </c>
      <c r="C1344" s="4">
        <v>5</v>
      </c>
      <c r="D1344" s="4">
        <v>4</v>
      </c>
      <c r="E1344" s="4">
        <v>25</v>
      </c>
      <c r="F1344" s="5">
        <v>48</v>
      </c>
      <c r="G1344" s="6" t="s">
        <v>17</v>
      </c>
      <c r="H1344" s="7" t="s">
        <v>8</v>
      </c>
      <c r="I1344" s="8">
        <v>5001.26</v>
      </c>
      <c r="J1344" s="8">
        <f>Table1[[#This Row],[Annual Charges ($)]]-(AVERAGE(Table1[Annual Charges ($)]))</f>
        <v>-6349.4881840000398</v>
      </c>
      <c r="U1344" s="37">
        <v>5001.26</v>
      </c>
      <c r="V1344" s="4">
        <v>46.5</v>
      </c>
    </row>
    <row r="1345" spans="1:22" ht="17" hidden="1" x14ac:dyDescent="0.2">
      <c r="A1345" s="3">
        <v>14514440</v>
      </c>
      <c r="B1345" s="4">
        <v>46.5</v>
      </c>
      <c r="C1345" s="4">
        <v>4</v>
      </c>
      <c r="D1345" s="4">
        <v>4</v>
      </c>
      <c r="E1345" s="4">
        <v>30</v>
      </c>
      <c r="F1345" s="5">
        <v>45</v>
      </c>
      <c r="G1345" s="6" t="s">
        <v>17</v>
      </c>
      <c r="H1345" s="7" t="s">
        <v>8</v>
      </c>
      <c r="I1345" s="8">
        <v>12782.16</v>
      </c>
      <c r="J1345" s="8">
        <f>Table1[[#This Row],[Annual Charges ($)]]-(AVERAGE(Table1[Annual Charges ($)]))</f>
        <v>1431.4118159999598</v>
      </c>
      <c r="U1345" s="37">
        <v>12782.16</v>
      </c>
      <c r="V1345" s="4">
        <v>46.5</v>
      </c>
    </row>
    <row r="1346" spans="1:22" ht="17" hidden="1" x14ac:dyDescent="0.2">
      <c r="A1346" s="3">
        <v>11184886</v>
      </c>
      <c r="B1346" s="4">
        <v>46.5</v>
      </c>
      <c r="C1346" s="4">
        <v>1</v>
      </c>
      <c r="D1346" s="4">
        <v>2</v>
      </c>
      <c r="E1346" s="4">
        <v>41</v>
      </c>
      <c r="F1346" s="5">
        <v>45</v>
      </c>
      <c r="G1346" s="6" t="s">
        <v>17</v>
      </c>
      <c r="H1346" s="7" t="s">
        <v>8</v>
      </c>
      <c r="I1346" s="8">
        <v>11152.12</v>
      </c>
      <c r="J1346" s="8">
        <f>Table1[[#This Row],[Annual Charges ($)]]-(AVERAGE(Table1[Annual Charges ($)]))</f>
        <v>-198.62818400003925</v>
      </c>
      <c r="U1346" s="37">
        <v>11152.12</v>
      </c>
      <c r="V1346" s="4">
        <v>46.5</v>
      </c>
    </row>
    <row r="1347" spans="1:22" ht="17" hidden="1" x14ac:dyDescent="0.2">
      <c r="A1347" s="3">
        <v>23921489</v>
      </c>
      <c r="B1347" s="4">
        <v>46.6</v>
      </c>
      <c r="C1347" s="4">
        <v>6</v>
      </c>
      <c r="D1347" s="4">
        <v>4</v>
      </c>
      <c r="E1347" s="4">
        <v>36</v>
      </c>
      <c r="F1347" s="5">
        <v>51</v>
      </c>
      <c r="G1347" s="6" t="s">
        <v>18</v>
      </c>
      <c r="H1347" s="7" t="s">
        <v>8</v>
      </c>
      <c r="I1347" s="8">
        <v>16427.439999999999</v>
      </c>
      <c r="J1347" s="8">
        <f>Table1[[#This Row],[Annual Charges ($)]]-(AVERAGE(Table1[Annual Charges ($)]))</f>
        <v>5076.6918159999586</v>
      </c>
      <c r="U1347" s="37">
        <v>16427.439999999999</v>
      </c>
      <c r="V1347" s="4">
        <v>46.6</v>
      </c>
    </row>
    <row r="1348" spans="1:22" ht="17" x14ac:dyDescent="0.2">
      <c r="A1348" s="3">
        <v>19309312</v>
      </c>
      <c r="B1348" s="4">
        <v>46.6</v>
      </c>
      <c r="C1348" s="4">
        <v>7</v>
      </c>
      <c r="D1348" s="4">
        <v>3</v>
      </c>
      <c r="E1348" s="4">
        <v>56</v>
      </c>
      <c r="F1348" s="5">
        <v>64</v>
      </c>
      <c r="G1348" s="6" t="s">
        <v>18</v>
      </c>
      <c r="H1348" s="7" t="s">
        <v>9</v>
      </c>
      <c r="I1348" s="8">
        <v>12877.06</v>
      </c>
      <c r="J1348" s="8">
        <f>Table1[[#This Row],[Annual Charges ($)]]-(AVERAGE(Table1[Annual Charges ($)]))</f>
        <v>1526.3118159999594</v>
      </c>
      <c r="U1348" s="37">
        <v>12877.06</v>
      </c>
      <c r="V1348" s="4">
        <v>46.6</v>
      </c>
    </row>
    <row r="1349" spans="1:22" ht="17" hidden="1" x14ac:dyDescent="0.2">
      <c r="A1349" s="3">
        <v>12930616</v>
      </c>
      <c r="B1349" s="4">
        <v>46.6</v>
      </c>
      <c r="C1349" s="4">
        <v>4</v>
      </c>
      <c r="D1349" s="4">
        <v>2</v>
      </c>
      <c r="E1349" s="4">
        <v>11</v>
      </c>
      <c r="F1349" s="5">
        <v>35</v>
      </c>
      <c r="G1349" s="6" t="s">
        <v>17</v>
      </c>
      <c r="H1349" s="7" t="s">
        <v>8</v>
      </c>
      <c r="I1349" s="8">
        <v>12037.71</v>
      </c>
      <c r="J1349" s="8">
        <f>Table1[[#This Row],[Annual Charges ($)]]-(AVERAGE(Table1[Annual Charges ($)]))</f>
        <v>686.96181599995907</v>
      </c>
      <c r="U1349" s="37">
        <v>12037.71</v>
      </c>
      <c r="V1349" s="4">
        <v>46.6</v>
      </c>
    </row>
    <row r="1350" spans="1:22" ht="17" hidden="1" x14ac:dyDescent="0.2">
      <c r="A1350" s="3">
        <v>8822888</v>
      </c>
      <c r="B1350" s="4">
        <v>46.6</v>
      </c>
      <c r="C1350" s="4">
        <v>5</v>
      </c>
      <c r="D1350" s="4">
        <v>4</v>
      </c>
      <c r="E1350" s="4">
        <v>32</v>
      </c>
      <c r="F1350" s="5">
        <v>27</v>
      </c>
      <c r="G1350" s="6" t="s">
        <v>17</v>
      </c>
      <c r="H1350" s="7" t="s">
        <v>8</v>
      </c>
      <c r="I1350" s="8">
        <v>16312.46</v>
      </c>
      <c r="J1350" s="8">
        <f>Table1[[#This Row],[Annual Charges ($)]]-(AVERAGE(Table1[Annual Charges ($)]))</f>
        <v>4961.7118159999591</v>
      </c>
      <c r="U1350" s="37">
        <v>16312.46</v>
      </c>
      <c r="V1350" s="4">
        <v>46.6</v>
      </c>
    </row>
    <row r="1351" spans="1:22" ht="17" hidden="1" x14ac:dyDescent="0.2">
      <c r="A1351" s="3">
        <v>23675749</v>
      </c>
      <c r="B1351" s="4">
        <v>46.6</v>
      </c>
      <c r="C1351" s="4">
        <v>1</v>
      </c>
      <c r="D1351" s="4">
        <v>1</v>
      </c>
      <c r="E1351" s="4">
        <v>27</v>
      </c>
      <c r="F1351" s="5">
        <v>49</v>
      </c>
      <c r="G1351" s="6" t="s">
        <v>18</v>
      </c>
      <c r="H1351" s="7" t="s">
        <v>8</v>
      </c>
      <c r="I1351" s="8">
        <v>8875.9599999999991</v>
      </c>
      <c r="J1351" s="8">
        <f>Table1[[#This Row],[Annual Charges ($)]]-(AVERAGE(Table1[Annual Charges ($)]))</f>
        <v>-2474.7881840000409</v>
      </c>
      <c r="U1351" s="37">
        <v>8875.9599999999991</v>
      </c>
      <c r="V1351" s="4">
        <v>46.6</v>
      </c>
    </row>
    <row r="1352" spans="1:22" ht="17" hidden="1" x14ac:dyDescent="0.2">
      <c r="A1352" s="3">
        <v>5422889</v>
      </c>
      <c r="B1352" s="4">
        <v>46.6</v>
      </c>
      <c r="C1352" s="4">
        <v>6</v>
      </c>
      <c r="D1352" s="4">
        <v>2</v>
      </c>
      <c r="E1352" s="4">
        <v>12</v>
      </c>
      <c r="F1352" s="5">
        <v>40</v>
      </c>
      <c r="G1352" s="6" t="s">
        <v>17</v>
      </c>
      <c r="H1352" s="7" t="s">
        <v>8</v>
      </c>
      <c r="I1352" s="8">
        <v>7694.99</v>
      </c>
      <c r="J1352" s="8">
        <f>Table1[[#This Row],[Annual Charges ($)]]-(AVERAGE(Table1[Annual Charges ($)]))</f>
        <v>-3655.7581840000403</v>
      </c>
      <c r="U1352" s="37">
        <v>7694.99</v>
      </c>
      <c r="V1352" s="4">
        <v>46.6</v>
      </c>
    </row>
    <row r="1353" spans="1:22" ht="17" hidden="1" x14ac:dyDescent="0.2">
      <c r="A1353" s="3">
        <v>2559625</v>
      </c>
      <c r="B1353" s="4">
        <v>46.6</v>
      </c>
      <c r="C1353" s="4">
        <v>3</v>
      </c>
      <c r="D1353" s="4">
        <v>2</v>
      </c>
      <c r="E1353" s="4">
        <v>50</v>
      </c>
      <c r="F1353" s="5">
        <v>52</v>
      </c>
      <c r="G1353" s="6" t="s">
        <v>17</v>
      </c>
      <c r="H1353" s="7" t="s">
        <v>8</v>
      </c>
      <c r="I1353" s="8">
        <v>6332.66</v>
      </c>
      <c r="J1353" s="8">
        <f>Table1[[#This Row],[Annual Charges ($)]]-(AVERAGE(Table1[Annual Charges ($)]))</f>
        <v>-5018.0881840000402</v>
      </c>
      <c r="U1353" s="37">
        <v>6332.66</v>
      </c>
      <c r="V1353" s="4">
        <v>46.6</v>
      </c>
    </row>
    <row r="1354" spans="1:22" ht="17" x14ac:dyDescent="0.2">
      <c r="A1354" s="3">
        <v>23038992</v>
      </c>
      <c r="B1354" s="4">
        <v>46.6</v>
      </c>
      <c r="C1354" s="4">
        <v>8</v>
      </c>
      <c r="D1354" s="4">
        <v>2</v>
      </c>
      <c r="E1354" s="4">
        <v>44</v>
      </c>
      <c r="F1354" s="5">
        <v>29</v>
      </c>
      <c r="G1354" s="6" t="s">
        <v>17</v>
      </c>
      <c r="H1354" s="7" t="s">
        <v>9</v>
      </c>
      <c r="I1354" s="8">
        <v>16477.68</v>
      </c>
      <c r="J1354" s="8">
        <f>Table1[[#This Row],[Annual Charges ($)]]-(AVERAGE(Table1[Annual Charges ($)]))</f>
        <v>5126.9318159999602</v>
      </c>
      <c r="U1354" s="37">
        <v>16477.68</v>
      </c>
      <c r="V1354" s="4">
        <v>46.6</v>
      </c>
    </row>
    <row r="1355" spans="1:22" ht="17" hidden="1" x14ac:dyDescent="0.2">
      <c r="A1355" s="3">
        <v>21722409</v>
      </c>
      <c r="B1355" s="4">
        <v>46.6</v>
      </c>
      <c r="C1355" s="4">
        <v>6</v>
      </c>
      <c r="D1355" s="4">
        <v>1</v>
      </c>
      <c r="E1355" s="4">
        <v>17</v>
      </c>
      <c r="F1355" s="5">
        <v>59</v>
      </c>
      <c r="G1355" s="6" t="s">
        <v>18</v>
      </c>
      <c r="H1355" s="7" t="s">
        <v>8</v>
      </c>
      <c r="I1355" s="8">
        <v>13727.58</v>
      </c>
      <c r="J1355" s="8">
        <f>Table1[[#This Row],[Annual Charges ($)]]-(AVERAGE(Table1[Annual Charges ($)]))</f>
        <v>2376.8318159999599</v>
      </c>
      <c r="U1355" s="37">
        <v>13727.58</v>
      </c>
      <c r="V1355" s="4">
        <v>46.6</v>
      </c>
    </row>
    <row r="1356" spans="1:22" ht="17" hidden="1" x14ac:dyDescent="0.2">
      <c r="A1356" s="3">
        <v>4730031</v>
      </c>
      <c r="B1356" s="4">
        <v>46.6</v>
      </c>
      <c r="C1356" s="4">
        <v>1</v>
      </c>
      <c r="D1356" s="4">
        <v>5</v>
      </c>
      <c r="E1356" s="4">
        <v>55</v>
      </c>
      <c r="F1356" s="5">
        <v>47</v>
      </c>
      <c r="G1356" s="6" t="s">
        <v>18</v>
      </c>
      <c r="H1356" s="7" t="s">
        <v>8</v>
      </c>
      <c r="I1356" s="8">
        <v>0</v>
      </c>
      <c r="J1356" s="8">
        <f>Table1[[#This Row],[Annual Charges ($)]]-(AVERAGE(Table1[Annual Charges ($)]))</f>
        <v>-11350.74818400004</v>
      </c>
      <c r="U1356" s="37">
        <v>0</v>
      </c>
      <c r="V1356" s="4">
        <v>46.6</v>
      </c>
    </row>
    <row r="1357" spans="1:22" ht="17" hidden="1" x14ac:dyDescent="0.2">
      <c r="A1357" s="3">
        <v>9428485</v>
      </c>
      <c r="B1357" s="4">
        <v>46.6</v>
      </c>
      <c r="C1357" s="4">
        <v>5</v>
      </c>
      <c r="D1357" s="4">
        <v>0</v>
      </c>
      <c r="E1357" s="4">
        <v>53</v>
      </c>
      <c r="F1357" s="5">
        <v>36</v>
      </c>
      <c r="G1357" s="6" t="s">
        <v>15</v>
      </c>
      <c r="H1357" s="7" t="s">
        <v>8</v>
      </c>
      <c r="I1357" s="8">
        <v>14997.19</v>
      </c>
      <c r="J1357" s="8">
        <f>Table1[[#This Row],[Annual Charges ($)]]-(AVERAGE(Table1[Annual Charges ($)]))</f>
        <v>3646.4418159999605</v>
      </c>
      <c r="U1357" s="37">
        <v>14997.19</v>
      </c>
      <c r="V1357" s="4">
        <v>46.6</v>
      </c>
    </row>
    <row r="1358" spans="1:22" ht="17" hidden="1" x14ac:dyDescent="0.2">
      <c r="A1358" s="3">
        <v>28611528</v>
      </c>
      <c r="B1358" s="4">
        <v>46.7</v>
      </c>
      <c r="C1358" s="4">
        <v>3</v>
      </c>
      <c r="D1358" s="4">
        <v>2</v>
      </c>
      <c r="E1358" s="4">
        <v>24</v>
      </c>
      <c r="F1358" s="5">
        <v>48</v>
      </c>
      <c r="G1358" s="6" t="s">
        <v>18</v>
      </c>
      <c r="H1358" s="7" t="s">
        <v>8</v>
      </c>
      <c r="I1358" s="8">
        <v>0</v>
      </c>
      <c r="J1358" s="8">
        <f>Table1[[#This Row],[Annual Charges ($)]]-(AVERAGE(Table1[Annual Charges ($)]))</f>
        <v>-11350.74818400004</v>
      </c>
      <c r="U1358" s="37">
        <v>0</v>
      </c>
      <c r="V1358" s="4">
        <v>46.7</v>
      </c>
    </row>
    <row r="1359" spans="1:22" ht="17" hidden="1" x14ac:dyDescent="0.2">
      <c r="A1359" s="3">
        <v>21302539</v>
      </c>
      <c r="B1359" s="4">
        <v>46.7</v>
      </c>
      <c r="C1359" s="4">
        <v>6</v>
      </c>
      <c r="D1359" s="4">
        <v>2</v>
      </c>
      <c r="E1359" s="4">
        <v>27</v>
      </c>
      <c r="F1359" s="5">
        <v>38</v>
      </c>
      <c r="G1359" s="6" t="s">
        <v>17</v>
      </c>
      <c r="H1359" s="7" t="s">
        <v>8</v>
      </c>
      <c r="I1359" s="8">
        <v>2293.89</v>
      </c>
      <c r="J1359" s="8">
        <f>Table1[[#This Row],[Annual Charges ($)]]-(AVERAGE(Table1[Annual Charges ($)]))</f>
        <v>-9056.8581840000406</v>
      </c>
      <c r="U1359" s="37">
        <v>2293.89</v>
      </c>
      <c r="V1359" s="4">
        <v>46.7</v>
      </c>
    </row>
    <row r="1360" spans="1:22" ht="17" hidden="1" x14ac:dyDescent="0.2">
      <c r="A1360" s="3">
        <v>2011742</v>
      </c>
      <c r="B1360" s="4">
        <v>46.7</v>
      </c>
      <c r="C1360" s="4">
        <v>7</v>
      </c>
      <c r="D1360" s="4">
        <v>2</v>
      </c>
      <c r="E1360" s="4">
        <v>34</v>
      </c>
      <c r="F1360" s="5">
        <v>47</v>
      </c>
      <c r="G1360" s="6" t="s">
        <v>17</v>
      </c>
      <c r="H1360" s="7" t="s">
        <v>8</v>
      </c>
      <c r="I1360" s="8">
        <v>3821.88</v>
      </c>
      <c r="J1360" s="8">
        <f>Table1[[#This Row],[Annual Charges ($)]]-(AVERAGE(Table1[Annual Charges ($)]))</f>
        <v>-7528.8681840000399</v>
      </c>
      <c r="U1360" s="37">
        <v>3821.88</v>
      </c>
      <c r="V1360" s="4">
        <v>46.7</v>
      </c>
    </row>
    <row r="1361" spans="1:22" ht="17" hidden="1" x14ac:dyDescent="0.2">
      <c r="A1361" s="3">
        <v>11114207</v>
      </c>
      <c r="B1361" s="4">
        <v>46.7</v>
      </c>
      <c r="C1361" s="4">
        <v>4</v>
      </c>
      <c r="D1361" s="4">
        <v>5</v>
      </c>
      <c r="E1361" s="4">
        <v>48</v>
      </c>
      <c r="F1361" s="5">
        <v>43</v>
      </c>
      <c r="G1361" s="6" t="s">
        <v>17</v>
      </c>
      <c r="H1361" s="7" t="s">
        <v>8</v>
      </c>
      <c r="I1361" s="8">
        <v>1888.9</v>
      </c>
      <c r="J1361" s="8">
        <f>Table1[[#This Row],[Annual Charges ($)]]-(AVERAGE(Table1[Annual Charges ($)]))</f>
        <v>-9461.8481840000404</v>
      </c>
      <c r="U1361" s="37">
        <v>1888.9</v>
      </c>
      <c r="V1361" s="4">
        <v>46.7</v>
      </c>
    </row>
    <row r="1362" spans="1:22" ht="17" hidden="1" x14ac:dyDescent="0.2">
      <c r="A1362" s="3">
        <v>19991807</v>
      </c>
      <c r="B1362" s="4">
        <v>46.7</v>
      </c>
      <c r="C1362" s="4">
        <v>4</v>
      </c>
      <c r="D1362" s="4">
        <v>5</v>
      </c>
      <c r="E1362" s="4">
        <v>4</v>
      </c>
      <c r="F1362" s="5">
        <v>31</v>
      </c>
      <c r="G1362" s="6" t="s">
        <v>18</v>
      </c>
      <c r="H1362" s="7" t="s">
        <v>8</v>
      </c>
      <c r="I1362" s="8">
        <v>0</v>
      </c>
      <c r="J1362" s="8">
        <f>Table1[[#This Row],[Annual Charges ($)]]-(AVERAGE(Table1[Annual Charges ($)]))</f>
        <v>-11350.74818400004</v>
      </c>
      <c r="U1362" s="37">
        <v>0</v>
      </c>
      <c r="V1362" s="4">
        <v>46.7</v>
      </c>
    </row>
    <row r="1363" spans="1:22" ht="17" hidden="1" x14ac:dyDescent="0.2">
      <c r="A1363" s="3">
        <v>4214625</v>
      </c>
      <c r="B1363" s="4">
        <v>46.7</v>
      </c>
      <c r="C1363" s="4">
        <v>2</v>
      </c>
      <c r="D1363" s="4">
        <v>3</v>
      </c>
      <c r="E1363" s="4">
        <v>15</v>
      </c>
      <c r="F1363" s="5">
        <v>32</v>
      </c>
      <c r="G1363" s="6" t="s">
        <v>18</v>
      </c>
      <c r="H1363" s="7" t="s">
        <v>8</v>
      </c>
      <c r="I1363" s="8">
        <v>0</v>
      </c>
      <c r="J1363" s="8">
        <f>Table1[[#This Row],[Annual Charges ($)]]-(AVERAGE(Table1[Annual Charges ($)]))</f>
        <v>-11350.74818400004</v>
      </c>
      <c r="U1363" s="37">
        <v>0</v>
      </c>
      <c r="V1363" s="4">
        <v>46.7</v>
      </c>
    </row>
    <row r="1364" spans="1:22" ht="17" hidden="1" x14ac:dyDescent="0.2">
      <c r="A1364" s="3">
        <v>21487425</v>
      </c>
      <c r="B1364" s="4">
        <v>46.7</v>
      </c>
      <c r="C1364" s="4">
        <v>6</v>
      </c>
      <c r="D1364" s="4">
        <v>4</v>
      </c>
      <c r="E1364" s="4">
        <v>57</v>
      </c>
      <c r="F1364" s="5">
        <v>52</v>
      </c>
      <c r="G1364" s="6" t="s">
        <v>17</v>
      </c>
      <c r="H1364" s="7" t="s">
        <v>8</v>
      </c>
      <c r="I1364" s="8">
        <v>18788.97</v>
      </c>
      <c r="J1364" s="8">
        <f>Table1[[#This Row],[Annual Charges ($)]]-(AVERAGE(Table1[Annual Charges ($)]))</f>
        <v>7438.2218159999611</v>
      </c>
      <c r="U1364" s="37">
        <v>18788.97</v>
      </c>
      <c r="V1364" s="4">
        <v>46.7</v>
      </c>
    </row>
    <row r="1365" spans="1:22" ht="17" hidden="1" x14ac:dyDescent="0.2">
      <c r="A1365" s="3">
        <v>13502008</v>
      </c>
      <c r="B1365" s="4">
        <v>46.7</v>
      </c>
      <c r="C1365" s="4">
        <v>1</v>
      </c>
      <c r="D1365" s="4">
        <v>0</v>
      </c>
      <c r="E1365" s="4">
        <v>37</v>
      </c>
      <c r="F1365" s="5">
        <v>33</v>
      </c>
      <c r="G1365" s="6" t="s">
        <v>18</v>
      </c>
      <c r="H1365" s="7" t="s">
        <v>8</v>
      </c>
      <c r="I1365" s="8">
        <v>11117.29</v>
      </c>
      <c r="J1365" s="8">
        <f>Table1[[#This Row],[Annual Charges ($)]]-(AVERAGE(Table1[Annual Charges ($)]))</f>
        <v>-233.45818400003918</v>
      </c>
      <c r="U1365" s="37">
        <v>11117.29</v>
      </c>
      <c r="V1365" s="4">
        <v>46.7</v>
      </c>
    </row>
    <row r="1366" spans="1:22" ht="17" hidden="1" x14ac:dyDescent="0.2">
      <c r="A1366" s="3">
        <v>25637018</v>
      </c>
      <c r="B1366" s="4">
        <v>46.7</v>
      </c>
      <c r="C1366" s="4">
        <v>4</v>
      </c>
      <c r="D1366" s="4">
        <v>2</v>
      </c>
      <c r="E1366" s="4">
        <v>12</v>
      </c>
      <c r="F1366" s="5">
        <v>27</v>
      </c>
      <c r="G1366" s="6" t="s">
        <v>18</v>
      </c>
      <c r="H1366" s="7" t="s">
        <v>8</v>
      </c>
      <c r="I1366" s="8">
        <v>6669.6</v>
      </c>
      <c r="J1366" s="8">
        <f>Table1[[#This Row],[Annual Charges ($)]]-(AVERAGE(Table1[Annual Charges ($)]))</f>
        <v>-4681.1481840000397</v>
      </c>
      <c r="U1366" s="37">
        <v>6669.6</v>
      </c>
      <c r="V1366" s="4">
        <v>46.7</v>
      </c>
    </row>
    <row r="1367" spans="1:22" ht="17" hidden="1" x14ac:dyDescent="0.2">
      <c r="A1367" s="3">
        <v>13581148</v>
      </c>
      <c r="B1367" s="4">
        <v>46.8</v>
      </c>
      <c r="C1367" s="4">
        <v>7</v>
      </c>
      <c r="D1367" s="4">
        <v>4</v>
      </c>
      <c r="E1367" s="4">
        <v>54</v>
      </c>
      <c r="F1367" s="5">
        <v>49</v>
      </c>
      <c r="G1367" s="6" t="s">
        <v>18</v>
      </c>
      <c r="H1367" s="7" t="s">
        <v>8</v>
      </c>
      <c r="I1367" s="8">
        <v>10922.91</v>
      </c>
      <c r="J1367" s="8">
        <f>Table1[[#This Row],[Annual Charges ($)]]-(AVERAGE(Table1[Annual Charges ($)]))</f>
        <v>-427.8381840000402</v>
      </c>
      <c r="U1367" s="37">
        <v>10922.91</v>
      </c>
      <c r="V1367" s="4">
        <v>46.8</v>
      </c>
    </row>
    <row r="1368" spans="1:22" ht="17" hidden="1" x14ac:dyDescent="0.2">
      <c r="A1368" s="3">
        <v>18585875</v>
      </c>
      <c r="B1368" s="4">
        <v>46.8</v>
      </c>
      <c r="C1368" s="4">
        <v>6</v>
      </c>
      <c r="D1368" s="4">
        <v>4</v>
      </c>
      <c r="E1368" s="4">
        <v>7</v>
      </c>
      <c r="F1368" s="5">
        <v>54</v>
      </c>
      <c r="G1368" s="6" t="s">
        <v>18</v>
      </c>
      <c r="H1368" s="7" t="s">
        <v>8</v>
      </c>
      <c r="I1368" s="8">
        <v>2554.08</v>
      </c>
      <c r="J1368" s="8">
        <f>Table1[[#This Row],[Annual Charges ($)]]-(AVERAGE(Table1[Annual Charges ($)]))</f>
        <v>-8796.6681840000401</v>
      </c>
      <c r="U1368" s="37">
        <v>2554.08</v>
      </c>
      <c r="V1368" s="4">
        <v>46.8</v>
      </c>
    </row>
    <row r="1369" spans="1:22" ht="17" hidden="1" x14ac:dyDescent="0.2">
      <c r="A1369" s="3">
        <v>10672694</v>
      </c>
      <c r="B1369" s="4">
        <v>46.8</v>
      </c>
      <c r="C1369" s="4">
        <v>7</v>
      </c>
      <c r="D1369" s="4">
        <v>1</v>
      </c>
      <c r="E1369" s="4">
        <v>47</v>
      </c>
      <c r="F1369" s="5">
        <v>47</v>
      </c>
      <c r="G1369" s="6" t="s">
        <v>17</v>
      </c>
      <c r="H1369" s="7" t="s">
        <v>8</v>
      </c>
      <c r="I1369" s="8">
        <v>2541.4</v>
      </c>
      <c r="J1369" s="8">
        <f>Table1[[#This Row],[Annual Charges ($)]]-(AVERAGE(Table1[Annual Charges ($)]))</f>
        <v>-8809.3481840000404</v>
      </c>
      <c r="U1369" s="37">
        <v>2541.4</v>
      </c>
      <c r="V1369" s="4">
        <v>46.8</v>
      </c>
    </row>
    <row r="1370" spans="1:22" ht="17" hidden="1" x14ac:dyDescent="0.2">
      <c r="A1370" s="3">
        <v>9854691</v>
      </c>
      <c r="B1370" s="4">
        <v>46.8</v>
      </c>
      <c r="C1370" s="4">
        <v>3</v>
      </c>
      <c r="D1370" s="4">
        <v>3</v>
      </c>
      <c r="E1370" s="4">
        <v>21</v>
      </c>
      <c r="F1370" s="5">
        <v>43</v>
      </c>
      <c r="G1370" s="6" t="s">
        <v>18</v>
      </c>
      <c r="H1370" s="7" t="s">
        <v>8</v>
      </c>
      <c r="I1370" s="8">
        <v>863.58</v>
      </c>
      <c r="J1370" s="8">
        <f>Table1[[#This Row],[Annual Charges ($)]]-(AVERAGE(Table1[Annual Charges ($)]))</f>
        <v>-10487.16818400004</v>
      </c>
      <c r="U1370" s="37">
        <v>863.58</v>
      </c>
      <c r="V1370" s="4">
        <v>46.8</v>
      </c>
    </row>
    <row r="1371" spans="1:22" ht="17" hidden="1" x14ac:dyDescent="0.2">
      <c r="A1371" s="3">
        <v>16680835</v>
      </c>
      <c r="B1371" s="4">
        <v>46.8</v>
      </c>
      <c r="C1371" s="4">
        <v>6</v>
      </c>
      <c r="D1371" s="4">
        <v>4</v>
      </c>
      <c r="E1371" s="4">
        <v>31</v>
      </c>
      <c r="F1371" s="5">
        <v>49</v>
      </c>
      <c r="G1371" s="6" t="s">
        <v>17</v>
      </c>
      <c r="H1371" s="7" t="s">
        <v>8</v>
      </c>
      <c r="I1371" s="8">
        <v>1036.43</v>
      </c>
      <c r="J1371" s="8">
        <f>Table1[[#This Row],[Annual Charges ($)]]-(AVERAGE(Table1[Annual Charges ($)]))</f>
        <v>-10314.31818400004</v>
      </c>
      <c r="U1371" s="37">
        <v>1036.43</v>
      </c>
      <c r="V1371" s="4">
        <v>46.8</v>
      </c>
    </row>
    <row r="1372" spans="1:22" ht="17" hidden="1" x14ac:dyDescent="0.2">
      <c r="A1372" s="3">
        <v>26984856</v>
      </c>
      <c r="B1372" s="4">
        <v>46.8</v>
      </c>
      <c r="C1372" s="4">
        <v>7</v>
      </c>
      <c r="D1372" s="4">
        <v>2</v>
      </c>
      <c r="E1372" s="4">
        <v>44</v>
      </c>
      <c r="F1372" s="5">
        <v>41</v>
      </c>
      <c r="G1372" s="6" t="s">
        <v>18</v>
      </c>
      <c r="H1372" s="7" t="s">
        <v>8</v>
      </c>
      <c r="I1372" s="8">
        <v>14702.9</v>
      </c>
      <c r="J1372" s="8">
        <f>Table1[[#This Row],[Annual Charges ($)]]-(AVERAGE(Table1[Annual Charges ($)]))</f>
        <v>3352.1518159999596</v>
      </c>
      <c r="U1372" s="37">
        <v>14702.9</v>
      </c>
      <c r="V1372" s="4">
        <v>46.8</v>
      </c>
    </row>
    <row r="1373" spans="1:22" ht="17" hidden="1" x14ac:dyDescent="0.2">
      <c r="A1373" s="3">
        <v>6084181</v>
      </c>
      <c r="B1373" s="4">
        <v>46.8</v>
      </c>
      <c r="C1373" s="4">
        <v>6</v>
      </c>
      <c r="D1373" s="4">
        <v>1</v>
      </c>
      <c r="E1373" s="4">
        <v>53</v>
      </c>
      <c r="F1373" s="5">
        <v>30</v>
      </c>
      <c r="G1373" s="6" t="s">
        <v>18</v>
      </c>
      <c r="H1373" s="7" t="s">
        <v>8</v>
      </c>
      <c r="I1373" s="8">
        <v>11595.46</v>
      </c>
      <c r="J1373" s="8">
        <f>Table1[[#This Row],[Annual Charges ($)]]-(AVERAGE(Table1[Annual Charges ($)]))</f>
        <v>244.71181599995907</v>
      </c>
      <c r="U1373" s="37">
        <v>11595.46</v>
      </c>
      <c r="V1373" s="4">
        <v>46.8</v>
      </c>
    </row>
    <row r="1374" spans="1:22" ht="17" hidden="1" x14ac:dyDescent="0.2">
      <c r="A1374" s="3">
        <v>3799176</v>
      </c>
      <c r="B1374" s="4">
        <v>46.9</v>
      </c>
      <c r="C1374" s="4">
        <v>1</v>
      </c>
      <c r="D1374" s="4">
        <v>2</v>
      </c>
      <c r="E1374" s="4">
        <v>24</v>
      </c>
      <c r="F1374" s="5">
        <v>45</v>
      </c>
      <c r="G1374" s="6" t="s">
        <v>17</v>
      </c>
      <c r="H1374" s="7" t="s">
        <v>8</v>
      </c>
      <c r="I1374" s="8">
        <v>9393.2800000000007</v>
      </c>
      <c r="J1374" s="8">
        <f>Table1[[#This Row],[Annual Charges ($)]]-(AVERAGE(Table1[Annual Charges ($)]))</f>
        <v>-1957.4681840000394</v>
      </c>
      <c r="U1374" s="37">
        <v>9393.2800000000007</v>
      </c>
      <c r="V1374" s="4">
        <v>46.9</v>
      </c>
    </row>
    <row r="1375" spans="1:22" ht="17" hidden="1" x14ac:dyDescent="0.2">
      <c r="A1375" s="3">
        <v>26178850</v>
      </c>
      <c r="B1375" s="4">
        <v>46.9</v>
      </c>
      <c r="C1375" s="4">
        <v>1</v>
      </c>
      <c r="D1375" s="4">
        <v>4</v>
      </c>
      <c r="E1375" s="4">
        <v>22</v>
      </c>
      <c r="F1375" s="5">
        <v>48</v>
      </c>
      <c r="G1375" s="6" t="s">
        <v>17</v>
      </c>
      <c r="H1375" s="7" t="s">
        <v>8</v>
      </c>
      <c r="I1375" s="8">
        <v>0</v>
      </c>
      <c r="J1375" s="8">
        <f>Table1[[#This Row],[Annual Charges ($)]]-(AVERAGE(Table1[Annual Charges ($)]))</f>
        <v>-11350.74818400004</v>
      </c>
      <c r="U1375" s="37">
        <v>0</v>
      </c>
      <c r="V1375" s="4">
        <v>46.9</v>
      </c>
    </row>
    <row r="1376" spans="1:22" ht="17" hidden="1" x14ac:dyDescent="0.2">
      <c r="A1376" s="3">
        <v>9416972</v>
      </c>
      <c r="B1376" s="4">
        <v>46.9</v>
      </c>
      <c r="C1376" s="4">
        <v>2</v>
      </c>
      <c r="D1376" s="4">
        <v>2</v>
      </c>
      <c r="E1376" s="4">
        <v>50</v>
      </c>
      <c r="F1376" s="5">
        <v>41</v>
      </c>
      <c r="G1376" s="6" t="s">
        <v>18</v>
      </c>
      <c r="H1376" s="7" t="s">
        <v>8</v>
      </c>
      <c r="I1376" s="8">
        <v>16091.44</v>
      </c>
      <c r="J1376" s="8">
        <f>Table1[[#This Row],[Annual Charges ($)]]-(AVERAGE(Table1[Annual Charges ($)]))</f>
        <v>4740.6918159999605</v>
      </c>
      <c r="U1376" s="37">
        <v>16091.44</v>
      </c>
      <c r="V1376" s="4">
        <v>46.9</v>
      </c>
    </row>
    <row r="1377" spans="1:22" ht="17" hidden="1" x14ac:dyDescent="0.2">
      <c r="A1377" s="3">
        <v>27519255</v>
      </c>
      <c r="B1377" s="4">
        <v>46.9</v>
      </c>
      <c r="C1377" s="4">
        <v>5</v>
      </c>
      <c r="D1377" s="4">
        <v>3</v>
      </c>
      <c r="E1377" s="4">
        <v>32</v>
      </c>
      <c r="F1377" s="5">
        <v>36</v>
      </c>
      <c r="G1377" s="6" t="s">
        <v>18</v>
      </c>
      <c r="H1377" s="7" t="s">
        <v>8</v>
      </c>
      <c r="I1377" s="8">
        <v>5765.33</v>
      </c>
      <c r="J1377" s="8">
        <f>Table1[[#This Row],[Annual Charges ($)]]-(AVERAGE(Table1[Annual Charges ($)]))</f>
        <v>-5585.4181840000401</v>
      </c>
      <c r="U1377" s="37">
        <v>5765.33</v>
      </c>
      <c r="V1377" s="4">
        <v>46.9</v>
      </c>
    </row>
    <row r="1378" spans="1:22" ht="17" hidden="1" x14ac:dyDescent="0.2">
      <c r="A1378" s="3">
        <v>368071</v>
      </c>
      <c r="B1378" s="4">
        <v>46.9</v>
      </c>
      <c r="C1378" s="4">
        <v>4</v>
      </c>
      <c r="D1378" s="4">
        <v>4</v>
      </c>
      <c r="E1378" s="4">
        <v>10</v>
      </c>
      <c r="F1378" s="5">
        <v>52</v>
      </c>
      <c r="G1378" s="6" t="s">
        <v>17</v>
      </c>
      <c r="H1378" s="7" t="s">
        <v>8</v>
      </c>
      <c r="I1378" s="8">
        <v>2530.86</v>
      </c>
      <c r="J1378" s="8">
        <f>Table1[[#This Row],[Annual Charges ($)]]-(AVERAGE(Table1[Annual Charges ($)]))</f>
        <v>-8819.8881840000395</v>
      </c>
      <c r="U1378" s="37">
        <v>2530.86</v>
      </c>
      <c r="V1378" s="4">
        <v>46.9</v>
      </c>
    </row>
    <row r="1379" spans="1:22" ht="17" hidden="1" x14ac:dyDescent="0.2">
      <c r="A1379" s="3">
        <v>24032943</v>
      </c>
      <c r="B1379" s="4">
        <v>46.9</v>
      </c>
      <c r="C1379" s="4">
        <v>8</v>
      </c>
      <c r="D1379" s="4">
        <v>3</v>
      </c>
      <c r="E1379" s="4">
        <v>9</v>
      </c>
      <c r="F1379" s="5">
        <v>57</v>
      </c>
      <c r="G1379" s="6" t="s">
        <v>18</v>
      </c>
      <c r="H1379" s="7" t="s">
        <v>8</v>
      </c>
      <c r="I1379" s="8">
        <v>11288.65</v>
      </c>
      <c r="J1379" s="8">
        <f>Table1[[#This Row],[Annual Charges ($)]]-(AVERAGE(Table1[Annual Charges ($)]))</f>
        <v>-62.098184000040419</v>
      </c>
      <c r="U1379" s="37">
        <v>11288.65</v>
      </c>
      <c r="V1379" s="4">
        <v>46.9</v>
      </c>
    </row>
    <row r="1380" spans="1:22" ht="17" hidden="1" x14ac:dyDescent="0.2">
      <c r="A1380" s="3">
        <v>6271202</v>
      </c>
      <c r="B1380" s="4">
        <v>46.9</v>
      </c>
      <c r="C1380" s="4">
        <v>8</v>
      </c>
      <c r="D1380" s="4">
        <v>2</v>
      </c>
      <c r="E1380" s="4">
        <v>26</v>
      </c>
      <c r="F1380" s="5">
        <v>30</v>
      </c>
      <c r="G1380" s="6" t="s">
        <v>17</v>
      </c>
      <c r="H1380" s="7" t="s">
        <v>8</v>
      </c>
      <c r="I1380" s="8">
        <v>16480.099999999999</v>
      </c>
      <c r="J1380" s="8">
        <f>Table1[[#This Row],[Annual Charges ($)]]-(AVERAGE(Table1[Annual Charges ($)]))</f>
        <v>5129.3518159999585</v>
      </c>
      <c r="U1380" s="37">
        <v>16480.099999999999</v>
      </c>
      <c r="V1380" s="4">
        <v>46.9</v>
      </c>
    </row>
    <row r="1381" spans="1:22" ht="17" hidden="1" x14ac:dyDescent="0.2">
      <c r="A1381" s="3">
        <v>25767927</v>
      </c>
      <c r="B1381" s="4">
        <v>47</v>
      </c>
      <c r="C1381" s="4">
        <v>7</v>
      </c>
      <c r="D1381" s="4">
        <v>4</v>
      </c>
      <c r="E1381" s="4">
        <v>8</v>
      </c>
      <c r="F1381" s="5">
        <v>41</v>
      </c>
      <c r="G1381" s="6" t="s">
        <v>17</v>
      </c>
      <c r="H1381" s="7" t="s">
        <v>8</v>
      </c>
      <c r="I1381" s="8">
        <v>19459.400000000001</v>
      </c>
      <c r="J1381" s="8">
        <f>Table1[[#This Row],[Annual Charges ($)]]-(AVERAGE(Table1[Annual Charges ($)]))</f>
        <v>8108.6518159999614</v>
      </c>
      <c r="U1381" s="37">
        <v>19459.400000000001</v>
      </c>
      <c r="V1381" s="4">
        <v>47</v>
      </c>
    </row>
    <row r="1382" spans="1:22" ht="17" hidden="1" x14ac:dyDescent="0.2">
      <c r="A1382" s="3">
        <v>29416027</v>
      </c>
      <c r="B1382" s="4">
        <v>47</v>
      </c>
      <c r="C1382" s="4">
        <v>3</v>
      </c>
      <c r="D1382" s="4">
        <v>5</v>
      </c>
      <c r="E1382" s="4">
        <v>25</v>
      </c>
      <c r="F1382" s="5">
        <v>53</v>
      </c>
      <c r="G1382" s="6" t="s">
        <v>17</v>
      </c>
      <c r="H1382" s="7" t="s">
        <v>8</v>
      </c>
      <c r="I1382" s="8">
        <v>247.86</v>
      </c>
      <c r="J1382" s="8">
        <f>Table1[[#This Row],[Annual Charges ($)]]-(AVERAGE(Table1[Annual Charges ($)]))</f>
        <v>-11102.888184000039</v>
      </c>
      <c r="U1382" s="37">
        <v>247.86</v>
      </c>
      <c r="V1382" s="4">
        <v>47</v>
      </c>
    </row>
    <row r="1383" spans="1:22" ht="17" hidden="1" x14ac:dyDescent="0.2">
      <c r="A1383" s="3">
        <v>8584307</v>
      </c>
      <c r="B1383" s="4">
        <v>47</v>
      </c>
      <c r="C1383" s="4">
        <v>5</v>
      </c>
      <c r="D1383" s="4">
        <v>4</v>
      </c>
      <c r="E1383" s="4">
        <v>26</v>
      </c>
      <c r="F1383" s="5">
        <v>59</v>
      </c>
      <c r="G1383" s="6" t="s">
        <v>18</v>
      </c>
      <c r="H1383" s="7" t="s">
        <v>8</v>
      </c>
      <c r="I1383" s="8">
        <v>12768.37</v>
      </c>
      <c r="J1383" s="8">
        <f>Table1[[#This Row],[Annual Charges ($)]]-(AVERAGE(Table1[Annual Charges ($)]))</f>
        <v>1417.6218159999607</v>
      </c>
      <c r="U1383" s="37">
        <v>12768.37</v>
      </c>
      <c r="V1383" s="4">
        <v>47</v>
      </c>
    </row>
    <row r="1384" spans="1:22" ht="17" hidden="1" x14ac:dyDescent="0.2">
      <c r="A1384" s="3">
        <v>8394956</v>
      </c>
      <c r="B1384" s="4">
        <v>47</v>
      </c>
      <c r="C1384" s="4">
        <v>7</v>
      </c>
      <c r="D1384" s="4">
        <v>4</v>
      </c>
      <c r="E1384" s="4">
        <v>26</v>
      </c>
      <c r="F1384" s="5">
        <v>46</v>
      </c>
      <c r="G1384" s="6" t="s">
        <v>17</v>
      </c>
      <c r="H1384" s="7" t="s">
        <v>8</v>
      </c>
      <c r="I1384" s="8">
        <v>3820.66</v>
      </c>
      <c r="J1384" s="8">
        <f>Table1[[#This Row],[Annual Charges ($)]]-(AVERAGE(Table1[Annual Charges ($)]))</f>
        <v>-7530.0881840000402</v>
      </c>
      <c r="U1384" s="37">
        <v>3820.66</v>
      </c>
      <c r="V1384" s="4">
        <v>47</v>
      </c>
    </row>
    <row r="1385" spans="1:22" ht="17" hidden="1" x14ac:dyDescent="0.2">
      <c r="A1385" s="3">
        <v>18363768</v>
      </c>
      <c r="B1385" s="4">
        <v>47</v>
      </c>
      <c r="C1385" s="4">
        <v>4</v>
      </c>
      <c r="D1385" s="4">
        <v>3</v>
      </c>
      <c r="E1385" s="4">
        <v>32</v>
      </c>
      <c r="F1385" s="5">
        <v>61</v>
      </c>
      <c r="G1385" s="6" t="s">
        <v>17</v>
      </c>
      <c r="H1385" s="7" t="s">
        <v>8</v>
      </c>
      <c r="I1385" s="8">
        <v>3143.59</v>
      </c>
      <c r="J1385" s="8">
        <f>Table1[[#This Row],[Annual Charges ($)]]-(AVERAGE(Table1[Annual Charges ($)]))</f>
        <v>-8207.1581840000399</v>
      </c>
      <c r="U1385" s="37">
        <v>3143.59</v>
      </c>
      <c r="V1385" s="4">
        <v>47</v>
      </c>
    </row>
    <row r="1386" spans="1:22" ht="17" hidden="1" x14ac:dyDescent="0.2">
      <c r="A1386" s="3">
        <v>3772223</v>
      </c>
      <c r="B1386" s="4">
        <v>47</v>
      </c>
      <c r="C1386" s="4">
        <v>5</v>
      </c>
      <c r="D1386" s="4">
        <v>0</v>
      </c>
      <c r="E1386" s="4">
        <v>29</v>
      </c>
      <c r="F1386" s="5">
        <v>52</v>
      </c>
      <c r="G1386" s="6" t="s">
        <v>17</v>
      </c>
      <c r="H1386" s="7" t="s">
        <v>8</v>
      </c>
      <c r="I1386" s="8">
        <v>4080.17</v>
      </c>
      <c r="J1386" s="8">
        <f>Table1[[#This Row],[Annual Charges ($)]]-(AVERAGE(Table1[Annual Charges ($)]))</f>
        <v>-7270.57818400004</v>
      </c>
      <c r="U1386" s="37">
        <v>4080.17</v>
      </c>
      <c r="V1386" s="4">
        <v>47</v>
      </c>
    </row>
    <row r="1387" spans="1:22" ht="17" hidden="1" x14ac:dyDescent="0.2">
      <c r="A1387" s="3">
        <v>13827141</v>
      </c>
      <c r="B1387" s="4">
        <v>47</v>
      </c>
      <c r="C1387" s="4">
        <v>7</v>
      </c>
      <c r="D1387" s="4">
        <v>2</v>
      </c>
      <c r="E1387" s="4">
        <v>11</v>
      </c>
      <c r="F1387" s="5">
        <v>35</v>
      </c>
      <c r="G1387" s="6" t="s">
        <v>18</v>
      </c>
      <c r="H1387" s="7" t="s">
        <v>8</v>
      </c>
      <c r="I1387" s="8">
        <v>7499.87</v>
      </c>
      <c r="J1387" s="8">
        <f>Table1[[#This Row],[Annual Charges ($)]]-(AVERAGE(Table1[Annual Charges ($)]))</f>
        <v>-3850.8781840000402</v>
      </c>
      <c r="U1387" s="37">
        <v>7499.87</v>
      </c>
      <c r="V1387" s="4">
        <v>47</v>
      </c>
    </row>
    <row r="1388" spans="1:22" ht="17" hidden="1" x14ac:dyDescent="0.2">
      <c r="A1388" s="3">
        <v>6265649</v>
      </c>
      <c r="B1388" s="4">
        <v>47</v>
      </c>
      <c r="C1388" s="4">
        <v>3</v>
      </c>
      <c r="D1388" s="4">
        <v>4</v>
      </c>
      <c r="E1388" s="4">
        <v>34</v>
      </c>
      <c r="F1388" s="5">
        <v>39</v>
      </c>
      <c r="G1388" s="6" t="s">
        <v>18</v>
      </c>
      <c r="H1388" s="7" t="s">
        <v>8</v>
      </c>
      <c r="I1388" s="8">
        <v>7813.82</v>
      </c>
      <c r="J1388" s="8">
        <f>Table1[[#This Row],[Annual Charges ($)]]-(AVERAGE(Table1[Annual Charges ($)]))</f>
        <v>-3536.9281840000403</v>
      </c>
      <c r="U1388" s="37">
        <v>7813.82</v>
      </c>
      <c r="V1388" s="4">
        <v>47</v>
      </c>
    </row>
    <row r="1389" spans="1:22" ht="17" x14ac:dyDescent="0.2">
      <c r="A1389" s="3">
        <v>18421</v>
      </c>
      <c r="B1389" s="4">
        <v>47</v>
      </c>
      <c r="C1389" s="4">
        <v>6</v>
      </c>
      <c r="D1389" s="4">
        <v>1</v>
      </c>
      <c r="E1389" s="4">
        <v>10</v>
      </c>
      <c r="F1389" s="5">
        <v>48</v>
      </c>
      <c r="G1389" s="6" t="s">
        <v>17</v>
      </c>
      <c r="H1389" s="7" t="s">
        <v>9</v>
      </c>
      <c r="I1389" s="8">
        <v>6474.51</v>
      </c>
      <c r="J1389" s="8">
        <f>Table1[[#This Row],[Annual Charges ($)]]-(AVERAGE(Table1[Annual Charges ($)]))</f>
        <v>-4876.2381840000398</v>
      </c>
      <c r="U1389" s="37">
        <v>6474.51</v>
      </c>
      <c r="V1389" s="4">
        <v>47</v>
      </c>
    </row>
    <row r="1390" spans="1:22" ht="17" hidden="1" x14ac:dyDescent="0.2">
      <c r="A1390" s="3">
        <v>1692735</v>
      </c>
      <c r="B1390" s="4">
        <v>47</v>
      </c>
      <c r="C1390" s="4">
        <v>7</v>
      </c>
      <c r="D1390" s="4">
        <v>1</v>
      </c>
      <c r="E1390" s="4">
        <v>37</v>
      </c>
      <c r="F1390" s="5">
        <v>38</v>
      </c>
      <c r="G1390" s="6" t="s">
        <v>18</v>
      </c>
      <c r="H1390" s="7" t="s">
        <v>8</v>
      </c>
      <c r="I1390" s="8">
        <v>10639.71</v>
      </c>
      <c r="J1390" s="8">
        <f>Table1[[#This Row],[Annual Charges ($)]]-(AVERAGE(Table1[Annual Charges ($)]))</f>
        <v>-711.03818400004093</v>
      </c>
      <c r="U1390" s="37">
        <v>10639.71</v>
      </c>
      <c r="V1390" s="4">
        <v>47</v>
      </c>
    </row>
    <row r="1391" spans="1:22" ht="17" x14ac:dyDescent="0.2">
      <c r="A1391" s="3">
        <v>2947888</v>
      </c>
      <c r="B1391" s="4">
        <v>47</v>
      </c>
      <c r="C1391" s="4">
        <v>6</v>
      </c>
      <c r="D1391" s="4">
        <v>4</v>
      </c>
      <c r="E1391" s="4">
        <v>42</v>
      </c>
      <c r="F1391" s="5">
        <v>43</v>
      </c>
      <c r="G1391" s="6" t="s">
        <v>18</v>
      </c>
      <c r="H1391" s="7" t="s">
        <v>9</v>
      </c>
      <c r="I1391" s="8">
        <v>2430.9299999999998</v>
      </c>
      <c r="J1391" s="8">
        <f>Table1[[#This Row],[Annual Charges ($)]]-(AVERAGE(Table1[Annual Charges ($)]))</f>
        <v>-8919.8181840000398</v>
      </c>
      <c r="U1391" s="37">
        <v>2430.9299999999998</v>
      </c>
      <c r="V1391" s="4">
        <v>47</v>
      </c>
    </row>
    <row r="1392" spans="1:22" ht="17" hidden="1" x14ac:dyDescent="0.2">
      <c r="A1392" s="3">
        <v>7826731</v>
      </c>
      <c r="B1392" s="4">
        <v>47.1</v>
      </c>
      <c r="C1392" s="4">
        <v>7</v>
      </c>
      <c r="D1392" s="4">
        <v>2</v>
      </c>
      <c r="E1392" s="4">
        <v>12</v>
      </c>
      <c r="F1392" s="5">
        <v>56</v>
      </c>
      <c r="G1392" s="6" t="s">
        <v>18</v>
      </c>
      <c r="H1392" s="7" t="s">
        <v>8</v>
      </c>
      <c r="I1392" s="8">
        <v>11666.94</v>
      </c>
      <c r="J1392" s="8">
        <f>Table1[[#This Row],[Annual Charges ($)]]-(AVERAGE(Table1[Annual Charges ($)]))</f>
        <v>316.19181599996045</v>
      </c>
      <c r="U1392" s="37">
        <v>11666.94</v>
      </c>
      <c r="V1392" s="4">
        <v>47.1</v>
      </c>
    </row>
    <row r="1393" spans="1:22" ht="17" hidden="1" x14ac:dyDescent="0.2">
      <c r="A1393" s="3">
        <v>22056275</v>
      </c>
      <c r="B1393" s="4">
        <v>47.1</v>
      </c>
      <c r="C1393" s="4">
        <v>6</v>
      </c>
      <c r="D1393" s="4">
        <v>1</v>
      </c>
      <c r="E1393" s="4">
        <v>14</v>
      </c>
      <c r="F1393" s="5">
        <v>67</v>
      </c>
      <c r="G1393" s="6" t="s">
        <v>18</v>
      </c>
      <c r="H1393" s="7" t="s">
        <v>8</v>
      </c>
      <c r="I1393" s="8">
        <v>5345.01</v>
      </c>
      <c r="J1393" s="8">
        <f>Table1[[#This Row],[Annual Charges ($)]]-(AVERAGE(Table1[Annual Charges ($)]))</f>
        <v>-6005.7381840000398</v>
      </c>
      <c r="U1393" s="37">
        <v>5345.01</v>
      </c>
      <c r="V1393" s="4">
        <v>47.1</v>
      </c>
    </row>
    <row r="1394" spans="1:22" ht="17" hidden="1" x14ac:dyDescent="0.2">
      <c r="A1394" s="3">
        <v>12883210</v>
      </c>
      <c r="B1394" s="4">
        <v>47.1</v>
      </c>
      <c r="C1394" s="4">
        <v>3</v>
      </c>
      <c r="D1394" s="4">
        <v>4</v>
      </c>
      <c r="E1394" s="4">
        <v>41</v>
      </c>
      <c r="F1394" s="5">
        <v>42</v>
      </c>
      <c r="G1394" s="6" t="s">
        <v>18</v>
      </c>
      <c r="H1394" s="7" t="s">
        <v>8</v>
      </c>
      <c r="I1394" s="8">
        <v>93.96</v>
      </c>
      <c r="J1394" s="8">
        <f>Table1[[#This Row],[Annual Charges ($)]]-(AVERAGE(Table1[Annual Charges ($)]))</f>
        <v>-11256.788184000041</v>
      </c>
      <c r="U1394" s="37">
        <v>93.96</v>
      </c>
      <c r="V1394" s="4">
        <v>47.1</v>
      </c>
    </row>
    <row r="1395" spans="1:22" ht="17" hidden="1" x14ac:dyDescent="0.2">
      <c r="A1395" s="3">
        <v>23552563</v>
      </c>
      <c r="B1395" s="4">
        <v>47.1</v>
      </c>
      <c r="C1395" s="4">
        <v>5</v>
      </c>
      <c r="D1395" s="4">
        <v>5</v>
      </c>
      <c r="E1395" s="4">
        <v>27</v>
      </c>
      <c r="F1395" s="5">
        <v>35</v>
      </c>
      <c r="G1395" s="6" t="s">
        <v>17</v>
      </c>
      <c r="H1395" s="7" t="s">
        <v>8</v>
      </c>
      <c r="I1395" s="8">
        <v>14188.74</v>
      </c>
      <c r="J1395" s="8">
        <f>Table1[[#This Row],[Annual Charges ($)]]-(AVERAGE(Table1[Annual Charges ($)]))</f>
        <v>2837.9918159999597</v>
      </c>
      <c r="U1395" s="37">
        <v>14188.74</v>
      </c>
      <c r="V1395" s="4">
        <v>47.1</v>
      </c>
    </row>
    <row r="1396" spans="1:22" ht="17" hidden="1" x14ac:dyDescent="0.2">
      <c r="A1396" s="3">
        <v>1775897</v>
      </c>
      <c r="B1396" s="4">
        <v>47.1</v>
      </c>
      <c r="C1396" s="4">
        <v>1</v>
      </c>
      <c r="D1396" s="4">
        <v>2</v>
      </c>
      <c r="E1396" s="4">
        <v>4</v>
      </c>
      <c r="F1396" s="5">
        <v>49</v>
      </c>
      <c r="G1396" s="6" t="s">
        <v>18</v>
      </c>
      <c r="H1396" s="7" t="s">
        <v>8</v>
      </c>
      <c r="I1396" s="8">
        <v>2180.44</v>
      </c>
      <c r="J1396" s="8">
        <f>Table1[[#This Row],[Annual Charges ($)]]-(AVERAGE(Table1[Annual Charges ($)]))</f>
        <v>-9170.3081840000395</v>
      </c>
      <c r="U1396" s="37">
        <v>2180.44</v>
      </c>
      <c r="V1396" s="4">
        <v>47.1</v>
      </c>
    </row>
    <row r="1397" spans="1:22" ht="17" x14ac:dyDescent="0.2">
      <c r="A1397" s="3">
        <v>1644590</v>
      </c>
      <c r="B1397" s="4">
        <v>47.1</v>
      </c>
      <c r="C1397" s="4">
        <v>6</v>
      </c>
      <c r="D1397" s="4">
        <v>2</v>
      </c>
      <c r="E1397" s="4">
        <v>31</v>
      </c>
      <c r="F1397" s="5">
        <v>42</v>
      </c>
      <c r="G1397" s="6" t="s">
        <v>18</v>
      </c>
      <c r="H1397" s="7" t="s">
        <v>9</v>
      </c>
      <c r="I1397" s="8">
        <v>8046.89</v>
      </c>
      <c r="J1397" s="8">
        <f>Table1[[#This Row],[Annual Charges ($)]]-(AVERAGE(Table1[Annual Charges ($)]))</f>
        <v>-3303.8581840000397</v>
      </c>
      <c r="U1397" s="37">
        <v>8046.89</v>
      </c>
      <c r="V1397" s="4">
        <v>47.1</v>
      </c>
    </row>
    <row r="1398" spans="1:22" ht="17" hidden="1" x14ac:dyDescent="0.2">
      <c r="A1398" s="3">
        <v>11509486</v>
      </c>
      <c r="B1398" s="4">
        <v>47.1</v>
      </c>
      <c r="C1398" s="4">
        <v>7</v>
      </c>
      <c r="D1398" s="4">
        <v>4</v>
      </c>
      <c r="E1398" s="4">
        <v>33</v>
      </c>
      <c r="F1398" s="5">
        <v>36</v>
      </c>
      <c r="G1398" s="6" t="s">
        <v>18</v>
      </c>
      <c r="H1398" s="7" t="s">
        <v>8</v>
      </c>
      <c r="I1398" s="8">
        <v>2753.69</v>
      </c>
      <c r="J1398" s="8">
        <f>Table1[[#This Row],[Annual Charges ($)]]-(AVERAGE(Table1[Annual Charges ($)]))</f>
        <v>-8597.0581840000395</v>
      </c>
      <c r="U1398" s="37">
        <v>2753.69</v>
      </c>
      <c r="V1398" s="4">
        <v>47.1</v>
      </c>
    </row>
    <row r="1399" spans="1:22" ht="17" hidden="1" x14ac:dyDescent="0.2">
      <c r="A1399" s="3">
        <v>6100837</v>
      </c>
      <c r="B1399" s="4">
        <v>47.1</v>
      </c>
      <c r="C1399" s="4">
        <v>7</v>
      </c>
      <c r="D1399" s="4">
        <v>1</v>
      </c>
      <c r="E1399" s="4">
        <v>18</v>
      </c>
      <c r="F1399" s="5">
        <v>48</v>
      </c>
      <c r="G1399" s="6" t="s">
        <v>18</v>
      </c>
      <c r="H1399" s="7" t="s">
        <v>8</v>
      </c>
      <c r="I1399" s="8">
        <v>17548.080000000002</v>
      </c>
      <c r="J1399" s="8">
        <f>Table1[[#This Row],[Annual Charges ($)]]-(AVERAGE(Table1[Annual Charges ($)]))</f>
        <v>6197.3318159999617</v>
      </c>
      <c r="U1399" s="37">
        <v>17548.080000000002</v>
      </c>
      <c r="V1399" s="4">
        <v>47.1</v>
      </c>
    </row>
    <row r="1400" spans="1:22" ht="17" x14ac:dyDescent="0.2">
      <c r="A1400" s="3">
        <v>6309187</v>
      </c>
      <c r="B1400" s="4">
        <v>47.2</v>
      </c>
      <c r="C1400" s="4">
        <v>5</v>
      </c>
      <c r="D1400" s="4">
        <v>3</v>
      </c>
      <c r="E1400" s="4">
        <v>23</v>
      </c>
      <c r="F1400" s="5">
        <v>39</v>
      </c>
      <c r="G1400" s="6" t="s">
        <v>18</v>
      </c>
      <c r="H1400" s="7" t="s">
        <v>9</v>
      </c>
      <c r="I1400" s="8">
        <v>10304.32</v>
      </c>
      <c r="J1400" s="8">
        <f>Table1[[#This Row],[Annual Charges ($)]]-(AVERAGE(Table1[Annual Charges ($)]))</f>
        <v>-1046.4281840000403</v>
      </c>
      <c r="U1400" s="37">
        <v>10304.32</v>
      </c>
      <c r="V1400" s="4">
        <v>47.2</v>
      </c>
    </row>
    <row r="1401" spans="1:22" ht="17" hidden="1" x14ac:dyDescent="0.2">
      <c r="A1401" s="3">
        <v>27704030</v>
      </c>
      <c r="B1401" s="4">
        <v>47.2</v>
      </c>
      <c r="C1401" s="4">
        <v>2</v>
      </c>
      <c r="D1401" s="4">
        <v>3</v>
      </c>
      <c r="E1401" s="4">
        <v>0</v>
      </c>
      <c r="F1401" s="5">
        <v>39</v>
      </c>
      <c r="G1401" s="6" t="s">
        <v>17</v>
      </c>
      <c r="H1401" s="7" t="s">
        <v>8</v>
      </c>
      <c r="I1401" s="8">
        <v>5391.53</v>
      </c>
      <c r="J1401" s="8">
        <f>Table1[[#This Row],[Annual Charges ($)]]-(AVERAGE(Table1[Annual Charges ($)]))</f>
        <v>-5959.2181840000403</v>
      </c>
      <c r="U1401" s="37">
        <v>5391.53</v>
      </c>
      <c r="V1401" s="4">
        <v>47.2</v>
      </c>
    </row>
    <row r="1402" spans="1:22" ht="17" hidden="1" x14ac:dyDescent="0.2">
      <c r="A1402" s="3">
        <v>12885165</v>
      </c>
      <c r="B1402" s="4">
        <v>47.2</v>
      </c>
      <c r="C1402" s="4">
        <v>6</v>
      </c>
      <c r="D1402" s="4">
        <v>0</v>
      </c>
      <c r="E1402" s="4">
        <v>46</v>
      </c>
      <c r="F1402" s="5">
        <v>52</v>
      </c>
      <c r="G1402" s="6" t="s">
        <v>18</v>
      </c>
      <c r="H1402" s="7" t="s">
        <v>8</v>
      </c>
      <c r="I1402" s="8">
        <v>15348.98</v>
      </c>
      <c r="J1402" s="8">
        <f>Table1[[#This Row],[Annual Charges ($)]]-(AVERAGE(Table1[Annual Charges ($)]))</f>
        <v>3998.2318159999595</v>
      </c>
      <c r="U1402" s="37">
        <v>15348.98</v>
      </c>
      <c r="V1402" s="4">
        <v>47.2</v>
      </c>
    </row>
    <row r="1403" spans="1:22" ht="17" x14ac:dyDescent="0.2">
      <c r="A1403" s="3">
        <v>17352612</v>
      </c>
      <c r="B1403" s="4">
        <v>47.2</v>
      </c>
      <c r="C1403" s="4">
        <v>2</v>
      </c>
      <c r="D1403" s="4">
        <v>1</v>
      </c>
      <c r="E1403" s="4">
        <v>40</v>
      </c>
      <c r="F1403" s="5">
        <v>58</v>
      </c>
      <c r="G1403" s="6" t="s">
        <v>17</v>
      </c>
      <c r="H1403" s="7" t="s">
        <v>9</v>
      </c>
      <c r="I1403" s="8">
        <v>12153.05</v>
      </c>
      <c r="J1403" s="8">
        <f>Table1[[#This Row],[Annual Charges ($)]]-(AVERAGE(Table1[Annual Charges ($)]))</f>
        <v>802.30181599995922</v>
      </c>
      <c r="U1403" s="37">
        <v>12153.05</v>
      </c>
      <c r="V1403" s="4">
        <v>47.2</v>
      </c>
    </row>
    <row r="1404" spans="1:22" ht="17" hidden="1" x14ac:dyDescent="0.2">
      <c r="A1404" s="3">
        <v>25258657</v>
      </c>
      <c r="B1404" s="4">
        <v>47.2</v>
      </c>
      <c r="C1404" s="4">
        <v>4</v>
      </c>
      <c r="D1404" s="4">
        <v>2</v>
      </c>
      <c r="E1404" s="4">
        <v>55</v>
      </c>
      <c r="F1404" s="5">
        <v>45</v>
      </c>
      <c r="G1404" s="6" t="s">
        <v>17</v>
      </c>
      <c r="H1404" s="7" t="s">
        <v>8</v>
      </c>
      <c r="I1404" s="8">
        <v>9794.7099999999991</v>
      </c>
      <c r="J1404" s="8">
        <f>Table1[[#This Row],[Annual Charges ($)]]-(AVERAGE(Table1[Annual Charges ($)]))</f>
        <v>-1556.0381840000409</v>
      </c>
      <c r="U1404" s="37">
        <v>9794.7099999999991</v>
      </c>
      <c r="V1404" s="4">
        <v>47.2</v>
      </c>
    </row>
    <row r="1405" spans="1:22" ht="17" hidden="1" x14ac:dyDescent="0.2">
      <c r="A1405" s="3">
        <v>27005601</v>
      </c>
      <c r="B1405" s="4">
        <v>47.2</v>
      </c>
      <c r="C1405" s="4">
        <v>5</v>
      </c>
      <c r="D1405" s="4">
        <v>1</v>
      </c>
      <c r="E1405" s="4">
        <v>59</v>
      </c>
      <c r="F1405" s="5">
        <v>54</v>
      </c>
      <c r="G1405" s="6" t="s">
        <v>18</v>
      </c>
      <c r="H1405" s="7" t="s">
        <v>8</v>
      </c>
      <c r="I1405" s="8">
        <v>5607.25</v>
      </c>
      <c r="J1405" s="8">
        <f>Table1[[#This Row],[Annual Charges ($)]]-(AVERAGE(Table1[Annual Charges ($)]))</f>
        <v>-5743.4981840000401</v>
      </c>
      <c r="U1405" s="37">
        <v>5607.25</v>
      </c>
      <c r="V1405" s="4">
        <v>47.2</v>
      </c>
    </row>
    <row r="1406" spans="1:22" ht="17" hidden="1" x14ac:dyDescent="0.2">
      <c r="A1406" s="3">
        <v>13292464</v>
      </c>
      <c r="B1406" s="4">
        <v>47.2</v>
      </c>
      <c r="C1406" s="4">
        <v>6</v>
      </c>
      <c r="D1406" s="4">
        <v>5</v>
      </c>
      <c r="E1406" s="4">
        <v>40</v>
      </c>
      <c r="F1406" s="5">
        <v>42</v>
      </c>
      <c r="G1406" s="6" t="s">
        <v>18</v>
      </c>
      <c r="H1406" s="7" t="s">
        <v>8</v>
      </c>
      <c r="I1406" s="8">
        <v>9741.09</v>
      </c>
      <c r="J1406" s="8">
        <f>Table1[[#This Row],[Annual Charges ($)]]-(AVERAGE(Table1[Annual Charges ($)]))</f>
        <v>-1609.6581840000399</v>
      </c>
      <c r="U1406" s="37">
        <v>9741.09</v>
      </c>
      <c r="V1406" s="4">
        <v>47.2</v>
      </c>
    </row>
    <row r="1407" spans="1:22" ht="17" hidden="1" x14ac:dyDescent="0.2">
      <c r="A1407" s="3">
        <v>10241143</v>
      </c>
      <c r="B1407" s="4">
        <v>47.2</v>
      </c>
      <c r="C1407" s="4">
        <v>4</v>
      </c>
      <c r="D1407" s="4">
        <v>2</v>
      </c>
      <c r="E1407" s="4">
        <v>12</v>
      </c>
      <c r="F1407" s="5">
        <v>40</v>
      </c>
      <c r="G1407" s="6" t="s">
        <v>18</v>
      </c>
      <c r="H1407" s="7" t="s">
        <v>8</v>
      </c>
      <c r="I1407" s="8">
        <v>5781.32</v>
      </c>
      <c r="J1407" s="8">
        <f>Table1[[#This Row],[Annual Charges ($)]]-(AVERAGE(Table1[Annual Charges ($)]))</f>
        <v>-5569.4281840000403</v>
      </c>
      <c r="U1407" s="37">
        <v>5781.32</v>
      </c>
      <c r="V1407" s="4">
        <v>47.2</v>
      </c>
    </row>
    <row r="1408" spans="1:22" ht="17" hidden="1" x14ac:dyDescent="0.2">
      <c r="A1408" s="3">
        <v>1410439</v>
      </c>
      <c r="B1408" s="4">
        <v>47.2</v>
      </c>
      <c r="C1408" s="4">
        <v>3</v>
      </c>
      <c r="D1408" s="4">
        <v>4</v>
      </c>
      <c r="E1408" s="4">
        <v>2</v>
      </c>
      <c r="F1408" s="5">
        <v>27</v>
      </c>
      <c r="G1408" s="6" t="s">
        <v>18</v>
      </c>
      <c r="H1408" s="7" t="s">
        <v>8</v>
      </c>
      <c r="I1408" s="8">
        <v>12581.13</v>
      </c>
      <c r="J1408" s="8">
        <f>Table1[[#This Row],[Annual Charges ($)]]-(AVERAGE(Table1[Annual Charges ($)]))</f>
        <v>1230.3818159999591</v>
      </c>
      <c r="U1408" s="37">
        <v>12581.13</v>
      </c>
      <c r="V1408" s="4">
        <v>47.2</v>
      </c>
    </row>
    <row r="1409" spans="1:22" ht="17" hidden="1" x14ac:dyDescent="0.2">
      <c r="A1409" s="3">
        <v>15868037</v>
      </c>
      <c r="B1409" s="4">
        <v>47.3</v>
      </c>
      <c r="C1409" s="4">
        <v>5</v>
      </c>
      <c r="D1409" s="4">
        <v>3</v>
      </c>
      <c r="E1409" s="4">
        <v>48</v>
      </c>
      <c r="F1409" s="5">
        <v>25</v>
      </c>
      <c r="G1409" s="6" t="s">
        <v>17</v>
      </c>
      <c r="H1409" s="7" t="s">
        <v>8</v>
      </c>
      <c r="I1409" s="8">
        <v>8512.1299999999992</v>
      </c>
      <c r="J1409" s="8">
        <f>Table1[[#This Row],[Annual Charges ($)]]-(AVERAGE(Table1[Annual Charges ($)]))</f>
        <v>-2838.6181840000409</v>
      </c>
      <c r="U1409" s="37">
        <v>8512.1299999999992</v>
      </c>
      <c r="V1409" s="4">
        <v>47.3</v>
      </c>
    </row>
    <row r="1410" spans="1:22" ht="17" hidden="1" x14ac:dyDescent="0.2">
      <c r="A1410" s="3">
        <v>7016518</v>
      </c>
      <c r="B1410" s="4">
        <v>47.3</v>
      </c>
      <c r="C1410" s="4">
        <v>2</v>
      </c>
      <c r="D1410" s="4">
        <v>3</v>
      </c>
      <c r="E1410" s="4">
        <v>41</v>
      </c>
      <c r="F1410" s="5">
        <v>44</v>
      </c>
      <c r="G1410" s="6" t="s">
        <v>18</v>
      </c>
      <c r="H1410" s="7" t="s">
        <v>8</v>
      </c>
      <c r="I1410" s="8">
        <v>0</v>
      </c>
      <c r="J1410" s="8">
        <f>Table1[[#This Row],[Annual Charges ($)]]-(AVERAGE(Table1[Annual Charges ($)]))</f>
        <v>-11350.74818400004</v>
      </c>
      <c r="U1410" s="37">
        <v>0</v>
      </c>
      <c r="V1410" s="4">
        <v>47.3</v>
      </c>
    </row>
    <row r="1411" spans="1:22" ht="17" hidden="1" x14ac:dyDescent="0.2">
      <c r="A1411" s="3">
        <v>5663316</v>
      </c>
      <c r="B1411" s="4">
        <v>47.3</v>
      </c>
      <c r="C1411" s="4">
        <v>3</v>
      </c>
      <c r="D1411" s="4">
        <v>4</v>
      </c>
      <c r="E1411" s="4">
        <v>51</v>
      </c>
      <c r="F1411" s="5">
        <v>50</v>
      </c>
      <c r="G1411" s="6" t="s">
        <v>17</v>
      </c>
      <c r="H1411" s="7" t="s">
        <v>8</v>
      </c>
      <c r="I1411" s="8">
        <v>10425.58</v>
      </c>
      <c r="J1411" s="8">
        <f>Table1[[#This Row],[Annual Charges ($)]]-(AVERAGE(Table1[Annual Charges ($)]))</f>
        <v>-925.16818400004013</v>
      </c>
      <c r="U1411" s="37">
        <v>10425.58</v>
      </c>
      <c r="V1411" s="4">
        <v>47.3</v>
      </c>
    </row>
    <row r="1412" spans="1:22" ht="17" hidden="1" x14ac:dyDescent="0.2">
      <c r="A1412" s="3">
        <v>5331007</v>
      </c>
      <c r="B1412" s="4">
        <v>47.3</v>
      </c>
      <c r="C1412" s="4">
        <v>4</v>
      </c>
      <c r="D1412" s="4">
        <v>1</v>
      </c>
      <c r="E1412" s="4">
        <v>22</v>
      </c>
      <c r="F1412" s="5">
        <v>51</v>
      </c>
      <c r="G1412" s="6" t="s">
        <v>18</v>
      </c>
      <c r="H1412" s="7" t="s">
        <v>8</v>
      </c>
      <c r="I1412" s="8">
        <v>14666.18</v>
      </c>
      <c r="J1412" s="8">
        <f>Table1[[#This Row],[Annual Charges ($)]]-(AVERAGE(Table1[Annual Charges ($)]))</f>
        <v>3315.4318159999602</v>
      </c>
      <c r="U1412" s="37">
        <v>14666.18</v>
      </c>
      <c r="V1412" s="4">
        <v>47.3</v>
      </c>
    </row>
    <row r="1413" spans="1:22" ht="17" x14ac:dyDescent="0.2">
      <c r="A1413" s="3">
        <v>20551101</v>
      </c>
      <c r="B1413" s="4">
        <v>47.3</v>
      </c>
      <c r="C1413" s="4">
        <v>8</v>
      </c>
      <c r="D1413" s="4">
        <v>4</v>
      </c>
      <c r="E1413" s="4">
        <v>51</v>
      </c>
      <c r="F1413" s="5">
        <v>52</v>
      </c>
      <c r="G1413" s="6" t="s">
        <v>17</v>
      </c>
      <c r="H1413" s="7" t="s">
        <v>9</v>
      </c>
      <c r="I1413" s="8">
        <v>7427.1</v>
      </c>
      <c r="J1413" s="8">
        <f>Table1[[#This Row],[Annual Charges ($)]]-(AVERAGE(Table1[Annual Charges ($)]))</f>
        <v>-3923.6481840000397</v>
      </c>
      <c r="U1413" s="37">
        <v>7427.1</v>
      </c>
      <c r="V1413" s="4">
        <v>47.3</v>
      </c>
    </row>
    <row r="1414" spans="1:22" ht="17" hidden="1" x14ac:dyDescent="0.2">
      <c r="A1414" s="3">
        <v>28000705</v>
      </c>
      <c r="B1414" s="4">
        <v>47.3</v>
      </c>
      <c r="C1414" s="4">
        <v>3</v>
      </c>
      <c r="D1414" s="4">
        <v>4</v>
      </c>
      <c r="E1414" s="4">
        <v>19</v>
      </c>
      <c r="F1414" s="5">
        <v>58</v>
      </c>
      <c r="G1414" s="6" t="s">
        <v>18</v>
      </c>
      <c r="H1414" s="7" t="s">
        <v>8</v>
      </c>
      <c r="I1414" s="8">
        <v>8616.43</v>
      </c>
      <c r="J1414" s="8">
        <f>Table1[[#This Row],[Annual Charges ($)]]-(AVERAGE(Table1[Annual Charges ($)]))</f>
        <v>-2734.3181840000398</v>
      </c>
      <c r="U1414" s="37">
        <v>8616.43</v>
      </c>
      <c r="V1414" s="4">
        <v>47.3</v>
      </c>
    </row>
    <row r="1415" spans="1:22" ht="17" hidden="1" x14ac:dyDescent="0.2">
      <c r="A1415" s="3">
        <v>2080091</v>
      </c>
      <c r="B1415" s="4">
        <v>47.3</v>
      </c>
      <c r="C1415" s="4">
        <v>2</v>
      </c>
      <c r="D1415" s="4">
        <v>2</v>
      </c>
      <c r="E1415" s="4">
        <v>0</v>
      </c>
      <c r="F1415" s="5">
        <v>50</v>
      </c>
      <c r="G1415" s="6" t="s">
        <v>17</v>
      </c>
      <c r="H1415" s="7" t="s">
        <v>8</v>
      </c>
      <c r="I1415" s="8">
        <v>2172.0100000000002</v>
      </c>
      <c r="J1415" s="8">
        <f>Table1[[#This Row],[Annual Charges ($)]]-(AVERAGE(Table1[Annual Charges ($)]))</f>
        <v>-9178.7381840000398</v>
      </c>
      <c r="U1415" s="37">
        <v>2172.0100000000002</v>
      </c>
      <c r="V1415" s="4">
        <v>47.3</v>
      </c>
    </row>
    <row r="1416" spans="1:22" ht="17" hidden="1" x14ac:dyDescent="0.2">
      <c r="A1416" s="3">
        <v>8695442</v>
      </c>
      <c r="B1416" s="4">
        <v>47.3</v>
      </c>
      <c r="C1416" s="4">
        <v>8</v>
      </c>
      <c r="D1416" s="4">
        <v>1</v>
      </c>
      <c r="E1416" s="4">
        <v>10</v>
      </c>
      <c r="F1416" s="5">
        <v>49</v>
      </c>
      <c r="G1416" s="6" t="s">
        <v>18</v>
      </c>
      <c r="H1416" s="7" t="s">
        <v>8</v>
      </c>
      <c r="I1416" s="8">
        <v>17011.330000000002</v>
      </c>
      <c r="J1416" s="8">
        <f>Table1[[#This Row],[Annual Charges ($)]]-(AVERAGE(Table1[Annual Charges ($)]))</f>
        <v>5660.5818159999617</v>
      </c>
      <c r="U1416" s="37">
        <v>17011.330000000002</v>
      </c>
      <c r="V1416" s="4">
        <v>47.3</v>
      </c>
    </row>
    <row r="1417" spans="1:22" ht="17" hidden="1" x14ac:dyDescent="0.2">
      <c r="A1417" s="3">
        <v>22689265</v>
      </c>
      <c r="B1417" s="4">
        <v>47.4</v>
      </c>
      <c r="C1417" s="4">
        <v>8</v>
      </c>
      <c r="D1417" s="4">
        <v>4</v>
      </c>
      <c r="E1417" s="4">
        <v>33</v>
      </c>
      <c r="F1417" s="5">
        <v>43</v>
      </c>
      <c r="G1417" s="6" t="s">
        <v>17</v>
      </c>
      <c r="H1417" s="7" t="s">
        <v>8</v>
      </c>
      <c r="I1417" s="8">
        <v>4885.9799999999996</v>
      </c>
      <c r="J1417" s="8">
        <f>Table1[[#This Row],[Annual Charges ($)]]-(AVERAGE(Table1[Annual Charges ($)]))</f>
        <v>-6464.7681840000405</v>
      </c>
      <c r="U1417" s="37">
        <v>4885.9799999999996</v>
      </c>
      <c r="V1417" s="4">
        <v>47.4</v>
      </c>
    </row>
    <row r="1418" spans="1:22" ht="17" hidden="1" x14ac:dyDescent="0.2">
      <c r="A1418" s="3">
        <v>3251385</v>
      </c>
      <c r="B1418" s="4">
        <v>47.4</v>
      </c>
      <c r="C1418" s="4">
        <v>2</v>
      </c>
      <c r="D1418" s="4">
        <v>2</v>
      </c>
      <c r="E1418" s="4">
        <v>47</v>
      </c>
      <c r="F1418" s="5">
        <v>53</v>
      </c>
      <c r="G1418" s="6" t="s">
        <v>17</v>
      </c>
      <c r="H1418" s="7" t="s">
        <v>8</v>
      </c>
      <c r="I1418" s="8">
        <v>7784.48</v>
      </c>
      <c r="J1418" s="8">
        <f>Table1[[#This Row],[Annual Charges ($)]]-(AVERAGE(Table1[Annual Charges ($)]))</f>
        <v>-3566.2681840000405</v>
      </c>
      <c r="U1418" s="37">
        <v>7784.48</v>
      </c>
      <c r="V1418" s="4">
        <v>47.4</v>
      </c>
    </row>
    <row r="1419" spans="1:22" ht="17" x14ac:dyDescent="0.2">
      <c r="A1419" s="3">
        <v>13228964</v>
      </c>
      <c r="B1419" s="4">
        <v>47.4</v>
      </c>
      <c r="C1419" s="4">
        <v>6</v>
      </c>
      <c r="D1419" s="4">
        <v>1</v>
      </c>
      <c r="E1419" s="4">
        <v>3</v>
      </c>
      <c r="F1419" s="5">
        <v>44</v>
      </c>
      <c r="G1419" s="6" t="s">
        <v>17</v>
      </c>
      <c r="H1419" s="7" t="s">
        <v>9</v>
      </c>
      <c r="I1419" s="8">
        <v>4411</v>
      </c>
      <c r="J1419" s="8">
        <f>Table1[[#This Row],[Annual Charges ($)]]-(AVERAGE(Table1[Annual Charges ($)]))</f>
        <v>-6939.7481840000401</v>
      </c>
      <c r="U1419" s="37">
        <v>4411</v>
      </c>
      <c r="V1419" s="4">
        <v>47.4</v>
      </c>
    </row>
    <row r="1420" spans="1:22" ht="17" hidden="1" x14ac:dyDescent="0.2">
      <c r="A1420" s="3">
        <v>12254516</v>
      </c>
      <c r="B1420" s="4">
        <v>47.4</v>
      </c>
      <c r="C1420" s="4">
        <v>7</v>
      </c>
      <c r="D1420" s="4">
        <v>1</v>
      </c>
      <c r="E1420" s="4">
        <v>1</v>
      </c>
      <c r="F1420" s="5">
        <v>55</v>
      </c>
      <c r="G1420" s="6" t="s">
        <v>18</v>
      </c>
      <c r="H1420" s="7" t="s">
        <v>8</v>
      </c>
      <c r="I1420" s="8">
        <v>3092.75</v>
      </c>
      <c r="J1420" s="8">
        <f>Table1[[#This Row],[Annual Charges ($)]]-(AVERAGE(Table1[Annual Charges ($)]))</f>
        <v>-8257.9981840000401</v>
      </c>
      <c r="U1420" s="37">
        <v>3092.75</v>
      </c>
      <c r="V1420" s="4">
        <v>47.4</v>
      </c>
    </row>
    <row r="1421" spans="1:22" ht="17" hidden="1" x14ac:dyDescent="0.2">
      <c r="A1421" s="3">
        <v>2386886</v>
      </c>
      <c r="B1421" s="4">
        <v>47.5</v>
      </c>
      <c r="C1421" s="4">
        <v>4</v>
      </c>
      <c r="D1421" s="4">
        <v>4</v>
      </c>
      <c r="E1421" s="4">
        <v>30</v>
      </c>
      <c r="F1421" s="5">
        <v>37</v>
      </c>
      <c r="G1421" s="6" t="s">
        <v>18</v>
      </c>
      <c r="H1421" s="7" t="s">
        <v>8</v>
      </c>
      <c r="I1421" s="8">
        <v>9745.56</v>
      </c>
      <c r="J1421" s="8">
        <f>Table1[[#This Row],[Annual Charges ($)]]-(AVERAGE(Table1[Annual Charges ($)]))</f>
        <v>-1605.1881840000406</v>
      </c>
      <c r="U1421" s="37">
        <v>9745.56</v>
      </c>
      <c r="V1421" s="4">
        <v>47.5</v>
      </c>
    </row>
    <row r="1422" spans="1:22" ht="17" hidden="1" x14ac:dyDescent="0.2">
      <c r="A1422" s="3">
        <v>26421161</v>
      </c>
      <c r="B1422" s="4">
        <v>47.5</v>
      </c>
      <c r="C1422" s="4">
        <v>5</v>
      </c>
      <c r="D1422" s="4">
        <v>2</v>
      </c>
      <c r="E1422" s="4">
        <v>39</v>
      </c>
      <c r="F1422" s="5">
        <v>23</v>
      </c>
      <c r="G1422" s="6" t="s">
        <v>18</v>
      </c>
      <c r="H1422" s="7" t="s">
        <v>8</v>
      </c>
      <c r="I1422" s="8">
        <v>9541.6200000000008</v>
      </c>
      <c r="J1422" s="8">
        <f>Table1[[#This Row],[Annual Charges ($)]]-(AVERAGE(Table1[Annual Charges ($)]))</f>
        <v>-1809.1281840000393</v>
      </c>
      <c r="U1422" s="37">
        <v>9541.6200000000008</v>
      </c>
      <c r="V1422" s="4">
        <v>47.5</v>
      </c>
    </row>
    <row r="1423" spans="1:22" ht="17" hidden="1" x14ac:dyDescent="0.2">
      <c r="A1423" s="3">
        <v>8107621</v>
      </c>
      <c r="B1423" s="4">
        <v>47.5</v>
      </c>
      <c r="C1423" s="4">
        <v>6</v>
      </c>
      <c r="D1423" s="4">
        <v>2</v>
      </c>
      <c r="E1423" s="4">
        <v>54</v>
      </c>
      <c r="F1423" s="5">
        <v>33</v>
      </c>
      <c r="G1423" s="6" t="s">
        <v>18</v>
      </c>
      <c r="H1423" s="7" t="s">
        <v>8</v>
      </c>
      <c r="I1423" s="8">
        <v>6708.44</v>
      </c>
      <c r="J1423" s="8">
        <f>Table1[[#This Row],[Annual Charges ($)]]-(AVERAGE(Table1[Annual Charges ($)]))</f>
        <v>-4642.3081840000405</v>
      </c>
      <c r="U1423" s="37">
        <v>6708.44</v>
      </c>
      <c r="V1423" s="4">
        <v>47.5</v>
      </c>
    </row>
    <row r="1424" spans="1:22" ht="17" hidden="1" x14ac:dyDescent="0.2">
      <c r="A1424" s="3">
        <v>7040820</v>
      </c>
      <c r="B1424" s="4">
        <v>47.5</v>
      </c>
      <c r="C1424" s="4">
        <v>5</v>
      </c>
      <c r="D1424" s="4">
        <v>5</v>
      </c>
      <c r="E1424" s="4">
        <v>15</v>
      </c>
      <c r="F1424" s="5">
        <v>28</v>
      </c>
      <c r="G1424" s="6" t="s">
        <v>17</v>
      </c>
      <c r="H1424" s="7" t="s">
        <v>8</v>
      </c>
      <c r="I1424" s="8">
        <v>11254.86</v>
      </c>
      <c r="J1424" s="8">
        <f>Table1[[#This Row],[Annual Charges ($)]]-(AVERAGE(Table1[Annual Charges ($)]))</f>
        <v>-95.888184000039473</v>
      </c>
      <c r="U1424" s="37">
        <v>11254.86</v>
      </c>
      <c r="V1424" s="4">
        <v>47.5</v>
      </c>
    </row>
    <row r="1425" spans="1:22" ht="17" hidden="1" x14ac:dyDescent="0.2">
      <c r="A1425" s="3">
        <v>15734216</v>
      </c>
      <c r="B1425" s="4">
        <v>47.5</v>
      </c>
      <c r="C1425" s="4">
        <v>5</v>
      </c>
      <c r="D1425" s="4">
        <v>2</v>
      </c>
      <c r="E1425" s="4">
        <v>47</v>
      </c>
      <c r="F1425" s="5">
        <v>46</v>
      </c>
      <c r="G1425" s="6" t="s">
        <v>18</v>
      </c>
      <c r="H1425" s="7" t="s">
        <v>8</v>
      </c>
      <c r="I1425" s="8">
        <v>11067.83</v>
      </c>
      <c r="J1425" s="8">
        <f>Table1[[#This Row],[Annual Charges ($)]]-(AVERAGE(Table1[Annual Charges ($)]))</f>
        <v>-282.91818400004013</v>
      </c>
      <c r="U1425" s="37">
        <v>11067.83</v>
      </c>
      <c r="V1425" s="4">
        <v>47.5</v>
      </c>
    </row>
    <row r="1426" spans="1:22" ht="17" hidden="1" x14ac:dyDescent="0.2">
      <c r="A1426" s="3">
        <v>2658467</v>
      </c>
      <c r="B1426" s="4">
        <v>47.5</v>
      </c>
      <c r="C1426" s="4">
        <v>2</v>
      </c>
      <c r="D1426" s="4">
        <v>1</v>
      </c>
      <c r="E1426" s="4">
        <v>14</v>
      </c>
      <c r="F1426" s="5">
        <v>55</v>
      </c>
      <c r="G1426" s="6" t="s">
        <v>18</v>
      </c>
      <c r="H1426" s="7" t="s">
        <v>8</v>
      </c>
      <c r="I1426" s="8">
        <v>6574.04</v>
      </c>
      <c r="J1426" s="8">
        <f>Table1[[#This Row],[Annual Charges ($)]]-(AVERAGE(Table1[Annual Charges ($)]))</f>
        <v>-4776.7081840000401</v>
      </c>
      <c r="U1426" s="37">
        <v>6574.04</v>
      </c>
      <c r="V1426" s="4">
        <v>47.5</v>
      </c>
    </row>
    <row r="1427" spans="1:22" ht="17" hidden="1" x14ac:dyDescent="0.2">
      <c r="A1427" s="3">
        <v>18642306</v>
      </c>
      <c r="B1427" s="4">
        <v>47.6</v>
      </c>
      <c r="C1427" s="4">
        <v>6</v>
      </c>
      <c r="D1427" s="4">
        <v>5</v>
      </c>
      <c r="E1427" s="4">
        <v>26</v>
      </c>
      <c r="F1427" s="5">
        <v>37</v>
      </c>
      <c r="G1427" s="6" t="s">
        <v>18</v>
      </c>
      <c r="H1427" s="7" t="s">
        <v>8</v>
      </c>
      <c r="I1427" s="8">
        <v>2138.12</v>
      </c>
      <c r="J1427" s="8">
        <f>Table1[[#This Row],[Annual Charges ($)]]-(AVERAGE(Table1[Annual Charges ($)]))</f>
        <v>-9212.6281840000411</v>
      </c>
      <c r="U1427" s="37">
        <v>2138.12</v>
      </c>
      <c r="V1427" s="4">
        <v>47.6</v>
      </c>
    </row>
    <row r="1428" spans="1:22" ht="17" hidden="1" x14ac:dyDescent="0.2">
      <c r="A1428" s="3">
        <v>7217585</v>
      </c>
      <c r="B1428" s="4">
        <v>47.6</v>
      </c>
      <c r="C1428" s="4">
        <v>8</v>
      </c>
      <c r="D1428" s="4">
        <v>2</v>
      </c>
      <c r="E1428" s="4">
        <v>32</v>
      </c>
      <c r="F1428" s="5">
        <v>39</v>
      </c>
      <c r="G1428" s="6" t="s">
        <v>18</v>
      </c>
      <c r="H1428" s="7" t="s">
        <v>8</v>
      </c>
      <c r="I1428" s="8">
        <v>17726.03</v>
      </c>
      <c r="J1428" s="8">
        <f>Table1[[#This Row],[Annual Charges ($)]]-(AVERAGE(Table1[Annual Charges ($)]))</f>
        <v>6375.2818159999588</v>
      </c>
      <c r="U1428" s="37">
        <v>17726.03</v>
      </c>
      <c r="V1428" s="4">
        <v>47.6</v>
      </c>
    </row>
    <row r="1429" spans="1:22" ht="17" hidden="1" x14ac:dyDescent="0.2">
      <c r="A1429" s="3">
        <v>22888559</v>
      </c>
      <c r="B1429" s="4">
        <v>47.6</v>
      </c>
      <c r="C1429" s="4">
        <v>3</v>
      </c>
      <c r="D1429" s="4">
        <v>2</v>
      </c>
      <c r="E1429" s="4">
        <v>40</v>
      </c>
      <c r="F1429" s="5">
        <v>38</v>
      </c>
      <c r="G1429" s="6" t="s">
        <v>17</v>
      </c>
      <c r="H1429" s="7" t="s">
        <v>8</v>
      </c>
      <c r="I1429" s="8">
        <v>9438.17</v>
      </c>
      <c r="J1429" s="8">
        <f>Table1[[#This Row],[Annual Charges ($)]]-(AVERAGE(Table1[Annual Charges ($)]))</f>
        <v>-1912.57818400004</v>
      </c>
      <c r="U1429" s="37">
        <v>9438.17</v>
      </c>
      <c r="V1429" s="4">
        <v>47.6</v>
      </c>
    </row>
    <row r="1430" spans="1:22" ht="17" hidden="1" x14ac:dyDescent="0.2">
      <c r="A1430" s="3">
        <v>13915738</v>
      </c>
      <c r="B1430" s="4">
        <v>47.6</v>
      </c>
      <c r="C1430" s="4">
        <v>2</v>
      </c>
      <c r="D1430" s="4">
        <v>2</v>
      </c>
      <c r="E1430" s="4">
        <v>56</v>
      </c>
      <c r="F1430" s="5">
        <v>67</v>
      </c>
      <c r="G1430" s="6" t="s">
        <v>17</v>
      </c>
      <c r="H1430" s="7" t="s">
        <v>8</v>
      </c>
      <c r="I1430" s="8">
        <v>3074.86</v>
      </c>
      <c r="J1430" s="8">
        <f>Table1[[#This Row],[Annual Charges ($)]]-(AVERAGE(Table1[Annual Charges ($)]))</f>
        <v>-8275.8881840000395</v>
      </c>
      <c r="U1430" s="37">
        <v>3074.86</v>
      </c>
      <c r="V1430" s="4">
        <v>47.6</v>
      </c>
    </row>
    <row r="1431" spans="1:22" ht="17" hidden="1" x14ac:dyDescent="0.2">
      <c r="A1431" s="3">
        <v>25326769</v>
      </c>
      <c r="B1431" s="4">
        <v>47.6</v>
      </c>
      <c r="C1431" s="4">
        <v>4</v>
      </c>
      <c r="D1431" s="4">
        <v>3</v>
      </c>
      <c r="E1431" s="4">
        <v>53</v>
      </c>
      <c r="F1431" s="5">
        <v>50</v>
      </c>
      <c r="G1431" s="6" t="s">
        <v>17</v>
      </c>
      <c r="H1431" s="7" t="s">
        <v>8</v>
      </c>
      <c r="I1431" s="8">
        <v>12195.66</v>
      </c>
      <c r="J1431" s="8">
        <f>Table1[[#This Row],[Annual Charges ($)]]-(AVERAGE(Table1[Annual Charges ($)]))</f>
        <v>844.9118159999598</v>
      </c>
      <c r="U1431" s="37">
        <v>12195.66</v>
      </c>
      <c r="V1431" s="4">
        <v>47.6</v>
      </c>
    </row>
    <row r="1432" spans="1:22" ht="17" hidden="1" x14ac:dyDescent="0.2">
      <c r="A1432" s="3">
        <v>4927497</v>
      </c>
      <c r="B1432" s="4">
        <v>47.6</v>
      </c>
      <c r="C1432" s="4">
        <v>7</v>
      </c>
      <c r="D1432" s="4">
        <v>4</v>
      </c>
      <c r="E1432" s="4">
        <v>9</v>
      </c>
      <c r="F1432" s="5">
        <v>49</v>
      </c>
      <c r="G1432" s="6" t="s">
        <v>18</v>
      </c>
      <c r="H1432" s="7" t="s">
        <v>8</v>
      </c>
      <c r="I1432" s="8">
        <v>15765.45</v>
      </c>
      <c r="J1432" s="8">
        <f>Table1[[#This Row],[Annual Charges ($)]]-(AVERAGE(Table1[Annual Charges ($)]))</f>
        <v>4414.7018159999607</v>
      </c>
      <c r="U1432" s="37">
        <v>15765.45</v>
      </c>
      <c r="V1432" s="4">
        <v>47.6</v>
      </c>
    </row>
    <row r="1433" spans="1:22" ht="17" hidden="1" x14ac:dyDescent="0.2">
      <c r="A1433" s="3">
        <v>16392628</v>
      </c>
      <c r="B1433" s="4">
        <v>47.7</v>
      </c>
      <c r="C1433" s="4">
        <v>8</v>
      </c>
      <c r="D1433" s="4">
        <v>2</v>
      </c>
      <c r="E1433" s="4">
        <v>46</v>
      </c>
      <c r="F1433" s="5">
        <v>33</v>
      </c>
      <c r="G1433" s="6" t="s">
        <v>18</v>
      </c>
      <c r="H1433" s="7" t="s">
        <v>8</v>
      </c>
      <c r="I1433" s="8">
        <v>15464.23</v>
      </c>
      <c r="J1433" s="8">
        <f>Table1[[#This Row],[Annual Charges ($)]]-(AVERAGE(Table1[Annual Charges ($)]))</f>
        <v>4113.4818159999595</v>
      </c>
      <c r="U1433" s="37">
        <v>15464.23</v>
      </c>
      <c r="V1433" s="4">
        <v>47.7</v>
      </c>
    </row>
    <row r="1434" spans="1:22" ht="17" hidden="1" x14ac:dyDescent="0.2">
      <c r="A1434" s="3">
        <v>7702043</v>
      </c>
      <c r="B1434" s="4">
        <v>47.7</v>
      </c>
      <c r="C1434" s="4">
        <v>6</v>
      </c>
      <c r="D1434" s="4">
        <v>2</v>
      </c>
      <c r="E1434" s="4">
        <v>5</v>
      </c>
      <c r="F1434" s="5">
        <v>31</v>
      </c>
      <c r="G1434" s="6" t="s">
        <v>18</v>
      </c>
      <c r="H1434" s="7" t="s">
        <v>8</v>
      </c>
      <c r="I1434" s="8">
        <v>8611.49</v>
      </c>
      <c r="J1434" s="8">
        <f>Table1[[#This Row],[Annual Charges ($)]]-(AVERAGE(Table1[Annual Charges ($)]))</f>
        <v>-2739.2581840000403</v>
      </c>
      <c r="U1434" s="37">
        <v>8611.49</v>
      </c>
      <c r="V1434" s="4">
        <v>47.7</v>
      </c>
    </row>
    <row r="1435" spans="1:22" ht="17" hidden="1" x14ac:dyDescent="0.2">
      <c r="A1435" s="3">
        <v>11395144</v>
      </c>
      <c r="B1435" s="4">
        <v>47.7</v>
      </c>
      <c r="C1435" s="4">
        <v>6</v>
      </c>
      <c r="D1435" s="4">
        <v>4</v>
      </c>
      <c r="E1435" s="4">
        <v>45</v>
      </c>
      <c r="F1435" s="5">
        <v>32</v>
      </c>
      <c r="G1435" s="6" t="s">
        <v>18</v>
      </c>
      <c r="H1435" s="7" t="s">
        <v>8</v>
      </c>
      <c r="I1435" s="8">
        <v>415.05</v>
      </c>
      <c r="J1435" s="8">
        <f>Table1[[#This Row],[Annual Charges ($)]]-(AVERAGE(Table1[Annual Charges ($)]))</f>
        <v>-10935.698184000041</v>
      </c>
      <c r="U1435" s="37">
        <v>415.05</v>
      </c>
      <c r="V1435" s="4">
        <v>47.7</v>
      </c>
    </row>
    <row r="1436" spans="1:22" ht="17" hidden="1" x14ac:dyDescent="0.2">
      <c r="A1436" s="3">
        <v>1831693</v>
      </c>
      <c r="B1436" s="4">
        <v>47.7</v>
      </c>
      <c r="C1436" s="4">
        <v>8</v>
      </c>
      <c r="D1436" s="4">
        <v>4</v>
      </c>
      <c r="E1436" s="4">
        <v>12</v>
      </c>
      <c r="F1436" s="5">
        <v>34</v>
      </c>
      <c r="G1436" s="6" t="s">
        <v>18</v>
      </c>
      <c r="H1436" s="7" t="s">
        <v>8</v>
      </c>
      <c r="I1436" s="8">
        <v>9007.92</v>
      </c>
      <c r="J1436" s="8">
        <f>Table1[[#This Row],[Annual Charges ($)]]-(AVERAGE(Table1[Annual Charges ($)]))</f>
        <v>-2342.82818400004</v>
      </c>
      <c r="U1436" s="37">
        <v>9007.92</v>
      </c>
      <c r="V1436" s="4">
        <v>47.7</v>
      </c>
    </row>
    <row r="1437" spans="1:22" ht="17" hidden="1" x14ac:dyDescent="0.2">
      <c r="A1437" s="3">
        <v>4159953</v>
      </c>
      <c r="B1437" s="4">
        <v>47.7</v>
      </c>
      <c r="C1437" s="4">
        <v>7</v>
      </c>
      <c r="D1437" s="4">
        <v>1</v>
      </c>
      <c r="E1437" s="4">
        <v>11</v>
      </c>
      <c r="F1437" s="5">
        <v>51</v>
      </c>
      <c r="G1437" s="6" t="s">
        <v>17</v>
      </c>
      <c r="H1437" s="7" t="s">
        <v>8</v>
      </c>
      <c r="I1437" s="8">
        <v>6298.36</v>
      </c>
      <c r="J1437" s="8">
        <f>Table1[[#This Row],[Annual Charges ($)]]-(AVERAGE(Table1[Annual Charges ($)]))</f>
        <v>-5052.3881840000404</v>
      </c>
      <c r="U1437" s="37">
        <v>6298.36</v>
      </c>
      <c r="V1437" s="4">
        <v>47.7</v>
      </c>
    </row>
    <row r="1438" spans="1:22" ht="17" hidden="1" x14ac:dyDescent="0.2">
      <c r="A1438" s="3">
        <v>10170168</v>
      </c>
      <c r="B1438" s="4">
        <v>47.7</v>
      </c>
      <c r="C1438" s="4">
        <v>7</v>
      </c>
      <c r="D1438" s="4">
        <v>0</v>
      </c>
      <c r="E1438" s="4">
        <v>13</v>
      </c>
      <c r="F1438" s="5">
        <v>54</v>
      </c>
      <c r="G1438" s="6" t="s">
        <v>17</v>
      </c>
      <c r="H1438" s="7" t="s">
        <v>8</v>
      </c>
      <c r="I1438" s="8">
        <v>8883.02</v>
      </c>
      <c r="J1438" s="8">
        <f>Table1[[#This Row],[Annual Charges ($)]]-(AVERAGE(Table1[Annual Charges ($)]))</f>
        <v>-2467.7281840000396</v>
      </c>
      <c r="U1438" s="37">
        <v>8883.02</v>
      </c>
      <c r="V1438" s="4">
        <v>47.7</v>
      </c>
    </row>
    <row r="1439" spans="1:22" ht="17" hidden="1" x14ac:dyDescent="0.2">
      <c r="A1439" s="3">
        <v>20912185</v>
      </c>
      <c r="B1439" s="4">
        <v>47.8</v>
      </c>
      <c r="C1439" s="4">
        <v>2</v>
      </c>
      <c r="D1439" s="4">
        <v>1</v>
      </c>
      <c r="E1439" s="4">
        <v>40</v>
      </c>
      <c r="F1439" s="5">
        <v>51</v>
      </c>
      <c r="G1439" s="6" t="s">
        <v>17</v>
      </c>
      <c r="H1439" s="7" t="s">
        <v>8</v>
      </c>
      <c r="I1439" s="8">
        <v>3108.39</v>
      </c>
      <c r="J1439" s="8">
        <f>Table1[[#This Row],[Annual Charges ($)]]-(AVERAGE(Table1[Annual Charges ($)]))</f>
        <v>-8242.3581840000406</v>
      </c>
      <c r="U1439" s="37">
        <v>3108.39</v>
      </c>
      <c r="V1439" s="4">
        <v>47.8</v>
      </c>
    </row>
    <row r="1440" spans="1:22" ht="17" hidden="1" x14ac:dyDescent="0.2">
      <c r="A1440" s="3">
        <v>21711389</v>
      </c>
      <c r="B1440" s="4">
        <v>47.8</v>
      </c>
      <c r="C1440" s="4">
        <v>6</v>
      </c>
      <c r="D1440" s="4">
        <v>0</v>
      </c>
      <c r="E1440" s="4">
        <v>18</v>
      </c>
      <c r="F1440" s="5">
        <v>48</v>
      </c>
      <c r="G1440" s="6" t="s">
        <v>17</v>
      </c>
      <c r="H1440" s="7" t="s">
        <v>8</v>
      </c>
      <c r="I1440" s="8">
        <v>14521.53</v>
      </c>
      <c r="J1440" s="8">
        <f>Table1[[#This Row],[Annual Charges ($)]]-(AVERAGE(Table1[Annual Charges ($)]))</f>
        <v>3170.7818159999606</v>
      </c>
      <c r="U1440" s="37">
        <v>14521.53</v>
      </c>
      <c r="V1440" s="4">
        <v>47.8</v>
      </c>
    </row>
    <row r="1441" spans="1:22" ht="17" hidden="1" x14ac:dyDescent="0.2">
      <c r="A1441" s="3">
        <v>9714136</v>
      </c>
      <c r="B1441" s="4">
        <v>47.8</v>
      </c>
      <c r="C1441" s="4">
        <v>3</v>
      </c>
      <c r="D1441" s="4">
        <v>3</v>
      </c>
      <c r="E1441" s="4">
        <v>4</v>
      </c>
      <c r="F1441" s="5">
        <v>38</v>
      </c>
      <c r="G1441" s="6" t="s">
        <v>18</v>
      </c>
      <c r="H1441" s="7" t="s">
        <v>8</v>
      </c>
      <c r="I1441" s="8">
        <v>7647.57</v>
      </c>
      <c r="J1441" s="8">
        <f>Table1[[#This Row],[Annual Charges ($)]]-(AVERAGE(Table1[Annual Charges ($)]))</f>
        <v>-3703.1781840000403</v>
      </c>
      <c r="U1441" s="37">
        <v>7647.57</v>
      </c>
      <c r="V1441" s="4">
        <v>47.8</v>
      </c>
    </row>
    <row r="1442" spans="1:22" ht="17" hidden="1" x14ac:dyDescent="0.2">
      <c r="A1442" s="3">
        <v>21974192</v>
      </c>
      <c r="B1442" s="4">
        <v>47.8</v>
      </c>
      <c r="C1442" s="4">
        <v>3</v>
      </c>
      <c r="D1442" s="4">
        <v>2</v>
      </c>
      <c r="E1442" s="4">
        <v>17</v>
      </c>
      <c r="F1442" s="5">
        <v>37</v>
      </c>
      <c r="G1442" s="6" t="s">
        <v>17</v>
      </c>
      <c r="H1442" s="7" t="s">
        <v>8</v>
      </c>
      <c r="I1442" s="8">
        <v>5952.95</v>
      </c>
      <c r="J1442" s="8">
        <f>Table1[[#This Row],[Annual Charges ($)]]-(AVERAGE(Table1[Annual Charges ($)]))</f>
        <v>-5397.7981840000402</v>
      </c>
      <c r="U1442" s="37">
        <v>5952.95</v>
      </c>
      <c r="V1442" s="4">
        <v>47.8</v>
      </c>
    </row>
    <row r="1443" spans="1:22" ht="17" hidden="1" x14ac:dyDescent="0.2">
      <c r="A1443" s="3">
        <v>20960083</v>
      </c>
      <c r="B1443" s="4">
        <v>47.8</v>
      </c>
      <c r="C1443" s="4">
        <v>2</v>
      </c>
      <c r="D1443" s="4">
        <v>2</v>
      </c>
      <c r="E1443" s="4">
        <v>11</v>
      </c>
      <c r="F1443" s="5">
        <v>28</v>
      </c>
      <c r="G1443" s="6" t="s">
        <v>17</v>
      </c>
      <c r="H1443" s="7" t="s">
        <v>8</v>
      </c>
      <c r="I1443" s="8">
        <v>6256.15</v>
      </c>
      <c r="J1443" s="8">
        <f>Table1[[#This Row],[Annual Charges ($)]]-(AVERAGE(Table1[Annual Charges ($)]))</f>
        <v>-5094.5981840000404</v>
      </c>
      <c r="U1443" s="37">
        <v>6256.15</v>
      </c>
      <c r="V1443" s="4">
        <v>47.8</v>
      </c>
    </row>
    <row r="1444" spans="1:22" ht="17" hidden="1" x14ac:dyDescent="0.2">
      <c r="A1444" s="3">
        <v>4152331</v>
      </c>
      <c r="B1444" s="4">
        <v>47.9</v>
      </c>
      <c r="C1444" s="4">
        <v>2</v>
      </c>
      <c r="D1444" s="4">
        <v>0</v>
      </c>
      <c r="E1444" s="4">
        <v>0</v>
      </c>
      <c r="F1444" s="5">
        <v>33</v>
      </c>
      <c r="G1444" s="6" t="s">
        <v>18</v>
      </c>
      <c r="H1444" s="7" t="s">
        <v>8</v>
      </c>
      <c r="I1444" s="8">
        <v>1274.1600000000001</v>
      </c>
      <c r="J1444" s="8">
        <f>Table1[[#This Row],[Annual Charges ($)]]-(AVERAGE(Table1[Annual Charges ($)]))</f>
        <v>-10076.58818400004</v>
      </c>
      <c r="U1444" s="37">
        <v>1274.1600000000001</v>
      </c>
      <c r="V1444" s="4">
        <v>47.9</v>
      </c>
    </row>
    <row r="1445" spans="1:22" ht="17" hidden="1" x14ac:dyDescent="0.2">
      <c r="A1445" s="3">
        <v>2529933</v>
      </c>
      <c r="B1445" s="4">
        <v>47.9</v>
      </c>
      <c r="C1445" s="4">
        <v>2</v>
      </c>
      <c r="D1445" s="4">
        <v>3</v>
      </c>
      <c r="E1445" s="4">
        <v>37</v>
      </c>
      <c r="F1445" s="5">
        <v>50</v>
      </c>
      <c r="G1445" s="6" t="s">
        <v>17</v>
      </c>
      <c r="H1445" s="7" t="s">
        <v>8</v>
      </c>
      <c r="I1445" s="8">
        <v>13703.92</v>
      </c>
      <c r="J1445" s="8">
        <f>Table1[[#This Row],[Annual Charges ($)]]-(AVERAGE(Table1[Annual Charges ($)]))</f>
        <v>2353.17181599996</v>
      </c>
      <c r="U1445" s="37">
        <v>13703.92</v>
      </c>
      <c r="V1445" s="4">
        <v>47.9</v>
      </c>
    </row>
    <row r="1446" spans="1:22" ht="17" hidden="1" x14ac:dyDescent="0.2">
      <c r="A1446" s="3">
        <v>11199514</v>
      </c>
      <c r="B1446" s="4">
        <v>47.9</v>
      </c>
      <c r="C1446" s="4">
        <v>3</v>
      </c>
      <c r="D1446" s="4">
        <v>1</v>
      </c>
      <c r="E1446" s="4">
        <v>48</v>
      </c>
      <c r="F1446" s="5">
        <v>39</v>
      </c>
      <c r="G1446" s="6" t="s">
        <v>18</v>
      </c>
      <c r="H1446" s="7" t="s">
        <v>8</v>
      </c>
      <c r="I1446" s="8">
        <v>1658.93</v>
      </c>
      <c r="J1446" s="8">
        <f>Table1[[#This Row],[Annual Charges ($)]]-(AVERAGE(Table1[Annual Charges ($)]))</f>
        <v>-9691.8181840000398</v>
      </c>
      <c r="U1446" s="37">
        <v>1658.93</v>
      </c>
      <c r="V1446" s="4">
        <v>47.9</v>
      </c>
    </row>
    <row r="1447" spans="1:22" ht="17" hidden="1" x14ac:dyDescent="0.2">
      <c r="A1447" s="3">
        <v>1213129</v>
      </c>
      <c r="B1447" s="4">
        <v>47.9</v>
      </c>
      <c r="C1447" s="4">
        <v>3</v>
      </c>
      <c r="D1447" s="4">
        <v>4</v>
      </c>
      <c r="E1447" s="4">
        <v>56</v>
      </c>
      <c r="F1447" s="5">
        <v>39</v>
      </c>
      <c r="G1447" s="6" t="s">
        <v>17</v>
      </c>
      <c r="H1447" s="7" t="s">
        <v>8</v>
      </c>
      <c r="I1447" s="8">
        <v>11111.86</v>
      </c>
      <c r="J1447" s="8">
        <f>Table1[[#This Row],[Annual Charges ($)]]-(AVERAGE(Table1[Annual Charges ($)]))</f>
        <v>-238.88818400003947</v>
      </c>
      <c r="U1447" s="37">
        <v>11111.86</v>
      </c>
      <c r="V1447" s="4">
        <v>47.9</v>
      </c>
    </row>
    <row r="1448" spans="1:22" ht="17" hidden="1" x14ac:dyDescent="0.2">
      <c r="A1448" s="3">
        <v>11511386</v>
      </c>
      <c r="B1448" s="4">
        <v>47.9</v>
      </c>
      <c r="C1448" s="4">
        <v>6</v>
      </c>
      <c r="D1448" s="4">
        <v>1</v>
      </c>
      <c r="E1448" s="4">
        <v>37</v>
      </c>
      <c r="F1448" s="5">
        <v>31</v>
      </c>
      <c r="G1448" s="6" t="s">
        <v>18</v>
      </c>
      <c r="H1448" s="7" t="s">
        <v>8</v>
      </c>
      <c r="I1448" s="8">
        <v>8505.4500000000007</v>
      </c>
      <c r="J1448" s="8">
        <f>Table1[[#This Row],[Annual Charges ($)]]-(AVERAGE(Table1[Annual Charges ($)]))</f>
        <v>-2845.2981840000393</v>
      </c>
      <c r="U1448" s="37">
        <v>8505.4500000000007</v>
      </c>
      <c r="V1448" s="4">
        <v>47.9</v>
      </c>
    </row>
    <row r="1449" spans="1:22" ht="17" hidden="1" x14ac:dyDescent="0.2">
      <c r="A1449" s="3">
        <v>26522911</v>
      </c>
      <c r="B1449" s="4">
        <v>47.9</v>
      </c>
      <c r="C1449" s="4">
        <v>3</v>
      </c>
      <c r="D1449" s="4">
        <v>4</v>
      </c>
      <c r="E1449" s="4">
        <v>29</v>
      </c>
      <c r="F1449" s="5">
        <v>68</v>
      </c>
      <c r="G1449" s="6" t="s">
        <v>18</v>
      </c>
      <c r="H1449" s="7" t="s">
        <v>8</v>
      </c>
      <c r="I1449" s="8">
        <v>0</v>
      </c>
      <c r="J1449" s="8">
        <f>Table1[[#This Row],[Annual Charges ($)]]-(AVERAGE(Table1[Annual Charges ($)]))</f>
        <v>-11350.74818400004</v>
      </c>
      <c r="U1449" s="37">
        <v>0</v>
      </c>
      <c r="V1449" s="4">
        <v>47.9</v>
      </c>
    </row>
    <row r="1450" spans="1:22" ht="17" hidden="1" x14ac:dyDescent="0.2">
      <c r="A1450" s="3">
        <v>15150656</v>
      </c>
      <c r="B1450" s="4">
        <v>48</v>
      </c>
      <c r="C1450" s="4">
        <v>7</v>
      </c>
      <c r="D1450" s="4">
        <v>3</v>
      </c>
      <c r="E1450" s="4">
        <v>1</v>
      </c>
      <c r="F1450" s="5">
        <v>51</v>
      </c>
      <c r="G1450" s="6" t="s">
        <v>17</v>
      </c>
      <c r="H1450" s="7" t="s">
        <v>8</v>
      </c>
      <c r="I1450" s="8">
        <v>9053.8700000000008</v>
      </c>
      <c r="J1450" s="8">
        <f>Table1[[#This Row],[Annual Charges ($)]]-(AVERAGE(Table1[Annual Charges ($)]))</f>
        <v>-2296.8781840000393</v>
      </c>
      <c r="U1450" s="37">
        <v>9053.8700000000008</v>
      </c>
      <c r="V1450" s="4">
        <v>48</v>
      </c>
    </row>
    <row r="1451" spans="1:22" ht="17" hidden="1" x14ac:dyDescent="0.2">
      <c r="A1451" s="3">
        <v>5029751</v>
      </c>
      <c r="B1451" s="4">
        <v>48</v>
      </c>
      <c r="C1451" s="4">
        <v>4</v>
      </c>
      <c r="D1451" s="4">
        <v>3</v>
      </c>
      <c r="E1451" s="4">
        <v>7</v>
      </c>
      <c r="F1451" s="5">
        <v>56</v>
      </c>
      <c r="G1451" s="6" t="s">
        <v>18</v>
      </c>
      <c r="H1451" s="7" t="s">
        <v>8</v>
      </c>
      <c r="I1451" s="8">
        <v>7692.38</v>
      </c>
      <c r="J1451" s="8">
        <f>Table1[[#This Row],[Annual Charges ($)]]-(AVERAGE(Table1[Annual Charges ($)]))</f>
        <v>-3658.3681840000399</v>
      </c>
      <c r="U1451" s="37">
        <v>7692.38</v>
      </c>
      <c r="V1451" s="4">
        <v>48</v>
      </c>
    </row>
    <row r="1452" spans="1:22" ht="17" x14ac:dyDescent="0.2">
      <c r="A1452" s="3">
        <v>16049796</v>
      </c>
      <c r="B1452" s="4">
        <v>48</v>
      </c>
      <c r="C1452" s="4">
        <v>7</v>
      </c>
      <c r="D1452" s="4">
        <v>0</v>
      </c>
      <c r="E1452" s="4">
        <v>26</v>
      </c>
      <c r="F1452" s="5">
        <v>53</v>
      </c>
      <c r="G1452" s="6" t="s">
        <v>17</v>
      </c>
      <c r="H1452" s="7" t="s">
        <v>9</v>
      </c>
      <c r="I1452" s="8">
        <v>9121.98</v>
      </c>
      <c r="J1452" s="8">
        <f>Table1[[#This Row],[Annual Charges ($)]]-(AVERAGE(Table1[Annual Charges ($)]))</f>
        <v>-2228.7681840000405</v>
      </c>
      <c r="U1452" s="37">
        <v>9121.98</v>
      </c>
      <c r="V1452" s="4">
        <v>48</v>
      </c>
    </row>
    <row r="1453" spans="1:22" ht="17" hidden="1" x14ac:dyDescent="0.2">
      <c r="A1453" s="3">
        <v>5130704</v>
      </c>
      <c r="B1453" s="4">
        <v>48</v>
      </c>
      <c r="C1453" s="4">
        <v>2</v>
      </c>
      <c r="D1453" s="4">
        <v>4</v>
      </c>
      <c r="E1453" s="4">
        <v>19</v>
      </c>
      <c r="F1453" s="5">
        <v>48</v>
      </c>
      <c r="G1453" s="6" t="s">
        <v>18</v>
      </c>
      <c r="H1453" s="7" t="s">
        <v>8</v>
      </c>
      <c r="I1453" s="8">
        <v>13736.92</v>
      </c>
      <c r="J1453" s="8">
        <f>Table1[[#This Row],[Annual Charges ($)]]-(AVERAGE(Table1[Annual Charges ($)]))</f>
        <v>2386.17181599996</v>
      </c>
      <c r="U1453" s="37">
        <v>13736.92</v>
      </c>
      <c r="V1453" s="4">
        <v>48</v>
      </c>
    </row>
    <row r="1454" spans="1:22" ht="17" hidden="1" x14ac:dyDescent="0.2">
      <c r="A1454" s="3">
        <v>1162736</v>
      </c>
      <c r="B1454" s="4">
        <v>48</v>
      </c>
      <c r="C1454" s="4">
        <v>8</v>
      </c>
      <c r="D1454" s="4">
        <v>4</v>
      </c>
      <c r="E1454" s="4">
        <v>26</v>
      </c>
      <c r="F1454" s="5">
        <v>48</v>
      </c>
      <c r="G1454" s="6" t="s">
        <v>18</v>
      </c>
      <c r="H1454" s="7" t="s">
        <v>8</v>
      </c>
      <c r="I1454" s="8">
        <v>14158.53</v>
      </c>
      <c r="J1454" s="8">
        <f>Table1[[#This Row],[Annual Charges ($)]]-(AVERAGE(Table1[Annual Charges ($)]))</f>
        <v>2807.7818159999606</v>
      </c>
      <c r="U1454" s="37">
        <v>14158.53</v>
      </c>
      <c r="V1454" s="4">
        <v>48</v>
      </c>
    </row>
    <row r="1455" spans="1:22" ht="17" hidden="1" x14ac:dyDescent="0.2">
      <c r="A1455" s="3">
        <v>10169298</v>
      </c>
      <c r="B1455" s="4">
        <v>48</v>
      </c>
      <c r="C1455" s="4">
        <v>3</v>
      </c>
      <c r="D1455" s="4">
        <v>0</v>
      </c>
      <c r="E1455" s="4">
        <v>42</v>
      </c>
      <c r="F1455" s="5">
        <v>46</v>
      </c>
      <c r="G1455" s="6" t="s">
        <v>18</v>
      </c>
      <c r="H1455" s="7" t="s">
        <v>8</v>
      </c>
      <c r="I1455" s="8">
        <v>15698.54</v>
      </c>
      <c r="J1455" s="8">
        <f>Table1[[#This Row],[Annual Charges ($)]]-(AVERAGE(Table1[Annual Charges ($)]))</f>
        <v>4347.7918159999608</v>
      </c>
      <c r="U1455" s="37">
        <v>15698.54</v>
      </c>
      <c r="V1455" s="4">
        <v>48</v>
      </c>
    </row>
    <row r="1456" spans="1:22" ht="17" hidden="1" x14ac:dyDescent="0.2">
      <c r="A1456" s="3">
        <v>7004585</v>
      </c>
      <c r="B1456" s="4">
        <v>48</v>
      </c>
      <c r="C1456" s="4">
        <v>2</v>
      </c>
      <c r="D1456" s="4">
        <v>2</v>
      </c>
      <c r="E1456" s="4">
        <v>54</v>
      </c>
      <c r="F1456" s="5">
        <v>40</v>
      </c>
      <c r="G1456" s="6" t="s">
        <v>17</v>
      </c>
      <c r="H1456" s="7" t="s">
        <v>8</v>
      </c>
      <c r="I1456" s="8">
        <v>8569.4</v>
      </c>
      <c r="J1456" s="8">
        <f>Table1[[#This Row],[Annual Charges ($)]]-(AVERAGE(Table1[Annual Charges ($)]))</f>
        <v>-2781.3481840000404</v>
      </c>
      <c r="U1456" s="37">
        <v>8569.4</v>
      </c>
      <c r="V1456" s="4">
        <v>48</v>
      </c>
    </row>
    <row r="1457" spans="1:22" ht="17" hidden="1" x14ac:dyDescent="0.2">
      <c r="A1457" s="3">
        <v>24035991</v>
      </c>
      <c r="B1457" s="4">
        <v>48.1</v>
      </c>
      <c r="C1457" s="4">
        <v>2</v>
      </c>
      <c r="D1457" s="4">
        <v>3</v>
      </c>
      <c r="E1457" s="4">
        <v>22</v>
      </c>
      <c r="F1457" s="5">
        <v>44</v>
      </c>
      <c r="G1457" s="6" t="s">
        <v>17</v>
      </c>
      <c r="H1457" s="7" t="s">
        <v>8</v>
      </c>
      <c r="I1457" s="8">
        <v>7100.11</v>
      </c>
      <c r="J1457" s="8">
        <f>Table1[[#This Row],[Annual Charges ($)]]-(AVERAGE(Table1[Annual Charges ($)]))</f>
        <v>-4250.6381840000404</v>
      </c>
      <c r="U1457" s="37">
        <v>7100.11</v>
      </c>
      <c r="V1457" s="4">
        <v>48.1</v>
      </c>
    </row>
    <row r="1458" spans="1:22" ht="17" hidden="1" x14ac:dyDescent="0.2">
      <c r="A1458" s="3">
        <v>23288426</v>
      </c>
      <c r="B1458" s="4">
        <v>48.1</v>
      </c>
      <c r="C1458" s="4">
        <v>2</v>
      </c>
      <c r="D1458" s="4">
        <v>5</v>
      </c>
      <c r="E1458" s="4">
        <v>11</v>
      </c>
      <c r="F1458" s="5">
        <v>57</v>
      </c>
      <c r="G1458" s="6" t="s">
        <v>17</v>
      </c>
      <c r="H1458" s="7" t="s">
        <v>8</v>
      </c>
      <c r="I1458" s="8">
        <v>6536.54</v>
      </c>
      <c r="J1458" s="8">
        <f>Table1[[#This Row],[Annual Charges ($)]]-(AVERAGE(Table1[Annual Charges ($)]))</f>
        <v>-4814.2081840000401</v>
      </c>
      <c r="U1458" s="37">
        <v>6536.54</v>
      </c>
      <c r="V1458" s="4">
        <v>48.1</v>
      </c>
    </row>
    <row r="1459" spans="1:22" ht="17" hidden="1" x14ac:dyDescent="0.2">
      <c r="A1459" s="3">
        <v>887086</v>
      </c>
      <c r="B1459" s="4">
        <v>48.1</v>
      </c>
      <c r="C1459" s="4">
        <v>4</v>
      </c>
      <c r="D1459" s="4">
        <v>4</v>
      </c>
      <c r="E1459" s="4">
        <v>37</v>
      </c>
      <c r="F1459" s="5">
        <v>59</v>
      </c>
      <c r="G1459" s="6" t="s">
        <v>17</v>
      </c>
      <c r="H1459" s="7" t="s">
        <v>8</v>
      </c>
      <c r="I1459" s="8">
        <v>2956.25</v>
      </c>
      <c r="J1459" s="8">
        <f>Table1[[#This Row],[Annual Charges ($)]]-(AVERAGE(Table1[Annual Charges ($)]))</f>
        <v>-8394.4981840000401</v>
      </c>
      <c r="U1459" s="37">
        <v>2956.25</v>
      </c>
      <c r="V1459" s="4">
        <v>48.1</v>
      </c>
    </row>
    <row r="1460" spans="1:22" ht="17" hidden="1" x14ac:dyDescent="0.2">
      <c r="A1460" s="3">
        <v>26776427</v>
      </c>
      <c r="B1460" s="4">
        <v>48.1</v>
      </c>
      <c r="C1460" s="4">
        <v>5</v>
      </c>
      <c r="D1460" s="4">
        <v>5</v>
      </c>
      <c r="E1460" s="4">
        <v>44</v>
      </c>
      <c r="F1460" s="5">
        <v>45</v>
      </c>
      <c r="G1460" s="6" t="s">
        <v>17</v>
      </c>
      <c r="H1460" s="7" t="s">
        <v>8</v>
      </c>
      <c r="I1460" s="8">
        <v>12784.9</v>
      </c>
      <c r="J1460" s="8">
        <f>Table1[[#This Row],[Annual Charges ($)]]-(AVERAGE(Table1[Annual Charges ($)]))</f>
        <v>1434.1518159999596</v>
      </c>
      <c r="U1460" s="37">
        <v>12784.9</v>
      </c>
      <c r="V1460" s="4">
        <v>48.1</v>
      </c>
    </row>
    <row r="1461" spans="1:22" ht="17" hidden="1" x14ac:dyDescent="0.2">
      <c r="A1461" s="3">
        <v>10963432</v>
      </c>
      <c r="B1461" s="4">
        <v>48.1</v>
      </c>
      <c r="C1461" s="4">
        <v>5</v>
      </c>
      <c r="D1461" s="4">
        <v>1</v>
      </c>
      <c r="E1461" s="4">
        <v>36</v>
      </c>
      <c r="F1461" s="5">
        <v>55</v>
      </c>
      <c r="G1461" s="6" t="s">
        <v>17</v>
      </c>
      <c r="H1461" s="7" t="s">
        <v>8</v>
      </c>
      <c r="I1461" s="8">
        <v>12622.3</v>
      </c>
      <c r="J1461" s="8">
        <f>Table1[[#This Row],[Annual Charges ($)]]-(AVERAGE(Table1[Annual Charges ($)]))</f>
        <v>1271.5518159999592</v>
      </c>
      <c r="U1461" s="37">
        <v>12622.3</v>
      </c>
      <c r="V1461" s="4">
        <v>48.1</v>
      </c>
    </row>
    <row r="1462" spans="1:22" ht="17" hidden="1" x14ac:dyDescent="0.2">
      <c r="A1462" s="3">
        <v>24530750</v>
      </c>
      <c r="B1462" s="4">
        <v>48.1</v>
      </c>
      <c r="C1462" s="4">
        <v>7</v>
      </c>
      <c r="D1462" s="4">
        <v>2</v>
      </c>
      <c r="E1462" s="4">
        <v>48</v>
      </c>
      <c r="F1462" s="5">
        <v>42</v>
      </c>
      <c r="G1462" s="6" t="s">
        <v>17</v>
      </c>
      <c r="H1462" s="7" t="s">
        <v>8</v>
      </c>
      <c r="I1462" s="8">
        <v>6632.48</v>
      </c>
      <c r="J1462" s="8">
        <f>Table1[[#This Row],[Annual Charges ($)]]-(AVERAGE(Table1[Annual Charges ($)]))</f>
        <v>-4718.2681840000405</v>
      </c>
      <c r="U1462" s="37">
        <v>6632.48</v>
      </c>
      <c r="V1462" s="4">
        <v>48.1</v>
      </c>
    </row>
    <row r="1463" spans="1:22" ht="17" hidden="1" x14ac:dyDescent="0.2">
      <c r="A1463" s="3">
        <v>19150849</v>
      </c>
      <c r="B1463" s="4">
        <v>48.1</v>
      </c>
      <c r="C1463" s="4">
        <v>3</v>
      </c>
      <c r="D1463" s="4">
        <v>0</v>
      </c>
      <c r="E1463" s="4">
        <v>32</v>
      </c>
      <c r="F1463" s="5">
        <v>45</v>
      </c>
      <c r="G1463" s="6" t="s">
        <v>18</v>
      </c>
      <c r="H1463" s="7" t="s">
        <v>8</v>
      </c>
      <c r="I1463" s="8">
        <v>17521.52</v>
      </c>
      <c r="J1463" s="8">
        <f>Table1[[#This Row],[Annual Charges ($)]]-(AVERAGE(Table1[Annual Charges ($)]))</f>
        <v>6170.7718159999604</v>
      </c>
      <c r="U1463" s="37">
        <v>17521.52</v>
      </c>
      <c r="V1463" s="4">
        <v>48.1</v>
      </c>
    </row>
    <row r="1464" spans="1:22" ht="17" hidden="1" x14ac:dyDescent="0.2">
      <c r="A1464" s="3">
        <v>15300946</v>
      </c>
      <c r="B1464" s="4">
        <v>48.1</v>
      </c>
      <c r="C1464" s="4">
        <v>6</v>
      </c>
      <c r="D1464" s="4">
        <v>1</v>
      </c>
      <c r="E1464" s="4">
        <v>15</v>
      </c>
      <c r="F1464" s="5">
        <v>56</v>
      </c>
      <c r="G1464" s="6" t="s">
        <v>18</v>
      </c>
      <c r="H1464" s="7" t="s">
        <v>8</v>
      </c>
      <c r="I1464" s="8">
        <v>7940.8</v>
      </c>
      <c r="J1464" s="8">
        <f>Table1[[#This Row],[Annual Charges ($)]]-(AVERAGE(Table1[Annual Charges ($)]))</f>
        <v>-3409.9481840000399</v>
      </c>
      <c r="U1464" s="37">
        <v>7940.8</v>
      </c>
      <c r="V1464" s="4">
        <v>48.1</v>
      </c>
    </row>
    <row r="1465" spans="1:22" ht="17" hidden="1" x14ac:dyDescent="0.2">
      <c r="A1465" s="3">
        <v>18040814</v>
      </c>
      <c r="B1465" s="4">
        <v>48.2</v>
      </c>
      <c r="C1465" s="4">
        <v>4</v>
      </c>
      <c r="D1465" s="4">
        <v>5</v>
      </c>
      <c r="E1465" s="4">
        <v>1</v>
      </c>
      <c r="F1465" s="5">
        <v>40</v>
      </c>
      <c r="G1465" s="6" t="s">
        <v>17</v>
      </c>
      <c r="H1465" s="7" t="s">
        <v>8</v>
      </c>
      <c r="I1465" s="8">
        <v>2447.66</v>
      </c>
      <c r="J1465" s="8">
        <f>Table1[[#This Row],[Annual Charges ($)]]-(AVERAGE(Table1[Annual Charges ($)]))</f>
        <v>-8903.0881840000402</v>
      </c>
      <c r="U1465" s="37">
        <v>2447.66</v>
      </c>
      <c r="V1465" s="4">
        <v>48.2</v>
      </c>
    </row>
    <row r="1466" spans="1:22" ht="17" hidden="1" x14ac:dyDescent="0.2">
      <c r="A1466" s="3">
        <v>5376169</v>
      </c>
      <c r="B1466" s="4">
        <v>48.2</v>
      </c>
      <c r="C1466" s="4">
        <v>7</v>
      </c>
      <c r="D1466" s="4">
        <v>1</v>
      </c>
      <c r="E1466" s="4">
        <v>1</v>
      </c>
      <c r="F1466" s="5">
        <v>40</v>
      </c>
      <c r="G1466" s="6" t="s">
        <v>17</v>
      </c>
      <c r="H1466" s="7" t="s">
        <v>8</v>
      </c>
      <c r="I1466" s="8">
        <v>9850.11</v>
      </c>
      <c r="J1466" s="8">
        <f>Table1[[#This Row],[Annual Charges ($)]]-(AVERAGE(Table1[Annual Charges ($)]))</f>
        <v>-1500.6381840000395</v>
      </c>
      <c r="U1466" s="37">
        <v>9850.11</v>
      </c>
      <c r="V1466" s="4">
        <v>48.2</v>
      </c>
    </row>
    <row r="1467" spans="1:22" ht="17" hidden="1" x14ac:dyDescent="0.2">
      <c r="A1467" s="3">
        <v>13391218</v>
      </c>
      <c r="B1467" s="4">
        <v>48.2</v>
      </c>
      <c r="C1467" s="4">
        <v>5</v>
      </c>
      <c r="D1467" s="4">
        <v>2</v>
      </c>
      <c r="E1467" s="4">
        <v>7</v>
      </c>
      <c r="F1467" s="5">
        <v>43</v>
      </c>
      <c r="G1467" s="6" t="s">
        <v>18</v>
      </c>
      <c r="H1467" s="7" t="s">
        <v>8</v>
      </c>
      <c r="I1467" s="8">
        <v>18869.46</v>
      </c>
      <c r="J1467" s="8">
        <f>Table1[[#This Row],[Annual Charges ($)]]-(AVERAGE(Table1[Annual Charges ($)]))</f>
        <v>7518.7118159999591</v>
      </c>
      <c r="U1467" s="37">
        <v>18869.46</v>
      </c>
      <c r="V1467" s="4">
        <v>48.2</v>
      </c>
    </row>
    <row r="1468" spans="1:22" ht="17" hidden="1" x14ac:dyDescent="0.2">
      <c r="A1468" s="3">
        <v>5698615</v>
      </c>
      <c r="B1468" s="4">
        <v>48.2</v>
      </c>
      <c r="C1468" s="4">
        <v>8</v>
      </c>
      <c r="D1468" s="4">
        <v>4</v>
      </c>
      <c r="E1468" s="4">
        <v>53</v>
      </c>
      <c r="F1468" s="5">
        <v>47</v>
      </c>
      <c r="G1468" s="6" t="s">
        <v>18</v>
      </c>
      <c r="H1468" s="7" t="s">
        <v>8</v>
      </c>
      <c r="I1468" s="8">
        <v>16273.15</v>
      </c>
      <c r="J1468" s="8">
        <f>Table1[[#This Row],[Annual Charges ($)]]-(AVERAGE(Table1[Annual Charges ($)]))</f>
        <v>4922.4018159999596</v>
      </c>
      <c r="U1468" s="37">
        <v>16273.15</v>
      </c>
      <c r="V1468" s="4">
        <v>48.2</v>
      </c>
    </row>
    <row r="1469" spans="1:22" ht="17" hidden="1" x14ac:dyDescent="0.2">
      <c r="A1469" s="3">
        <v>12726351</v>
      </c>
      <c r="B1469" s="4">
        <v>48.2</v>
      </c>
      <c r="C1469" s="4">
        <v>5</v>
      </c>
      <c r="D1469" s="4">
        <v>1</v>
      </c>
      <c r="E1469" s="4">
        <v>47</v>
      </c>
      <c r="F1469" s="5">
        <v>48</v>
      </c>
      <c r="G1469" s="6" t="s">
        <v>17</v>
      </c>
      <c r="H1469" s="7" t="s">
        <v>8</v>
      </c>
      <c r="I1469" s="8">
        <v>13796.65</v>
      </c>
      <c r="J1469" s="8">
        <f>Table1[[#This Row],[Annual Charges ($)]]-(AVERAGE(Table1[Annual Charges ($)]))</f>
        <v>2445.9018159999596</v>
      </c>
      <c r="U1469" s="37">
        <v>13796.65</v>
      </c>
      <c r="V1469" s="4">
        <v>48.2</v>
      </c>
    </row>
    <row r="1470" spans="1:22" ht="17" hidden="1" x14ac:dyDescent="0.2">
      <c r="A1470" s="3">
        <v>530139</v>
      </c>
      <c r="B1470" s="4">
        <v>48.3</v>
      </c>
      <c r="C1470" s="4">
        <v>5</v>
      </c>
      <c r="D1470" s="4">
        <v>1</v>
      </c>
      <c r="E1470" s="4">
        <v>24</v>
      </c>
      <c r="F1470" s="5">
        <v>60</v>
      </c>
      <c r="G1470" s="6" t="s">
        <v>18</v>
      </c>
      <c r="H1470" s="7" t="s">
        <v>8</v>
      </c>
      <c r="I1470" s="8">
        <v>14021</v>
      </c>
      <c r="J1470" s="8">
        <f>Table1[[#This Row],[Annual Charges ($)]]-(AVERAGE(Table1[Annual Charges ($)]))</f>
        <v>2670.2518159999599</v>
      </c>
      <c r="U1470" s="37">
        <v>14021</v>
      </c>
      <c r="V1470" s="4">
        <v>48.3</v>
      </c>
    </row>
    <row r="1471" spans="1:22" ht="17" hidden="1" x14ac:dyDescent="0.2">
      <c r="A1471" s="3">
        <v>19015272</v>
      </c>
      <c r="B1471" s="4">
        <v>48.3</v>
      </c>
      <c r="C1471" s="4">
        <v>1</v>
      </c>
      <c r="D1471" s="4">
        <v>1</v>
      </c>
      <c r="E1471" s="4">
        <v>23</v>
      </c>
      <c r="F1471" s="5">
        <v>41</v>
      </c>
      <c r="G1471" s="6" t="s">
        <v>18</v>
      </c>
      <c r="H1471" s="7" t="s">
        <v>8</v>
      </c>
      <c r="I1471" s="8">
        <v>10833.51</v>
      </c>
      <c r="J1471" s="8">
        <f>Table1[[#This Row],[Annual Charges ($)]]-(AVERAGE(Table1[Annual Charges ($)]))</f>
        <v>-517.23818400003984</v>
      </c>
      <c r="U1471" s="37">
        <v>10833.51</v>
      </c>
      <c r="V1471" s="4">
        <v>48.3</v>
      </c>
    </row>
    <row r="1472" spans="1:22" ht="17" hidden="1" x14ac:dyDescent="0.2">
      <c r="A1472" s="3">
        <v>16937904</v>
      </c>
      <c r="B1472" s="4">
        <v>48.3</v>
      </c>
      <c r="C1472" s="4">
        <v>8</v>
      </c>
      <c r="D1472" s="4">
        <v>0</v>
      </c>
      <c r="E1472" s="4">
        <v>32</v>
      </c>
      <c r="F1472" s="5">
        <v>25</v>
      </c>
      <c r="G1472" s="6" t="s">
        <v>17</v>
      </c>
      <c r="H1472" s="7" t="s">
        <v>8</v>
      </c>
      <c r="I1472" s="8">
        <v>17375.240000000002</v>
      </c>
      <c r="J1472" s="8">
        <f>Table1[[#This Row],[Annual Charges ($)]]-(AVERAGE(Table1[Annual Charges ($)]))</f>
        <v>6024.4918159999615</v>
      </c>
      <c r="U1472" s="37">
        <v>17375.240000000002</v>
      </c>
      <c r="V1472" s="4">
        <v>48.3</v>
      </c>
    </row>
    <row r="1473" spans="1:22" ht="17" hidden="1" x14ac:dyDescent="0.2">
      <c r="A1473" s="3">
        <v>22572794</v>
      </c>
      <c r="B1473" s="4">
        <v>48.3</v>
      </c>
      <c r="C1473" s="4">
        <v>5</v>
      </c>
      <c r="D1473" s="4">
        <v>4</v>
      </c>
      <c r="E1473" s="4">
        <v>29</v>
      </c>
      <c r="F1473" s="5">
        <v>47</v>
      </c>
      <c r="G1473" s="6" t="s">
        <v>18</v>
      </c>
      <c r="H1473" s="7" t="s">
        <v>8</v>
      </c>
      <c r="I1473" s="8">
        <v>11315.63</v>
      </c>
      <c r="J1473" s="8">
        <f>Table1[[#This Row],[Annual Charges ($)]]-(AVERAGE(Table1[Annual Charges ($)]))</f>
        <v>-35.118184000040856</v>
      </c>
      <c r="U1473" s="37">
        <v>11315.63</v>
      </c>
      <c r="V1473" s="4">
        <v>48.3</v>
      </c>
    </row>
    <row r="1474" spans="1:22" ht="17" hidden="1" x14ac:dyDescent="0.2">
      <c r="A1474" s="3">
        <v>21808090</v>
      </c>
      <c r="B1474" s="4">
        <v>48.3</v>
      </c>
      <c r="C1474" s="4">
        <v>7</v>
      </c>
      <c r="D1474" s="4">
        <v>1</v>
      </c>
      <c r="E1474" s="4">
        <v>53</v>
      </c>
      <c r="F1474" s="5">
        <v>21</v>
      </c>
      <c r="G1474" s="6" t="s">
        <v>18</v>
      </c>
      <c r="H1474" s="7" t="s">
        <v>8</v>
      </c>
      <c r="I1474" s="8">
        <v>1823.24</v>
      </c>
      <c r="J1474" s="8">
        <f>Table1[[#This Row],[Annual Charges ($)]]-(AVERAGE(Table1[Annual Charges ($)]))</f>
        <v>-9527.5081840000403</v>
      </c>
      <c r="U1474" s="37">
        <v>1823.24</v>
      </c>
      <c r="V1474" s="4">
        <v>48.3</v>
      </c>
    </row>
    <row r="1475" spans="1:22" ht="17" x14ac:dyDescent="0.2">
      <c r="A1475" s="3">
        <v>934794</v>
      </c>
      <c r="B1475" s="4">
        <v>48.3</v>
      </c>
      <c r="C1475" s="4">
        <v>7</v>
      </c>
      <c r="D1475" s="4">
        <v>4</v>
      </c>
      <c r="E1475" s="4">
        <v>31</v>
      </c>
      <c r="F1475" s="5">
        <v>36</v>
      </c>
      <c r="G1475" s="6" t="s">
        <v>18</v>
      </c>
      <c r="H1475" s="7" t="s">
        <v>9</v>
      </c>
      <c r="I1475" s="8">
        <v>9401.2000000000007</v>
      </c>
      <c r="J1475" s="8">
        <f>Table1[[#This Row],[Annual Charges ($)]]-(AVERAGE(Table1[Annual Charges ($)]))</f>
        <v>-1949.5481840000393</v>
      </c>
      <c r="U1475" s="37">
        <v>9401.2000000000007</v>
      </c>
      <c r="V1475" s="4">
        <v>48.3</v>
      </c>
    </row>
    <row r="1476" spans="1:22" ht="17" hidden="1" x14ac:dyDescent="0.2">
      <c r="A1476" s="3">
        <v>20449462</v>
      </c>
      <c r="B1476" s="4">
        <v>48.4</v>
      </c>
      <c r="C1476" s="4">
        <v>4</v>
      </c>
      <c r="D1476" s="4">
        <v>4</v>
      </c>
      <c r="E1476" s="4">
        <v>33</v>
      </c>
      <c r="F1476" s="5">
        <v>60</v>
      </c>
      <c r="G1476" s="6" t="s">
        <v>18</v>
      </c>
      <c r="H1476" s="7" t="s">
        <v>8</v>
      </c>
      <c r="I1476" s="8">
        <v>3608.63</v>
      </c>
      <c r="J1476" s="8">
        <f>Table1[[#This Row],[Annual Charges ($)]]-(AVERAGE(Table1[Annual Charges ($)]))</f>
        <v>-7742.1181840000399</v>
      </c>
      <c r="U1476" s="37">
        <v>3608.63</v>
      </c>
      <c r="V1476" s="4">
        <v>48.4</v>
      </c>
    </row>
    <row r="1477" spans="1:22" ht="17" hidden="1" x14ac:dyDescent="0.2">
      <c r="A1477" s="3">
        <v>9100457</v>
      </c>
      <c r="B1477" s="4">
        <v>48.4</v>
      </c>
      <c r="C1477" s="4">
        <v>4</v>
      </c>
      <c r="D1477" s="4">
        <v>4</v>
      </c>
      <c r="E1477" s="4">
        <v>38</v>
      </c>
      <c r="F1477" s="5">
        <v>50</v>
      </c>
      <c r="G1477" s="6" t="s">
        <v>18</v>
      </c>
      <c r="H1477" s="7" t="s">
        <v>8</v>
      </c>
      <c r="I1477" s="8">
        <v>10186.41</v>
      </c>
      <c r="J1477" s="8">
        <f>Table1[[#This Row],[Annual Charges ($)]]-(AVERAGE(Table1[Annual Charges ($)]))</f>
        <v>-1164.3381840000402</v>
      </c>
      <c r="U1477" s="37">
        <v>10186.41</v>
      </c>
      <c r="V1477" s="4">
        <v>48.4</v>
      </c>
    </row>
    <row r="1478" spans="1:22" ht="17" hidden="1" x14ac:dyDescent="0.2">
      <c r="A1478" s="3">
        <v>29518195</v>
      </c>
      <c r="B1478" s="4">
        <v>48.4</v>
      </c>
      <c r="C1478" s="4">
        <v>6</v>
      </c>
      <c r="D1478" s="4">
        <v>5</v>
      </c>
      <c r="E1478" s="4">
        <v>50</v>
      </c>
      <c r="F1478" s="5">
        <v>55</v>
      </c>
      <c r="G1478" s="6" t="s">
        <v>17</v>
      </c>
      <c r="H1478" s="7" t="s">
        <v>8</v>
      </c>
      <c r="I1478" s="8">
        <v>3086.81</v>
      </c>
      <c r="J1478" s="8">
        <f>Table1[[#This Row],[Annual Charges ($)]]-(AVERAGE(Table1[Annual Charges ($)]))</f>
        <v>-8263.9381840000406</v>
      </c>
      <c r="U1478" s="37">
        <v>3086.81</v>
      </c>
      <c r="V1478" s="4">
        <v>48.4</v>
      </c>
    </row>
    <row r="1479" spans="1:22" ht="17" hidden="1" x14ac:dyDescent="0.2">
      <c r="A1479" s="3">
        <v>14639639</v>
      </c>
      <c r="B1479" s="4">
        <v>48.4</v>
      </c>
      <c r="C1479" s="4">
        <v>7</v>
      </c>
      <c r="D1479" s="4">
        <v>2</v>
      </c>
      <c r="E1479" s="4">
        <v>15</v>
      </c>
      <c r="F1479" s="5">
        <v>50</v>
      </c>
      <c r="G1479" s="6" t="s">
        <v>17</v>
      </c>
      <c r="H1479" s="7" t="s">
        <v>8</v>
      </c>
      <c r="I1479" s="8">
        <v>7325.74</v>
      </c>
      <c r="J1479" s="8">
        <f>Table1[[#This Row],[Annual Charges ($)]]-(AVERAGE(Table1[Annual Charges ($)]))</f>
        <v>-4025.0081840000403</v>
      </c>
      <c r="U1479" s="37">
        <v>7325.74</v>
      </c>
      <c r="V1479" s="4">
        <v>48.4</v>
      </c>
    </row>
    <row r="1480" spans="1:22" ht="17" hidden="1" x14ac:dyDescent="0.2">
      <c r="A1480" s="3">
        <v>23803814</v>
      </c>
      <c r="B1480" s="4">
        <v>48.4</v>
      </c>
      <c r="C1480" s="4">
        <v>2</v>
      </c>
      <c r="D1480" s="4">
        <v>4</v>
      </c>
      <c r="E1480" s="4">
        <v>32</v>
      </c>
      <c r="F1480" s="5">
        <v>67</v>
      </c>
      <c r="G1480" s="6" t="s">
        <v>18</v>
      </c>
      <c r="H1480" s="7" t="s">
        <v>8</v>
      </c>
      <c r="I1480" s="8">
        <v>2432.36</v>
      </c>
      <c r="J1480" s="8">
        <f>Table1[[#This Row],[Annual Charges ($)]]-(AVERAGE(Table1[Annual Charges ($)]))</f>
        <v>-8918.3881840000395</v>
      </c>
      <c r="U1480" s="37">
        <v>2432.36</v>
      </c>
      <c r="V1480" s="4">
        <v>48.4</v>
      </c>
    </row>
    <row r="1481" spans="1:22" ht="17" hidden="1" x14ac:dyDescent="0.2">
      <c r="A1481" s="3">
        <v>2977699</v>
      </c>
      <c r="B1481" s="4">
        <v>48.4</v>
      </c>
      <c r="C1481" s="4">
        <v>5</v>
      </c>
      <c r="D1481" s="4">
        <v>0</v>
      </c>
      <c r="E1481" s="4">
        <v>58</v>
      </c>
      <c r="F1481" s="5">
        <v>37</v>
      </c>
      <c r="G1481" s="6" t="s">
        <v>18</v>
      </c>
      <c r="H1481" s="7" t="s">
        <v>8</v>
      </c>
      <c r="I1481" s="8">
        <v>19601.099999999999</v>
      </c>
      <c r="J1481" s="8">
        <f>Table1[[#This Row],[Annual Charges ($)]]-(AVERAGE(Table1[Annual Charges ($)]))</f>
        <v>8250.3518159999585</v>
      </c>
      <c r="U1481" s="37">
        <v>19601.099999999999</v>
      </c>
      <c r="V1481" s="4">
        <v>48.4</v>
      </c>
    </row>
    <row r="1482" spans="1:22" ht="17" hidden="1" x14ac:dyDescent="0.2">
      <c r="A1482" s="3">
        <v>6681647</v>
      </c>
      <c r="B1482" s="4">
        <v>48.4</v>
      </c>
      <c r="C1482" s="4">
        <v>5</v>
      </c>
      <c r="D1482" s="4">
        <v>0</v>
      </c>
      <c r="E1482" s="4">
        <v>50</v>
      </c>
      <c r="F1482" s="5">
        <v>68</v>
      </c>
      <c r="G1482" s="6" t="s">
        <v>17</v>
      </c>
      <c r="H1482" s="7" t="s">
        <v>8</v>
      </c>
      <c r="I1482" s="8">
        <v>5463.23</v>
      </c>
      <c r="J1482" s="8">
        <f>Table1[[#This Row],[Annual Charges ($)]]-(AVERAGE(Table1[Annual Charges ($)]))</f>
        <v>-5887.5181840000405</v>
      </c>
      <c r="U1482" s="37">
        <v>5463.23</v>
      </c>
      <c r="V1482" s="4">
        <v>48.4</v>
      </c>
    </row>
    <row r="1483" spans="1:22" ht="17" x14ac:dyDescent="0.2">
      <c r="A1483" s="3">
        <v>29209501</v>
      </c>
      <c r="B1483" s="4">
        <v>48.5</v>
      </c>
      <c r="C1483" s="4">
        <v>2</v>
      </c>
      <c r="D1483" s="4">
        <v>1</v>
      </c>
      <c r="E1483" s="4">
        <v>49</v>
      </c>
      <c r="F1483" s="5">
        <v>38</v>
      </c>
      <c r="G1483" s="6" t="s">
        <v>18</v>
      </c>
      <c r="H1483" s="7" t="s">
        <v>9</v>
      </c>
      <c r="I1483" s="8">
        <v>5111.08</v>
      </c>
      <c r="J1483" s="8">
        <f>Table1[[#This Row],[Annual Charges ($)]]-(AVERAGE(Table1[Annual Charges ($)]))</f>
        <v>-6239.6681840000401</v>
      </c>
      <c r="U1483" s="37">
        <v>5111.08</v>
      </c>
      <c r="V1483" s="4">
        <v>48.5</v>
      </c>
    </row>
    <row r="1484" spans="1:22" ht="17" hidden="1" x14ac:dyDescent="0.2">
      <c r="A1484" s="3">
        <v>25576309</v>
      </c>
      <c r="B1484" s="4">
        <v>48.5</v>
      </c>
      <c r="C1484" s="4">
        <v>6</v>
      </c>
      <c r="D1484" s="4">
        <v>4</v>
      </c>
      <c r="E1484" s="4">
        <v>40</v>
      </c>
      <c r="F1484" s="5">
        <v>59</v>
      </c>
      <c r="G1484" s="6" t="s">
        <v>17</v>
      </c>
      <c r="H1484" s="7" t="s">
        <v>8</v>
      </c>
      <c r="I1484" s="8">
        <v>14925.11</v>
      </c>
      <c r="J1484" s="8">
        <f>Table1[[#This Row],[Annual Charges ($)]]-(AVERAGE(Table1[Annual Charges ($)]))</f>
        <v>3574.3618159999605</v>
      </c>
      <c r="U1484" s="37">
        <v>14925.11</v>
      </c>
      <c r="V1484" s="4">
        <v>48.5</v>
      </c>
    </row>
    <row r="1485" spans="1:22" ht="17" hidden="1" x14ac:dyDescent="0.2">
      <c r="A1485" s="3">
        <v>28954168</v>
      </c>
      <c r="B1485" s="4">
        <v>48.5</v>
      </c>
      <c r="C1485" s="4">
        <v>8</v>
      </c>
      <c r="D1485" s="4">
        <v>4</v>
      </c>
      <c r="E1485" s="4">
        <v>1</v>
      </c>
      <c r="F1485" s="5">
        <v>63</v>
      </c>
      <c r="G1485" s="6" t="s">
        <v>18</v>
      </c>
      <c r="H1485" s="7" t="s">
        <v>8</v>
      </c>
      <c r="I1485" s="8">
        <v>14149.1</v>
      </c>
      <c r="J1485" s="8">
        <f>Table1[[#This Row],[Annual Charges ($)]]-(AVERAGE(Table1[Annual Charges ($)]))</f>
        <v>2798.3518159999603</v>
      </c>
      <c r="U1485" s="37">
        <v>14149.1</v>
      </c>
      <c r="V1485" s="4">
        <v>48.5</v>
      </c>
    </row>
    <row r="1486" spans="1:22" ht="17" hidden="1" x14ac:dyDescent="0.2">
      <c r="A1486" s="3">
        <v>25189482</v>
      </c>
      <c r="B1486" s="4">
        <v>48.5</v>
      </c>
      <c r="C1486" s="4">
        <v>8</v>
      </c>
      <c r="D1486" s="4">
        <v>3</v>
      </c>
      <c r="E1486" s="4">
        <v>57</v>
      </c>
      <c r="F1486" s="5">
        <v>31</v>
      </c>
      <c r="G1486" s="6" t="s">
        <v>18</v>
      </c>
      <c r="H1486" s="7" t="s">
        <v>8</v>
      </c>
      <c r="I1486" s="8">
        <v>5505.82</v>
      </c>
      <c r="J1486" s="8">
        <f>Table1[[#This Row],[Annual Charges ($)]]-(AVERAGE(Table1[Annual Charges ($)]))</f>
        <v>-5844.9281840000403</v>
      </c>
      <c r="U1486" s="37">
        <v>5505.82</v>
      </c>
      <c r="V1486" s="4">
        <v>48.5</v>
      </c>
    </row>
    <row r="1487" spans="1:22" ht="17" hidden="1" x14ac:dyDescent="0.2">
      <c r="A1487" s="3">
        <v>732698</v>
      </c>
      <c r="B1487" s="4">
        <v>48.5</v>
      </c>
      <c r="C1487" s="4">
        <v>7</v>
      </c>
      <c r="D1487" s="4">
        <v>1</v>
      </c>
      <c r="E1487" s="4">
        <v>15</v>
      </c>
      <c r="F1487" s="5">
        <v>32</v>
      </c>
      <c r="G1487" s="6" t="s">
        <v>17</v>
      </c>
      <c r="H1487" s="7" t="s">
        <v>8</v>
      </c>
      <c r="I1487" s="8">
        <v>8391.17</v>
      </c>
      <c r="J1487" s="8">
        <f>Table1[[#This Row],[Annual Charges ($)]]-(AVERAGE(Table1[Annual Charges ($)]))</f>
        <v>-2959.57818400004</v>
      </c>
      <c r="U1487" s="37">
        <v>8391.17</v>
      </c>
      <c r="V1487" s="4">
        <v>48.5</v>
      </c>
    </row>
    <row r="1488" spans="1:22" ht="17" hidden="1" x14ac:dyDescent="0.2">
      <c r="A1488" s="3">
        <v>7274405</v>
      </c>
      <c r="B1488" s="4">
        <v>48.6</v>
      </c>
      <c r="C1488" s="4">
        <v>4</v>
      </c>
      <c r="D1488" s="4">
        <v>2</v>
      </c>
      <c r="E1488" s="4">
        <v>47</v>
      </c>
      <c r="F1488" s="5">
        <v>34</v>
      </c>
      <c r="G1488" s="6" t="s">
        <v>17</v>
      </c>
      <c r="H1488" s="7" t="s">
        <v>8</v>
      </c>
      <c r="I1488" s="8">
        <v>9394.85</v>
      </c>
      <c r="J1488" s="8">
        <f>Table1[[#This Row],[Annual Charges ($)]]-(AVERAGE(Table1[Annual Charges ($)]))</f>
        <v>-1955.8981840000397</v>
      </c>
      <c r="U1488" s="37">
        <v>9394.85</v>
      </c>
      <c r="V1488" s="4">
        <v>48.6</v>
      </c>
    </row>
    <row r="1489" spans="1:22" ht="17" hidden="1" x14ac:dyDescent="0.2">
      <c r="A1489" s="3">
        <v>25789848</v>
      </c>
      <c r="B1489" s="4">
        <v>48.6</v>
      </c>
      <c r="C1489" s="4">
        <v>7</v>
      </c>
      <c r="D1489" s="4">
        <v>5</v>
      </c>
      <c r="E1489" s="4">
        <v>17</v>
      </c>
      <c r="F1489" s="5">
        <v>34</v>
      </c>
      <c r="G1489" s="6" t="s">
        <v>18</v>
      </c>
      <c r="H1489" s="7" t="s">
        <v>8</v>
      </c>
      <c r="I1489" s="8">
        <v>3178.04</v>
      </c>
      <c r="J1489" s="8">
        <f>Table1[[#This Row],[Annual Charges ($)]]-(AVERAGE(Table1[Annual Charges ($)]))</f>
        <v>-8172.7081840000401</v>
      </c>
      <c r="U1489" s="37">
        <v>3178.04</v>
      </c>
      <c r="V1489" s="4">
        <v>48.6</v>
      </c>
    </row>
    <row r="1490" spans="1:22" ht="17" hidden="1" x14ac:dyDescent="0.2">
      <c r="A1490" s="3">
        <v>14660910</v>
      </c>
      <c r="B1490" s="4">
        <v>48.6</v>
      </c>
      <c r="C1490" s="4">
        <v>2</v>
      </c>
      <c r="D1490" s="4">
        <v>1</v>
      </c>
      <c r="E1490" s="4">
        <v>51</v>
      </c>
      <c r="F1490" s="5">
        <v>41</v>
      </c>
      <c r="G1490" s="6" t="s">
        <v>17</v>
      </c>
      <c r="H1490" s="7" t="s">
        <v>8</v>
      </c>
      <c r="I1490" s="8">
        <v>6428.6</v>
      </c>
      <c r="J1490" s="8">
        <f>Table1[[#This Row],[Annual Charges ($)]]-(AVERAGE(Table1[Annual Charges ($)]))</f>
        <v>-4922.1481840000397</v>
      </c>
      <c r="U1490" s="37">
        <v>6428.6</v>
      </c>
      <c r="V1490" s="4">
        <v>48.6</v>
      </c>
    </row>
    <row r="1491" spans="1:22" ht="17" hidden="1" x14ac:dyDescent="0.2">
      <c r="A1491" s="3">
        <v>12103683</v>
      </c>
      <c r="B1491" s="4">
        <v>48.6</v>
      </c>
      <c r="C1491" s="4">
        <v>5</v>
      </c>
      <c r="D1491" s="4">
        <v>0</v>
      </c>
      <c r="E1491" s="4">
        <v>49</v>
      </c>
      <c r="F1491" s="5">
        <v>34</v>
      </c>
      <c r="G1491" s="6" t="s">
        <v>18</v>
      </c>
      <c r="H1491" s="7" t="s">
        <v>8</v>
      </c>
      <c r="I1491" s="8">
        <v>2239.31</v>
      </c>
      <c r="J1491" s="8">
        <f>Table1[[#This Row],[Annual Charges ($)]]-(AVERAGE(Table1[Annual Charges ($)]))</f>
        <v>-9111.4381840000406</v>
      </c>
      <c r="U1491" s="37">
        <v>2239.31</v>
      </c>
      <c r="V1491" s="4">
        <v>48.6</v>
      </c>
    </row>
    <row r="1492" spans="1:22" ht="17" hidden="1" x14ac:dyDescent="0.2">
      <c r="A1492" s="3">
        <v>26744181</v>
      </c>
      <c r="B1492" s="4">
        <v>48.6</v>
      </c>
      <c r="C1492" s="4">
        <v>5</v>
      </c>
      <c r="D1492" s="4">
        <v>3</v>
      </c>
      <c r="E1492" s="4">
        <v>28</v>
      </c>
      <c r="F1492" s="5">
        <v>41</v>
      </c>
      <c r="G1492" s="6" t="s">
        <v>18</v>
      </c>
      <c r="H1492" s="7" t="s">
        <v>8</v>
      </c>
      <c r="I1492" s="8">
        <v>3654.33</v>
      </c>
      <c r="J1492" s="8">
        <f>Table1[[#This Row],[Annual Charges ($)]]-(AVERAGE(Table1[Annual Charges ($)]))</f>
        <v>-7696.4181840000401</v>
      </c>
      <c r="U1492" s="37">
        <v>3654.33</v>
      </c>
      <c r="V1492" s="4">
        <v>48.6</v>
      </c>
    </row>
    <row r="1493" spans="1:22" ht="17" hidden="1" x14ac:dyDescent="0.2">
      <c r="A1493" s="3">
        <v>19500050</v>
      </c>
      <c r="B1493" s="4">
        <v>48.6</v>
      </c>
      <c r="C1493" s="4">
        <v>2</v>
      </c>
      <c r="D1493" s="4">
        <v>2</v>
      </c>
      <c r="E1493" s="4">
        <v>39</v>
      </c>
      <c r="F1493" s="5">
        <v>33</v>
      </c>
      <c r="G1493" s="6" t="s">
        <v>18</v>
      </c>
      <c r="H1493" s="7" t="s">
        <v>8</v>
      </c>
      <c r="I1493" s="8">
        <v>13132.64</v>
      </c>
      <c r="J1493" s="8">
        <f>Table1[[#This Row],[Annual Charges ($)]]-(AVERAGE(Table1[Annual Charges ($)]))</f>
        <v>1781.8918159999594</v>
      </c>
      <c r="U1493" s="37">
        <v>13132.64</v>
      </c>
      <c r="V1493" s="4">
        <v>48.6</v>
      </c>
    </row>
    <row r="1494" spans="1:22" ht="17" hidden="1" x14ac:dyDescent="0.2">
      <c r="A1494" s="3">
        <v>15339246</v>
      </c>
      <c r="B1494" s="4">
        <v>48.7</v>
      </c>
      <c r="C1494" s="4">
        <v>3</v>
      </c>
      <c r="D1494" s="4">
        <v>1</v>
      </c>
      <c r="E1494" s="4">
        <v>51</v>
      </c>
      <c r="F1494" s="5">
        <v>51</v>
      </c>
      <c r="G1494" s="6" t="s">
        <v>18</v>
      </c>
      <c r="H1494" s="7" t="s">
        <v>8</v>
      </c>
      <c r="I1494" s="8">
        <v>12375.34</v>
      </c>
      <c r="J1494" s="8">
        <f>Table1[[#This Row],[Annual Charges ($)]]-(AVERAGE(Table1[Annual Charges ($)]))</f>
        <v>1024.5918159999601</v>
      </c>
      <c r="U1494" s="37">
        <v>12375.34</v>
      </c>
      <c r="V1494" s="4">
        <v>48.7</v>
      </c>
    </row>
    <row r="1495" spans="1:22" ht="17" hidden="1" x14ac:dyDescent="0.2">
      <c r="A1495" s="3">
        <v>18146558</v>
      </c>
      <c r="B1495" s="4">
        <v>48.7</v>
      </c>
      <c r="C1495" s="4">
        <v>4</v>
      </c>
      <c r="D1495" s="4">
        <v>1</v>
      </c>
      <c r="E1495" s="4">
        <v>41</v>
      </c>
      <c r="F1495" s="5">
        <v>20</v>
      </c>
      <c r="G1495" s="6" t="s">
        <v>17</v>
      </c>
      <c r="H1495" s="7" t="s">
        <v>8</v>
      </c>
      <c r="I1495" s="8">
        <v>15224.58</v>
      </c>
      <c r="J1495" s="8">
        <f>Table1[[#This Row],[Annual Charges ($)]]-(AVERAGE(Table1[Annual Charges ($)]))</f>
        <v>3873.8318159999599</v>
      </c>
      <c r="U1495" s="37">
        <v>15224.58</v>
      </c>
      <c r="V1495" s="4">
        <v>48.7</v>
      </c>
    </row>
    <row r="1496" spans="1:22" ht="17" hidden="1" x14ac:dyDescent="0.2">
      <c r="A1496" s="3">
        <v>1611614</v>
      </c>
      <c r="B1496" s="4">
        <v>48.7</v>
      </c>
      <c r="C1496" s="4">
        <v>7</v>
      </c>
      <c r="D1496" s="4">
        <v>4</v>
      </c>
      <c r="E1496" s="4">
        <v>35</v>
      </c>
      <c r="F1496" s="5">
        <v>42</v>
      </c>
      <c r="G1496" s="6" t="s">
        <v>18</v>
      </c>
      <c r="H1496" s="7" t="s">
        <v>8</v>
      </c>
      <c r="I1496" s="8">
        <v>17139.650000000001</v>
      </c>
      <c r="J1496" s="8">
        <f>Table1[[#This Row],[Annual Charges ($)]]-(AVERAGE(Table1[Annual Charges ($)]))</f>
        <v>5788.9018159999614</v>
      </c>
      <c r="U1496" s="37">
        <v>17139.650000000001</v>
      </c>
      <c r="V1496" s="4">
        <v>48.7</v>
      </c>
    </row>
    <row r="1497" spans="1:22" ht="17" hidden="1" x14ac:dyDescent="0.2">
      <c r="A1497" s="3">
        <v>28629117</v>
      </c>
      <c r="B1497" s="4">
        <v>48.7</v>
      </c>
      <c r="C1497" s="4">
        <v>4</v>
      </c>
      <c r="D1497" s="4">
        <v>3</v>
      </c>
      <c r="E1497" s="4">
        <v>39</v>
      </c>
      <c r="F1497" s="5">
        <v>56</v>
      </c>
      <c r="G1497" s="6" t="s">
        <v>18</v>
      </c>
      <c r="H1497" s="7" t="s">
        <v>8</v>
      </c>
      <c r="I1497" s="8">
        <v>1567.82</v>
      </c>
      <c r="J1497" s="8">
        <f>Table1[[#This Row],[Annual Charges ($)]]-(AVERAGE(Table1[Annual Charges ($)]))</f>
        <v>-9782.9281840000403</v>
      </c>
      <c r="U1497" s="37">
        <v>1567.82</v>
      </c>
      <c r="V1497" s="4">
        <v>48.7</v>
      </c>
    </row>
    <row r="1498" spans="1:22" ht="17" hidden="1" x14ac:dyDescent="0.2">
      <c r="A1498" s="3">
        <v>3283464</v>
      </c>
      <c r="B1498" s="4">
        <v>48.7</v>
      </c>
      <c r="C1498" s="4">
        <v>4</v>
      </c>
      <c r="D1498" s="4">
        <v>1</v>
      </c>
      <c r="E1498" s="4">
        <v>27</v>
      </c>
      <c r="F1498" s="5">
        <v>47</v>
      </c>
      <c r="G1498" s="6" t="s">
        <v>17</v>
      </c>
      <c r="H1498" s="7" t="s">
        <v>8</v>
      </c>
      <c r="I1498" s="8">
        <v>4274.72</v>
      </c>
      <c r="J1498" s="8">
        <f>Table1[[#This Row],[Annual Charges ($)]]-(AVERAGE(Table1[Annual Charges ($)]))</f>
        <v>-7076.0281840000398</v>
      </c>
      <c r="U1498" s="37">
        <v>4274.72</v>
      </c>
      <c r="V1498" s="4">
        <v>48.7</v>
      </c>
    </row>
    <row r="1499" spans="1:22" ht="17" hidden="1" x14ac:dyDescent="0.2">
      <c r="A1499" s="3">
        <v>22932634</v>
      </c>
      <c r="B1499" s="4">
        <v>48.7</v>
      </c>
      <c r="C1499" s="4">
        <v>3</v>
      </c>
      <c r="D1499" s="4">
        <v>1</v>
      </c>
      <c r="E1499" s="4">
        <v>8</v>
      </c>
      <c r="F1499" s="5">
        <v>50</v>
      </c>
      <c r="G1499" s="6" t="s">
        <v>17</v>
      </c>
      <c r="H1499" s="7" t="s">
        <v>8</v>
      </c>
      <c r="I1499" s="8">
        <v>4105.29</v>
      </c>
      <c r="J1499" s="8">
        <f>Table1[[#This Row],[Annual Charges ($)]]-(AVERAGE(Table1[Annual Charges ($)]))</f>
        <v>-7245.4581840000401</v>
      </c>
      <c r="U1499" s="37">
        <v>4105.29</v>
      </c>
      <c r="V1499" s="4">
        <v>48.7</v>
      </c>
    </row>
    <row r="1500" spans="1:22" ht="17" hidden="1" x14ac:dyDescent="0.2">
      <c r="A1500" s="3">
        <v>2135963</v>
      </c>
      <c r="B1500" s="4">
        <v>48.7</v>
      </c>
      <c r="C1500" s="4">
        <v>2</v>
      </c>
      <c r="D1500" s="4">
        <v>5</v>
      </c>
      <c r="E1500" s="4">
        <v>14</v>
      </c>
      <c r="F1500" s="5">
        <v>51</v>
      </c>
      <c r="G1500" s="6" t="s">
        <v>18</v>
      </c>
      <c r="H1500" s="7" t="s">
        <v>8</v>
      </c>
      <c r="I1500" s="8">
        <v>8966.89</v>
      </c>
      <c r="J1500" s="8">
        <f>Table1[[#This Row],[Annual Charges ($)]]-(AVERAGE(Table1[Annual Charges ($)]))</f>
        <v>-2383.8581840000406</v>
      </c>
      <c r="U1500" s="37">
        <v>8966.89</v>
      </c>
      <c r="V1500" s="4">
        <v>48.7</v>
      </c>
    </row>
    <row r="1501" spans="1:22" ht="17" x14ac:dyDescent="0.2">
      <c r="A1501" s="3">
        <v>28510885</v>
      </c>
      <c r="B1501" s="4">
        <v>48.8</v>
      </c>
      <c r="C1501" s="4">
        <v>7</v>
      </c>
      <c r="D1501" s="4">
        <v>5</v>
      </c>
      <c r="E1501" s="4">
        <v>18</v>
      </c>
      <c r="F1501" s="5">
        <v>36</v>
      </c>
      <c r="G1501" s="6" t="s">
        <v>18</v>
      </c>
      <c r="H1501" s="7" t="s">
        <v>9</v>
      </c>
      <c r="I1501" s="8">
        <v>2277.0500000000002</v>
      </c>
      <c r="J1501" s="8">
        <f>Table1[[#This Row],[Annual Charges ($)]]-(AVERAGE(Table1[Annual Charges ($)]))</f>
        <v>-9073.6981840000408</v>
      </c>
      <c r="U1501" s="37">
        <v>2277.0500000000002</v>
      </c>
      <c r="V1501" s="4">
        <v>48.8</v>
      </c>
    </row>
    <row r="1502" spans="1:22" ht="17" hidden="1" x14ac:dyDescent="0.2">
      <c r="A1502" s="3">
        <v>4089000</v>
      </c>
      <c r="B1502" s="4">
        <v>48.8</v>
      </c>
      <c r="C1502" s="4">
        <v>6</v>
      </c>
      <c r="D1502" s="4">
        <v>5</v>
      </c>
      <c r="E1502" s="4">
        <v>36</v>
      </c>
      <c r="F1502" s="5">
        <v>30</v>
      </c>
      <c r="G1502" s="6" t="s">
        <v>17</v>
      </c>
      <c r="H1502" s="7" t="s">
        <v>8</v>
      </c>
      <c r="I1502" s="8">
        <v>7302.63</v>
      </c>
      <c r="J1502" s="8">
        <f>Table1[[#This Row],[Annual Charges ($)]]-(AVERAGE(Table1[Annual Charges ($)]))</f>
        <v>-4048.1181840000399</v>
      </c>
      <c r="U1502" s="37">
        <v>7302.63</v>
      </c>
      <c r="V1502" s="4">
        <v>48.8</v>
      </c>
    </row>
    <row r="1503" spans="1:22" ht="17" hidden="1" x14ac:dyDescent="0.2">
      <c r="A1503" s="3">
        <v>8213802</v>
      </c>
      <c r="B1503" s="4">
        <v>48.8</v>
      </c>
      <c r="C1503" s="4">
        <v>6</v>
      </c>
      <c r="D1503" s="4">
        <v>4</v>
      </c>
      <c r="E1503" s="4">
        <v>18</v>
      </c>
      <c r="F1503" s="5">
        <v>32</v>
      </c>
      <c r="G1503" s="6" t="s">
        <v>18</v>
      </c>
      <c r="H1503" s="7" t="s">
        <v>8</v>
      </c>
      <c r="I1503" s="8">
        <v>13807.02</v>
      </c>
      <c r="J1503" s="8">
        <f>Table1[[#This Row],[Annual Charges ($)]]-(AVERAGE(Table1[Annual Charges ($)]))</f>
        <v>2456.2718159999604</v>
      </c>
      <c r="U1503" s="37">
        <v>13807.02</v>
      </c>
      <c r="V1503" s="4">
        <v>48.8</v>
      </c>
    </row>
    <row r="1504" spans="1:22" ht="17" hidden="1" x14ac:dyDescent="0.2">
      <c r="A1504" s="3">
        <v>9725103</v>
      </c>
      <c r="B1504" s="4">
        <v>48.8</v>
      </c>
      <c r="C1504" s="4">
        <v>5</v>
      </c>
      <c r="D1504" s="4">
        <v>2</v>
      </c>
      <c r="E1504" s="4">
        <v>47</v>
      </c>
      <c r="F1504" s="5">
        <v>50</v>
      </c>
      <c r="G1504" s="6" t="s">
        <v>18</v>
      </c>
      <c r="H1504" s="7" t="s">
        <v>8</v>
      </c>
      <c r="I1504" s="8">
        <v>13484.49</v>
      </c>
      <c r="J1504" s="8">
        <f>Table1[[#This Row],[Annual Charges ($)]]-(AVERAGE(Table1[Annual Charges ($)]))</f>
        <v>2133.7418159999597</v>
      </c>
      <c r="U1504" s="37">
        <v>13484.49</v>
      </c>
      <c r="V1504" s="4">
        <v>48.8</v>
      </c>
    </row>
    <row r="1505" spans="1:22" ht="17" hidden="1" x14ac:dyDescent="0.2">
      <c r="A1505" s="3">
        <v>27220767</v>
      </c>
      <c r="B1505" s="4">
        <v>48.9</v>
      </c>
      <c r="C1505" s="4">
        <v>7</v>
      </c>
      <c r="D1505" s="4">
        <v>1</v>
      </c>
      <c r="E1505" s="4">
        <v>25</v>
      </c>
      <c r="F1505" s="5">
        <v>42</v>
      </c>
      <c r="G1505" s="6" t="s">
        <v>18</v>
      </c>
      <c r="H1505" s="7" t="s">
        <v>8</v>
      </c>
      <c r="I1505" s="8">
        <v>10286.89</v>
      </c>
      <c r="J1505" s="8">
        <f>Table1[[#This Row],[Annual Charges ($)]]-(AVERAGE(Table1[Annual Charges ($)]))</f>
        <v>-1063.8581840000406</v>
      </c>
      <c r="U1505" s="37">
        <v>10286.89</v>
      </c>
      <c r="V1505" s="4">
        <v>48.9</v>
      </c>
    </row>
    <row r="1506" spans="1:22" ht="17" hidden="1" x14ac:dyDescent="0.2">
      <c r="A1506" s="3">
        <v>11458803</v>
      </c>
      <c r="B1506" s="4">
        <v>48.9</v>
      </c>
      <c r="C1506" s="4">
        <v>3</v>
      </c>
      <c r="D1506" s="4">
        <v>3</v>
      </c>
      <c r="E1506" s="4">
        <v>53</v>
      </c>
      <c r="F1506" s="5">
        <v>43</v>
      </c>
      <c r="G1506" s="6" t="s">
        <v>17</v>
      </c>
      <c r="H1506" s="7" t="s">
        <v>8</v>
      </c>
      <c r="I1506" s="8">
        <v>4744.67</v>
      </c>
      <c r="J1506" s="8">
        <f>Table1[[#This Row],[Annual Charges ($)]]-(AVERAGE(Table1[Annual Charges ($)]))</f>
        <v>-6606.07818400004</v>
      </c>
      <c r="U1506" s="37">
        <v>4744.67</v>
      </c>
      <c r="V1506" s="4">
        <v>48.9</v>
      </c>
    </row>
    <row r="1507" spans="1:22" ht="17" hidden="1" x14ac:dyDescent="0.2">
      <c r="A1507" s="3">
        <v>19486066</v>
      </c>
      <c r="B1507" s="4">
        <v>48.9</v>
      </c>
      <c r="C1507" s="4">
        <v>4</v>
      </c>
      <c r="D1507" s="4">
        <v>2</v>
      </c>
      <c r="E1507" s="4">
        <v>40</v>
      </c>
      <c r="F1507" s="5">
        <v>34</v>
      </c>
      <c r="G1507" s="6" t="s">
        <v>18</v>
      </c>
      <c r="H1507" s="7" t="s">
        <v>8</v>
      </c>
      <c r="I1507" s="8">
        <v>13919.4</v>
      </c>
      <c r="J1507" s="8">
        <f>Table1[[#This Row],[Annual Charges ($)]]-(AVERAGE(Table1[Annual Charges ($)]))</f>
        <v>2568.6518159999596</v>
      </c>
      <c r="U1507" s="37">
        <v>13919.4</v>
      </c>
      <c r="V1507" s="4">
        <v>48.9</v>
      </c>
    </row>
    <row r="1508" spans="1:22" ht="17" hidden="1" x14ac:dyDescent="0.2">
      <c r="A1508" s="3">
        <v>25404588</v>
      </c>
      <c r="B1508" s="4">
        <v>48.9</v>
      </c>
      <c r="C1508" s="4">
        <v>4</v>
      </c>
      <c r="D1508" s="4">
        <v>3</v>
      </c>
      <c r="E1508" s="4">
        <v>31</v>
      </c>
      <c r="F1508" s="5">
        <v>50</v>
      </c>
      <c r="G1508" s="6" t="s">
        <v>18</v>
      </c>
      <c r="H1508" s="7" t="s">
        <v>8</v>
      </c>
      <c r="I1508" s="8">
        <v>2271</v>
      </c>
      <c r="J1508" s="8">
        <f>Table1[[#This Row],[Annual Charges ($)]]-(AVERAGE(Table1[Annual Charges ($)]))</f>
        <v>-9079.7481840000401</v>
      </c>
      <c r="U1508" s="37">
        <v>2271</v>
      </c>
      <c r="V1508" s="4">
        <v>48.9</v>
      </c>
    </row>
    <row r="1509" spans="1:22" ht="17" hidden="1" x14ac:dyDescent="0.2">
      <c r="A1509" s="3">
        <v>720276</v>
      </c>
      <c r="B1509" s="4">
        <v>48.9</v>
      </c>
      <c r="C1509" s="4">
        <v>2</v>
      </c>
      <c r="D1509" s="4">
        <v>3</v>
      </c>
      <c r="E1509" s="4">
        <v>1</v>
      </c>
      <c r="F1509" s="5">
        <v>38</v>
      </c>
      <c r="G1509" s="6" t="s">
        <v>18</v>
      </c>
      <c r="H1509" s="7" t="s">
        <v>8</v>
      </c>
      <c r="I1509" s="8">
        <v>5157.84</v>
      </c>
      <c r="J1509" s="8">
        <f>Table1[[#This Row],[Annual Charges ($)]]-(AVERAGE(Table1[Annual Charges ($)]))</f>
        <v>-6192.9081840000399</v>
      </c>
      <c r="U1509" s="37">
        <v>5157.84</v>
      </c>
      <c r="V1509" s="4">
        <v>48.9</v>
      </c>
    </row>
    <row r="1510" spans="1:22" ht="17" hidden="1" x14ac:dyDescent="0.2">
      <c r="A1510" s="3">
        <v>15083847</v>
      </c>
      <c r="B1510" s="4">
        <v>48.9</v>
      </c>
      <c r="C1510" s="4">
        <v>4</v>
      </c>
      <c r="D1510" s="4">
        <v>2</v>
      </c>
      <c r="E1510" s="4">
        <v>14</v>
      </c>
      <c r="F1510" s="5">
        <v>61</v>
      </c>
      <c r="G1510" s="6" t="s">
        <v>18</v>
      </c>
      <c r="H1510" s="7" t="s">
        <v>8</v>
      </c>
      <c r="I1510" s="8">
        <v>14886</v>
      </c>
      <c r="J1510" s="8">
        <f>Table1[[#This Row],[Annual Charges ($)]]-(AVERAGE(Table1[Annual Charges ($)]))</f>
        <v>3535.2518159999599</v>
      </c>
      <c r="U1510" s="37">
        <v>14886</v>
      </c>
      <c r="V1510" s="4">
        <v>48.9</v>
      </c>
    </row>
    <row r="1511" spans="1:22" ht="17" hidden="1" x14ac:dyDescent="0.2">
      <c r="A1511" s="3">
        <v>24571679</v>
      </c>
      <c r="B1511" s="4">
        <v>48.9</v>
      </c>
      <c r="C1511" s="4">
        <v>6</v>
      </c>
      <c r="D1511" s="4">
        <v>3</v>
      </c>
      <c r="E1511" s="4">
        <v>39</v>
      </c>
      <c r="F1511" s="5">
        <v>24</v>
      </c>
      <c r="G1511" s="6" t="s">
        <v>18</v>
      </c>
      <c r="H1511" s="7" t="s">
        <v>8</v>
      </c>
      <c r="I1511" s="8">
        <v>19388.86</v>
      </c>
      <c r="J1511" s="8">
        <f>Table1[[#This Row],[Annual Charges ($)]]-(AVERAGE(Table1[Annual Charges ($)]))</f>
        <v>8038.1118159999605</v>
      </c>
      <c r="U1511" s="37">
        <v>19388.86</v>
      </c>
      <c r="V1511" s="4">
        <v>48.9</v>
      </c>
    </row>
    <row r="1512" spans="1:22" ht="17" hidden="1" x14ac:dyDescent="0.2">
      <c r="A1512" s="3">
        <v>23648037</v>
      </c>
      <c r="B1512" s="4">
        <v>48.9</v>
      </c>
      <c r="C1512" s="4">
        <v>5</v>
      </c>
      <c r="D1512" s="4">
        <v>3</v>
      </c>
      <c r="E1512" s="4">
        <v>24</v>
      </c>
      <c r="F1512" s="5">
        <v>53</v>
      </c>
      <c r="G1512" s="6" t="s">
        <v>18</v>
      </c>
      <c r="H1512" s="7" t="s">
        <v>8</v>
      </c>
      <c r="I1512" s="8">
        <v>1037.71</v>
      </c>
      <c r="J1512" s="8">
        <f>Table1[[#This Row],[Annual Charges ($)]]-(AVERAGE(Table1[Annual Charges ($)]))</f>
        <v>-10313.038184000041</v>
      </c>
      <c r="U1512" s="37">
        <v>1037.71</v>
      </c>
      <c r="V1512" s="4">
        <v>48.9</v>
      </c>
    </row>
    <row r="1513" spans="1:22" ht="17" hidden="1" x14ac:dyDescent="0.2">
      <c r="A1513" s="3">
        <v>12137409</v>
      </c>
      <c r="B1513" s="4">
        <v>48.9</v>
      </c>
      <c r="C1513" s="4">
        <v>4</v>
      </c>
      <c r="D1513" s="4">
        <v>1</v>
      </c>
      <c r="E1513" s="4">
        <v>44</v>
      </c>
      <c r="F1513" s="5">
        <v>24</v>
      </c>
      <c r="G1513" s="6" t="s">
        <v>18</v>
      </c>
      <c r="H1513" s="7" t="s">
        <v>8</v>
      </c>
      <c r="I1513" s="8">
        <v>13929.32</v>
      </c>
      <c r="J1513" s="8">
        <f>Table1[[#This Row],[Annual Charges ($)]]-(AVERAGE(Table1[Annual Charges ($)]))</f>
        <v>2578.5718159999597</v>
      </c>
      <c r="U1513" s="37">
        <v>13929.32</v>
      </c>
      <c r="V1513" s="4">
        <v>48.9</v>
      </c>
    </row>
    <row r="1514" spans="1:22" ht="17" hidden="1" x14ac:dyDescent="0.2">
      <c r="A1514" s="3">
        <v>22944560</v>
      </c>
      <c r="B1514" s="4">
        <v>49</v>
      </c>
      <c r="C1514" s="4">
        <v>4</v>
      </c>
      <c r="D1514" s="4">
        <v>1</v>
      </c>
      <c r="E1514" s="4">
        <v>38</v>
      </c>
      <c r="F1514" s="5">
        <v>52</v>
      </c>
      <c r="G1514" s="6" t="s">
        <v>18</v>
      </c>
      <c r="H1514" s="7" t="s">
        <v>8</v>
      </c>
      <c r="I1514" s="8">
        <v>11165.27</v>
      </c>
      <c r="J1514" s="8">
        <f>Table1[[#This Row],[Annual Charges ($)]]-(AVERAGE(Table1[Annual Charges ($)]))</f>
        <v>-185.47818400003962</v>
      </c>
      <c r="U1514" s="37">
        <v>11165.27</v>
      </c>
      <c r="V1514" s="4">
        <v>49</v>
      </c>
    </row>
    <row r="1515" spans="1:22" ht="17" hidden="1" x14ac:dyDescent="0.2">
      <c r="A1515" s="3">
        <v>9952351</v>
      </c>
      <c r="B1515" s="4">
        <v>49</v>
      </c>
      <c r="C1515" s="4">
        <v>6</v>
      </c>
      <c r="D1515" s="4">
        <v>5</v>
      </c>
      <c r="E1515" s="4">
        <v>37</v>
      </c>
      <c r="F1515" s="5">
        <v>37</v>
      </c>
      <c r="G1515" s="6" t="s">
        <v>17</v>
      </c>
      <c r="H1515" s="7" t="s">
        <v>8</v>
      </c>
      <c r="I1515" s="8">
        <v>16014.79</v>
      </c>
      <c r="J1515" s="8">
        <f>Table1[[#This Row],[Annual Charges ($)]]-(AVERAGE(Table1[Annual Charges ($)]))</f>
        <v>4664.0418159999608</v>
      </c>
      <c r="U1515" s="37">
        <v>16014.79</v>
      </c>
      <c r="V1515" s="4">
        <v>49</v>
      </c>
    </row>
    <row r="1516" spans="1:22" ht="17" hidden="1" x14ac:dyDescent="0.2">
      <c r="A1516" s="3">
        <v>8599932</v>
      </c>
      <c r="B1516" s="4">
        <v>49</v>
      </c>
      <c r="C1516" s="4">
        <v>7</v>
      </c>
      <c r="D1516" s="4">
        <v>2</v>
      </c>
      <c r="E1516" s="4">
        <v>23</v>
      </c>
      <c r="F1516" s="5">
        <v>25</v>
      </c>
      <c r="G1516" s="6" t="s">
        <v>18</v>
      </c>
      <c r="H1516" s="7" t="s">
        <v>8</v>
      </c>
      <c r="I1516" s="8">
        <v>6306</v>
      </c>
      <c r="J1516" s="8">
        <f>Table1[[#This Row],[Annual Charges ($)]]-(AVERAGE(Table1[Annual Charges ($)]))</f>
        <v>-5044.7481840000401</v>
      </c>
      <c r="U1516" s="37">
        <v>6306</v>
      </c>
      <c r="V1516" s="4">
        <v>49</v>
      </c>
    </row>
    <row r="1517" spans="1:22" ht="17" hidden="1" x14ac:dyDescent="0.2">
      <c r="A1517" s="3">
        <v>25436655</v>
      </c>
      <c r="B1517" s="4">
        <v>49</v>
      </c>
      <c r="C1517" s="4">
        <v>2</v>
      </c>
      <c r="D1517" s="4">
        <v>3</v>
      </c>
      <c r="E1517" s="4">
        <v>51</v>
      </c>
      <c r="F1517" s="5">
        <v>55</v>
      </c>
      <c r="G1517" s="6" t="s">
        <v>18</v>
      </c>
      <c r="H1517" s="7" t="s">
        <v>8</v>
      </c>
      <c r="I1517" s="8">
        <v>0</v>
      </c>
      <c r="J1517" s="8">
        <f>Table1[[#This Row],[Annual Charges ($)]]-(AVERAGE(Table1[Annual Charges ($)]))</f>
        <v>-11350.74818400004</v>
      </c>
      <c r="U1517" s="37">
        <v>0</v>
      </c>
      <c r="V1517" s="4">
        <v>49</v>
      </c>
    </row>
    <row r="1518" spans="1:22" ht="17" hidden="1" x14ac:dyDescent="0.2">
      <c r="A1518" s="3">
        <v>4303164</v>
      </c>
      <c r="B1518" s="4">
        <v>49</v>
      </c>
      <c r="C1518" s="4">
        <v>3</v>
      </c>
      <c r="D1518" s="4">
        <v>2</v>
      </c>
      <c r="E1518" s="4">
        <v>12</v>
      </c>
      <c r="F1518" s="5">
        <v>65</v>
      </c>
      <c r="G1518" s="6" t="s">
        <v>18</v>
      </c>
      <c r="H1518" s="7" t="s">
        <v>8</v>
      </c>
      <c r="I1518" s="8">
        <v>3686.1</v>
      </c>
      <c r="J1518" s="8">
        <f>Table1[[#This Row],[Annual Charges ($)]]-(AVERAGE(Table1[Annual Charges ($)]))</f>
        <v>-7664.6481840000397</v>
      </c>
      <c r="U1518" s="37">
        <v>3686.1</v>
      </c>
      <c r="V1518" s="4">
        <v>49</v>
      </c>
    </row>
    <row r="1519" spans="1:22" ht="17" hidden="1" x14ac:dyDescent="0.2">
      <c r="A1519" s="3">
        <v>1631833</v>
      </c>
      <c r="B1519" s="4">
        <v>49</v>
      </c>
      <c r="C1519" s="4">
        <v>2</v>
      </c>
      <c r="D1519" s="4">
        <v>2</v>
      </c>
      <c r="E1519" s="4">
        <v>26</v>
      </c>
      <c r="F1519" s="5">
        <v>49</v>
      </c>
      <c r="G1519" s="6" t="s">
        <v>17</v>
      </c>
      <c r="H1519" s="7" t="s">
        <v>8</v>
      </c>
      <c r="I1519" s="8">
        <v>4611.8100000000004</v>
      </c>
      <c r="J1519" s="8">
        <f>Table1[[#This Row],[Annual Charges ($)]]-(AVERAGE(Table1[Annual Charges ($)]))</f>
        <v>-6738.9381840000397</v>
      </c>
      <c r="U1519" s="37">
        <v>4611.8100000000004</v>
      </c>
      <c r="V1519" s="4">
        <v>49</v>
      </c>
    </row>
    <row r="1520" spans="1:22" ht="17" hidden="1" x14ac:dyDescent="0.2">
      <c r="A1520" s="3">
        <v>1944126</v>
      </c>
      <c r="B1520" s="4">
        <v>49</v>
      </c>
      <c r="C1520" s="4">
        <v>2</v>
      </c>
      <c r="D1520" s="4">
        <v>4</v>
      </c>
      <c r="E1520" s="4">
        <v>43</v>
      </c>
      <c r="F1520" s="5">
        <v>43</v>
      </c>
      <c r="G1520" s="6" t="s">
        <v>18</v>
      </c>
      <c r="H1520" s="7" t="s">
        <v>8</v>
      </c>
      <c r="I1520" s="8">
        <v>5228.0600000000004</v>
      </c>
      <c r="J1520" s="8">
        <f>Table1[[#This Row],[Annual Charges ($)]]-(AVERAGE(Table1[Annual Charges ($)]))</f>
        <v>-6122.6881840000397</v>
      </c>
      <c r="U1520" s="37">
        <v>5228.0600000000004</v>
      </c>
      <c r="V1520" s="4">
        <v>49</v>
      </c>
    </row>
    <row r="1521" spans="1:22" ht="17" hidden="1" x14ac:dyDescent="0.2">
      <c r="A1521" s="3">
        <v>20945591</v>
      </c>
      <c r="B1521" s="4">
        <v>49</v>
      </c>
      <c r="C1521" s="4">
        <v>6</v>
      </c>
      <c r="D1521" s="4">
        <v>3</v>
      </c>
      <c r="E1521" s="4">
        <v>37</v>
      </c>
      <c r="F1521" s="5">
        <v>46</v>
      </c>
      <c r="G1521" s="6" t="s">
        <v>17</v>
      </c>
      <c r="H1521" s="7" t="s">
        <v>8</v>
      </c>
      <c r="I1521" s="8">
        <v>7800.9</v>
      </c>
      <c r="J1521" s="8">
        <f>Table1[[#This Row],[Annual Charges ($)]]-(AVERAGE(Table1[Annual Charges ($)]))</f>
        <v>-3549.8481840000404</v>
      </c>
      <c r="U1521" s="37">
        <v>7800.9</v>
      </c>
      <c r="V1521" s="4">
        <v>49</v>
      </c>
    </row>
    <row r="1522" spans="1:22" ht="17" hidden="1" x14ac:dyDescent="0.2">
      <c r="A1522" s="3">
        <v>6136244</v>
      </c>
      <c r="B1522" s="4">
        <v>49</v>
      </c>
      <c r="C1522" s="4">
        <v>5</v>
      </c>
      <c r="D1522" s="4">
        <v>4</v>
      </c>
      <c r="E1522" s="4">
        <v>12</v>
      </c>
      <c r="F1522" s="5">
        <v>31</v>
      </c>
      <c r="G1522" s="6" t="s">
        <v>17</v>
      </c>
      <c r="H1522" s="7" t="s">
        <v>8</v>
      </c>
      <c r="I1522" s="8">
        <v>0</v>
      </c>
      <c r="J1522" s="8">
        <f>Table1[[#This Row],[Annual Charges ($)]]-(AVERAGE(Table1[Annual Charges ($)]))</f>
        <v>-11350.74818400004</v>
      </c>
      <c r="U1522" s="37">
        <v>0</v>
      </c>
      <c r="V1522" s="4">
        <v>49</v>
      </c>
    </row>
    <row r="1523" spans="1:22" ht="17" hidden="1" x14ac:dyDescent="0.2">
      <c r="A1523" s="3">
        <v>3839736</v>
      </c>
      <c r="B1523" s="4">
        <v>49.1</v>
      </c>
      <c r="C1523" s="4">
        <v>7</v>
      </c>
      <c r="D1523" s="4">
        <v>0</v>
      </c>
      <c r="E1523" s="4">
        <v>15</v>
      </c>
      <c r="F1523" s="5">
        <v>37</v>
      </c>
      <c r="G1523" s="6" t="s">
        <v>18</v>
      </c>
      <c r="H1523" s="7" t="s">
        <v>8</v>
      </c>
      <c r="I1523" s="8">
        <v>10516.63</v>
      </c>
      <c r="J1523" s="8">
        <f>Table1[[#This Row],[Annual Charges ($)]]-(AVERAGE(Table1[Annual Charges ($)]))</f>
        <v>-834.11818400004086</v>
      </c>
      <c r="U1523" s="37">
        <v>10516.63</v>
      </c>
      <c r="V1523" s="4">
        <v>49.1</v>
      </c>
    </row>
    <row r="1524" spans="1:22" ht="17" hidden="1" x14ac:dyDescent="0.2">
      <c r="A1524" s="3">
        <v>15791573</v>
      </c>
      <c r="B1524" s="4">
        <v>49.1</v>
      </c>
      <c r="C1524" s="4">
        <v>6</v>
      </c>
      <c r="D1524" s="4">
        <v>1</v>
      </c>
      <c r="E1524" s="4">
        <v>45</v>
      </c>
      <c r="F1524" s="5">
        <v>30</v>
      </c>
      <c r="G1524" s="6" t="s">
        <v>17</v>
      </c>
      <c r="H1524" s="7" t="s">
        <v>8</v>
      </c>
      <c r="I1524" s="8">
        <v>1905.26</v>
      </c>
      <c r="J1524" s="8">
        <f>Table1[[#This Row],[Annual Charges ($)]]-(AVERAGE(Table1[Annual Charges ($)]))</f>
        <v>-9445.4881840000398</v>
      </c>
      <c r="U1524" s="37">
        <v>1905.26</v>
      </c>
      <c r="V1524" s="4">
        <v>49.1</v>
      </c>
    </row>
    <row r="1525" spans="1:22" ht="17" hidden="1" x14ac:dyDescent="0.2">
      <c r="A1525" s="3">
        <v>8249612</v>
      </c>
      <c r="B1525" s="4">
        <v>49.1</v>
      </c>
      <c r="C1525" s="4">
        <v>3</v>
      </c>
      <c r="D1525" s="4">
        <v>3</v>
      </c>
      <c r="E1525" s="4">
        <v>41</v>
      </c>
      <c r="F1525" s="5">
        <v>58</v>
      </c>
      <c r="G1525" s="6" t="s">
        <v>18</v>
      </c>
      <c r="H1525" s="7" t="s">
        <v>8</v>
      </c>
      <c r="I1525" s="8">
        <v>4228.7700000000004</v>
      </c>
      <c r="J1525" s="8">
        <f>Table1[[#This Row],[Annual Charges ($)]]-(AVERAGE(Table1[Annual Charges ($)]))</f>
        <v>-7121.9781840000396</v>
      </c>
      <c r="U1525" s="37">
        <v>4228.7700000000004</v>
      </c>
      <c r="V1525" s="4">
        <v>49.1</v>
      </c>
    </row>
    <row r="1526" spans="1:22" ht="17" hidden="1" x14ac:dyDescent="0.2">
      <c r="A1526" s="3">
        <v>17719888</v>
      </c>
      <c r="B1526" s="4">
        <v>49.1</v>
      </c>
      <c r="C1526" s="4">
        <v>1</v>
      </c>
      <c r="D1526" s="4">
        <v>3</v>
      </c>
      <c r="E1526" s="4">
        <v>40</v>
      </c>
      <c r="F1526" s="5">
        <v>30</v>
      </c>
      <c r="G1526" s="6" t="s">
        <v>17</v>
      </c>
      <c r="H1526" s="7" t="s">
        <v>8</v>
      </c>
      <c r="I1526" s="8">
        <v>16038.78</v>
      </c>
      <c r="J1526" s="8">
        <f>Table1[[#This Row],[Annual Charges ($)]]-(AVERAGE(Table1[Annual Charges ($)]))</f>
        <v>4688.0318159999606</v>
      </c>
      <c r="U1526" s="37">
        <v>16038.78</v>
      </c>
      <c r="V1526" s="4">
        <v>49.1</v>
      </c>
    </row>
    <row r="1527" spans="1:22" ht="17" hidden="1" x14ac:dyDescent="0.2">
      <c r="A1527" s="3">
        <v>4112542</v>
      </c>
      <c r="B1527" s="4">
        <v>49.1</v>
      </c>
      <c r="C1527" s="4">
        <v>7</v>
      </c>
      <c r="D1527" s="4">
        <v>1</v>
      </c>
      <c r="E1527" s="4">
        <v>32</v>
      </c>
      <c r="F1527" s="5">
        <v>50</v>
      </c>
      <c r="G1527" s="6" t="s">
        <v>17</v>
      </c>
      <c r="H1527" s="7" t="s">
        <v>8</v>
      </c>
      <c r="I1527" s="8">
        <v>7411.72</v>
      </c>
      <c r="J1527" s="8">
        <f>Table1[[#This Row],[Annual Charges ($)]]-(AVERAGE(Table1[Annual Charges ($)]))</f>
        <v>-3939.0281840000398</v>
      </c>
      <c r="U1527" s="37">
        <v>7411.72</v>
      </c>
      <c r="V1527" s="4">
        <v>49.1</v>
      </c>
    </row>
    <row r="1528" spans="1:22" ht="17" hidden="1" x14ac:dyDescent="0.2">
      <c r="A1528" s="3">
        <v>17875104</v>
      </c>
      <c r="B1528" s="4">
        <v>49.1</v>
      </c>
      <c r="C1528" s="4">
        <v>2</v>
      </c>
      <c r="D1528" s="4">
        <v>1</v>
      </c>
      <c r="E1528" s="4">
        <v>49</v>
      </c>
      <c r="F1528" s="5">
        <v>45</v>
      </c>
      <c r="G1528" s="6" t="s">
        <v>17</v>
      </c>
      <c r="H1528" s="7" t="s">
        <v>8</v>
      </c>
      <c r="I1528" s="8">
        <v>3197.02</v>
      </c>
      <c r="J1528" s="8">
        <f>Table1[[#This Row],[Annual Charges ($)]]-(AVERAGE(Table1[Annual Charges ($)]))</f>
        <v>-8153.7281840000396</v>
      </c>
      <c r="U1528" s="37">
        <v>3197.02</v>
      </c>
      <c r="V1528" s="4">
        <v>49.1</v>
      </c>
    </row>
    <row r="1529" spans="1:22" ht="17" hidden="1" x14ac:dyDescent="0.2">
      <c r="A1529" s="3">
        <v>25944181</v>
      </c>
      <c r="B1529" s="4">
        <v>49.2</v>
      </c>
      <c r="C1529" s="4">
        <v>2</v>
      </c>
      <c r="D1529" s="4">
        <v>0</v>
      </c>
      <c r="E1529" s="4">
        <v>29</v>
      </c>
      <c r="F1529" s="5">
        <v>40</v>
      </c>
      <c r="G1529" s="6" t="s">
        <v>17</v>
      </c>
      <c r="H1529" s="7" t="s">
        <v>8</v>
      </c>
      <c r="I1529" s="8">
        <v>3490.56</v>
      </c>
      <c r="J1529" s="8">
        <f>Table1[[#This Row],[Annual Charges ($)]]-(AVERAGE(Table1[Annual Charges ($)]))</f>
        <v>-7860.1881840000406</v>
      </c>
      <c r="U1529" s="37">
        <v>3490.56</v>
      </c>
      <c r="V1529" s="4">
        <v>49.2</v>
      </c>
    </row>
    <row r="1530" spans="1:22" ht="17" hidden="1" x14ac:dyDescent="0.2">
      <c r="A1530" s="3">
        <v>9219443</v>
      </c>
      <c r="B1530" s="4">
        <v>49.2</v>
      </c>
      <c r="C1530" s="4">
        <v>7</v>
      </c>
      <c r="D1530" s="4">
        <v>0</v>
      </c>
      <c r="E1530" s="4">
        <v>37</v>
      </c>
      <c r="F1530" s="5">
        <v>50</v>
      </c>
      <c r="G1530" s="6" t="s">
        <v>18</v>
      </c>
      <c r="H1530" s="7" t="s">
        <v>8</v>
      </c>
      <c r="I1530" s="8">
        <v>9583.1</v>
      </c>
      <c r="J1530" s="8">
        <f>Table1[[#This Row],[Annual Charges ($)]]-(AVERAGE(Table1[Annual Charges ($)]))</f>
        <v>-1767.6481840000397</v>
      </c>
      <c r="U1530" s="37">
        <v>9583.1</v>
      </c>
      <c r="V1530" s="4">
        <v>49.2</v>
      </c>
    </row>
    <row r="1531" spans="1:22" ht="17" hidden="1" x14ac:dyDescent="0.2">
      <c r="A1531" s="3">
        <v>21731473</v>
      </c>
      <c r="B1531" s="4">
        <v>49.2</v>
      </c>
      <c r="C1531" s="4">
        <v>7</v>
      </c>
      <c r="D1531" s="4">
        <v>5</v>
      </c>
      <c r="E1531" s="4">
        <v>33</v>
      </c>
      <c r="F1531" s="5">
        <v>47</v>
      </c>
      <c r="G1531" s="6" t="s">
        <v>18</v>
      </c>
      <c r="H1531" s="7" t="s">
        <v>8</v>
      </c>
      <c r="I1531" s="8">
        <v>10833.99</v>
      </c>
      <c r="J1531" s="8">
        <f>Table1[[#This Row],[Annual Charges ($)]]-(AVERAGE(Table1[Annual Charges ($)]))</f>
        <v>-516.75818400004027</v>
      </c>
      <c r="U1531" s="37">
        <v>10833.99</v>
      </c>
      <c r="V1531" s="4">
        <v>49.2</v>
      </c>
    </row>
    <row r="1532" spans="1:22" ht="17" hidden="1" x14ac:dyDescent="0.2">
      <c r="A1532" s="3">
        <v>1719183</v>
      </c>
      <c r="B1532" s="4">
        <v>49.2</v>
      </c>
      <c r="C1532" s="4">
        <v>6</v>
      </c>
      <c r="D1532" s="4">
        <v>2</v>
      </c>
      <c r="E1532" s="4">
        <v>38</v>
      </c>
      <c r="F1532" s="5">
        <v>35</v>
      </c>
      <c r="G1532" s="6" t="s">
        <v>18</v>
      </c>
      <c r="H1532" s="7" t="s">
        <v>8</v>
      </c>
      <c r="I1532" s="8">
        <v>6988.66</v>
      </c>
      <c r="J1532" s="8">
        <f>Table1[[#This Row],[Annual Charges ($)]]-(AVERAGE(Table1[Annual Charges ($)]))</f>
        <v>-4362.0881840000402</v>
      </c>
      <c r="U1532" s="37">
        <v>6988.66</v>
      </c>
      <c r="V1532" s="4">
        <v>49.2</v>
      </c>
    </row>
    <row r="1533" spans="1:22" ht="17" hidden="1" x14ac:dyDescent="0.2">
      <c r="A1533" s="3">
        <v>21747292</v>
      </c>
      <c r="B1533" s="4">
        <v>49.2</v>
      </c>
      <c r="C1533" s="4">
        <v>1</v>
      </c>
      <c r="D1533" s="4">
        <v>0</v>
      </c>
      <c r="E1533" s="4">
        <v>45</v>
      </c>
      <c r="F1533" s="5">
        <v>47</v>
      </c>
      <c r="G1533" s="6" t="s">
        <v>18</v>
      </c>
      <c r="H1533" s="7" t="s">
        <v>8</v>
      </c>
      <c r="I1533" s="8">
        <v>9844.41</v>
      </c>
      <c r="J1533" s="8">
        <f>Table1[[#This Row],[Annual Charges ($)]]-(AVERAGE(Table1[Annual Charges ($)]))</f>
        <v>-1506.3381840000402</v>
      </c>
      <c r="U1533" s="37">
        <v>9844.41</v>
      </c>
      <c r="V1533" s="4">
        <v>49.2</v>
      </c>
    </row>
    <row r="1534" spans="1:22" ht="17" hidden="1" x14ac:dyDescent="0.2">
      <c r="A1534" s="3">
        <v>64976</v>
      </c>
      <c r="B1534" s="4">
        <v>49.2</v>
      </c>
      <c r="C1534" s="4">
        <v>8</v>
      </c>
      <c r="D1534" s="4">
        <v>4</v>
      </c>
      <c r="E1534" s="4">
        <v>3</v>
      </c>
      <c r="F1534" s="5">
        <v>38</v>
      </c>
      <c r="G1534" s="6" t="s">
        <v>18</v>
      </c>
      <c r="H1534" s="7" t="s">
        <v>8</v>
      </c>
      <c r="I1534" s="8">
        <v>6653.02</v>
      </c>
      <c r="J1534" s="8">
        <f>Table1[[#This Row],[Annual Charges ($)]]-(AVERAGE(Table1[Annual Charges ($)]))</f>
        <v>-4697.7281840000396</v>
      </c>
      <c r="U1534" s="37">
        <v>6653.02</v>
      </c>
      <c r="V1534" s="4">
        <v>49.2</v>
      </c>
    </row>
    <row r="1535" spans="1:22" ht="17" hidden="1" x14ac:dyDescent="0.2">
      <c r="A1535" s="3">
        <v>19338673</v>
      </c>
      <c r="B1535" s="4">
        <v>49.2</v>
      </c>
      <c r="C1535" s="4">
        <v>7</v>
      </c>
      <c r="D1535" s="4">
        <v>5</v>
      </c>
      <c r="E1535" s="4">
        <v>7</v>
      </c>
      <c r="F1535" s="5">
        <v>62</v>
      </c>
      <c r="G1535" s="6" t="s">
        <v>18</v>
      </c>
      <c r="H1535" s="7" t="s">
        <v>8</v>
      </c>
      <c r="I1535" s="8">
        <v>183.5</v>
      </c>
      <c r="J1535" s="8">
        <f>Table1[[#This Row],[Annual Charges ($)]]-(AVERAGE(Table1[Annual Charges ($)]))</f>
        <v>-11167.24818400004</v>
      </c>
      <c r="U1535" s="37">
        <v>183.5</v>
      </c>
      <c r="V1535" s="4">
        <v>49.2</v>
      </c>
    </row>
    <row r="1536" spans="1:22" ht="17" hidden="1" x14ac:dyDescent="0.2">
      <c r="A1536" s="3">
        <v>6789774</v>
      </c>
      <c r="B1536" s="4">
        <v>49.3</v>
      </c>
      <c r="C1536" s="4">
        <v>5</v>
      </c>
      <c r="D1536" s="4">
        <v>3</v>
      </c>
      <c r="E1536" s="4">
        <v>0</v>
      </c>
      <c r="F1536" s="5">
        <v>43</v>
      </c>
      <c r="G1536" s="6" t="s">
        <v>18</v>
      </c>
      <c r="H1536" s="7" t="s">
        <v>8</v>
      </c>
      <c r="I1536" s="8">
        <v>9653.2900000000009</v>
      </c>
      <c r="J1536" s="8">
        <f>Table1[[#This Row],[Annual Charges ($)]]-(AVERAGE(Table1[Annual Charges ($)]))</f>
        <v>-1697.4581840000392</v>
      </c>
      <c r="U1536" s="37">
        <v>9653.2900000000009</v>
      </c>
      <c r="V1536" s="4">
        <v>49.3</v>
      </c>
    </row>
    <row r="1537" spans="1:22" ht="17" hidden="1" x14ac:dyDescent="0.2">
      <c r="A1537" s="3">
        <v>21995160</v>
      </c>
      <c r="B1537" s="4">
        <v>49.3</v>
      </c>
      <c r="C1537" s="4">
        <v>3</v>
      </c>
      <c r="D1537" s="4">
        <v>1</v>
      </c>
      <c r="E1537" s="4">
        <v>4</v>
      </c>
      <c r="F1537" s="5">
        <v>52</v>
      </c>
      <c r="G1537" s="6" t="s">
        <v>17</v>
      </c>
      <c r="H1537" s="7" t="s">
        <v>8</v>
      </c>
      <c r="I1537" s="8">
        <v>0</v>
      </c>
      <c r="J1537" s="8">
        <f>Table1[[#This Row],[Annual Charges ($)]]-(AVERAGE(Table1[Annual Charges ($)]))</f>
        <v>-11350.74818400004</v>
      </c>
      <c r="U1537" s="37">
        <v>0</v>
      </c>
      <c r="V1537" s="4">
        <v>49.3</v>
      </c>
    </row>
    <row r="1538" spans="1:22" ht="17" hidden="1" x14ac:dyDescent="0.2">
      <c r="A1538" s="3">
        <v>2723202</v>
      </c>
      <c r="B1538" s="4">
        <v>49.3</v>
      </c>
      <c r="C1538" s="4">
        <v>5</v>
      </c>
      <c r="D1538" s="4">
        <v>2</v>
      </c>
      <c r="E1538" s="4">
        <v>15</v>
      </c>
      <c r="F1538" s="5">
        <v>44</v>
      </c>
      <c r="G1538" s="6" t="s">
        <v>17</v>
      </c>
      <c r="H1538" s="7" t="s">
        <v>8</v>
      </c>
      <c r="I1538" s="8">
        <v>5604.44</v>
      </c>
      <c r="J1538" s="8">
        <f>Table1[[#This Row],[Annual Charges ($)]]-(AVERAGE(Table1[Annual Charges ($)]))</f>
        <v>-5746.3081840000405</v>
      </c>
      <c r="U1538" s="37">
        <v>5604.44</v>
      </c>
      <c r="V1538" s="4">
        <v>49.3</v>
      </c>
    </row>
    <row r="1539" spans="1:22" ht="17" x14ac:dyDescent="0.2">
      <c r="A1539" s="3">
        <v>21453767</v>
      </c>
      <c r="B1539" s="4">
        <v>49.3</v>
      </c>
      <c r="C1539" s="4">
        <v>2</v>
      </c>
      <c r="D1539" s="4">
        <v>1</v>
      </c>
      <c r="E1539" s="4">
        <v>39</v>
      </c>
      <c r="F1539" s="5">
        <v>46</v>
      </c>
      <c r="G1539" s="6" t="s">
        <v>18</v>
      </c>
      <c r="H1539" s="7" t="s">
        <v>9</v>
      </c>
      <c r="I1539" s="8">
        <v>4673.6400000000003</v>
      </c>
      <c r="J1539" s="8">
        <f>Table1[[#This Row],[Annual Charges ($)]]-(AVERAGE(Table1[Annual Charges ($)]))</f>
        <v>-6677.1081840000397</v>
      </c>
      <c r="U1539" s="37">
        <v>4673.6400000000003</v>
      </c>
      <c r="V1539" s="4">
        <v>49.3</v>
      </c>
    </row>
    <row r="1540" spans="1:22" ht="17" hidden="1" x14ac:dyDescent="0.2">
      <c r="A1540" s="3">
        <v>8153655</v>
      </c>
      <c r="B1540" s="4">
        <v>49.3</v>
      </c>
      <c r="C1540" s="4">
        <v>6</v>
      </c>
      <c r="D1540" s="4">
        <v>4</v>
      </c>
      <c r="E1540" s="4">
        <v>38</v>
      </c>
      <c r="F1540" s="5">
        <v>51</v>
      </c>
      <c r="G1540" s="6" t="s">
        <v>17</v>
      </c>
      <c r="H1540" s="7" t="s">
        <v>8</v>
      </c>
      <c r="I1540" s="8">
        <v>19712.13</v>
      </c>
      <c r="J1540" s="8">
        <f>Table1[[#This Row],[Annual Charges ($)]]-(AVERAGE(Table1[Annual Charges ($)]))</f>
        <v>8361.381815999961</v>
      </c>
      <c r="U1540" s="37">
        <v>19712.13</v>
      </c>
      <c r="V1540" s="4">
        <v>49.3</v>
      </c>
    </row>
    <row r="1541" spans="1:22" ht="17" hidden="1" x14ac:dyDescent="0.2">
      <c r="A1541" s="3">
        <v>28157337</v>
      </c>
      <c r="B1541" s="4">
        <v>49.3</v>
      </c>
      <c r="C1541" s="4">
        <v>5</v>
      </c>
      <c r="D1541" s="4">
        <v>3</v>
      </c>
      <c r="E1541" s="4">
        <v>56</v>
      </c>
      <c r="F1541" s="5">
        <v>53</v>
      </c>
      <c r="G1541" s="6" t="s">
        <v>18</v>
      </c>
      <c r="H1541" s="7" t="s">
        <v>8</v>
      </c>
      <c r="I1541" s="8">
        <v>11802.79</v>
      </c>
      <c r="J1541" s="8">
        <f>Table1[[#This Row],[Annual Charges ($)]]-(AVERAGE(Table1[Annual Charges ($)]))</f>
        <v>452.04181599996082</v>
      </c>
      <c r="U1541" s="37">
        <v>11802.79</v>
      </c>
      <c r="V1541" s="4">
        <v>49.3</v>
      </c>
    </row>
    <row r="1542" spans="1:22" ht="17" hidden="1" x14ac:dyDescent="0.2">
      <c r="A1542" s="3">
        <v>7123472</v>
      </c>
      <c r="B1542" s="4">
        <v>49.3</v>
      </c>
      <c r="C1542" s="4">
        <v>7</v>
      </c>
      <c r="D1542" s="4">
        <v>4</v>
      </c>
      <c r="E1542" s="4">
        <v>17</v>
      </c>
      <c r="F1542" s="5">
        <v>28</v>
      </c>
      <c r="G1542" s="6" t="s">
        <v>18</v>
      </c>
      <c r="H1542" s="7" t="s">
        <v>8</v>
      </c>
      <c r="I1542" s="8">
        <v>1517.01</v>
      </c>
      <c r="J1542" s="8">
        <f>Table1[[#This Row],[Annual Charges ($)]]-(AVERAGE(Table1[Annual Charges ($)]))</f>
        <v>-9833.7381840000398</v>
      </c>
      <c r="U1542" s="37">
        <v>1517.01</v>
      </c>
      <c r="V1542" s="4">
        <v>49.3</v>
      </c>
    </row>
    <row r="1543" spans="1:22" ht="17" hidden="1" x14ac:dyDescent="0.2">
      <c r="A1543" s="3">
        <v>6592550</v>
      </c>
      <c r="B1543" s="4">
        <v>49.3</v>
      </c>
      <c r="C1543" s="4">
        <v>3</v>
      </c>
      <c r="D1543" s="4">
        <v>2</v>
      </c>
      <c r="E1543" s="4">
        <v>45</v>
      </c>
      <c r="F1543" s="5">
        <v>56</v>
      </c>
      <c r="G1543" s="6" t="s">
        <v>17</v>
      </c>
      <c r="H1543" s="7" t="s">
        <v>8</v>
      </c>
      <c r="I1543" s="8">
        <v>13657.43</v>
      </c>
      <c r="J1543" s="8">
        <f>Table1[[#This Row],[Annual Charges ($)]]-(AVERAGE(Table1[Annual Charges ($)]))</f>
        <v>2306.6818159999602</v>
      </c>
      <c r="U1543" s="37">
        <v>13657.43</v>
      </c>
      <c r="V1543" s="4">
        <v>49.3</v>
      </c>
    </row>
    <row r="1544" spans="1:22" ht="17" x14ac:dyDescent="0.2">
      <c r="A1544" s="3">
        <v>19332987</v>
      </c>
      <c r="B1544" s="4">
        <v>49.3</v>
      </c>
      <c r="C1544" s="4">
        <v>5</v>
      </c>
      <c r="D1544" s="4">
        <v>4</v>
      </c>
      <c r="E1544" s="4">
        <v>56</v>
      </c>
      <c r="F1544" s="5">
        <v>60</v>
      </c>
      <c r="G1544" s="6" t="s">
        <v>17</v>
      </c>
      <c r="H1544" s="7" t="s">
        <v>9</v>
      </c>
      <c r="I1544" s="8">
        <v>12301.79</v>
      </c>
      <c r="J1544" s="8">
        <f>Table1[[#This Row],[Annual Charges ($)]]-(AVERAGE(Table1[Annual Charges ($)]))</f>
        <v>951.04181599996082</v>
      </c>
      <c r="U1544" s="37">
        <v>12301.79</v>
      </c>
      <c r="V1544" s="4">
        <v>49.3</v>
      </c>
    </row>
    <row r="1545" spans="1:22" ht="17" hidden="1" x14ac:dyDescent="0.2">
      <c r="A1545" s="3">
        <v>9927832</v>
      </c>
      <c r="B1545" s="4">
        <v>49.4</v>
      </c>
      <c r="C1545" s="4">
        <v>2</v>
      </c>
      <c r="D1545" s="4">
        <v>3</v>
      </c>
      <c r="E1545" s="4">
        <v>55</v>
      </c>
      <c r="F1545" s="5">
        <v>42</v>
      </c>
      <c r="G1545" s="6" t="s">
        <v>17</v>
      </c>
      <c r="H1545" s="7" t="s">
        <v>8</v>
      </c>
      <c r="I1545" s="8">
        <v>10705.74</v>
      </c>
      <c r="J1545" s="8">
        <f>Table1[[#This Row],[Annual Charges ($)]]-(AVERAGE(Table1[Annual Charges ($)]))</f>
        <v>-645.00818400004027</v>
      </c>
      <c r="U1545" s="37">
        <v>10705.74</v>
      </c>
      <c r="V1545" s="4">
        <v>49.4</v>
      </c>
    </row>
    <row r="1546" spans="1:22" ht="17" hidden="1" x14ac:dyDescent="0.2">
      <c r="A1546" s="3">
        <v>18048081</v>
      </c>
      <c r="B1546" s="4">
        <v>49.4</v>
      </c>
      <c r="C1546" s="4">
        <v>4</v>
      </c>
      <c r="D1546" s="4">
        <v>4</v>
      </c>
      <c r="E1546" s="4">
        <v>17</v>
      </c>
      <c r="F1546" s="5">
        <v>31</v>
      </c>
      <c r="G1546" s="6" t="s">
        <v>18</v>
      </c>
      <c r="H1546" s="7" t="s">
        <v>8</v>
      </c>
      <c r="I1546" s="8">
        <v>8062.7</v>
      </c>
      <c r="J1546" s="8">
        <f>Table1[[#This Row],[Annual Charges ($)]]-(AVERAGE(Table1[Annual Charges ($)]))</f>
        <v>-3288.0481840000402</v>
      </c>
      <c r="U1546" s="37">
        <v>8062.7</v>
      </c>
      <c r="V1546" s="4">
        <v>49.4</v>
      </c>
    </row>
    <row r="1547" spans="1:22" ht="17" hidden="1" x14ac:dyDescent="0.2">
      <c r="A1547" s="3">
        <v>19801494</v>
      </c>
      <c r="B1547" s="4">
        <v>49.4</v>
      </c>
      <c r="C1547" s="4">
        <v>7</v>
      </c>
      <c r="D1547" s="4">
        <v>1</v>
      </c>
      <c r="E1547" s="4">
        <v>36</v>
      </c>
      <c r="F1547" s="5">
        <v>38</v>
      </c>
      <c r="G1547" s="6" t="s">
        <v>18</v>
      </c>
      <c r="H1547" s="7" t="s">
        <v>8</v>
      </c>
      <c r="I1547" s="8">
        <v>9877.6200000000008</v>
      </c>
      <c r="J1547" s="8">
        <f>Table1[[#This Row],[Annual Charges ($)]]-(AVERAGE(Table1[Annual Charges ($)]))</f>
        <v>-1473.1281840000393</v>
      </c>
      <c r="U1547" s="37">
        <v>9877.6200000000008</v>
      </c>
      <c r="V1547" s="4">
        <v>49.4</v>
      </c>
    </row>
    <row r="1548" spans="1:22" ht="17" hidden="1" x14ac:dyDescent="0.2">
      <c r="A1548" s="3">
        <v>29862763</v>
      </c>
      <c r="B1548" s="4">
        <v>49.4</v>
      </c>
      <c r="C1548" s="4">
        <v>3</v>
      </c>
      <c r="D1548" s="4">
        <v>4</v>
      </c>
      <c r="E1548" s="4">
        <v>12</v>
      </c>
      <c r="F1548" s="5">
        <v>50</v>
      </c>
      <c r="G1548" s="6" t="s">
        <v>17</v>
      </c>
      <c r="H1548" s="7" t="s">
        <v>8</v>
      </c>
      <c r="I1548" s="8">
        <v>0</v>
      </c>
      <c r="J1548" s="8">
        <f>Table1[[#This Row],[Annual Charges ($)]]-(AVERAGE(Table1[Annual Charges ($)]))</f>
        <v>-11350.74818400004</v>
      </c>
      <c r="U1548" s="37">
        <v>0</v>
      </c>
      <c r="V1548" s="4">
        <v>49.4</v>
      </c>
    </row>
    <row r="1549" spans="1:22" ht="17" hidden="1" x14ac:dyDescent="0.2">
      <c r="A1549" s="3">
        <v>26405584</v>
      </c>
      <c r="B1549" s="4">
        <v>49.4</v>
      </c>
      <c r="C1549" s="4">
        <v>5</v>
      </c>
      <c r="D1549" s="4">
        <v>3</v>
      </c>
      <c r="E1549" s="4">
        <v>20</v>
      </c>
      <c r="F1549" s="5">
        <v>49</v>
      </c>
      <c r="G1549" s="6" t="s">
        <v>18</v>
      </c>
      <c r="H1549" s="7" t="s">
        <v>8</v>
      </c>
      <c r="I1549" s="8">
        <v>6835.5</v>
      </c>
      <c r="J1549" s="8">
        <f>Table1[[#This Row],[Annual Charges ($)]]-(AVERAGE(Table1[Annual Charges ($)]))</f>
        <v>-4515.2481840000401</v>
      </c>
      <c r="U1549" s="37">
        <v>6835.5</v>
      </c>
      <c r="V1549" s="4">
        <v>49.4</v>
      </c>
    </row>
    <row r="1550" spans="1:22" ht="17" hidden="1" x14ac:dyDescent="0.2">
      <c r="A1550" s="3">
        <v>26254177</v>
      </c>
      <c r="B1550" s="4">
        <v>49.4</v>
      </c>
      <c r="C1550" s="4">
        <v>5</v>
      </c>
      <c r="D1550" s="4">
        <v>2</v>
      </c>
      <c r="E1550" s="4">
        <v>40</v>
      </c>
      <c r="F1550" s="5">
        <v>46</v>
      </c>
      <c r="G1550" s="6" t="s">
        <v>17</v>
      </c>
      <c r="H1550" s="7" t="s">
        <v>8</v>
      </c>
      <c r="I1550" s="8">
        <v>5570.85</v>
      </c>
      <c r="J1550" s="8">
        <f>Table1[[#This Row],[Annual Charges ($)]]-(AVERAGE(Table1[Annual Charges ($)]))</f>
        <v>-5779.8981840000397</v>
      </c>
      <c r="U1550" s="37">
        <v>5570.85</v>
      </c>
      <c r="V1550" s="4">
        <v>49.4</v>
      </c>
    </row>
    <row r="1551" spans="1:22" ht="17" hidden="1" x14ac:dyDescent="0.2">
      <c r="A1551" s="3">
        <v>2762288</v>
      </c>
      <c r="B1551" s="4">
        <v>49.4</v>
      </c>
      <c r="C1551" s="4">
        <v>5</v>
      </c>
      <c r="D1551" s="4">
        <v>4</v>
      </c>
      <c r="E1551" s="4">
        <v>44</v>
      </c>
      <c r="F1551" s="5">
        <v>40</v>
      </c>
      <c r="G1551" s="6" t="s">
        <v>18</v>
      </c>
      <c r="H1551" s="7" t="s">
        <v>8</v>
      </c>
      <c r="I1551" s="8">
        <v>14898.52</v>
      </c>
      <c r="J1551" s="8">
        <f>Table1[[#This Row],[Annual Charges ($)]]-(AVERAGE(Table1[Annual Charges ($)]))</f>
        <v>3547.7718159999604</v>
      </c>
      <c r="U1551" s="37">
        <v>14898.52</v>
      </c>
      <c r="V1551" s="4">
        <v>49.4</v>
      </c>
    </row>
    <row r="1552" spans="1:22" ht="17" hidden="1" x14ac:dyDescent="0.2">
      <c r="A1552" s="3">
        <v>22127632</v>
      </c>
      <c r="B1552" s="4">
        <v>49.4</v>
      </c>
      <c r="C1552" s="4">
        <v>8</v>
      </c>
      <c r="D1552" s="4">
        <v>3</v>
      </c>
      <c r="E1552" s="4">
        <v>3</v>
      </c>
      <c r="F1552" s="5">
        <v>57</v>
      </c>
      <c r="G1552" s="6" t="s">
        <v>17</v>
      </c>
      <c r="H1552" s="7" t="s">
        <v>8</v>
      </c>
      <c r="I1552" s="8">
        <v>14727.41</v>
      </c>
      <c r="J1552" s="8">
        <f>Table1[[#This Row],[Annual Charges ($)]]-(AVERAGE(Table1[Annual Charges ($)]))</f>
        <v>3376.6618159999598</v>
      </c>
      <c r="U1552" s="37">
        <v>14727.41</v>
      </c>
      <c r="V1552" s="4">
        <v>49.4</v>
      </c>
    </row>
    <row r="1553" spans="1:22" ht="17" hidden="1" x14ac:dyDescent="0.2">
      <c r="A1553" s="3">
        <v>1284925</v>
      </c>
      <c r="B1553" s="4">
        <v>49.4</v>
      </c>
      <c r="C1553" s="4">
        <v>2</v>
      </c>
      <c r="D1553" s="4">
        <v>1</v>
      </c>
      <c r="E1553" s="4">
        <v>21</v>
      </c>
      <c r="F1553" s="5">
        <v>48</v>
      </c>
      <c r="G1553" s="6" t="s">
        <v>17</v>
      </c>
      <c r="H1553" s="7" t="s">
        <v>8</v>
      </c>
      <c r="I1553" s="8">
        <v>7015.28</v>
      </c>
      <c r="J1553" s="8">
        <f>Table1[[#This Row],[Annual Charges ($)]]-(AVERAGE(Table1[Annual Charges ($)]))</f>
        <v>-4335.4681840000403</v>
      </c>
      <c r="U1553" s="37">
        <v>7015.28</v>
      </c>
      <c r="V1553" s="4">
        <v>49.4</v>
      </c>
    </row>
    <row r="1554" spans="1:22" ht="17" hidden="1" x14ac:dyDescent="0.2">
      <c r="A1554" s="3">
        <v>7406994</v>
      </c>
      <c r="B1554" s="4">
        <v>49.4</v>
      </c>
      <c r="C1554" s="4">
        <v>6</v>
      </c>
      <c r="D1554" s="4">
        <v>0</v>
      </c>
      <c r="E1554" s="4">
        <v>41</v>
      </c>
      <c r="F1554" s="5">
        <v>26</v>
      </c>
      <c r="G1554" s="6" t="s">
        <v>17</v>
      </c>
      <c r="H1554" s="7" t="s">
        <v>8</v>
      </c>
      <c r="I1554" s="8">
        <v>1216.5999999999999</v>
      </c>
      <c r="J1554" s="8">
        <f>Table1[[#This Row],[Annual Charges ($)]]-(AVERAGE(Table1[Annual Charges ($)]))</f>
        <v>-10134.14818400004</v>
      </c>
      <c r="U1554" s="37">
        <v>1216.5999999999999</v>
      </c>
      <c r="V1554" s="4">
        <v>49.4</v>
      </c>
    </row>
    <row r="1555" spans="1:22" ht="17" hidden="1" x14ac:dyDescent="0.2">
      <c r="A1555" s="3">
        <v>19357089</v>
      </c>
      <c r="B1555" s="4">
        <v>49.4</v>
      </c>
      <c r="C1555" s="4">
        <v>7</v>
      </c>
      <c r="D1555" s="4">
        <v>1</v>
      </c>
      <c r="E1555" s="4">
        <v>57</v>
      </c>
      <c r="F1555" s="5">
        <v>45</v>
      </c>
      <c r="G1555" s="6" t="s">
        <v>18</v>
      </c>
      <c r="H1555" s="7" t="s">
        <v>8</v>
      </c>
      <c r="I1555" s="8">
        <v>16357.96</v>
      </c>
      <c r="J1555" s="8">
        <f>Table1[[#This Row],[Annual Charges ($)]]-(AVERAGE(Table1[Annual Charges ($)]))</f>
        <v>5007.2118159999591</v>
      </c>
      <c r="U1555" s="37">
        <v>16357.96</v>
      </c>
      <c r="V1555" s="4">
        <v>49.4</v>
      </c>
    </row>
    <row r="1556" spans="1:22" ht="17" hidden="1" x14ac:dyDescent="0.2">
      <c r="A1556" s="3">
        <v>10715263</v>
      </c>
      <c r="B1556" s="4">
        <v>49.4</v>
      </c>
      <c r="C1556" s="4">
        <v>7</v>
      </c>
      <c r="D1556" s="4">
        <v>4</v>
      </c>
      <c r="E1556" s="4">
        <v>49</v>
      </c>
      <c r="F1556" s="5">
        <v>50</v>
      </c>
      <c r="G1556" s="6" t="s">
        <v>17</v>
      </c>
      <c r="H1556" s="7" t="s">
        <v>8</v>
      </c>
      <c r="I1556" s="8">
        <v>8849.81</v>
      </c>
      <c r="J1556" s="8">
        <f>Table1[[#This Row],[Annual Charges ($)]]-(AVERAGE(Table1[Annual Charges ($)]))</f>
        <v>-2500.9381840000406</v>
      </c>
      <c r="U1556" s="37">
        <v>8849.81</v>
      </c>
      <c r="V1556" s="4">
        <v>49.4</v>
      </c>
    </row>
    <row r="1557" spans="1:22" ht="17" hidden="1" x14ac:dyDescent="0.2">
      <c r="A1557" s="3">
        <v>14015677</v>
      </c>
      <c r="B1557" s="4">
        <v>49.5</v>
      </c>
      <c r="C1557" s="4">
        <v>3</v>
      </c>
      <c r="D1557" s="4">
        <v>4</v>
      </c>
      <c r="E1557" s="4">
        <v>35</v>
      </c>
      <c r="F1557" s="5">
        <v>47</v>
      </c>
      <c r="G1557" s="6" t="s">
        <v>17</v>
      </c>
      <c r="H1557" s="7" t="s">
        <v>8</v>
      </c>
      <c r="I1557" s="8">
        <v>912.29</v>
      </c>
      <c r="J1557" s="8">
        <f>Table1[[#This Row],[Annual Charges ($)]]-(AVERAGE(Table1[Annual Charges ($)]))</f>
        <v>-10438.458184000039</v>
      </c>
      <c r="U1557" s="37">
        <v>912.29</v>
      </c>
      <c r="V1557" s="4">
        <v>49.5</v>
      </c>
    </row>
    <row r="1558" spans="1:22" ht="17" hidden="1" x14ac:dyDescent="0.2">
      <c r="A1558" s="3">
        <v>12515530</v>
      </c>
      <c r="B1558" s="4">
        <v>49.5</v>
      </c>
      <c r="C1558" s="4">
        <v>4</v>
      </c>
      <c r="D1558" s="4">
        <v>4</v>
      </c>
      <c r="E1558" s="4">
        <v>14</v>
      </c>
      <c r="F1558" s="5">
        <v>30</v>
      </c>
      <c r="G1558" s="6" t="s">
        <v>18</v>
      </c>
      <c r="H1558" s="7" t="s">
        <v>8</v>
      </c>
      <c r="I1558" s="8">
        <v>12520.16</v>
      </c>
      <c r="J1558" s="8">
        <f>Table1[[#This Row],[Annual Charges ($)]]-(AVERAGE(Table1[Annual Charges ($)]))</f>
        <v>1169.4118159999598</v>
      </c>
      <c r="U1558" s="37">
        <v>12520.16</v>
      </c>
      <c r="V1558" s="4">
        <v>49.5</v>
      </c>
    </row>
    <row r="1559" spans="1:22" ht="17" hidden="1" x14ac:dyDescent="0.2">
      <c r="A1559" s="3">
        <v>11094602</v>
      </c>
      <c r="B1559" s="4">
        <v>49.5</v>
      </c>
      <c r="C1559" s="4">
        <v>4</v>
      </c>
      <c r="D1559" s="4">
        <v>3</v>
      </c>
      <c r="E1559" s="4">
        <v>4</v>
      </c>
      <c r="F1559" s="5">
        <v>31</v>
      </c>
      <c r="G1559" s="6" t="s">
        <v>17</v>
      </c>
      <c r="H1559" s="7" t="s">
        <v>8</v>
      </c>
      <c r="I1559" s="8">
        <v>3370.23</v>
      </c>
      <c r="J1559" s="8">
        <f>Table1[[#This Row],[Annual Charges ($)]]-(AVERAGE(Table1[Annual Charges ($)]))</f>
        <v>-7980.5181840000405</v>
      </c>
      <c r="U1559" s="37">
        <v>3370.23</v>
      </c>
      <c r="V1559" s="4">
        <v>49.5</v>
      </c>
    </row>
    <row r="1560" spans="1:22" ht="17" hidden="1" x14ac:dyDescent="0.2">
      <c r="A1560" s="3">
        <v>23181416</v>
      </c>
      <c r="B1560" s="4">
        <v>49.5</v>
      </c>
      <c r="C1560" s="4">
        <v>5</v>
      </c>
      <c r="D1560" s="4">
        <v>1</v>
      </c>
      <c r="E1560" s="4">
        <v>51</v>
      </c>
      <c r="F1560" s="5">
        <v>37</v>
      </c>
      <c r="G1560" s="6" t="s">
        <v>17</v>
      </c>
      <c r="H1560" s="7" t="s">
        <v>8</v>
      </c>
      <c r="I1560" s="8">
        <v>2591.87</v>
      </c>
      <c r="J1560" s="8">
        <f>Table1[[#This Row],[Annual Charges ($)]]-(AVERAGE(Table1[Annual Charges ($)]))</f>
        <v>-8758.8781840000411</v>
      </c>
      <c r="U1560" s="37">
        <v>2591.87</v>
      </c>
      <c r="V1560" s="4">
        <v>49.5</v>
      </c>
    </row>
    <row r="1561" spans="1:22" ht="17" hidden="1" x14ac:dyDescent="0.2">
      <c r="A1561" s="3">
        <v>14088932</v>
      </c>
      <c r="B1561" s="4">
        <v>49.5</v>
      </c>
      <c r="C1561" s="4">
        <v>4</v>
      </c>
      <c r="D1561" s="4">
        <v>4</v>
      </c>
      <c r="E1561" s="4">
        <v>18</v>
      </c>
      <c r="F1561" s="5">
        <v>66</v>
      </c>
      <c r="G1561" s="6" t="s">
        <v>17</v>
      </c>
      <c r="H1561" s="7" t="s">
        <v>8</v>
      </c>
      <c r="I1561" s="8">
        <v>6939.15</v>
      </c>
      <c r="J1561" s="8">
        <f>Table1[[#This Row],[Annual Charges ($)]]-(AVERAGE(Table1[Annual Charges ($)]))</f>
        <v>-4411.5981840000404</v>
      </c>
      <c r="U1561" s="37">
        <v>6939.15</v>
      </c>
      <c r="V1561" s="4">
        <v>49.5</v>
      </c>
    </row>
    <row r="1562" spans="1:22" ht="17" hidden="1" x14ac:dyDescent="0.2">
      <c r="A1562" s="3">
        <v>3054408</v>
      </c>
      <c r="B1562" s="4">
        <v>49.5</v>
      </c>
      <c r="C1562" s="4">
        <v>5</v>
      </c>
      <c r="D1562" s="4">
        <v>3</v>
      </c>
      <c r="E1562" s="4">
        <v>24</v>
      </c>
      <c r="F1562" s="5">
        <v>53</v>
      </c>
      <c r="G1562" s="6" t="s">
        <v>17</v>
      </c>
      <c r="H1562" s="7" t="s">
        <v>8</v>
      </c>
      <c r="I1562" s="8">
        <v>0</v>
      </c>
      <c r="J1562" s="8">
        <f>Table1[[#This Row],[Annual Charges ($)]]-(AVERAGE(Table1[Annual Charges ($)]))</f>
        <v>-11350.74818400004</v>
      </c>
      <c r="U1562" s="37">
        <v>0</v>
      </c>
      <c r="V1562" s="4">
        <v>49.5</v>
      </c>
    </row>
    <row r="1563" spans="1:22" ht="17" hidden="1" x14ac:dyDescent="0.2">
      <c r="A1563" s="3">
        <v>15484757</v>
      </c>
      <c r="B1563" s="4">
        <v>49.5</v>
      </c>
      <c r="C1563" s="4">
        <v>7</v>
      </c>
      <c r="D1563" s="4">
        <v>3</v>
      </c>
      <c r="E1563" s="4">
        <v>5</v>
      </c>
      <c r="F1563" s="5">
        <v>51</v>
      </c>
      <c r="G1563" s="6" t="s">
        <v>18</v>
      </c>
      <c r="H1563" s="7" t="s">
        <v>8</v>
      </c>
      <c r="I1563" s="8">
        <v>17916.47</v>
      </c>
      <c r="J1563" s="8">
        <f>Table1[[#This Row],[Annual Charges ($)]]-(AVERAGE(Table1[Annual Charges ($)]))</f>
        <v>6565.7218159999611</v>
      </c>
      <c r="U1563" s="37">
        <v>17916.47</v>
      </c>
      <c r="V1563" s="4">
        <v>49.5</v>
      </c>
    </row>
    <row r="1564" spans="1:22" ht="17" x14ac:dyDescent="0.2">
      <c r="A1564" s="3">
        <v>26891348</v>
      </c>
      <c r="B1564" s="4">
        <v>49.5</v>
      </c>
      <c r="C1564" s="4">
        <v>3</v>
      </c>
      <c r="D1564" s="4">
        <v>4</v>
      </c>
      <c r="E1564" s="4">
        <v>51</v>
      </c>
      <c r="F1564" s="5">
        <v>39</v>
      </c>
      <c r="G1564" s="6" t="s">
        <v>17</v>
      </c>
      <c r="H1564" s="7" t="s">
        <v>9</v>
      </c>
      <c r="I1564" s="8">
        <v>6359.11</v>
      </c>
      <c r="J1564" s="8">
        <f>Table1[[#This Row],[Annual Charges ($)]]-(AVERAGE(Table1[Annual Charges ($)]))</f>
        <v>-4991.6381840000404</v>
      </c>
      <c r="U1564" s="37">
        <v>6359.11</v>
      </c>
      <c r="V1564" s="4">
        <v>49.5</v>
      </c>
    </row>
    <row r="1565" spans="1:22" ht="17" hidden="1" x14ac:dyDescent="0.2">
      <c r="A1565" s="3">
        <v>17150993</v>
      </c>
      <c r="B1565" s="4">
        <v>49.5</v>
      </c>
      <c r="C1565" s="4">
        <v>1</v>
      </c>
      <c r="D1565" s="4">
        <v>1</v>
      </c>
      <c r="E1565" s="4">
        <v>2</v>
      </c>
      <c r="F1565" s="5">
        <v>56</v>
      </c>
      <c r="G1565" s="6" t="s">
        <v>18</v>
      </c>
      <c r="H1565" s="7" t="s">
        <v>8</v>
      </c>
      <c r="I1565" s="8">
        <v>5051.46</v>
      </c>
      <c r="J1565" s="8">
        <f>Table1[[#This Row],[Annual Charges ($)]]-(AVERAGE(Table1[Annual Charges ($)]))</f>
        <v>-6299.28818400004</v>
      </c>
      <c r="U1565" s="37">
        <v>5051.46</v>
      </c>
      <c r="V1565" s="4">
        <v>49.5</v>
      </c>
    </row>
    <row r="1566" spans="1:22" ht="17" hidden="1" x14ac:dyDescent="0.2">
      <c r="A1566" s="3">
        <v>13264077</v>
      </c>
      <c r="B1566" s="4">
        <v>49.6</v>
      </c>
      <c r="C1566" s="4">
        <v>8</v>
      </c>
      <c r="D1566" s="4">
        <v>2</v>
      </c>
      <c r="E1566" s="4">
        <v>32</v>
      </c>
      <c r="F1566" s="5">
        <v>54</v>
      </c>
      <c r="G1566" s="6" t="s">
        <v>18</v>
      </c>
      <c r="H1566" s="7" t="s">
        <v>8</v>
      </c>
      <c r="I1566" s="8">
        <v>14057.74</v>
      </c>
      <c r="J1566" s="8">
        <f>Table1[[#This Row],[Annual Charges ($)]]-(AVERAGE(Table1[Annual Charges ($)]))</f>
        <v>2706.9918159999597</v>
      </c>
      <c r="U1566" s="37">
        <v>14057.74</v>
      </c>
      <c r="V1566" s="4">
        <v>49.6</v>
      </c>
    </row>
    <row r="1567" spans="1:22" ht="17" hidden="1" x14ac:dyDescent="0.2">
      <c r="A1567" s="3">
        <v>8504409</v>
      </c>
      <c r="B1567" s="4">
        <v>49.6</v>
      </c>
      <c r="C1567" s="4">
        <v>5</v>
      </c>
      <c r="D1567" s="4">
        <v>1</v>
      </c>
      <c r="E1567" s="4">
        <v>24</v>
      </c>
      <c r="F1567" s="5">
        <v>36</v>
      </c>
      <c r="G1567" s="6" t="s">
        <v>18</v>
      </c>
      <c r="H1567" s="7" t="s">
        <v>8</v>
      </c>
      <c r="I1567" s="8">
        <v>13294.62</v>
      </c>
      <c r="J1567" s="8">
        <f>Table1[[#This Row],[Annual Charges ($)]]-(AVERAGE(Table1[Annual Charges ($)]))</f>
        <v>1943.8718159999607</v>
      </c>
      <c r="U1567" s="37">
        <v>13294.62</v>
      </c>
      <c r="V1567" s="4">
        <v>49.6</v>
      </c>
    </row>
    <row r="1568" spans="1:22" ht="17" hidden="1" x14ac:dyDescent="0.2">
      <c r="A1568" s="3">
        <v>5304036</v>
      </c>
      <c r="B1568" s="4">
        <v>49.6</v>
      </c>
      <c r="C1568" s="4">
        <v>6</v>
      </c>
      <c r="D1568" s="4">
        <v>3</v>
      </c>
      <c r="E1568" s="4">
        <v>38</v>
      </c>
      <c r="F1568" s="5">
        <v>43</v>
      </c>
      <c r="G1568" s="6" t="s">
        <v>17</v>
      </c>
      <c r="H1568" s="7" t="s">
        <v>8</v>
      </c>
      <c r="I1568" s="8">
        <v>13693.65</v>
      </c>
      <c r="J1568" s="8">
        <f>Table1[[#This Row],[Annual Charges ($)]]-(AVERAGE(Table1[Annual Charges ($)]))</f>
        <v>2342.9018159999596</v>
      </c>
      <c r="U1568" s="37">
        <v>13693.65</v>
      </c>
      <c r="V1568" s="4">
        <v>49.6</v>
      </c>
    </row>
    <row r="1569" spans="1:22" ht="17" hidden="1" x14ac:dyDescent="0.2">
      <c r="A1569" s="3">
        <v>10239427</v>
      </c>
      <c r="B1569" s="4">
        <v>49.6</v>
      </c>
      <c r="C1569" s="4">
        <v>6</v>
      </c>
      <c r="D1569" s="4">
        <v>2</v>
      </c>
      <c r="E1569" s="4">
        <v>37</v>
      </c>
      <c r="F1569" s="5">
        <v>41</v>
      </c>
      <c r="G1569" s="6" t="s">
        <v>17</v>
      </c>
      <c r="H1569" s="7" t="s">
        <v>8</v>
      </c>
      <c r="I1569" s="8">
        <v>7448.89</v>
      </c>
      <c r="J1569" s="8">
        <f>Table1[[#This Row],[Annual Charges ($)]]-(AVERAGE(Table1[Annual Charges ($)]))</f>
        <v>-3901.8581840000397</v>
      </c>
      <c r="U1569" s="37">
        <v>7448.89</v>
      </c>
      <c r="V1569" s="4">
        <v>49.6</v>
      </c>
    </row>
    <row r="1570" spans="1:22" ht="17" x14ac:dyDescent="0.2">
      <c r="A1570" s="3">
        <v>15389626</v>
      </c>
      <c r="B1570" s="4">
        <v>49.6</v>
      </c>
      <c r="C1570" s="4">
        <v>2</v>
      </c>
      <c r="D1570" s="4">
        <v>2</v>
      </c>
      <c r="E1570" s="4">
        <v>12</v>
      </c>
      <c r="F1570" s="5">
        <v>45</v>
      </c>
      <c r="G1570" s="6" t="s">
        <v>17</v>
      </c>
      <c r="H1570" s="7" t="s">
        <v>9</v>
      </c>
      <c r="I1570" s="8">
        <v>6955.15</v>
      </c>
      <c r="J1570" s="8">
        <f>Table1[[#This Row],[Annual Charges ($)]]-(AVERAGE(Table1[Annual Charges ($)]))</f>
        <v>-4395.5981840000404</v>
      </c>
      <c r="U1570" s="37">
        <v>6955.15</v>
      </c>
      <c r="V1570" s="4">
        <v>49.6</v>
      </c>
    </row>
    <row r="1571" spans="1:22" ht="17" hidden="1" x14ac:dyDescent="0.2">
      <c r="A1571" s="3">
        <v>14816781</v>
      </c>
      <c r="B1571" s="4">
        <v>49.6</v>
      </c>
      <c r="C1571" s="4">
        <v>4</v>
      </c>
      <c r="D1571" s="4">
        <v>2</v>
      </c>
      <c r="E1571" s="4">
        <v>55</v>
      </c>
      <c r="F1571" s="5">
        <v>36</v>
      </c>
      <c r="G1571" s="6" t="s">
        <v>17</v>
      </c>
      <c r="H1571" s="7" t="s">
        <v>8</v>
      </c>
      <c r="I1571" s="8">
        <v>11175.47</v>
      </c>
      <c r="J1571" s="8">
        <f>Table1[[#This Row],[Annual Charges ($)]]-(AVERAGE(Table1[Annual Charges ($)]))</f>
        <v>-175.27818400004071</v>
      </c>
      <c r="U1571" s="37">
        <v>11175.47</v>
      </c>
      <c r="V1571" s="4">
        <v>49.6</v>
      </c>
    </row>
    <row r="1572" spans="1:22" ht="17" hidden="1" x14ac:dyDescent="0.2">
      <c r="A1572" s="3">
        <v>14332358</v>
      </c>
      <c r="B1572" s="4">
        <v>49.7</v>
      </c>
      <c r="C1572" s="4">
        <v>6</v>
      </c>
      <c r="D1572" s="4">
        <v>3</v>
      </c>
      <c r="E1572" s="4">
        <v>15</v>
      </c>
      <c r="F1572" s="5">
        <v>38</v>
      </c>
      <c r="G1572" s="6" t="s">
        <v>18</v>
      </c>
      <c r="H1572" s="7" t="s">
        <v>8</v>
      </c>
      <c r="I1572" s="8">
        <v>7335.16</v>
      </c>
      <c r="J1572" s="8">
        <f>Table1[[#This Row],[Annual Charges ($)]]-(AVERAGE(Table1[Annual Charges ($)]))</f>
        <v>-4015.5881840000402</v>
      </c>
      <c r="U1572" s="37">
        <v>7335.16</v>
      </c>
      <c r="V1572" s="4">
        <v>49.7</v>
      </c>
    </row>
    <row r="1573" spans="1:22" ht="17" hidden="1" x14ac:dyDescent="0.2">
      <c r="A1573" s="3">
        <v>3539671</v>
      </c>
      <c r="B1573" s="4">
        <v>49.7</v>
      </c>
      <c r="C1573" s="4">
        <v>4</v>
      </c>
      <c r="D1573" s="4">
        <v>2</v>
      </c>
      <c r="E1573" s="4">
        <v>49</v>
      </c>
      <c r="F1573" s="5">
        <v>43</v>
      </c>
      <c r="G1573" s="6" t="s">
        <v>17</v>
      </c>
      <c r="H1573" s="7" t="s">
        <v>8</v>
      </c>
      <c r="I1573" s="8">
        <v>7972.66</v>
      </c>
      <c r="J1573" s="8">
        <f>Table1[[#This Row],[Annual Charges ($)]]-(AVERAGE(Table1[Annual Charges ($)]))</f>
        <v>-3378.0881840000402</v>
      </c>
      <c r="U1573" s="37">
        <v>7972.66</v>
      </c>
      <c r="V1573" s="4">
        <v>49.7</v>
      </c>
    </row>
    <row r="1574" spans="1:22" ht="17" hidden="1" x14ac:dyDescent="0.2">
      <c r="A1574" s="3">
        <v>794335</v>
      </c>
      <c r="B1574" s="4">
        <v>49.7</v>
      </c>
      <c r="C1574" s="4">
        <v>2</v>
      </c>
      <c r="D1574" s="4">
        <v>2</v>
      </c>
      <c r="E1574" s="4">
        <v>18</v>
      </c>
      <c r="F1574" s="5">
        <v>52</v>
      </c>
      <c r="G1574" s="6" t="s">
        <v>18</v>
      </c>
      <c r="H1574" s="7" t="s">
        <v>8</v>
      </c>
      <c r="I1574" s="8">
        <v>14319.66</v>
      </c>
      <c r="J1574" s="8">
        <f>Table1[[#This Row],[Annual Charges ($)]]-(AVERAGE(Table1[Annual Charges ($)]))</f>
        <v>2968.9118159999598</v>
      </c>
      <c r="U1574" s="37">
        <v>14319.66</v>
      </c>
      <c r="V1574" s="4">
        <v>49.7</v>
      </c>
    </row>
    <row r="1575" spans="1:22" ht="17" hidden="1" x14ac:dyDescent="0.2">
      <c r="A1575" s="3">
        <v>15844084</v>
      </c>
      <c r="B1575" s="4">
        <v>49.7</v>
      </c>
      <c r="C1575" s="4">
        <v>8</v>
      </c>
      <c r="D1575" s="4">
        <v>2</v>
      </c>
      <c r="E1575" s="4">
        <v>28</v>
      </c>
      <c r="F1575" s="5">
        <v>30</v>
      </c>
      <c r="G1575" s="6" t="s">
        <v>17</v>
      </c>
      <c r="H1575" s="7" t="s">
        <v>8</v>
      </c>
      <c r="I1575" s="8">
        <v>16278.79</v>
      </c>
      <c r="J1575" s="8">
        <f>Table1[[#This Row],[Annual Charges ($)]]-(AVERAGE(Table1[Annual Charges ($)]))</f>
        <v>4928.0418159999608</v>
      </c>
      <c r="U1575" s="37">
        <v>16278.79</v>
      </c>
      <c r="V1575" s="4">
        <v>49.7</v>
      </c>
    </row>
    <row r="1576" spans="1:22" ht="17" hidden="1" x14ac:dyDescent="0.2">
      <c r="A1576" s="3">
        <v>3139472</v>
      </c>
      <c r="B1576" s="4">
        <v>49.7</v>
      </c>
      <c r="C1576" s="4">
        <v>5</v>
      </c>
      <c r="D1576" s="4">
        <v>2</v>
      </c>
      <c r="E1576" s="4">
        <v>21</v>
      </c>
      <c r="F1576" s="5">
        <v>33</v>
      </c>
      <c r="G1576" s="6" t="s">
        <v>18</v>
      </c>
      <c r="H1576" s="7" t="s">
        <v>8</v>
      </c>
      <c r="I1576" s="8">
        <v>10549.84</v>
      </c>
      <c r="J1576" s="8">
        <f>Table1[[#This Row],[Annual Charges ($)]]-(AVERAGE(Table1[Annual Charges ($)]))</f>
        <v>-800.90818400003991</v>
      </c>
      <c r="U1576" s="37">
        <v>10549.84</v>
      </c>
      <c r="V1576" s="4">
        <v>49.7</v>
      </c>
    </row>
    <row r="1577" spans="1:22" ht="17" hidden="1" x14ac:dyDescent="0.2">
      <c r="A1577" s="3">
        <v>19891628</v>
      </c>
      <c r="B1577" s="4">
        <v>49.7</v>
      </c>
      <c r="C1577" s="4">
        <v>7</v>
      </c>
      <c r="D1577" s="4">
        <v>4</v>
      </c>
      <c r="E1577" s="4">
        <v>52</v>
      </c>
      <c r="F1577" s="5">
        <v>33</v>
      </c>
      <c r="G1577" s="6" t="s">
        <v>17</v>
      </c>
      <c r="H1577" s="7" t="s">
        <v>8</v>
      </c>
      <c r="I1577" s="8">
        <v>6892.71</v>
      </c>
      <c r="J1577" s="8">
        <f>Table1[[#This Row],[Annual Charges ($)]]-(AVERAGE(Table1[Annual Charges ($)]))</f>
        <v>-4458.03818400004</v>
      </c>
      <c r="U1577" s="37">
        <v>6892.71</v>
      </c>
      <c r="V1577" s="4">
        <v>49.7</v>
      </c>
    </row>
    <row r="1578" spans="1:22" ht="17" x14ac:dyDescent="0.2">
      <c r="A1578" s="3">
        <v>21094393</v>
      </c>
      <c r="B1578" s="4">
        <v>49.7</v>
      </c>
      <c r="C1578" s="4">
        <v>2</v>
      </c>
      <c r="D1578" s="4">
        <v>0</v>
      </c>
      <c r="E1578" s="4">
        <v>23</v>
      </c>
      <c r="F1578" s="5">
        <v>29</v>
      </c>
      <c r="G1578" s="6" t="s">
        <v>17</v>
      </c>
      <c r="H1578" s="7" t="s">
        <v>9</v>
      </c>
      <c r="I1578" s="8">
        <v>12276.91</v>
      </c>
      <c r="J1578" s="8">
        <f>Table1[[#This Row],[Annual Charges ($)]]-(AVERAGE(Table1[Annual Charges ($)]))</f>
        <v>926.1618159999598</v>
      </c>
      <c r="U1578" s="37">
        <v>12276.91</v>
      </c>
      <c r="V1578" s="4">
        <v>49.7</v>
      </c>
    </row>
    <row r="1579" spans="1:22" ht="17" hidden="1" x14ac:dyDescent="0.2">
      <c r="A1579" s="3">
        <v>14089349</v>
      </c>
      <c r="B1579" s="4">
        <v>49.7</v>
      </c>
      <c r="C1579" s="4">
        <v>6</v>
      </c>
      <c r="D1579" s="4">
        <v>2</v>
      </c>
      <c r="E1579" s="4">
        <v>50</v>
      </c>
      <c r="F1579" s="5">
        <v>60</v>
      </c>
      <c r="G1579" s="6" t="s">
        <v>17</v>
      </c>
      <c r="H1579" s="7" t="s">
        <v>8</v>
      </c>
      <c r="I1579" s="8">
        <v>5593.02</v>
      </c>
      <c r="J1579" s="8">
        <f>Table1[[#This Row],[Annual Charges ($)]]-(AVERAGE(Table1[Annual Charges ($)]))</f>
        <v>-5757.7281840000396</v>
      </c>
      <c r="U1579" s="37">
        <v>5593.02</v>
      </c>
      <c r="V1579" s="4">
        <v>49.7</v>
      </c>
    </row>
    <row r="1580" spans="1:22" ht="17" hidden="1" x14ac:dyDescent="0.2">
      <c r="A1580" s="3">
        <v>10414009</v>
      </c>
      <c r="B1580" s="4">
        <v>49.7</v>
      </c>
      <c r="C1580" s="4">
        <v>7</v>
      </c>
      <c r="D1580" s="4">
        <v>4</v>
      </c>
      <c r="E1580" s="4">
        <v>34</v>
      </c>
      <c r="F1580" s="5">
        <v>62</v>
      </c>
      <c r="G1580" s="6" t="s">
        <v>18</v>
      </c>
      <c r="H1580" s="7" t="s">
        <v>8</v>
      </c>
      <c r="I1580" s="8">
        <v>7658.79</v>
      </c>
      <c r="J1580" s="8">
        <f>Table1[[#This Row],[Annual Charges ($)]]-(AVERAGE(Table1[Annual Charges ($)]))</f>
        <v>-3691.9581840000401</v>
      </c>
      <c r="U1580" s="37">
        <v>7658.79</v>
      </c>
      <c r="V1580" s="4">
        <v>49.7</v>
      </c>
    </row>
    <row r="1581" spans="1:22" ht="17" hidden="1" x14ac:dyDescent="0.2">
      <c r="A1581" s="3">
        <v>12965952</v>
      </c>
      <c r="B1581" s="4">
        <v>49.7</v>
      </c>
      <c r="C1581" s="4">
        <v>5</v>
      </c>
      <c r="D1581" s="4">
        <v>5</v>
      </c>
      <c r="E1581" s="4">
        <v>34</v>
      </c>
      <c r="F1581" s="5">
        <v>43</v>
      </c>
      <c r="G1581" s="6" t="s">
        <v>17</v>
      </c>
      <c r="H1581" s="7" t="s">
        <v>8</v>
      </c>
      <c r="I1581" s="8">
        <v>7137.32</v>
      </c>
      <c r="J1581" s="8">
        <f>Table1[[#This Row],[Annual Charges ($)]]-(AVERAGE(Table1[Annual Charges ($)]))</f>
        <v>-4213.4281840000403</v>
      </c>
      <c r="U1581" s="37">
        <v>7137.32</v>
      </c>
      <c r="V1581" s="4">
        <v>49.7</v>
      </c>
    </row>
    <row r="1582" spans="1:22" ht="17" x14ac:dyDescent="0.2">
      <c r="A1582" s="3">
        <v>1262514</v>
      </c>
      <c r="B1582" s="4">
        <v>49.8</v>
      </c>
      <c r="C1582" s="4">
        <v>5</v>
      </c>
      <c r="D1582" s="4">
        <v>4</v>
      </c>
      <c r="E1582" s="4">
        <v>30</v>
      </c>
      <c r="F1582" s="5">
        <v>50</v>
      </c>
      <c r="G1582" s="6" t="s">
        <v>18</v>
      </c>
      <c r="H1582" s="7" t="s">
        <v>9</v>
      </c>
      <c r="I1582" s="8">
        <v>11708.81</v>
      </c>
      <c r="J1582" s="8">
        <f>Table1[[#This Row],[Annual Charges ($)]]-(AVERAGE(Table1[Annual Charges ($)]))</f>
        <v>358.06181599995944</v>
      </c>
      <c r="U1582" s="37">
        <v>11708.81</v>
      </c>
      <c r="V1582" s="4">
        <v>49.8</v>
      </c>
    </row>
    <row r="1583" spans="1:22" ht="17" hidden="1" x14ac:dyDescent="0.2">
      <c r="A1583" s="3">
        <v>9255168</v>
      </c>
      <c r="B1583" s="4">
        <v>49.8</v>
      </c>
      <c r="C1583" s="4">
        <v>3</v>
      </c>
      <c r="D1583" s="4">
        <v>0</v>
      </c>
      <c r="E1583" s="4">
        <v>21</v>
      </c>
      <c r="F1583" s="5">
        <v>48</v>
      </c>
      <c r="G1583" s="6" t="s">
        <v>18</v>
      </c>
      <c r="H1583" s="7" t="s">
        <v>8</v>
      </c>
      <c r="I1583" s="8">
        <v>13819.34</v>
      </c>
      <c r="J1583" s="8">
        <f>Table1[[#This Row],[Annual Charges ($)]]-(AVERAGE(Table1[Annual Charges ($)]))</f>
        <v>2468.5918159999601</v>
      </c>
      <c r="U1583" s="37">
        <v>13819.34</v>
      </c>
      <c r="V1583" s="4">
        <v>49.8</v>
      </c>
    </row>
    <row r="1584" spans="1:22" ht="17" hidden="1" x14ac:dyDescent="0.2">
      <c r="A1584" s="3">
        <v>9533982</v>
      </c>
      <c r="B1584" s="4">
        <v>49.8</v>
      </c>
      <c r="C1584" s="4">
        <v>3</v>
      </c>
      <c r="D1584" s="4">
        <v>5</v>
      </c>
      <c r="E1584" s="4">
        <v>55</v>
      </c>
      <c r="F1584" s="5">
        <v>27</v>
      </c>
      <c r="G1584" s="6" t="s">
        <v>17</v>
      </c>
      <c r="H1584" s="7" t="s">
        <v>8</v>
      </c>
      <c r="I1584" s="8">
        <v>9341.6299999999992</v>
      </c>
      <c r="J1584" s="8">
        <f>Table1[[#This Row],[Annual Charges ($)]]-(AVERAGE(Table1[Annual Charges ($)]))</f>
        <v>-2009.1181840000409</v>
      </c>
      <c r="U1584" s="37">
        <v>9341.6299999999992</v>
      </c>
      <c r="V1584" s="4">
        <v>49.8</v>
      </c>
    </row>
    <row r="1585" spans="1:22" ht="17" hidden="1" x14ac:dyDescent="0.2">
      <c r="A1585" s="3">
        <v>22295925</v>
      </c>
      <c r="B1585" s="4">
        <v>49.8</v>
      </c>
      <c r="C1585" s="4">
        <v>7</v>
      </c>
      <c r="D1585" s="4">
        <v>3</v>
      </c>
      <c r="E1585" s="4">
        <v>32</v>
      </c>
      <c r="F1585" s="5">
        <v>42</v>
      </c>
      <c r="G1585" s="6" t="s">
        <v>18</v>
      </c>
      <c r="H1585" s="7" t="s">
        <v>8</v>
      </c>
      <c r="I1585" s="8">
        <v>2440.3200000000002</v>
      </c>
      <c r="J1585" s="8">
        <f>Table1[[#This Row],[Annual Charges ($)]]-(AVERAGE(Table1[Annual Charges ($)]))</f>
        <v>-8910.4281840000403</v>
      </c>
      <c r="U1585" s="37">
        <v>2440.3200000000002</v>
      </c>
      <c r="V1585" s="4">
        <v>49.8</v>
      </c>
    </row>
    <row r="1586" spans="1:22" ht="17" hidden="1" x14ac:dyDescent="0.2">
      <c r="A1586" s="3">
        <v>4781882</v>
      </c>
      <c r="B1586" s="4">
        <v>49.9</v>
      </c>
      <c r="C1586" s="4">
        <v>7</v>
      </c>
      <c r="D1586" s="4">
        <v>4</v>
      </c>
      <c r="E1586" s="4">
        <v>23</v>
      </c>
      <c r="F1586" s="5">
        <v>42</v>
      </c>
      <c r="G1586" s="6" t="s">
        <v>17</v>
      </c>
      <c r="H1586" s="7" t="s">
        <v>8</v>
      </c>
      <c r="I1586" s="8">
        <v>8283.89</v>
      </c>
      <c r="J1586" s="8">
        <f>Table1[[#This Row],[Annual Charges ($)]]-(AVERAGE(Table1[Annual Charges ($)]))</f>
        <v>-3066.8581840000406</v>
      </c>
      <c r="U1586" s="37">
        <v>8283.89</v>
      </c>
      <c r="V1586" s="4">
        <v>49.9</v>
      </c>
    </row>
    <row r="1587" spans="1:22" ht="17" hidden="1" x14ac:dyDescent="0.2">
      <c r="A1587" s="3">
        <v>4820296</v>
      </c>
      <c r="B1587" s="4">
        <v>49.9</v>
      </c>
      <c r="C1587" s="4">
        <v>6</v>
      </c>
      <c r="D1587" s="4">
        <v>0</v>
      </c>
      <c r="E1587" s="4">
        <v>36</v>
      </c>
      <c r="F1587" s="5">
        <v>36</v>
      </c>
      <c r="G1587" s="6" t="s">
        <v>17</v>
      </c>
      <c r="H1587" s="7" t="s">
        <v>8</v>
      </c>
      <c r="I1587" s="8">
        <v>13614.23</v>
      </c>
      <c r="J1587" s="8">
        <f>Table1[[#This Row],[Annual Charges ($)]]-(AVERAGE(Table1[Annual Charges ($)]))</f>
        <v>2263.4818159999595</v>
      </c>
      <c r="U1587" s="37">
        <v>13614.23</v>
      </c>
      <c r="V1587" s="4">
        <v>49.9</v>
      </c>
    </row>
    <row r="1588" spans="1:22" ht="17" hidden="1" x14ac:dyDescent="0.2">
      <c r="A1588" s="3">
        <v>1227759</v>
      </c>
      <c r="B1588" s="4">
        <v>49.9</v>
      </c>
      <c r="C1588" s="4">
        <v>2</v>
      </c>
      <c r="D1588" s="4">
        <v>3</v>
      </c>
      <c r="E1588" s="4">
        <v>48</v>
      </c>
      <c r="F1588" s="5">
        <v>62</v>
      </c>
      <c r="G1588" s="6" t="s">
        <v>18</v>
      </c>
      <c r="H1588" s="7" t="s">
        <v>8</v>
      </c>
      <c r="I1588" s="8">
        <v>16265.16</v>
      </c>
      <c r="J1588" s="8">
        <f>Table1[[#This Row],[Annual Charges ($)]]-(AVERAGE(Table1[Annual Charges ($)]))</f>
        <v>4914.4118159999598</v>
      </c>
      <c r="U1588" s="37">
        <v>16265.16</v>
      </c>
      <c r="V1588" s="4">
        <v>49.9</v>
      </c>
    </row>
    <row r="1589" spans="1:22" ht="17" hidden="1" x14ac:dyDescent="0.2">
      <c r="A1589" s="3">
        <v>15259853</v>
      </c>
      <c r="B1589" s="4">
        <v>49.9</v>
      </c>
      <c r="C1589" s="4">
        <v>3</v>
      </c>
      <c r="D1589" s="4">
        <v>4</v>
      </c>
      <c r="E1589" s="4">
        <v>1</v>
      </c>
      <c r="F1589" s="5">
        <v>50</v>
      </c>
      <c r="G1589" s="6" t="s">
        <v>17</v>
      </c>
      <c r="H1589" s="7" t="s">
        <v>8</v>
      </c>
      <c r="I1589" s="8">
        <v>0</v>
      </c>
      <c r="J1589" s="8">
        <f>Table1[[#This Row],[Annual Charges ($)]]-(AVERAGE(Table1[Annual Charges ($)]))</f>
        <v>-11350.74818400004</v>
      </c>
      <c r="U1589" s="37">
        <v>0</v>
      </c>
      <c r="V1589" s="4">
        <v>49.9</v>
      </c>
    </row>
    <row r="1590" spans="1:22" ht="17" hidden="1" x14ac:dyDescent="0.2">
      <c r="A1590" s="3">
        <v>20955766</v>
      </c>
      <c r="B1590" s="4">
        <v>49.9</v>
      </c>
      <c r="C1590" s="4">
        <v>5</v>
      </c>
      <c r="D1590" s="4">
        <v>3</v>
      </c>
      <c r="E1590" s="4">
        <v>35</v>
      </c>
      <c r="F1590" s="5">
        <v>46</v>
      </c>
      <c r="G1590" s="6" t="s">
        <v>18</v>
      </c>
      <c r="H1590" s="7" t="s">
        <v>8</v>
      </c>
      <c r="I1590" s="8">
        <v>14860.1</v>
      </c>
      <c r="J1590" s="8">
        <f>Table1[[#This Row],[Annual Charges ($)]]-(AVERAGE(Table1[Annual Charges ($)]))</f>
        <v>3509.3518159999603</v>
      </c>
      <c r="U1590" s="37">
        <v>14860.1</v>
      </c>
      <c r="V1590" s="4">
        <v>49.9</v>
      </c>
    </row>
    <row r="1591" spans="1:22" ht="17" hidden="1" x14ac:dyDescent="0.2">
      <c r="A1591" s="3">
        <v>24208466</v>
      </c>
      <c r="B1591" s="4">
        <v>49.9</v>
      </c>
      <c r="C1591" s="4">
        <v>8</v>
      </c>
      <c r="D1591" s="4">
        <v>1</v>
      </c>
      <c r="E1591" s="4">
        <v>7</v>
      </c>
      <c r="F1591" s="5">
        <v>24</v>
      </c>
      <c r="G1591" s="6" t="s">
        <v>17</v>
      </c>
      <c r="H1591" s="7" t="s">
        <v>8</v>
      </c>
      <c r="I1591" s="8">
        <v>7788.31</v>
      </c>
      <c r="J1591" s="8">
        <f>Table1[[#This Row],[Annual Charges ($)]]-(AVERAGE(Table1[Annual Charges ($)]))</f>
        <v>-3562.4381840000397</v>
      </c>
      <c r="U1591" s="37">
        <v>7788.31</v>
      </c>
      <c r="V1591" s="4">
        <v>49.9</v>
      </c>
    </row>
    <row r="1592" spans="1:22" ht="17" hidden="1" x14ac:dyDescent="0.2">
      <c r="A1592" s="3">
        <v>16461485</v>
      </c>
      <c r="B1592" s="4">
        <v>49.9</v>
      </c>
      <c r="C1592" s="4">
        <v>6</v>
      </c>
      <c r="D1592" s="4">
        <v>0</v>
      </c>
      <c r="E1592" s="4">
        <v>7</v>
      </c>
      <c r="F1592" s="5">
        <v>44</v>
      </c>
      <c r="G1592" s="6" t="s">
        <v>17</v>
      </c>
      <c r="H1592" s="7" t="s">
        <v>8</v>
      </c>
      <c r="I1592" s="8">
        <v>13427.66</v>
      </c>
      <c r="J1592" s="8">
        <f>Table1[[#This Row],[Annual Charges ($)]]-(AVERAGE(Table1[Annual Charges ($)]))</f>
        <v>2076.9118159999598</v>
      </c>
      <c r="U1592" s="37">
        <v>13427.66</v>
      </c>
      <c r="V1592" s="4">
        <v>49.9</v>
      </c>
    </row>
    <row r="1593" spans="1:22" ht="17" hidden="1" x14ac:dyDescent="0.2">
      <c r="A1593" s="3">
        <v>2739466</v>
      </c>
      <c r="B1593" s="4">
        <v>49.9</v>
      </c>
      <c r="C1593" s="4">
        <v>7</v>
      </c>
      <c r="D1593" s="4">
        <v>2</v>
      </c>
      <c r="E1593" s="4">
        <v>12</v>
      </c>
      <c r="F1593" s="5">
        <v>52</v>
      </c>
      <c r="G1593" s="6" t="s">
        <v>18</v>
      </c>
      <c r="H1593" s="7" t="s">
        <v>8</v>
      </c>
      <c r="I1593" s="8">
        <v>18792.37</v>
      </c>
      <c r="J1593" s="8">
        <f>Table1[[#This Row],[Annual Charges ($)]]-(AVERAGE(Table1[Annual Charges ($)]))</f>
        <v>7441.6218159999589</v>
      </c>
      <c r="U1593" s="37">
        <v>18792.37</v>
      </c>
      <c r="V1593" s="4">
        <v>49.9</v>
      </c>
    </row>
    <row r="1594" spans="1:22" ht="17" hidden="1" x14ac:dyDescent="0.2">
      <c r="A1594" s="3">
        <v>25443819</v>
      </c>
      <c r="B1594" s="4">
        <v>49.9</v>
      </c>
      <c r="C1594" s="4">
        <v>1</v>
      </c>
      <c r="D1594" s="4">
        <v>1</v>
      </c>
      <c r="E1594" s="4">
        <v>55</v>
      </c>
      <c r="F1594" s="5">
        <v>54</v>
      </c>
      <c r="G1594" s="6" t="s">
        <v>17</v>
      </c>
      <c r="H1594" s="7" t="s">
        <v>8</v>
      </c>
      <c r="I1594" s="8">
        <v>6785.63</v>
      </c>
      <c r="J1594" s="8">
        <f>Table1[[#This Row],[Annual Charges ($)]]-(AVERAGE(Table1[Annual Charges ($)]))</f>
        <v>-4565.1181840000399</v>
      </c>
      <c r="U1594" s="37">
        <v>6785.63</v>
      </c>
      <c r="V1594" s="4">
        <v>49.9</v>
      </c>
    </row>
    <row r="1595" spans="1:22" ht="17" x14ac:dyDescent="0.2">
      <c r="A1595" s="3">
        <v>18421943</v>
      </c>
      <c r="B1595" s="4">
        <v>49.9</v>
      </c>
      <c r="C1595" s="4">
        <v>2</v>
      </c>
      <c r="D1595" s="4">
        <v>5</v>
      </c>
      <c r="E1595" s="4">
        <v>31</v>
      </c>
      <c r="F1595" s="5">
        <v>42</v>
      </c>
      <c r="G1595" s="6" t="s">
        <v>17</v>
      </c>
      <c r="H1595" s="7" t="s">
        <v>9</v>
      </c>
      <c r="I1595" s="8">
        <v>0</v>
      </c>
      <c r="J1595" s="8">
        <f>Table1[[#This Row],[Annual Charges ($)]]-(AVERAGE(Table1[Annual Charges ($)]))</f>
        <v>-11350.74818400004</v>
      </c>
      <c r="U1595" s="37">
        <v>0</v>
      </c>
      <c r="V1595" s="4">
        <v>49.9</v>
      </c>
    </row>
    <row r="1596" spans="1:22" ht="17" hidden="1" x14ac:dyDescent="0.2">
      <c r="A1596" s="3">
        <v>28297658</v>
      </c>
      <c r="B1596" s="4">
        <v>49.9</v>
      </c>
      <c r="C1596" s="4">
        <v>5</v>
      </c>
      <c r="D1596" s="4">
        <v>0</v>
      </c>
      <c r="E1596" s="4">
        <v>48</v>
      </c>
      <c r="F1596" s="5">
        <v>38</v>
      </c>
      <c r="G1596" s="6" t="s">
        <v>18</v>
      </c>
      <c r="H1596" s="7" t="s">
        <v>8</v>
      </c>
      <c r="I1596" s="8">
        <v>14538.99</v>
      </c>
      <c r="J1596" s="8">
        <f>Table1[[#This Row],[Annual Charges ($)]]-(AVERAGE(Table1[Annual Charges ($)]))</f>
        <v>3188.2418159999597</v>
      </c>
      <c r="U1596" s="37">
        <v>14538.99</v>
      </c>
      <c r="V1596" s="4">
        <v>49.9</v>
      </c>
    </row>
    <row r="1597" spans="1:22" ht="17" hidden="1" x14ac:dyDescent="0.2">
      <c r="A1597" s="3">
        <v>28127972</v>
      </c>
      <c r="B1597" s="4">
        <v>50</v>
      </c>
      <c r="C1597" s="4">
        <v>8</v>
      </c>
      <c r="D1597" s="4">
        <v>2</v>
      </c>
      <c r="E1597" s="4">
        <v>35</v>
      </c>
      <c r="F1597" s="5">
        <v>29</v>
      </c>
      <c r="G1597" s="6" t="s">
        <v>18</v>
      </c>
      <c r="H1597" s="7" t="s">
        <v>8</v>
      </c>
      <c r="I1597" s="8">
        <v>10526.21</v>
      </c>
      <c r="J1597" s="8">
        <f>Table1[[#This Row],[Annual Charges ($)]]-(AVERAGE(Table1[Annual Charges ($)]))</f>
        <v>-824.53818400004093</v>
      </c>
      <c r="U1597" s="37">
        <v>10526.21</v>
      </c>
      <c r="V1597" s="4">
        <v>50</v>
      </c>
    </row>
    <row r="1598" spans="1:22" ht="17" hidden="1" x14ac:dyDescent="0.2">
      <c r="A1598" s="3">
        <v>6186136</v>
      </c>
      <c r="B1598" s="4">
        <v>50</v>
      </c>
      <c r="C1598" s="4">
        <v>4</v>
      </c>
      <c r="D1598" s="4">
        <v>2</v>
      </c>
      <c r="E1598" s="4">
        <v>30</v>
      </c>
      <c r="F1598" s="5">
        <v>55</v>
      </c>
      <c r="G1598" s="6" t="s">
        <v>17</v>
      </c>
      <c r="H1598" s="7" t="s">
        <v>8</v>
      </c>
      <c r="I1598" s="8">
        <v>7442.95</v>
      </c>
      <c r="J1598" s="8">
        <f>Table1[[#This Row],[Annual Charges ($)]]-(AVERAGE(Table1[Annual Charges ($)]))</f>
        <v>-3907.7981840000402</v>
      </c>
      <c r="U1598" s="37">
        <v>7442.95</v>
      </c>
      <c r="V1598" s="4">
        <v>50</v>
      </c>
    </row>
    <row r="1599" spans="1:22" ht="17" x14ac:dyDescent="0.2">
      <c r="A1599" s="3">
        <v>29741025</v>
      </c>
      <c r="B1599" s="4">
        <v>50</v>
      </c>
      <c r="C1599" s="4">
        <v>3</v>
      </c>
      <c r="D1599" s="4">
        <v>3</v>
      </c>
      <c r="E1599" s="4">
        <v>7</v>
      </c>
      <c r="F1599" s="5">
        <v>61</v>
      </c>
      <c r="G1599" s="6" t="s">
        <v>18</v>
      </c>
      <c r="H1599" s="7" t="s">
        <v>9</v>
      </c>
      <c r="I1599" s="8">
        <v>6565.24</v>
      </c>
      <c r="J1599" s="8">
        <f>Table1[[#This Row],[Annual Charges ($)]]-(AVERAGE(Table1[Annual Charges ($)]))</f>
        <v>-4785.5081840000403</v>
      </c>
      <c r="U1599" s="37">
        <v>6565.24</v>
      </c>
      <c r="V1599" s="4">
        <v>50</v>
      </c>
    </row>
    <row r="1600" spans="1:22" ht="17" hidden="1" x14ac:dyDescent="0.2">
      <c r="A1600" s="3">
        <v>25115050</v>
      </c>
      <c r="B1600" s="4">
        <v>50</v>
      </c>
      <c r="C1600" s="4">
        <v>7</v>
      </c>
      <c r="D1600" s="4">
        <v>4</v>
      </c>
      <c r="E1600" s="4">
        <v>29</v>
      </c>
      <c r="F1600" s="5">
        <v>56</v>
      </c>
      <c r="G1600" s="6" t="s">
        <v>17</v>
      </c>
      <c r="H1600" s="7" t="s">
        <v>8</v>
      </c>
      <c r="I1600" s="8">
        <v>13161.97</v>
      </c>
      <c r="J1600" s="8">
        <f>Table1[[#This Row],[Annual Charges ($)]]-(AVERAGE(Table1[Annual Charges ($)]))</f>
        <v>1811.2218159999593</v>
      </c>
      <c r="U1600" s="37">
        <v>13161.97</v>
      </c>
      <c r="V1600" s="4">
        <v>50</v>
      </c>
    </row>
    <row r="1601" spans="1:22" ht="17" x14ac:dyDescent="0.2">
      <c r="A1601" s="3">
        <v>22715642</v>
      </c>
      <c r="B1601" s="4">
        <v>50</v>
      </c>
      <c r="C1601" s="4">
        <v>6</v>
      </c>
      <c r="D1601" s="4">
        <v>1</v>
      </c>
      <c r="E1601" s="4">
        <v>20</v>
      </c>
      <c r="F1601" s="5">
        <v>51</v>
      </c>
      <c r="G1601" s="6" t="s">
        <v>18</v>
      </c>
      <c r="H1601" s="7" t="s">
        <v>9</v>
      </c>
      <c r="I1601" s="8">
        <v>8012.95</v>
      </c>
      <c r="J1601" s="8">
        <f>Table1[[#This Row],[Annual Charges ($)]]-(AVERAGE(Table1[Annual Charges ($)]))</f>
        <v>-3337.7981840000402</v>
      </c>
      <c r="U1601" s="37">
        <v>8012.95</v>
      </c>
      <c r="V1601" s="4">
        <v>50</v>
      </c>
    </row>
    <row r="1602" spans="1:22" ht="17" hidden="1" x14ac:dyDescent="0.2">
      <c r="A1602" s="3">
        <v>24723701</v>
      </c>
      <c r="B1602" s="4">
        <v>50</v>
      </c>
      <c r="C1602" s="4">
        <v>6</v>
      </c>
      <c r="D1602" s="4">
        <v>5</v>
      </c>
      <c r="E1602" s="4">
        <v>23</v>
      </c>
      <c r="F1602" s="5">
        <v>43</v>
      </c>
      <c r="G1602" s="6" t="s">
        <v>17</v>
      </c>
      <c r="H1602" s="7" t="s">
        <v>8</v>
      </c>
      <c r="I1602" s="8">
        <v>14227.45</v>
      </c>
      <c r="J1602" s="8">
        <f>Table1[[#This Row],[Annual Charges ($)]]-(AVERAGE(Table1[Annual Charges ($)]))</f>
        <v>2876.7018159999607</v>
      </c>
      <c r="U1602" s="37">
        <v>14227.45</v>
      </c>
      <c r="V1602" s="4">
        <v>50</v>
      </c>
    </row>
    <row r="1603" spans="1:22" ht="17" hidden="1" x14ac:dyDescent="0.2">
      <c r="A1603" s="3">
        <v>14952018</v>
      </c>
      <c r="B1603" s="4">
        <v>50</v>
      </c>
      <c r="C1603" s="4">
        <v>5</v>
      </c>
      <c r="D1603" s="4">
        <v>3</v>
      </c>
      <c r="E1603" s="4">
        <v>59</v>
      </c>
      <c r="F1603" s="5">
        <v>46</v>
      </c>
      <c r="G1603" s="6" t="s">
        <v>18</v>
      </c>
      <c r="H1603" s="7" t="s">
        <v>8</v>
      </c>
      <c r="I1603" s="8">
        <v>14775.03</v>
      </c>
      <c r="J1603" s="8">
        <f>Table1[[#This Row],[Annual Charges ($)]]-(AVERAGE(Table1[Annual Charges ($)]))</f>
        <v>3424.2818159999606</v>
      </c>
      <c r="U1603" s="37">
        <v>14775.03</v>
      </c>
      <c r="V1603" s="4">
        <v>50</v>
      </c>
    </row>
    <row r="1604" spans="1:22" ht="17" hidden="1" x14ac:dyDescent="0.2">
      <c r="A1604" s="3">
        <v>4003792</v>
      </c>
      <c r="B1604" s="4">
        <v>50</v>
      </c>
      <c r="C1604" s="4">
        <v>7</v>
      </c>
      <c r="D1604" s="4">
        <v>2</v>
      </c>
      <c r="E1604" s="4">
        <v>33</v>
      </c>
      <c r="F1604" s="5">
        <v>44</v>
      </c>
      <c r="G1604" s="6" t="s">
        <v>18</v>
      </c>
      <c r="H1604" s="7" t="s">
        <v>8</v>
      </c>
      <c r="I1604" s="8">
        <v>8653.01</v>
      </c>
      <c r="J1604" s="8">
        <f>Table1[[#This Row],[Annual Charges ($)]]-(AVERAGE(Table1[Annual Charges ($)]))</f>
        <v>-2697.7381840000398</v>
      </c>
      <c r="U1604" s="37">
        <v>8653.01</v>
      </c>
      <c r="V1604" s="4">
        <v>50</v>
      </c>
    </row>
    <row r="1605" spans="1:22" ht="17" hidden="1" x14ac:dyDescent="0.2">
      <c r="A1605" s="3">
        <v>1269951</v>
      </c>
      <c r="B1605" s="4">
        <v>50</v>
      </c>
      <c r="C1605" s="4">
        <v>2</v>
      </c>
      <c r="D1605" s="4">
        <v>3</v>
      </c>
      <c r="E1605" s="4">
        <v>25</v>
      </c>
      <c r="F1605" s="5">
        <v>50</v>
      </c>
      <c r="G1605" s="6" t="s">
        <v>18</v>
      </c>
      <c r="H1605" s="7" t="s">
        <v>8</v>
      </c>
      <c r="I1605" s="8">
        <v>10923.05</v>
      </c>
      <c r="J1605" s="8">
        <f>Table1[[#This Row],[Annual Charges ($)]]-(AVERAGE(Table1[Annual Charges ($)]))</f>
        <v>-427.69818400004078</v>
      </c>
      <c r="U1605" s="37">
        <v>10923.05</v>
      </c>
      <c r="V1605" s="4">
        <v>50</v>
      </c>
    </row>
    <row r="1606" spans="1:22" ht="17" hidden="1" x14ac:dyDescent="0.2">
      <c r="A1606" s="3">
        <v>27037956</v>
      </c>
      <c r="B1606" s="4">
        <v>50</v>
      </c>
      <c r="C1606" s="4">
        <v>1</v>
      </c>
      <c r="D1606" s="4">
        <v>2</v>
      </c>
      <c r="E1606" s="4">
        <v>49</v>
      </c>
      <c r="F1606" s="5">
        <v>54</v>
      </c>
      <c r="G1606" s="6" t="s">
        <v>17</v>
      </c>
      <c r="H1606" s="7" t="s">
        <v>8</v>
      </c>
      <c r="I1606" s="8">
        <v>8988.6</v>
      </c>
      <c r="J1606" s="8">
        <f>Table1[[#This Row],[Annual Charges ($)]]-(AVERAGE(Table1[Annual Charges ($)]))</f>
        <v>-2362.1481840000397</v>
      </c>
      <c r="U1606" s="37">
        <v>8988.6</v>
      </c>
      <c r="V1606" s="4">
        <v>50</v>
      </c>
    </row>
    <row r="1607" spans="1:22" ht="17" hidden="1" x14ac:dyDescent="0.2">
      <c r="A1607" s="3">
        <v>15799821</v>
      </c>
      <c r="B1607" s="4">
        <v>50.1</v>
      </c>
      <c r="C1607" s="4">
        <v>2</v>
      </c>
      <c r="D1607" s="4">
        <v>0</v>
      </c>
      <c r="E1607" s="4">
        <v>51</v>
      </c>
      <c r="F1607" s="5">
        <v>61</v>
      </c>
      <c r="G1607" s="6" t="s">
        <v>18</v>
      </c>
      <c r="H1607" s="7" t="s">
        <v>8</v>
      </c>
      <c r="I1607" s="8">
        <v>7246.56</v>
      </c>
      <c r="J1607" s="8">
        <f>Table1[[#This Row],[Annual Charges ($)]]-(AVERAGE(Table1[Annual Charges ($)]))</f>
        <v>-4104.1881840000397</v>
      </c>
      <c r="U1607" s="37">
        <v>7246.56</v>
      </c>
      <c r="V1607" s="4">
        <v>50.1</v>
      </c>
    </row>
    <row r="1608" spans="1:22" ht="17" hidden="1" x14ac:dyDescent="0.2">
      <c r="A1608" s="3">
        <v>4922960</v>
      </c>
      <c r="B1608" s="4">
        <v>50.1</v>
      </c>
      <c r="C1608" s="4">
        <v>4</v>
      </c>
      <c r="D1608" s="4">
        <v>1</v>
      </c>
      <c r="E1608" s="4">
        <v>23</v>
      </c>
      <c r="F1608" s="5">
        <v>44</v>
      </c>
      <c r="G1608" s="6" t="s">
        <v>18</v>
      </c>
      <c r="H1608" s="7" t="s">
        <v>8</v>
      </c>
      <c r="I1608" s="8">
        <v>15970.24</v>
      </c>
      <c r="J1608" s="8">
        <f>Table1[[#This Row],[Annual Charges ($)]]-(AVERAGE(Table1[Annual Charges ($)]))</f>
        <v>4619.4918159999597</v>
      </c>
      <c r="U1608" s="37">
        <v>15970.24</v>
      </c>
      <c r="V1608" s="4">
        <v>50.1</v>
      </c>
    </row>
    <row r="1609" spans="1:22" ht="17" hidden="1" x14ac:dyDescent="0.2">
      <c r="A1609" s="3">
        <v>11766230</v>
      </c>
      <c r="B1609" s="4">
        <v>50.1</v>
      </c>
      <c r="C1609" s="4">
        <v>7</v>
      </c>
      <c r="D1609" s="4">
        <v>5</v>
      </c>
      <c r="E1609" s="4">
        <v>38</v>
      </c>
      <c r="F1609" s="5">
        <v>51</v>
      </c>
      <c r="G1609" s="6" t="s">
        <v>18</v>
      </c>
      <c r="H1609" s="7" t="s">
        <v>8</v>
      </c>
      <c r="I1609" s="8">
        <v>8470.0400000000009</v>
      </c>
      <c r="J1609" s="8">
        <f>Table1[[#This Row],[Annual Charges ($)]]-(AVERAGE(Table1[Annual Charges ($)]))</f>
        <v>-2880.7081840000392</v>
      </c>
      <c r="U1609" s="37">
        <v>8470.0400000000009</v>
      </c>
      <c r="V1609" s="4">
        <v>50.1</v>
      </c>
    </row>
    <row r="1610" spans="1:22" ht="17" hidden="1" x14ac:dyDescent="0.2">
      <c r="A1610" s="3">
        <v>24281871</v>
      </c>
      <c r="B1610" s="4">
        <v>50.1</v>
      </c>
      <c r="C1610" s="4">
        <v>3</v>
      </c>
      <c r="D1610" s="4">
        <v>1</v>
      </c>
      <c r="E1610" s="4">
        <v>17</v>
      </c>
      <c r="F1610" s="5">
        <v>54</v>
      </c>
      <c r="G1610" s="6" t="s">
        <v>17</v>
      </c>
      <c r="H1610" s="7" t="s">
        <v>8</v>
      </c>
      <c r="I1610" s="8">
        <v>12294.1</v>
      </c>
      <c r="J1610" s="8">
        <f>Table1[[#This Row],[Annual Charges ($)]]-(AVERAGE(Table1[Annual Charges ($)]))</f>
        <v>943.35181599996031</v>
      </c>
      <c r="U1610" s="37">
        <v>12294.1</v>
      </c>
      <c r="V1610" s="4">
        <v>50.1</v>
      </c>
    </row>
    <row r="1611" spans="1:22" ht="17" hidden="1" x14ac:dyDescent="0.2">
      <c r="A1611" s="3">
        <v>24020328</v>
      </c>
      <c r="B1611" s="4">
        <v>50.1</v>
      </c>
      <c r="C1611" s="4">
        <v>6</v>
      </c>
      <c r="D1611" s="4">
        <v>2</v>
      </c>
      <c r="E1611" s="4">
        <v>36</v>
      </c>
      <c r="F1611" s="5">
        <v>59</v>
      </c>
      <c r="G1611" s="6" t="s">
        <v>17</v>
      </c>
      <c r="H1611" s="7" t="s">
        <v>8</v>
      </c>
      <c r="I1611" s="8">
        <v>14040.15</v>
      </c>
      <c r="J1611" s="8">
        <f>Table1[[#This Row],[Annual Charges ($)]]-(AVERAGE(Table1[Annual Charges ($)]))</f>
        <v>2689.4018159999596</v>
      </c>
      <c r="U1611" s="37">
        <v>14040.15</v>
      </c>
      <c r="V1611" s="4">
        <v>50.1</v>
      </c>
    </row>
    <row r="1612" spans="1:22" ht="17" hidden="1" x14ac:dyDescent="0.2">
      <c r="A1612" s="3">
        <v>20526796</v>
      </c>
      <c r="B1612" s="4">
        <v>50.1</v>
      </c>
      <c r="C1612" s="4">
        <v>5</v>
      </c>
      <c r="D1612" s="4">
        <v>2</v>
      </c>
      <c r="E1612" s="4">
        <v>31</v>
      </c>
      <c r="F1612" s="5">
        <v>25</v>
      </c>
      <c r="G1612" s="6" t="s">
        <v>18</v>
      </c>
      <c r="H1612" s="7" t="s">
        <v>8</v>
      </c>
      <c r="I1612" s="8">
        <v>5067.8</v>
      </c>
      <c r="J1612" s="8">
        <f>Table1[[#This Row],[Annual Charges ($)]]-(AVERAGE(Table1[Annual Charges ($)]))</f>
        <v>-6282.9481840000399</v>
      </c>
      <c r="U1612" s="37">
        <v>5067.8</v>
      </c>
      <c r="V1612" s="4">
        <v>50.1</v>
      </c>
    </row>
    <row r="1613" spans="1:22" ht="17" hidden="1" x14ac:dyDescent="0.2">
      <c r="A1613" s="3">
        <v>25676323</v>
      </c>
      <c r="B1613" s="4">
        <v>50.1</v>
      </c>
      <c r="C1613" s="4">
        <v>4</v>
      </c>
      <c r="D1613" s="4">
        <v>1</v>
      </c>
      <c r="E1613" s="4">
        <v>24</v>
      </c>
      <c r="F1613" s="5">
        <v>65</v>
      </c>
      <c r="G1613" s="6" t="s">
        <v>18</v>
      </c>
      <c r="H1613" s="7" t="s">
        <v>8</v>
      </c>
      <c r="I1613" s="8">
        <v>7715.9</v>
      </c>
      <c r="J1613" s="8">
        <f>Table1[[#This Row],[Annual Charges ($)]]-(AVERAGE(Table1[Annual Charges ($)]))</f>
        <v>-3634.8481840000404</v>
      </c>
      <c r="U1613" s="37">
        <v>7715.9</v>
      </c>
      <c r="V1613" s="4">
        <v>50.1</v>
      </c>
    </row>
    <row r="1614" spans="1:22" ht="17" hidden="1" x14ac:dyDescent="0.2">
      <c r="A1614" s="3">
        <v>26946947</v>
      </c>
      <c r="B1614" s="4">
        <v>50.1</v>
      </c>
      <c r="C1614" s="4">
        <v>3</v>
      </c>
      <c r="D1614" s="4">
        <v>3</v>
      </c>
      <c r="E1614" s="4">
        <v>49</v>
      </c>
      <c r="F1614" s="5">
        <v>27</v>
      </c>
      <c r="G1614" s="6" t="s">
        <v>18</v>
      </c>
      <c r="H1614" s="7" t="s">
        <v>8</v>
      </c>
      <c r="I1614" s="8">
        <v>0</v>
      </c>
      <c r="J1614" s="8">
        <f>Table1[[#This Row],[Annual Charges ($)]]-(AVERAGE(Table1[Annual Charges ($)]))</f>
        <v>-11350.74818400004</v>
      </c>
      <c r="U1614" s="37">
        <v>0</v>
      </c>
      <c r="V1614" s="4">
        <v>50.1</v>
      </c>
    </row>
    <row r="1615" spans="1:22" ht="17" hidden="1" x14ac:dyDescent="0.2">
      <c r="A1615" s="3">
        <v>20289391</v>
      </c>
      <c r="B1615" s="4">
        <v>50.1</v>
      </c>
      <c r="C1615" s="4">
        <v>5</v>
      </c>
      <c r="D1615" s="4">
        <v>1</v>
      </c>
      <c r="E1615" s="4">
        <v>19</v>
      </c>
      <c r="F1615" s="5">
        <v>32</v>
      </c>
      <c r="G1615" s="6" t="s">
        <v>17</v>
      </c>
      <c r="H1615" s="7" t="s">
        <v>8</v>
      </c>
      <c r="I1615" s="8">
        <v>3967.85</v>
      </c>
      <c r="J1615" s="8">
        <f>Table1[[#This Row],[Annual Charges ($)]]-(AVERAGE(Table1[Annual Charges ($)]))</f>
        <v>-7382.8981840000397</v>
      </c>
      <c r="U1615" s="37">
        <v>3967.85</v>
      </c>
      <c r="V1615" s="4">
        <v>50.1</v>
      </c>
    </row>
    <row r="1616" spans="1:22" ht="17" hidden="1" x14ac:dyDescent="0.2">
      <c r="A1616" s="3">
        <v>15836685</v>
      </c>
      <c r="B1616" s="4">
        <v>50.2</v>
      </c>
      <c r="C1616" s="4">
        <v>3</v>
      </c>
      <c r="D1616" s="4">
        <v>2</v>
      </c>
      <c r="E1616" s="4">
        <v>57</v>
      </c>
      <c r="F1616" s="5">
        <v>34</v>
      </c>
      <c r="G1616" s="6" t="s">
        <v>18</v>
      </c>
      <c r="H1616" s="7" t="s">
        <v>8</v>
      </c>
      <c r="I1616" s="8">
        <v>3843.35</v>
      </c>
      <c r="J1616" s="8">
        <f>Table1[[#This Row],[Annual Charges ($)]]-(AVERAGE(Table1[Annual Charges ($)]))</f>
        <v>-7507.3981840000397</v>
      </c>
      <c r="U1616" s="37">
        <v>3843.35</v>
      </c>
      <c r="V1616" s="4">
        <v>50.2</v>
      </c>
    </row>
    <row r="1617" spans="1:22" ht="17" hidden="1" x14ac:dyDescent="0.2">
      <c r="A1617" s="3">
        <v>279914</v>
      </c>
      <c r="B1617" s="4">
        <v>50.2</v>
      </c>
      <c r="C1617" s="4">
        <v>3</v>
      </c>
      <c r="D1617" s="4">
        <v>4</v>
      </c>
      <c r="E1617" s="4">
        <v>39</v>
      </c>
      <c r="F1617" s="5">
        <v>40</v>
      </c>
      <c r="G1617" s="6" t="s">
        <v>18</v>
      </c>
      <c r="H1617" s="7" t="s">
        <v>8</v>
      </c>
      <c r="I1617" s="8">
        <v>0</v>
      </c>
      <c r="J1617" s="8">
        <f>Table1[[#This Row],[Annual Charges ($)]]-(AVERAGE(Table1[Annual Charges ($)]))</f>
        <v>-11350.74818400004</v>
      </c>
      <c r="U1617" s="37">
        <v>0</v>
      </c>
      <c r="V1617" s="4">
        <v>50.2</v>
      </c>
    </row>
    <row r="1618" spans="1:22" ht="17" hidden="1" x14ac:dyDescent="0.2">
      <c r="A1618" s="3">
        <v>18572870</v>
      </c>
      <c r="B1618" s="4">
        <v>50.2</v>
      </c>
      <c r="C1618" s="4">
        <v>5</v>
      </c>
      <c r="D1618" s="4">
        <v>1</v>
      </c>
      <c r="E1618" s="4">
        <v>2</v>
      </c>
      <c r="F1618" s="5">
        <v>30</v>
      </c>
      <c r="G1618" s="6" t="s">
        <v>18</v>
      </c>
      <c r="H1618" s="7" t="s">
        <v>8</v>
      </c>
      <c r="I1618" s="8">
        <v>5472.51</v>
      </c>
      <c r="J1618" s="8">
        <f>Table1[[#This Row],[Annual Charges ($)]]-(AVERAGE(Table1[Annual Charges ($)]))</f>
        <v>-5878.2381840000398</v>
      </c>
      <c r="U1618" s="37">
        <v>5472.51</v>
      </c>
      <c r="V1618" s="4">
        <v>50.2</v>
      </c>
    </row>
    <row r="1619" spans="1:22" ht="17" hidden="1" x14ac:dyDescent="0.2">
      <c r="A1619" s="3">
        <v>9349701</v>
      </c>
      <c r="B1619" s="4">
        <v>50.2</v>
      </c>
      <c r="C1619" s="4">
        <v>3</v>
      </c>
      <c r="D1619" s="4">
        <v>1</v>
      </c>
      <c r="E1619" s="4">
        <v>50</v>
      </c>
      <c r="F1619" s="5">
        <v>36</v>
      </c>
      <c r="G1619" s="6" t="s">
        <v>17</v>
      </c>
      <c r="H1619" s="7" t="s">
        <v>8</v>
      </c>
      <c r="I1619" s="8">
        <v>12738.86</v>
      </c>
      <c r="J1619" s="8">
        <f>Table1[[#This Row],[Annual Charges ($)]]-(AVERAGE(Table1[Annual Charges ($)]))</f>
        <v>1388.1118159999605</v>
      </c>
      <c r="U1619" s="37">
        <v>12738.86</v>
      </c>
      <c r="V1619" s="4">
        <v>50.2</v>
      </c>
    </row>
    <row r="1620" spans="1:22" ht="17" hidden="1" x14ac:dyDescent="0.2">
      <c r="A1620" s="3">
        <v>26396825</v>
      </c>
      <c r="B1620" s="4">
        <v>50.2</v>
      </c>
      <c r="C1620" s="4">
        <v>2</v>
      </c>
      <c r="D1620" s="4">
        <v>0</v>
      </c>
      <c r="E1620" s="4">
        <v>41</v>
      </c>
      <c r="F1620" s="5">
        <v>37</v>
      </c>
      <c r="G1620" s="6" t="s">
        <v>17</v>
      </c>
      <c r="H1620" s="7" t="s">
        <v>8</v>
      </c>
      <c r="I1620" s="8">
        <v>1659.26</v>
      </c>
      <c r="J1620" s="8">
        <f>Table1[[#This Row],[Annual Charges ($)]]-(AVERAGE(Table1[Annual Charges ($)]))</f>
        <v>-9691.4881840000398</v>
      </c>
      <c r="U1620" s="37">
        <v>1659.26</v>
      </c>
      <c r="V1620" s="4">
        <v>50.2</v>
      </c>
    </row>
    <row r="1621" spans="1:22" ht="17" hidden="1" x14ac:dyDescent="0.2">
      <c r="A1621" s="3">
        <v>27416747</v>
      </c>
      <c r="B1621" s="4">
        <v>50.2</v>
      </c>
      <c r="C1621" s="4">
        <v>5</v>
      </c>
      <c r="D1621" s="4">
        <v>5</v>
      </c>
      <c r="E1621" s="4">
        <v>35</v>
      </c>
      <c r="F1621" s="5">
        <v>52</v>
      </c>
      <c r="G1621" s="6" t="s">
        <v>17</v>
      </c>
      <c r="H1621" s="7" t="s">
        <v>8</v>
      </c>
      <c r="I1621" s="8">
        <v>3632.63</v>
      </c>
      <c r="J1621" s="8">
        <f>Table1[[#This Row],[Annual Charges ($)]]-(AVERAGE(Table1[Annual Charges ($)]))</f>
        <v>-7718.1181840000399</v>
      </c>
      <c r="U1621" s="37">
        <v>3632.63</v>
      </c>
      <c r="V1621" s="4">
        <v>50.2</v>
      </c>
    </row>
    <row r="1622" spans="1:22" ht="17" hidden="1" x14ac:dyDescent="0.2">
      <c r="A1622" s="3">
        <v>23887312</v>
      </c>
      <c r="B1622" s="4">
        <v>50.3</v>
      </c>
      <c r="C1622" s="4">
        <v>2</v>
      </c>
      <c r="D1622" s="4">
        <v>5</v>
      </c>
      <c r="E1622" s="4">
        <v>44</v>
      </c>
      <c r="F1622" s="5">
        <v>40</v>
      </c>
      <c r="G1622" s="6" t="s">
        <v>18</v>
      </c>
      <c r="H1622" s="7" t="s">
        <v>8</v>
      </c>
      <c r="I1622" s="8">
        <v>12924.75</v>
      </c>
      <c r="J1622" s="8">
        <f>Table1[[#This Row],[Annual Charges ($)]]-(AVERAGE(Table1[Annual Charges ($)]))</f>
        <v>1574.0018159999599</v>
      </c>
      <c r="U1622" s="37">
        <v>12924.75</v>
      </c>
      <c r="V1622" s="4">
        <v>50.3</v>
      </c>
    </row>
    <row r="1623" spans="1:22" ht="17" hidden="1" x14ac:dyDescent="0.2">
      <c r="A1623" s="3">
        <v>722223</v>
      </c>
      <c r="B1623" s="4">
        <v>50.3</v>
      </c>
      <c r="C1623" s="4">
        <v>7</v>
      </c>
      <c r="D1623" s="4">
        <v>4</v>
      </c>
      <c r="E1623" s="4">
        <v>11</v>
      </c>
      <c r="F1623" s="5">
        <v>32</v>
      </c>
      <c r="G1623" s="6" t="s">
        <v>18</v>
      </c>
      <c r="H1623" s="7" t="s">
        <v>8</v>
      </c>
      <c r="I1623" s="8">
        <v>14400.33</v>
      </c>
      <c r="J1623" s="8">
        <f>Table1[[#This Row],[Annual Charges ($)]]-(AVERAGE(Table1[Annual Charges ($)]))</f>
        <v>3049.5818159999599</v>
      </c>
      <c r="U1623" s="37">
        <v>14400.33</v>
      </c>
      <c r="V1623" s="4">
        <v>50.3</v>
      </c>
    </row>
    <row r="1624" spans="1:22" ht="17" hidden="1" x14ac:dyDescent="0.2">
      <c r="A1624" s="3">
        <v>17608210</v>
      </c>
      <c r="B1624" s="4">
        <v>50.3</v>
      </c>
      <c r="C1624" s="4">
        <v>7</v>
      </c>
      <c r="D1624" s="4">
        <v>3</v>
      </c>
      <c r="E1624" s="4">
        <v>51</v>
      </c>
      <c r="F1624" s="5">
        <v>65</v>
      </c>
      <c r="G1624" s="6" t="s">
        <v>18</v>
      </c>
      <c r="H1624" s="7" t="s">
        <v>8</v>
      </c>
      <c r="I1624" s="8">
        <v>6882.36</v>
      </c>
      <c r="J1624" s="8">
        <f>Table1[[#This Row],[Annual Charges ($)]]-(AVERAGE(Table1[Annual Charges ($)]))</f>
        <v>-4468.3881840000404</v>
      </c>
      <c r="U1624" s="37">
        <v>6882.36</v>
      </c>
      <c r="V1624" s="4">
        <v>50.3</v>
      </c>
    </row>
    <row r="1625" spans="1:22" ht="17" hidden="1" x14ac:dyDescent="0.2">
      <c r="A1625" s="3">
        <v>24844926</v>
      </c>
      <c r="B1625" s="4">
        <v>50.3</v>
      </c>
      <c r="C1625" s="4">
        <v>6</v>
      </c>
      <c r="D1625" s="4">
        <v>3</v>
      </c>
      <c r="E1625" s="4">
        <v>50</v>
      </c>
      <c r="F1625" s="5">
        <v>23</v>
      </c>
      <c r="G1625" s="6" t="s">
        <v>17</v>
      </c>
      <c r="H1625" s="7" t="s">
        <v>8</v>
      </c>
      <c r="I1625" s="8">
        <v>9636.2000000000007</v>
      </c>
      <c r="J1625" s="8">
        <f>Table1[[#This Row],[Annual Charges ($)]]-(AVERAGE(Table1[Annual Charges ($)]))</f>
        <v>-1714.5481840000393</v>
      </c>
      <c r="U1625" s="37">
        <v>9636.2000000000007</v>
      </c>
      <c r="V1625" s="4">
        <v>50.3</v>
      </c>
    </row>
    <row r="1626" spans="1:22" ht="17" hidden="1" x14ac:dyDescent="0.2">
      <c r="A1626" s="3">
        <v>17880177</v>
      </c>
      <c r="B1626" s="4">
        <v>50.3</v>
      </c>
      <c r="C1626" s="4">
        <v>5</v>
      </c>
      <c r="D1626" s="4">
        <v>1</v>
      </c>
      <c r="E1626" s="4">
        <v>39</v>
      </c>
      <c r="F1626" s="5">
        <v>26</v>
      </c>
      <c r="G1626" s="6" t="s">
        <v>18</v>
      </c>
      <c r="H1626" s="7" t="s">
        <v>8</v>
      </c>
      <c r="I1626" s="8">
        <v>10929.24</v>
      </c>
      <c r="J1626" s="8">
        <f>Table1[[#This Row],[Annual Charges ($)]]-(AVERAGE(Table1[Annual Charges ($)]))</f>
        <v>-421.50818400004027</v>
      </c>
      <c r="U1626" s="37">
        <v>10929.24</v>
      </c>
      <c r="V1626" s="4">
        <v>50.3</v>
      </c>
    </row>
    <row r="1627" spans="1:22" ht="17" hidden="1" x14ac:dyDescent="0.2">
      <c r="A1627" s="3">
        <v>23055248</v>
      </c>
      <c r="B1627" s="4">
        <v>50.3</v>
      </c>
      <c r="C1627" s="4">
        <v>7</v>
      </c>
      <c r="D1627" s="4">
        <v>3</v>
      </c>
      <c r="E1627" s="4">
        <v>12</v>
      </c>
      <c r="F1627" s="5">
        <v>47</v>
      </c>
      <c r="G1627" s="6" t="s">
        <v>18</v>
      </c>
      <c r="H1627" s="7" t="s">
        <v>8</v>
      </c>
      <c r="I1627" s="8">
        <v>2645.65</v>
      </c>
      <c r="J1627" s="8">
        <f>Table1[[#This Row],[Annual Charges ($)]]-(AVERAGE(Table1[Annual Charges ($)]))</f>
        <v>-8705.0981840000404</v>
      </c>
      <c r="U1627" s="37">
        <v>2645.65</v>
      </c>
      <c r="V1627" s="4">
        <v>50.3</v>
      </c>
    </row>
    <row r="1628" spans="1:22" ht="17" hidden="1" x14ac:dyDescent="0.2">
      <c r="A1628" s="3">
        <v>29695045</v>
      </c>
      <c r="B1628" s="4">
        <v>50.3</v>
      </c>
      <c r="C1628" s="4">
        <v>8</v>
      </c>
      <c r="D1628" s="4">
        <v>3</v>
      </c>
      <c r="E1628" s="4">
        <v>17</v>
      </c>
      <c r="F1628" s="5">
        <v>29</v>
      </c>
      <c r="G1628" s="6" t="s">
        <v>17</v>
      </c>
      <c r="H1628" s="7" t="s">
        <v>8</v>
      </c>
      <c r="I1628" s="8">
        <v>20567.37</v>
      </c>
      <c r="J1628" s="8">
        <f>Table1[[#This Row],[Annual Charges ($)]]-(AVERAGE(Table1[Annual Charges ($)]))</f>
        <v>9216.6218159999589</v>
      </c>
      <c r="U1628" s="37">
        <v>20567.37</v>
      </c>
      <c r="V1628" s="4">
        <v>50.3</v>
      </c>
    </row>
    <row r="1629" spans="1:22" ht="17" x14ac:dyDescent="0.2">
      <c r="A1629" s="3">
        <v>11177755</v>
      </c>
      <c r="B1629" s="4">
        <v>50.3</v>
      </c>
      <c r="C1629" s="4">
        <v>4</v>
      </c>
      <c r="D1629" s="4">
        <v>3</v>
      </c>
      <c r="E1629" s="4">
        <v>10</v>
      </c>
      <c r="F1629" s="5">
        <v>57</v>
      </c>
      <c r="G1629" s="6" t="s">
        <v>17</v>
      </c>
      <c r="H1629" s="7" t="s">
        <v>9</v>
      </c>
      <c r="I1629" s="8">
        <v>11606.51</v>
      </c>
      <c r="J1629" s="8">
        <f>Table1[[#This Row],[Annual Charges ($)]]-(AVERAGE(Table1[Annual Charges ($)]))</f>
        <v>255.76181599996016</v>
      </c>
      <c r="U1629" s="37">
        <v>11606.51</v>
      </c>
      <c r="V1629" s="4">
        <v>50.3</v>
      </c>
    </row>
    <row r="1630" spans="1:22" ht="17" hidden="1" x14ac:dyDescent="0.2">
      <c r="A1630" s="3">
        <v>16512596</v>
      </c>
      <c r="B1630" s="4">
        <v>50.3</v>
      </c>
      <c r="C1630" s="4">
        <v>3</v>
      </c>
      <c r="D1630" s="4">
        <v>2</v>
      </c>
      <c r="E1630" s="4">
        <v>32</v>
      </c>
      <c r="F1630" s="5">
        <v>48</v>
      </c>
      <c r="G1630" s="6" t="s">
        <v>18</v>
      </c>
      <c r="H1630" s="7" t="s">
        <v>8</v>
      </c>
      <c r="I1630" s="8">
        <v>10960.4</v>
      </c>
      <c r="J1630" s="8">
        <f>Table1[[#This Row],[Annual Charges ($)]]-(AVERAGE(Table1[Annual Charges ($)]))</f>
        <v>-390.34818400004042</v>
      </c>
      <c r="U1630" s="37">
        <v>10960.4</v>
      </c>
      <c r="V1630" s="4">
        <v>50.3</v>
      </c>
    </row>
    <row r="1631" spans="1:22" ht="17" hidden="1" x14ac:dyDescent="0.2">
      <c r="A1631" s="3">
        <v>28037126</v>
      </c>
      <c r="B1631" s="4">
        <v>50.4</v>
      </c>
      <c r="C1631" s="4">
        <v>4</v>
      </c>
      <c r="D1631" s="4">
        <v>2</v>
      </c>
      <c r="E1631" s="4">
        <v>14</v>
      </c>
      <c r="F1631" s="5">
        <v>32</v>
      </c>
      <c r="G1631" s="6" t="s">
        <v>18</v>
      </c>
      <c r="H1631" s="7" t="s">
        <v>8</v>
      </c>
      <c r="I1631" s="8">
        <v>10346.17</v>
      </c>
      <c r="J1631" s="8">
        <f>Table1[[#This Row],[Annual Charges ($)]]-(AVERAGE(Table1[Annual Charges ($)]))</f>
        <v>-1004.57818400004</v>
      </c>
      <c r="U1631" s="37">
        <v>10346.17</v>
      </c>
      <c r="V1631" s="4">
        <v>50.4</v>
      </c>
    </row>
    <row r="1632" spans="1:22" ht="17" hidden="1" x14ac:dyDescent="0.2">
      <c r="A1632" s="3">
        <v>2787397</v>
      </c>
      <c r="B1632" s="4">
        <v>50.4</v>
      </c>
      <c r="C1632" s="4">
        <v>7</v>
      </c>
      <c r="D1632" s="4">
        <v>2</v>
      </c>
      <c r="E1632" s="4">
        <v>26</v>
      </c>
      <c r="F1632" s="5">
        <v>38</v>
      </c>
      <c r="G1632" s="6" t="s">
        <v>18</v>
      </c>
      <c r="H1632" s="7" t="s">
        <v>8</v>
      </c>
      <c r="I1632" s="8">
        <v>13552.47</v>
      </c>
      <c r="J1632" s="8">
        <f>Table1[[#This Row],[Annual Charges ($)]]-(AVERAGE(Table1[Annual Charges ($)]))</f>
        <v>2201.7218159999593</v>
      </c>
      <c r="U1632" s="37">
        <v>13552.47</v>
      </c>
      <c r="V1632" s="4">
        <v>50.4</v>
      </c>
    </row>
    <row r="1633" spans="1:22" ht="17" hidden="1" x14ac:dyDescent="0.2">
      <c r="A1633" s="3">
        <v>8809488</v>
      </c>
      <c r="B1633" s="4">
        <v>50.4</v>
      </c>
      <c r="C1633" s="4">
        <v>1</v>
      </c>
      <c r="D1633" s="4">
        <v>1</v>
      </c>
      <c r="E1633" s="4">
        <v>42</v>
      </c>
      <c r="F1633" s="5">
        <v>60</v>
      </c>
      <c r="G1633" s="6" t="s">
        <v>18</v>
      </c>
      <c r="H1633" s="7" t="s">
        <v>8</v>
      </c>
      <c r="I1633" s="8">
        <v>12108.12</v>
      </c>
      <c r="J1633" s="8">
        <f>Table1[[#This Row],[Annual Charges ($)]]-(AVERAGE(Table1[Annual Charges ($)]))</f>
        <v>757.37181599996075</v>
      </c>
      <c r="U1633" s="37">
        <v>12108.12</v>
      </c>
      <c r="V1633" s="4">
        <v>50.4</v>
      </c>
    </row>
    <row r="1634" spans="1:22" ht="17" hidden="1" x14ac:dyDescent="0.2">
      <c r="A1634" s="3">
        <v>20844227</v>
      </c>
      <c r="B1634" s="4">
        <v>50.4</v>
      </c>
      <c r="C1634" s="4">
        <v>3</v>
      </c>
      <c r="D1634" s="4">
        <v>5</v>
      </c>
      <c r="E1634" s="4">
        <v>22</v>
      </c>
      <c r="F1634" s="5">
        <v>46</v>
      </c>
      <c r="G1634" s="6" t="s">
        <v>17</v>
      </c>
      <c r="H1634" s="7" t="s">
        <v>8</v>
      </c>
      <c r="I1634" s="8">
        <v>6469.01</v>
      </c>
      <c r="J1634" s="8">
        <f>Table1[[#This Row],[Annual Charges ($)]]-(AVERAGE(Table1[Annual Charges ($)]))</f>
        <v>-4881.7381840000398</v>
      </c>
      <c r="U1634" s="37">
        <v>6469.01</v>
      </c>
      <c r="V1634" s="4">
        <v>50.4</v>
      </c>
    </row>
    <row r="1635" spans="1:22" ht="17" hidden="1" x14ac:dyDescent="0.2">
      <c r="A1635" s="3">
        <v>29567980</v>
      </c>
      <c r="B1635" s="4">
        <v>50.4</v>
      </c>
      <c r="C1635" s="4">
        <v>5</v>
      </c>
      <c r="D1635" s="4">
        <v>3</v>
      </c>
      <c r="E1635" s="4">
        <v>32</v>
      </c>
      <c r="F1635" s="5">
        <v>26</v>
      </c>
      <c r="G1635" s="6" t="s">
        <v>18</v>
      </c>
      <c r="H1635" s="7" t="s">
        <v>8</v>
      </c>
      <c r="I1635" s="8">
        <v>9168.44</v>
      </c>
      <c r="J1635" s="8">
        <f>Table1[[#This Row],[Annual Charges ($)]]-(AVERAGE(Table1[Annual Charges ($)]))</f>
        <v>-2182.3081840000395</v>
      </c>
      <c r="U1635" s="37">
        <v>9168.44</v>
      </c>
      <c r="V1635" s="4">
        <v>50.4</v>
      </c>
    </row>
    <row r="1636" spans="1:22" ht="17" hidden="1" x14ac:dyDescent="0.2">
      <c r="A1636" s="3">
        <v>26912040</v>
      </c>
      <c r="B1636" s="4">
        <v>50.4</v>
      </c>
      <c r="C1636" s="4">
        <v>6</v>
      </c>
      <c r="D1636" s="4">
        <v>2</v>
      </c>
      <c r="E1636" s="4">
        <v>57</v>
      </c>
      <c r="F1636" s="5">
        <v>33</v>
      </c>
      <c r="G1636" s="6" t="s">
        <v>18</v>
      </c>
      <c r="H1636" s="7" t="s">
        <v>8</v>
      </c>
      <c r="I1636" s="8">
        <v>19096.77</v>
      </c>
      <c r="J1636" s="8">
        <f>Table1[[#This Row],[Annual Charges ($)]]-(AVERAGE(Table1[Annual Charges ($)]))</f>
        <v>7746.0218159999604</v>
      </c>
      <c r="U1636" s="37">
        <v>19096.77</v>
      </c>
      <c r="V1636" s="4">
        <v>50.4</v>
      </c>
    </row>
    <row r="1637" spans="1:22" ht="17" hidden="1" x14ac:dyDescent="0.2">
      <c r="A1637" s="3">
        <v>26588030</v>
      </c>
      <c r="B1637" s="4">
        <v>50.5</v>
      </c>
      <c r="C1637" s="4">
        <v>7</v>
      </c>
      <c r="D1637" s="4">
        <v>5</v>
      </c>
      <c r="E1637" s="4">
        <v>20</v>
      </c>
      <c r="F1637" s="5">
        <v>54</v>
      </c>
      <c r="G1637" s="6" t="s">
        <v>15</v>
      </c>
      <c r="H1637" s="7" t="s">
        <v>8</v>
      </c>
      <c r="I1637" s="8">
        <v>939.95</v>
      </c>
      <c r="J1637" s="8">
        <f>Table1[[#This Row],[Annual Charges ($)]]-(AVERAGE(Table1[Annual Charges ($)]))</f>
        <v>-10410.798184000039</v>
      </c>
      <c r="U1637" s="37">
        <v>939.95</v>
      </c>
      <c r="V1637" s="4">
        <v>50.5</v>
      </c>
    </row>
    <row r="1638" spans="1:22" ht="17" x14ac:dyDescent="0.2">
      <c r="A1638" s="3">
        <v>10592247</v>
      </c>
      <c r="B1638" s="4">
        <v>50.5</v>
      </c>
      <c r="C1638" s="4">
        <v>4</v>
      </c>
      <c r="D1638" s="4">
        <v>0</v>
      </c>
      <c r="E1638" s="4">
        <v>49</v>
      </c>
      <c r="F1638" s="5">
        <v>53</v>
      </c>
      <c r="G1638" s="6" t="s">
        <v>18</v>
      </c>
      <c r="H1638" s="7" t="s">
        <v>9</v>
      </c>
      <c r="I1638" s="8">
        <v>10031.33</v>
      </c>
      <c r="J1638" s="8">
        <f>Table1[[#This Row],[Annual Charges ($)]]-(AVERAGE(Table1[Annual Charges ($)]))</f>
        <v>-1319.4181840000401</v>
      </c>
      <c r="U1638" s="37">
        <v>10031.33</v>
      </c>
      <c r="V1638" s="4">
        <v>50.5</v>
      </c>
    </row>
    <row r="1639" spans="1:22" ht="17" hidden="1" x14ac:dyDescent="0.2">
      <c r="A1639" s="3">
        <v>17186</v>
      </c>
      <c r="B1639" s="4">
        <v>50.5</v>
      </c>
      <c r="C1639" s="4">
        <v>4</v>
      </c>
      <c r="D1639" s="4">
        <v>1</v>
      </c>
      <c r="E1639" s="4">
        <v>44</v>
      </c>
      <c r="F1639" s="5">
        <v>62</v>
      </c>
      <c r="G1639" s="6" t="s">
        <v>17</v>
      </c>
      <c r="H1639" s="7" t="s">
        <v>8</v>
      </c>
      <c r="I1639" s="8">
        <v>11977.76</v>
      </c>
      <c r="J1639" s="8">
        <f>Table1[[#This Row],[Annual Charges ($)]]-(AVERAGE(Table1[Annual Charges ($)]))</f>
        <v>627.01181599996016</v>
      </c>
      <c r="U1639" s="37">
        <v>11977.76</v>
      </c>
      <c r="V1639" s="4">
        <v>50.5</v>
      </c>
    </row>
    <row r="1640" spans="1:22" ht="17" hidden="1" x14ac:dyDescent="0.2">
      <c r="A1640" s="3">
        <v>12955424</v>
      </c>
      <c r="B1640" s="4">
        <v>50.5</v>
      </c>
      <c r="C1640" s="4">
        <v>6</v>
      </c>
      <c r="D1640" s="4">
        <v>1</v>
      </c>
      <c r="E1640" s="4">
        <v>35</v>
      </c>
      <c r="F1640" s="5">
        <v>58</v>
      </c>
      <c r="G1640" s="6" t="s">
        <v>17</v>
      </c>
      <c r="H1640" s="7" t="s">
        <v>8</v>
      </c>
      <c r="I1640" s="8">
        <v>14555.19</v>
      </c>
      <c r="J1640" s="8">
        <f>Table1[[#This Row],[Annual Charges ($)]]-(AVERAGE(Table1[Annual Charges ($)]))</f>
        <v>3204.4418159999605</v>
      </c>
      <c r="U1640" s="37">
        <v>14555.19</v>
      </c>
      <c r="V1640" s="4">
        <v>50.5</v>
      </c>
    </row>
    <row r="1641" spans="1:22" ht="17" hidden="1" x14ac:dyDescent="0.2">
      <c r="A1641" s="3">
        <v>28310368</v>
      </c>
      <c r="B1641" s="4">
        <v>50.5</v>
      </c>
      <c r="C1641" s="4">
        <v>4</v>
      </c>
      <c r="D1641" s="4">
        <v>3</v>
      </c>
      <c r="E1641" s="4">
        <v>39</v>
      </c>
      <c r="F1641" s="5">
        <v>67</v>
      </c>
      <c r="G1641" s="6" t="s">
        <v>18</v>
      </c>
      <c r="H1641" s="7" t="s">
        <v>8</v>
      </c>
      <c r="I1641" s="8">
        <v>4146.1400000000003</v>
      </c>
      <c r="J1641" s="8">
        <f>Table1[[#This Row],[Annual Charges ($)]]-(AVERAGE(Table1[Annual Charges ($)]))</f>
        <v>-7204.6081840000397</v>
      </c>
      <c r="U1641" s="37">
        <v>4146.1400000000003</v>
      </c>
      <c r="V1641" s="4">
        <v>50.5</v>
      </c>
    </row>
    <row r="1642" spans="1:22" ht="17" hidden="1" x14ac:dyDescent="0.2">
      <c r="A1642" s="3">
        <v>9832035</v>
      </c>
      <c r="B1642" s="4">
        <v>50.5</v>
      </c>
      <c r="C1642" s="4">
        <v>6</v>
      </c>
      <c r="D1642" s="4">
        <v>3</v>
      </c>
      <c r="E1642" s="4">
        <v>46</v>
      </c>
      <c r="F1642" s="5">
        <v>43</v>
      </c>
      <c r="G1642" s="6" t="s">
        <v>17</v>
      </c>
      <c r="H1642" s="7" t="s">
        <v>8</v>
      </c>
      <c r="I1642" s="8">
        <v>9696.26</v>
      </c>
      <c r="J1642" s="8">
        <f>Table1[[#This Row],[Annual Charges ($)]]-(AVERAGE(Table1[Annual Charges ($)]))</f>
        <v>-1654.4881840000398</v>
      </c>
      <c r="U1642" s="37">
        <v>9696.26</v>
      </c>
      <c r="V1642" s="4">
        <v>50.5</v>
      </c>
    </row>
    <row r="1643" spans="1:22" ht="17" hidden="1" x14ac:dyDescent="0.2">
      <c r="A1643" s="3">
        <v>23550140</v>
      </c>
      <c r="B1643" s="4">
        <v>50.5</v>
      </c>
      <c r="C1643" s="4">
        <v>6</v>
      </c>
      <c r="D1643" s="4">
        <v>1</v>
      </c>
      <c r="E1643" s="4">
        <v>5</v>
      </c>
      <c r="F1643" s="5">
        <v>41</v>
      </c>
      <c r="G1643" s="6" t="s">
        <v>17</v>
      </c>
      <c r="H1643" s="7" t="s">
        <v>8</v>
      </c>
      <c r="I1643" s="8">
        <v>13635.79</v>
      </c>
      <c r="J1643" s="8">
        <f>Table1[[#This Row],[Annual Charges ($)]]-(AVERAGE(Table1[Annual Charges ($)]))</f>
        <v>2285.0418159999608</v>
      </c>
      <c r="U1643" s="37">
        <v>13635.79</v>
      </c>
      <c r="V1643" s="4">
        <v>50.5</v>
      </c>
    </row>
    <row r="1644" spans="1:22" ht="17" x14ac:dyDescent="0.2">
      <c r="A1644" s="3">
        <v>9172380</v>
      </c>
      <c r="B1644" s="4">
        <v>50.5</v>
      </c>
      <c r="C1644" s="4">
        <v>5</v>
      </c>
      <c r="D1644" s="4">
        <v>0</v>
      </c>
      <c r="E1644" s="4">
        <v>6</v>
      </c>
      <c r="F1644" s="5">
        <v>45</v>
      </c>
      <c r="G1644" s="6" t="s">
        <v>18</v>
      </c>
      <c r="H1644" s="7" t="s">
        <v>9</v>
      </c>
      <c r="I1644" s="8">
        <v>18976.86</v>
      </c>
      <c r="J1644" s="8">
        <f>Table1[[#This Row],[Annual Charges ($)]]-(AVERAGE(Table1[Annual Charges ($)]))</f>
        <v>7626.1118159999605</v>
      </c>
      <c r="U1644" s="37">
        <v>18976.86</v>
      </c>
      <c r="V1644" s="4">
        <v>50.5</v>
      </c>
    </row>
    <row r="1645" spans="1:22" ht="17" hidden="1" x14ac:dyDescent="0.2">
      <c r="A1645" s="3">
        <v>26137797</v>
      </c>
      <c r="B1645" s="4">
        <v>50.5</v>
      </c>
      <c r="C1645" s="4">
        <v>7</v>
      </c>
      <c r="D1645" s="4">
        <v>3</v>
      </c>
      <c r="E1645" s="4">
        <v>18</v>
      </c>
      <c r="F1645" s="5">
        <v>44</v>
      </c>
      <c r="G1645" s="6" t="s">
        <v>17</v>
      </c>
      <c r="H1645" s="7" t="s">
        <v>8</v>
      </c>
      <c r="I1645" s="8">
        <v>3448.47</v>
      </c>
      <c r="J1645" s="8">
        <f>Table1[[#This Row],[Annual Charges ($)]]-(AVERAGE(Table1[Annual Charges ($)]))</f>
        <v>-7902.2781840000407</v>
      </c>
      <c r="U1645" s="37">
        <v>3448.47</v>
      </c>
      <c r="V1645" s="4">
        <v>50.5</v>
      </c>
    </row>
    <row r="1646" spans="1:22" ht="17" hidden="1" x14ac:dyDescent="0.2">
      <c r="A1646" s="3">
        <v>11689478</v>
      </c>
      <c r="B1646" s="4">
        <v>50.5</v>
      </c>
      <c r="C1646" s="4">
        <v>4</v>
      </c>
      <c r="D1646" s="4">
        <v>0</v>
      </c>
      <c r="E1646" s="4">
        <v>46</v>
      </c>
      <c r="F1646" s="5">
        <v>48</v>
      </c>
      <c r="G1646" s="6" t="s">
        <v>17</v>
      </c>
      <c r="H1646" s="7" t="s">
        <v>8</v>
      </c>
      <c r="I1646" s="8">
        <v>20090.73</v>
      </c>
      <c r="J1646" s="8">
        <f>Table1[[#This Row],[Annual Charges ($)]]-(AVERAGE(Table1[Annual Charges ($)]))</f>
        <v>8739.9818159999595</v>
      </c>
      <c r="U1646" s="37">
        <v>20090.73</v>
      </c>
      <c r="V1646" s="4">
        <v>50.5</v>
      </c>
    </row>
    <row r="1647" spans="1:22" ht="17" hidden="1" x14ac:dyDescent="0.2">
      <c r="A1647" s="3">
        <v>19875463</v>
      </c>
      <c r="B1647" s="4">
        <v>50.5</v>
      </c>
      <c r="C1647" s="4">
        <v>2</v>
      </c>
      <c r="D1647" s="4">
        <v>2</v>
      </c>
      <c r="E1647" s="4">
        <v>26</v>
      </c>
      <c r="F1647" s="5">
        <v>38</v>
      </c>
      <c r="G1647" s="6" t="s">
        <v>18</v>
      </c>
      <c r="H1647" s="7" t="s">
        <v>8</v>
      </c>
      <c r="I1647" s="8">
        <v>7849.93</v>
      </c>
      <c r="J1647" s="8">
        <f>Table1[[#This Row],[Annual Charges ($)]]-(AVERAGE(Table1[Annual Charges ($)]))</f>
        <v>-3500.8181840000398</v>
      </c>
      <c r="U1647" s="37">
        <v>7849.93</v>
      </c>
      <c r="V1647" s="4">
        <v>50.5</v>
      </c>
    </row>
    <row r="1648" spans="1:22" ht="17" hidden="1" x14ac:dyDescent="0.2">
      <c r="A1648" s="3">
        <v>28992198</v>
      </c>
      <c r="B1648" s="4">
        <v>50.6</v>
      </c>
      <c r="C1648" s="4">
        <v>4</v>
      </c>
      <c r="D1648" s="4">
        <v>4</v>
      </c>
      <c r="E1648" s="4">
        <v>51</v>
      </c>
      <c r="F1648" s="5">
        <v>51</v>
      </c>
      <c r="G1648" s="6" t="s">
        <v>17</v>
      </c>
      <c r="H1648" s="7" t="s">
        <v>8</v>
      </c>
      <c r="I1648" s="8">
        <v>16272.69</v>
      </c>
      <c r="J1648" s="8">
        <f>Table1[[#This Row],[Annual Charges ($)]]-(AVERAGE(Table1[Annual Charges ($)]))</f>
        <v>4921.9418159999605</v>
      </c>
      <c r="U1648" s="37">
        <v>16272.69</v>
      </c>
      <c r="V1648" s="4">
        <v>50.6</v>
      </c>
    </row>
    <row r="1649" spans="1:22" ht="17" hidden="1" x14ac:dyDescent="0.2">
      <c r="A1649" s="3">
        <v>25496997</v>
      </c>
      <c r="B1649" s="4">
        <v>50.6</v>
      </c>
      <c r="C1649" s="4">
        <v>6</v>
      </c>
      <c r="D1649" s="4">
        <v>1</v>
      </c>
      <c r="E1649" s="4">
        <v>15</v>
      </c>
      <c r="F1649" s="5">
        <v>40</v>
      </c>
      <c r="G1649" s="6" t="s">
        <v>18</v>
      </c>
      <c r="H1649" s="7" t="s">
        <v>8</v>
      </c>
      <c r="I1649" s="8">
        <v>6945.86</v>
      </c>
      <c r="J1649" s="8">
        <f>Table1[[#This Row],[Annual Charges ($)]]-(AVERAGE(Table1[Annual Charges ($)]))</f>
        <v>-4404.8881840000404</v>
      </c>
      <c r="U1649" s="37">
        <v>6945.86</v>
      </c>
      <c r="V1649" s="4">
        <v>50.6</v>
      </c>
    </row>
    <row r="1650" spans="1:22" ht="17" hidden="1" x14ac:dyDescent="0.2">
      <c r="A1650" s="3">
        <v>26682883</v>
      </c>
      <c r="B1650" s="4">
        <v>50.6</v>
      </c>
      <c r="C1650" s="4">
        <v>2</v>
      </c>
      <c r="D1650" s="4">
        <v>2</v>
      </c>
      <c r="E1650" s="4">
        <v>10</v>
      </c>
      <c r="F1650" s="5">
        <v>55</v>
      </c>
      <c r="G1650" s="6" t="s">
        <v>18</v>
      </c>
      <c r="H1650" s="7" t="s">
        <v>8</v>
      </c>
      <c r="I1650" s="8">
        <v>9412.42</v>
      </c>
      <c r="J1650" s="8">
        <f>Table1[[#This Row],[Annual Charges ($)]]-(AVERAGE(Table1[Annual Charges ($)]))</f>
        <v>-1938.32818400004</v>
      </c>
      <c r="U1650" s="37">
        <v>9412.42</v>
      </c>
      <c r="V1650" s="4">
        <v>50.6</v>
      </c>
    </row>
    <row r="1651" spans="1:22" ht="17" hidden="1" x14ac:dyDescent="0.2">
      <c r="A1651" s="3">
        <v>8987504</v>
      </c>
      <c r="B1651" s="4">
        <v>50.6</v>
      </c>
      <c r="C1651" s="4">
        <v>5</v>
      </c>
      <c r="D1651" s="4">
        <v>4</v>
      </c>
      <c r="E1651" s="4">
        <v>53</v>
      </c>
      <c r="F1651" s="5">
        <v>55</v>
      </c>
      <c r="G1651" s="6" t="s">
        <v>18</v>
      </c>
      <c r="H1651" s="7" t="s">
        <v>8</v>
      </c>
      <c r="I1651" s="8">
        <v>16914.91</v>
      </c>
      <c r="J1651" s="8">
        <f>Table1[[#This Row],[Annual Charges ($)]]-(AVERAGE(Table1[Annual Charges ($)]))</f>
        <v>5564.1618159999598</v>
      </c>
      <c r="U1651" s="37">
        <v>16914.91</v>
      </c>
      <c r="V1651" s="4">
        <v>50.6</v>
      </c>
    </row>
    <row r="1652" spans="1:22" ht="17" hidden="1" x14ac:dyDescent="0.2">
      <c r="A1652" s="3">
        <v>4956775</v>
      </c>
      <c r="B1652" s="4">
        <v>50.6</v>
      </c>
      <c r="C1652" s="4">
        <v>4</v>
      </c>
      <c r="D1652" s="4">
        <v>2</v>
      </c>
      <c r="E1652" s="4">
        <v>41</v>
      </c>
      <c r="F1652" s="5">
        <v>42</v>
      </c>
      <c r="G1652" s="6" t="s">
        <v>17</v>
      </c>
      <c r="H1652" s="7" t="s">
        <v>8</v>
      </c>
      <c r="I1652" s="8">
        <v>4825.3</v>
      </c>
      <c r="J1652" s="8">
        <f>Table1[[#This Row],[Annual Charges ($)]]-(AVERAGE(Table1[Annual Charges ($)]))</f>
        <v>-6525.4481840000399</v>
      </c>
      <c r="U1652" s="37">
        <v>4825.3</v>
      </c>
      <c r="V1652" s="4">
        <v>50.6</v>
      </c>
    </row>
    <row r="1653" spans="1:22" ht="17" hidden="1" x14ac:dyDescent="0.2">
      <c r="A1653" s="3">
        <v>25496567</v>
      </c>
      <c r="B1653" s="4">
        <v>50.6</v>
      </c>
      <c r="C1653" s="4">
        <v>6</v>
      </c>
      <c r="D1653" s="4">
        <v>1</v>
      </c>
      <c r="E1653" s="4">
        <v>47</v>
      </c>
      <c r="F1653" s="5">
        <v>63</v>
      </c>
      <c r="G1653" s="6" t="s">
        <v>17</v>
      </c>
      <c r="H1653" s="7" t="s">
        <v>8</v>
      </c>
      <c r="I1653" s="8">
        <v>12562.74</v>
      </c>
      <c r="J1653" s="8">
        <f>Table1[[#This Row],[Annual Charges ($)]]-(AVERAGE(Table1[Annual Charges ($)]))</f>
        <v>1211.9918159999597</v>
      </c>
      <c r="U1653" s="37">
        <v>12562.74</v>
      </c>
      <c r="V1653" s="4">
        <v>50.6</v>
      </c>
    </row>
    <row r="1654" spans="1:22" ht="17" x14ac:dyDescent="0.2">
      <c r="A1654" s="3">
        <v>13061822</v>
      </c>
      <c r="B1654" s="4">
        <v>50.6</v>
      </c>
      <c r="C1654" s="4">
        <v>4</v>
      </c>
      <c r="D1654" s="4">
        <v>1</v>
      </c>
      <c r="E1654" s="4">
        <v>28</v>
      </c>
      <c r="F1654" s="5">
        <v>40</v>
      </c>
      <c r="G1654" s="6" t="s">
        <v>18</v>
      </c>
      <c r="H1654" s="7" t="s">
        <v>9</v>
      </c>
      <c r="I1654" s="8">
        <v>11560.1</v>
      </c>
      <c r="J1654" s="8">
        <f>Table1[[#This Row],[Annual Charges ($)]]-(AVERAGE(Table1[Annual Charges ($)]))</f>
        <v>209.35181599996031</v>
      </c>
      <c r="U1654" s="37">
        <v>11560.1</v>
      </c>
      <c r="V1654" s="4">
        <v>50.6</v>
      </c>
    </row>
    <row r="1655" spans="1:22" ht="17" hidden="1" x14ac:dyDescent="0.2">
      <c r="A1655" s="3">
        <v>9639399</v>
      </c>
      <c r="B1655" s="4">
        <v>50.6</v>
      </c>
      <c r="C1655" s="4">
        <v>2</v>
      </c>
      <c r="D1655" s="4">
        <v>4</v>
      </c>
      <c r="E1655" s="4">
        <v>32</v>
      </c>
      <c r="F1655" s="5">
        <v>44</v>
      </c>
      <c r="G1655" s="6" t="s">
        <v>17</v>
      </c>
      <c r="H1655" s="7" t="s">
        <v>8</v>
      </c>
      <c r="I1655" s="8">
        <v>10342.64</v>
      </c>
      <c r="J1655" s="8">
        <f>Table1[[#This Row],[Annual Charges ($)]]-(AVERAGE(Table1[Annual Charges ($)]))</f>
        <v>-1008.1081840000406</v>
      </c>
      <c r="U1655" s="37">
        <v>10342.64</v>
      </c>
      <c r="V1655" s="4">
        <v>50.6</v>
      </c>
    </row>
    <row r="1656" spans="1:22" ht="17" hidden="1" x14ac:dyDescent="0.2">
      <c r="A1656" s="3">
        <v>8595728</v>
      </c>
      <c r="B1656" s="4">
        <v>50.7</v>
      </c>
      <c r="C1656" s="4">
        <v>4</v>
      </c>
      <c r="D1656" s="4">
        <v>2</v>
      </c>
      <c r="E1656" s="4">
        <v>19</v>
      </c>
      <c r="F1656" s="5">
        <v>59</v>
      </c>
      <c r="G1656" s="6" t="s">
        <v>18</v>
      </c>
      <c r="H1656" s="7" t="s">
        <v>8</v>
      </c>
      <c r="I1656" s="8">
        <v>12334.64</v>
      </c>
      <c r="J1656" s="8">
        <f>Table1[[#This Row],[Annual Charges ($)]]-(AVERAGE(Table1[Annual Charges ($)]))</f>
        <v>983.89181599995936</v>
      </c>
      <c r="U1656" s="37">
        <v>12334.64</v>
      </c>
      <c r="V1656" s="4">
        <v>50.7</v>
      </c>
    </row>
    <row r="1657" spans="1:22" ht="17" hidden="1" x14ac:dyDescent="0.2">
      <c r="A1657" s="3">
        <v>8096837</v>
      </c>
      <c r="B1657" s="4">
        <v>50.7</v>
      </c>
      <c r="C1657" s="4">
        <v>8</v>
      </c>
      <c r="D1657" s="4">
        <v>4</v>
      </c>
      <c r="E1657" s="4">
        <v>29</v>
      </c>
      <c r="F1657" s="5">
        <v>43</v>
      </c>
      <c r="G1657" s="6" t="s">
        <v>17</v>
      </c>
      <c r="H1657" s="7" t="s">
        <v>8</v>
      </c>
      <c r="I1657" s="8">
        <v>8622.2999999999993</v>
      </c>
      <c r="J1657" s="8">
        <f>Table1[[#This Row],[Annual Charges ($)]]-(AVERAGE(Table1[Annual Charges ($)]))</f>
        <v>-2728.4481840000408</v>
      </c>
      <c r="U1657" s="37">
        <v>8622.2999999999993</v>
      </c>
      <c r="V1657" s="4">
        <v>50.7</v>
      </c>
    </row>
    <row r="1658" spans="1:22" ht="17" hidden="1" x14ac:dyDescent="0.2">
      <c r="A1658" s="3">
        <v>8811331</v>
      </c>
      <c r="B1658" s="4">
        <v>50.7</v>
      </c>
      <c r="C1658" s="4">
        <v>7</v>
      </c>
      <c r="D1658" s="4">
        <v>3</v>
      </c>
      <c r="E1658" s="4">
        <v>16</v>
      </c>
      <c r="F1658" s="5">
        <v>60</v>
      </c>
      <c r="G1658" s="6" t="s">
        <v>18</v>
      </c>
      <c r="H1658" s="7" t="s">
        <v>8</v>
      </c>
      <c r="I1658" s="8">
        <v>3859.96</v>
      </c>
      <c r="J1658" s="8">
        <f>Table1[[#This Row],[Annual Charges ($)]]-(AVERAGE(Table1[Annual Charges ($)]))</f>
        <v>-7490.78818400004</v>
      </c>
      <c r="U1658" s="37">
        <v>3859.96</v>
      </c>
      <c r="V1658" s="4">
        <v>50.7</v>
      </c>
    </row>
    <row r="1659" spans="1:22" ht="17" x14ac:dyDescent="0.2">
      <c r="A1659" s="3">
        <v>20419752</v>
      </c>
      <c r="B1659" s="4">
        <v>50.7</v>
      </c>
      <c r="C1659" s="4">
        <v>6</v>
      </c>
      <c r="D1659" s="4">
        <v>1</v>
      </c>
      <c r="E1659" s="4">
        <v>10</v>
      </c>
      <c r="F1659" s="5">
        <v>23</v>
      </c>
      <c r="G1659" s="6" t="s">
        <v>17</v>
      </c>
      <c r="H1659" s="7" t="s">
        <v>9</v>
      </c>
      <c r="I1659" s="8">
        <v>9371.6</v>
      </c>
      <c r="J1659" s="8">
        <f>Table1[[#This Row],[Annual Charges ($)]]-(AVERAGE(Table1[Annual Charges ($)]))</f>
        <v>-1979.1481840000397</v>
      </c>
      <c r="U1659" s="37">
        <v>9371.6</v>
      </c>
      <c r="V1659" s="4">
        <v>50.7</v>
      </c>
    </row>
    <row r="1660" spans="1:22" ht="17" hidden="1" x14ac:dyDescent="0.2">
      <c r="A1660" s="3">
        <v>1415789</v>
      </c>
      <c r="B1660" s="4">
        <v>50.7</v>
      </c>
      <c r="C1660" s="4">
        <v>2</v>
      </c>
      <c r="D1660" s="4">
        <v>4</v>
      </c>
      <c r="E1660" s="4">
        <v>39</v>
      </c>
      <c r="F1660" s="5">
        <v>53</v>
      </c>
      <c r="G1660" s="6" t="s">
        <v>18</v>
      </c>
      <c r="H1660" s="7" t="s">
        <v>8</v>
      </c>
      <c r="I1660" s="8">
        <v>6927.88</v>
      </c>
      <c r="J1660" s="8">
        <f>Table1[[#This Row],[Annual Charges ($)]]-(AVERAGE(Table1[Annual Charges ($)]))</f>
        <v>-4422.8681840000399</v>
      </c>
      <c r="U1660" s="37">
        <v>6927.88</v>
      </c>
      <c r="V1660" s="4">
        <v>50.7</v>
      </c>
    </row>
    <row r="1661" spans="1:22" ht="17" hidden="1" x14ac:dyDescent="0.2">
      <c r="A1661" s="3">
        <v>21249556</v>
      </c>
      <c r="B1661" s="4">
        <v>50.7</v>
      </c>
      <c r="C1661" s="4">
        <v>2</v>
      </c>
      <c r="D1661" s="4">
        <v>4</v>
      </c>
      <c r="E1661" s="4">
        <v>46</v>
      </c>
      <c r="F1661" s="5">
        <v>43</v>
      </c>
      <c r="G1661" s="6" t="s">
        <v>17</v>
      </c>
      <c r="H1661" s="7" t="s">
        <v>8</v>
      </c>
      <c r="I1661" s="8">
        <v>7090.57</v>
      </c>
      <c r="J1661" s="8">
        <f>Table1[[#This Row],[Annual Charges ($)]]-(AVERAGE(Table1[Annual Charges ($)]))</f>
        <v>-4260.1781840000403</v>
      </c>
      <c r="U1661" s="37">
        <v>7090.57</v>
      </c>
      <c r="V1661" s="4">
        <v>50.7</v>
      </c>
    </row>
    <row r="1662" spans="1:22" ht="17" hidden="1" x14ac:dyDescent="0.2">
      <c r="A1662" s="3">
        <v>2776138</v>
      </c>
      <c r="B1662" s="4">
        <v>50.7</v>
      </c>
      <c r="C1662" s="4">
        <v>2</v>
      </c>
      <c r="D1662" s="4">
        <v>2</v>
      </c>
      <c r="E1662" s="4">
        <v>12</v>
      </c>
      <c r="F1662" s="5">
        <v>66</v>
      </c>
      <c r="G1662" s="6" t="s">
        <v>18</v>
      </c>
      <c r="H1662" s="7" t="s">
        <v>8</v>
      </c>
      <c r="I1662" s="8">
        <v>8297.14</v>
      </c>
      <c r="J1662" s="8">
        <f>Table1[[#This Row],[Annual Charges ($)]]-(AVERAGE(Table1[Annual Charges ($)]))</f>
        <v>-3053.6081840000406</v>
      </c>
      <c r="U1662" s="37">
        <v>8297.14</v>
      </c>
      <c r="V1662" s="4">
        <v>50.7</v>
      </c>
    </row>
    <row r="1663" spans="1:22" ht="17" hidden="1" x14ac:dyDescent="0.2">
      <c r="A1663" s="3">
        <v>7169046</v>
      </c>
      <c r="B1663" s="4">
        <v>50.8</v>
      </c>
      <c r="C1663" s="4">
        <v>4</v>
      </c>
      <c r="D1663" s="4">
        <v>3</v>
      </c>
      <c r="E1663" s="4">
        <v>23</v>
      </c>
      <c r="F1663" s="5">
        <v>29</v>
      </c>
      <c r="G1663" s="6" t="s">
        <v>17</v>
      </c>
      <c r="H1663" s="7" t="s">
        <v>8</v>
      </c>
      <c r="I1663" s="8">
        <v>14612.67</v>
      </c>
      <c r="J1663" s="8">
        <f>Table1[[#This Row],[Annual Charges ($)]]-(AVERAGE(Table1[Annual Charges ($)]))</f>
        <v>3261.92181599996</v>
      </c>
      <c r="U1663" s="37">
        <v>14612.67</v>
      </c>
      <c r="V1663" s="4">
        <v>50.8</v>
      </c>
    </row>
    <row r="1664" spans="1:22" ht="17" hidden="1" x14ac:dyDescent="0.2">
      <c r="A1664" s="3">
        <v>24625214</v>
      </c>
      <c r="B1664" s="4">
        <v>50.8</v>
      </c>
      <c r="C1664" s="4">
        <v>3</v>
      </c>
      <c r="D1664" s="4">
        <v>2</v>
      </c>
      <c r="E1664" s="4">
        <v>35</v>
      </c>
      <c r="F1664" s="5">
        <v>49</v>
      </c>
      <c r="G1664" s="6" t="s">
        <v>17</v>
      </c>
      <c r="H1664" s="7" t="s">
        <v>8</v>
      </c>
      <c r="I1664" s="8">
        <v>11042.99</v>
      </c>
      <c r="J1664" s="8">
        <f>Table1[[#This Row],[Annual Charges ($)]]-(AVERAGE(Table1[Annual Charges ($)]))</f>
        <v>-307.75818400004027</v>
      </c>
      <c r="U1664" s="37">
        <v>11042.99</v>
      </c>
      <c r="V1664" s="4">
        <v>50.8</v>
      </c>
    </row>
    <row r="1665" spans="1:22" ht="17" hidden="1" x14ac:dyDescent="0.2">
      <c r="A1665" s="3">
        <v>12620864</v>
      </c>
      <c r="B1665" s="4">
        <v>50.8</v>
      </c>
      <c r="C1665" s="4">
        <v>2</v>
      </c>
      <c r="D1665" s="4">
        <v>3</v>
      </c>
      <c r="E1665" s="4">
        <v>11</v>
      </c>
      <c r="F1665" s="5">
        <v>38</v>
      </c>
      <c r="G1665" s="6" t="s">
        <v>18</v>
      </c>
      <c r="H1665" s="7" t="s">
        <v>8</v>
      </c>
      <c r="I1665" s="8">
        <v>17065.73</v>
      </c>
      <c r="J1665" s="8">
        <f>Table1[[#This Row],[Annual Charges ($)]]-(AVERAGE(Table1[Annual Charges ($)]))</f>
        <v>5714.9818159999595</v>
      </c>
      <c r="U1665" s="37">
        <v>17065.73</v>
      </c>
      <c r="V1665" s="4">
        <v>50.8</v>
      </c>
    </row>
    <row r="1666" spans="1:22" ht="17" hidden="1" x14ac:dyDescent="0.2">
      <c r="A1666" s="3">
        <v>28508155</v>
      </c>
      <c r="B1666" s="4">
        <v>50.8</v>
      </c>
      <c r="C1666" s="4">
        <v>3</v>
      </c>
      <c r="D1666" s="4">
        <v>2</v>
      </c>
      <c r="E1666" s="4">
        <v>57</v>
      </c>
      <c r="F1666" s="5">
        <v>41</v>
      </c>
      <c r="G1666" s="6" t="s">
        <v>18</v>
      </c>
      <c r="H1666" s="7" t="s">
        <v>8</v>
      </c>
      <c r="I1666" s="8">
        <v>9786.36</v>
      </c>
      <c r="J1666" s="8">
        <f>Table1[[#This Row],[Annual Charges ($)]]-(AVERAGE(Table1[Annual Charges ($)]))</f>
        <v>-1564.3881840000395</v>
      </c>
      <c r="U1666" s="37">
        <v>9786.36</v>
      </c>
      <c r="V1666" s="4">
        <v>50.8</v>
      </c>
    </row>
    <row r="1667" spans="1:22" ht="17" hidden="1" x14ac:dyDescent="0.2">
      <c r="A1667" s="3">
        <v>27872678</v>
      </c>
      <c r="B1667" s="4">
        <v>50.8</v>
      </c>
      <c r="C1667" s="4">
        <v>6</v>
      </c>
      <c r="D1667" s="4">
        <v>5</v>
      </c>
      <c r="E1667" s="4">
        <v>53</v>
      </c>
      <c r="F1667" s="5">
        <v>43</v>
      </c>
      <c r="G1667" s="6" t="s">
        <v>17</v>
      </c>
      <c r="H1667" s="7" t="s">
        <v>8</v>
      </c>
      <c r="I1667" s="8">
        <v>11418.67</v>
      </c>
      <c r="J1667" s="8">
        <f>Table1[[#This Row],[Annual Charges ($)]]-(AVERAGE(Table1[Annual Charges ($)]))</f>
        <v>67.921815999960018</v>
      </c>
      <c r="U1667" s="37">
        <v>11418.67</v>
      </c>
      <c r="V1667" s="4">
        <v>50.8</v>
      </c>
    </row>
    <row r="1668" spans="1:22" ht="17" hidden="1" x14ac:dyDescent="0.2">
      <c r="A1668" s="3">
        <v>21837847</v>
      </c>
      <c r="B1668" s="4">
        <v>50.8</v>
      </c>
      <c r="C1668" s="4">
        <v>3</v>
      </c>
      <c r="D1668" s="4">
        <v>1</v>
      </c>
      <c r="E1668" s="4">
        <v>26</v>
      </c>
      <c r="F1668" s="5">
        <v>57</v>
      </c>
      <c r="G1668" s="6" t="s">
        <v>18</v>
      </c>
      <c r="H1668" s="7" t="s">
        <v>8</v>
      </c>
      <c r="I1668" s="8">
        <v>4640.38</v>
      </c>
      <c r="J1668" s="8">
        <f>Table1[[#This Row],[Annual Charges ($)]]-(AVERAGE(Table1[Annual Charges ($)]))</f>
        <v>-6710.3681840000399</v>
      </c>
      <c r="U1668" s="37">
        <v>4640.38</v>
      </c>
      <c r="V1668" s="4">
        <v>50.8</v>
      </c>
    </row>
    <row r="1669" spans="1:22" ht="17" hidden="1" x14ac:dyDescent="0.2">
      <c r="A1669" s="3">
        <v>11633970</v>
      </c>
      <c r="B1669" s="4">
        <v>50.8</v>
      </c>
      <c r="C1669" s="4">
        <v>1</v>
      </c>
      <c r="D1669" s="4">
        <v>5</v>
      </c>
      <c r="E1669" s="4">
        <v>35</v>
      </c>
      <c r="F1669" s="5">
        <v>33</v>
      </c>
      <c r="G1669" s="6" t="s">
        <v>17</v>
      </c>
      <c r="H1669" s="7" t="s">
        <v>8</v>
      </c>
      <c r="I1669" s="8">
        <v>1278.24</v>
      </c>
      <c r="J1669" s="8">
        <f>Table1[[#This Row],[Annual Charges ($)]]-(AVERAGE(Table1[Annual Charges ($)]))</f>
        <v>-10072.50818400004</v>
      </c>
      <c r="U1669" s="37">
        <v>1278.24</v>
      </c>
      <c r="V1669" s="4">
        <v>50.8</v>
      </c>
    </row>
    <row r="1670" spans="1:22" ht="17" hidden="1" x14ac:dyDescent="0.2">
      <c r="A1670" s="3">
        <v>4152032</v>
      </c>
      <c r="B1670" s="4">
        <v>50.8</v>
      </c>
      <c r="C1670" s="4">
        <v>7</v>
      </c>
      <c r="D1670" s="4">
        <v>2</v>
      </c>
      <c r="E1670" s="4">
        <v>23</v>
      </c>
      <c r="F1670" s="5">
        <v>45</v>
      </c>
      <c r="G1670" s="6" t="s">
        <v>17</v>
      </c>
      <c r="H1670" s="7" t="s">
        <v>8</v>
      </c>
      <c r="I1670" s="8">
        <v>10155.92</v>
      </c>
      <c r="J1670" s="8">
        <f>Table1[[#This Row],[Annual Charges ($)]]-(AVERAGE(Table1[Annual Charges ($)]))</f>
        <v>-1194.82818400004</v>
      </c>
      <c r="U1670" s="37">
        <v>10155.92</v>
      </c>
      <c r="V1670" s="4">
        <v>50.8</v>
      </c>
    </row>
    <row r="1671" spans="1:22" ht="17" hidden="1" x14ac:dyDescent="0.2">
      <c r="A1671" s="3">
        <v>25699426</v>
      </c>
      <c r="B1671" s="4">
        <v>50.8</v>
      </c>
      <c r="C1671" s="4">
        <v>6</v>
      </c>
      <c r="D1671" s="4">
        <v>3</v>
      </c>
      <c r="E1671" s="4">
        <v>56</v>
      </c>
      <c r="F1671" s="5">
        <v>41</v>
      </c>
      <c r="G1671" s="6" t="s">
        <v>17</v>
      </c>
      <c r="H1671" s="7" t="s">
        <v>8</v>
      </c>
      <c r="I1671" s="8">
        <v>2009.51</v>
      </c>
      <c r="J1671" s="8">
        <f>Table1[[#This Row],[Annual Charges ($)]]-(AVERAGE(Table1[Annual Charges ($)]))</f>
        <v>-9341.2381840000398</v>
      </c>
      <c r="U1671" s="37">
        <v>2009.51</v>
      </c>
      <c r="V1671" s="4">
        <v>50.8</v>
      </c>
    </row>
    <row r="1672" spans="1:22" ht="17" hidden="1" x14ac:dyDescent="0.2">
      <c r="A1672" s="3">
        <v>8929668</v>
      </c>
      <c r="B1672" s="4">
        <v>50.8</v>
      </c>
      <c r="C1672" s="4">
        <v>6</v>
      </c>
      <c r="D1672" s="4">
        <v>4</v>
      </c>
      <c r="E1672" s="4">
        <v>0</v>
      </c>
      <c r="F1672" s="5">
        <v>46</v>
      </c>
      <c r="G1672" s="6" t="s">
        <v>18</v>
      </c>
      <c r="H1672" s="7" t="s">
        <v>8</v>
      </c>
      <c r="I1672" s="8">
        <v>6685.7</v>
      </c>
      <c r="J1672" s="8">
        <f>Table1[[#This Row],[Annual Charges ($)]]-(AVERAGE(Table1[Annual Charges ($)]))</f>
        <v>-4665.0481840000402</v>
      </c>
      <c r="U1672" s="37">
        <v>6685.7</v>
      </c>
      <c r="V1672" s="4">
        <v>50.8</v>
      </c>
    </row>
    <row r="1673" spans="1:22" ht="17" hidden="1" x14ac:dyDescent="0.2">
      <c r="A1673" s="3">
        <v>12023634</v>
      </c>
      <c r="B1673" s="4">
        <v>50.9</v>
      </c>
      <c r="C1673" s="4">
        <v>6</v>
      </c>
      <c r="D1673" s="4">
        <v>1</v>
      </c>
      <c r="E1673" s="4">
        <v>1</v>
      </c>
      <c r="F1673" s="5">
        <v>44</v>
      </c>
      <c r="G1673" s="6" t="s">
        <v>18</v>
      </c>
      <c r="H1673" s="7" t="s">
        <v>8</v>
      </c>
      <c r="I1673" s="8">
        <v>3954.86</v>
      </c>
      <c r="J1673" s="8">
        <f>Table1[[#This Row],[Annual Charges ($)]]-(AVERAGE(Table1[Annual Charges ($)]))</f>
        <v>-7395.8881840000395</v>
      </c>
      <c r="U1673" s="37">
        <v>3954.86</v>
      </c>
      <c r="V1673" s="4">
        <v>50.9</v>
      </c>
    </row>
    <row r="1674" spans="1:22" ht="17" hidden="1" x14ac:dyDescent="0.2">
      <c r="A1674" s="3">
        <v>2524491</v>
      </c>
      <c r="B1674" s="4">
        <v>50.9</v>
      </c>
      <c r="C1674" s="4">
        <v>2</v>
      </c>
      <c r="D1674" s="4">
        <v>3</v>
      </c>
      <c r="E1674" s="4">
        <v>17</v>
      </c>
      <c r="F1674" s="5">
        <v>53</v>
      </c>
      <c r="G1674" s="6" t="s">
        <v>17</v>
      </c>
      <c r="H1674" s="7" t="s">
        <v>8</v>
      </c>
      <c r="I1674" s="8">
        <v>16017.19</v>
      </c>
      <c r="J1674" s="8">
        <f>Table1[[#This Row],[Annual Charges ($)]]-(AVERAGE(Table1[Annual Charges ($)]))</f>
        <v>4666.4418159999605</v>
      </c>
      <c r="U1674" s="37">
        <v>16017.19</v>
      </c>
      <c r="V1674" s="4">
        <v>50.9</v>
      </c>
    </row>
    <row r="1675" spans="1:22" ht="17" hidden="1" x14ac:dyDescent="0.2">
      <c r="A1675" s="3">
        <v>22821981</v>
      </c>
      <c r="B1675" s="4">
        <v>50.9</v>
      </c>
      <c r="C1675" s="4">
        <v>2</v>
      </c>
      <c r="D1675" s="4">
        <v>3</v>
      </c>
      <c r="E1675" s="4">
        <v>32</v>
      </c>
      <c r="F1675" s="5">
        <v>34</v>
      </c>
      <c r="G1675" s="6" t="s">
        <v>17</v>
      </c>
      <c r="H1675" s="7" t="s">
        <v>8</v>
      </c>
      <c r="I1675" s="8">
        <v>8026.91</v>
      </c>
      <c r="J1675" s="8">
        <f>Table1[[#This Row],[Annual Charges ($)]]-(AVERAGE(Table1[Annual Charges ($)]))</f>
        <v>-3323.8381840000402</v>
      </c>
      <c r="U1675" s="37">
        <v>8026.91</v>
      </c>
      <c r="V1675" s="4">
        <v>50.9</v>
      </c>
    </row>
    <row r="1676" spans="1:22" ht="17" hidden="1" x14ac:dyDescent="0.2">
      <c r="A1676" s="3">
        <v>15492571</v>
      </c>
      <c r="B1676" s="4">
        <v>51</v>
      </c>
      <c r="C1676" s="4">
        <v>7</v>
      </c>
      <c r="D1676" s="4">
        <v>1</v>
      </c>
      <c r="E1676" s="4">
        <v>43</v>
      </c>
      <c r="F1676" s="5">
        <v>32</v>
      </c>
      <c r="G1676" s="6" t="s">
        <v>18</v>
      </c>
      <c r="H1676" s="7" t="s">
        <v>8</v>
      </c>
      <c r="I1676" s="8">
        <v>5539.93</v>
      </c>
      <c r="J1676" s="8">
        <f>Table1[[#This Row],[Annual Charges ($)]]-(AVERAGE(Table1[Annual Charges ($)]))</f>
        <v>-5810.8181840000398</v>
      </c>
      <c r="U1676" s="37">
        <v>5539.93</v>
      </c>
      <c r="V1676" s="4">
        <v>51</v>
      </c>
    </row>
    <row r="1677" spans="1:22" ht="17" hidden="1" x14ac:dyDescent="0.2">
      <c r="A1677" s="3">
        <v>11961359</v>
      </c>
      <c r="B1677" s="4">
        <v>51</v>
      </c>
      <c r="C1677" s="4">
        <v>2</v>
      </c>
      <c r="D1677" s="4">
        <v>2</v>
      </c>
      <c r="E1677" s="4">
        <v>22</v>
      </c>
      <c r="F1677" s="5">
        <v>32</v>
      </c>
      <c r="G1677" s="6" t="s">
        <v>17</v>
      </c>
      <c r="H1677" s="7" t="s">
        <v>8</v>
      </c>
      <c r="I1677" s="8">
        <v>8165.26</v>
      </c>
      <c r="J1677" s="8">
        <f>Table1[[#This Row],[Annual Charges ($)]]-(AVERAGE(Table1[Annual Charges ($)]))</f>
        <v>-3185.4881840000398</v>
      </c>
      <c r="U1677" s="37">
        <v>8165.26</v>
      </c>
      <c r="V1677" s="4">
        <v>51</v>
      </c>
    </row>
    <row r="1678" spans="1:22" ht="17" hidden="1" x14ac:dyDescent="0.2">
      <c r="A1678" s="3">
        <v>15101565</v>
      </c>
      <c r="B1678" s="4">
        <v>51</v>
      </c>
      <c r="C1678" s="4">
        <v>5</v>
      </c>
      <c r="D1678" s="4">
        <v>2</v>
      </c>
      <c r="E1678" s="4">
        <v>8</v>
      </c>
      <c r="F1678" s="5">
        <v>47</v>
      </c>
      <c r="G1678" s="6" t="s">
        <v>18</v>
      </c>
      <c r="H1678" s="7" t="s">
        <v>8</v>
      </c>
      <c r="I1678" s="8">
        <v>14499.23</v>
      </c>
      <c r="J1678" s="8">
        <f>Table1[[#This Row],[Annual Charges ($)]]-(AVERAGE(Table1[Annual Charges ($)]))</f>
        <v>3148.4818159999595</v>
      </c>
      <c r="U1678" s="37">
        <v>14499.23</v>
      </c>
      <c r="V1678" s="4">
        <v>51</v>
      </c>
    </row>
    <row r="1679" spans="1:22" ht="17" hidden="1" x14ac:dyDescent="0.2">
      <c r="A1679" s="3">
        <v>23947401</v>
      </c>
      <c r="B1679" s="4">
        <v>51</v>
      </c>
      <c r="C1679" s="4">
        <v>6</v>
      </c>
      <c r="D1679" s="4">
        <v>2</v>
      </c>
      <c r="E1679" s="4">
        <v>47</v>
      </c>
      <c r="F1679" s="5">
        <v>28</v>
      </c>
      <c r="G1679" s="6" t="s">
        <v>17</v>
      </c>
      <c r="H1679" s="7" t="s">
        <v>8</v>
      </c>
      <c r="I1679" s="8">
        <v>7472.11</v>
      </c>
      <c r="J1679" s="8">
        <f>Table1[[#This Row],[Annual Charges ($)]]-(AVERAGE(Table1[Annual Charges ($)]))</f>
        <v>-3878.6381840000404</v>
      </c>
      <c r="U1679" s="37">
        <v>7472.11</v>
      </c>
      <c r="V1679" s="4">
        <v>51</v>
      </c>
    </row>
    <row r="1680" spans="1:22" ht="17" hidden="1" x14ac:dyDescent="0.2">
      <c r="A1680" s="3">
        <v>29434954</v>
      </c>
      <c r="B1680" s="4">
        <v>51</v>
      </c>
      <c r="C1680" s="4">
        <v>3</v>
      </c>
      <c r="D1680" s="4">
        <v>4</v>
      </c>
      <c r="E1680" s="4">
        <v>51</v>
      </c>
      <c r="F1680" s="5">
        <v>47</v>
      </c>
      <c r="G1680" s="6" t="s">
        <v>18</v>
      </c>
      <c r="H1680" s="7" t="s">
        <v>8</v>
      </c>
      <c r="I1680" s="8">
        <v>16779.490000000002</v>
      </c>
      <c r="J1680" s="8">
        <f>Table1[[#This Row],[Annual Charges ($)]]-(AVERAGE(Table1[Annual Charges ($)]))</f>
        <v>5428.7418159999615</v>
      </c>
      <c r="U1680" s="37">
        <v>16779.490000000002</v>
      </c>
      <c r="V1680" s="4">
        <v>51</v>
      </c>
    </row>
    <row r="1681" spans="1:22" ht="17" hidden="1" x14ac:dyDescent="0.2">
      <c r="A1681" s="3">
        <v>14223252</v>
      </c>
      <c r="B1681" s="4">
        <v>51</v>
      </c>
      <c r="C1681" s="4">
        <v>7</v>
      </c>
      <c r="D1681" s="4">
        <v>5</v>
      </c>
      <c r="E1681" s="4">
        <v>2</v>
      </c>
      <c r="F1681" s="5">
        <v>52</v>
      </c>
      <c r="G1681" s="6" t="s">
        <v>18</v>
      </c>
      <c r="H1681" s="7" t="s">
        <v>8</v>
      </c>
      <c r="I1681" s="8">
        <v>0</v>
      </c>
      <c r="J1681" s="8">
        <f>Table1[[#This Row],[Annual Charges ($)]]-(AVERAGE(Table1[Annual Charges ($)]))</f>
        <v>-11350.74818400004</v>
      </c>
      <c r="U1681" s="37">
        <v>0</v>
      </c>
      <c r="V1681" s="4">
        <v>51</v>
      </c>
    </row>
    <row r="1682" spans="1:22" ht="17" hidden="1" x14ac:dyDescent="0.2">
      <c r="A1682" s="3">
        <v>25593912</v>
      </c>
      <c r="B1682" s="4">
        <v>51.1</v>
      </c>
      <c r="C1682" s="4">
        <v>6</v>
      </c>
      <c r="D1682" s="4">
        <v>1</v>
      </c>
      <c r="E1682" s="4">
        <v>51</v>
      </c>
      <c r="F1682" s="5">
        <v>50</v>
      </c>
      <c r="G1682" s="6" t="s">
        <v>18</v>
      </c>
      <c r="H1682" s="7" t="s">
        <v>8</v>
      </c>
      <c r="I1682" s="8">
        <v>9923.9699999999993</v>
      </c>
      <c r="J1682" s="8">
        <f>Table1[[#This Row],[Annual Charges ($)]]-(AVERAGE(Table1[Annual Charges ($)]))</f>
        <v>-1426.7781840000407</v>
      </c>
      <c r="U1682" s="37">
        <v>9923.9699999999993</v>
      </c>
      <c r="V1682" s="4">
        <v>51.1</v>
      </c>
    </row>
    <row r="1683" spans="1:22" ht="17" hidden="1" x14ac:dyDescent="0.2">
      <c r="A1683" s="3">
        <v>1967067</v>
      </c>
      <c r="B1683" s="4">
        <v>51.1</v>
      </c>
      <c r="C1683" s="4">
        <v>6</v>
      </c>
      <c r="D1683" s="4">
        <v>1</v>
      </c>
      <c r="E1683" s="4">
        <v>18</v>
      </c>
      <c r="F1683" s="5">
        <v>27</v>
      </c>
      <c r="G1683" s="6" t="s">
        <v>18</v>
      </c>
      <c r="H1683" s="7" t="s">
        <v>8</v>
      </c>
      <c r="I1683" s="8">
        <v>18564.560000000001</v>
      </c>
      <c r="J1683" s="8">
        <f>Table1[[#This Row],[Annual Charges ($)]]-(AVERAGE(Table1[Annual Charges ($)]))</f>
        <v>7213.8118159999613</v>
      </c>
      <c r="U1683" s="37">
        <v>18564.560000000001</v>
      </c>
      <c r="V1683" s="4">
        <v>51.1</v>
      </c>
    </row>
    <row r="1684" spans="1:22" ht="17" hidden="1" x14ac:dyDescent="0.2">
      <c r="A1684" s="3">
        <v>19875145</v>
      </c>
      <c r="B1684" s="4">
        <v>51.1</v>
      </c>
      <c r="C1684" s="4">
        <v>1</v>
      </c>
      <c r="D1684" s="4">
        <v>0</v>
      </c>
      <c r="E1684" s="4">
        <v>8</v>
      </c>
      <c r="F1684" s="5">
        <v>61</v>
      </c>
      <c r="G1684" s="6" t="s">
        <v>17</v>
      </c>
      <c r="H1684" s="7" t="s">
        <v>8</v>
      </c>
      <c r="I1684" s="8">
        <v>5284.84</v>
      </c>
      <c r="J1684" s="8">
        <f>Table1[[#This Row],[Annual Charges ($)]]-(AVERAGE(Table1[Annual Charges ($)]))</f>
        <v>-6065.9081840000399</v>
      </c>
      <c r="U1684" s="37">
        <v>5284.84</v>
      </c>
      <c r="V1684" s="4">
        <v>51.1</v>
      </c>
    </row>
    <row r="1685" spans="1:22" ht="17" hidden="1" x14ac:dyDescent="0.2">
      <c r="A1685" s="3">
        <v>4879337</v>
      </c>
      <c r="B1685" s="4">
        <v>51.1</v>
      </c>
      <c r="C1685" s="4">
        <v>3</v>
      </c>
      <c r="D1685" s="4">
        <v>0</v>
      </c>
      <c r="E1685" s="4">
        <v>31</v>
      </c>
      <c r="F1685" s="5">
        <v>51</v>
      </c>
      <c r="G1685" s="6" t="s">
        <v>17</v>
      </c>
      <c r="H1685" s="7" t="s">
        <v>8</v>
      </c>
      <c r="I1685" s="8">
        <v>3251.69</v>
      </c>
      <c r="J1685" s="8">
        <f>Table1[[#This Row],[Annual Charges ($)]]-(AVERAGE(Table1[Annual Charges ($)]))</f>
        <v>-8099.0581840000395</v>
      </c>
      <c r="U1685" s="37">
        <v>3251.69</v>
      </c>
      <c r="V1685" s="4">
        <v>51.1</v>
      </c>
    </row>
    <row r="1686" spans="1:22" ht="17" hidden="1" x14ac:dyDescent="0.2">
      <c r="A1686" s="3">
        <v>23614415</v>
      </c>
      <c r="B1686" s="4">
        <v>51.1</v>
      </c>
      <c r="C1686" s="4">
        <v>1</v>
      </c>
      <c r="D1686" s="4">
        <v>4</v>
      </c>
      <c r="E1686" s="4">
        <v>42</v>
      </c>
      <c r="F1686" s="5">
        <v>43</v>
      </c>
      <c r="G1686" s="6" t="s">
        <v>17</v>
      </c>
      <c r="H1686" s="7" t="s">
        <v>8</v>
      </c>
      <c r="I1686" s="8">
        <v>2208.42</v>
      </c>
      <c r="J1686" s="8">
        <f>Table1[[#This Row],[Annual Charges ($)]]-(AVERAGE(Table1[Annual Charges ($)]))</f>
        <v>-9142.32818400004</v>
      </c>
      <c r="U1686" s="37">
        <v>2208.42</v>
      </c>
      <c r="V1686" s="4">
        <v>51.1</v>
      </c>
    </row>
    <row r="1687" spans="1:22" ht="17" hidden="1" x14ac:dyDescent="0.2">
      <c r="A1687" s="3">
        <v>13241923</v>
      </c>
      <c r="B1687" s="4">
        <v>51.1</v>
      </c>
      <c r="C1687" s="4">
        <v>2</v>
      </c>
      <c r="D1687" s="4">
        <v>4</v>
      </c>
      <c r="E1687" s="4">
        <v>58</v>
      </c>
      <c r="F1687" s="5">
        <v>38</v>
      </c>
      <c r="G1687" s="6" t="s">
        <v>18</v>
      </c>
      <c r="H1687" s="7" t="s">
        <v>8</v>
      </c>
      <c r="I1687" s="8">
        <v>8559.7900000000009</v>
      </c>
      <c r="J1687" s="8">
        <f>Table1[[#This Row],[Annual Charges ($)]]-(AVERAGE(Table1[Annual Charges ($)]))</f>
        <v>-2790.9581840000392</v>
      </c>
      <c r="U1687" s="37">
        <v>8559.7900000000009</v>
      </c>
      <c r="V1687" s="4">
        <v>51.1</v>
      </c>
    </row>
    <row r="1688" spans="1:22" ht="17" hidden="1" x14ac:dyDescent="0.2">
      <c r="A1688" s="3">
        <v>7485262</v>
      </c>
      <c r="B1688" s="4">
        <v>51.2</v>
      </c>
      <c r="C1688" s="4">
        <v>1</v>
      </c>
      <c r="D1688" s="4">
        <v>5</v>
      </c>
      <c r="E1688" s="4">
        <v>3</v>
      </c>
      <c r="F1688" s="5">
        <v>43</v>
      </c>
      <c r="G1688" s="6" t="s">
        <v>18</v>
      </c>
      <c r="H1688" s="7" t="s">
        <v>8</v>
      </c>
      <c r="I1688" s="8">
        <v>185.02</v>
      </c>
      <c r="J1688" s="8">
        <f>Table1[[#This Row],[Annual Charges ($)]]-(AVERAGE(Table1[Annual Charges ($)]))</f>
        <v>-11165.72818400004</v>
      </c>
      <c r="U1688" s="37">
        <v>185.02</v>
      </c>
      <c r="V1688" s="4">
        <v>51.2</v>
      </c>
    </row>
    <row r="1689" spans="1:22" ht="17" hidden="1" x14ac:dyDescent="0.2">
      <c r="A1689" s="3">
        <v>21010019</v>
      </c>
      <c r="B1689" s="4">
        <v>51.2</v>
      </c>
      <c r="C1689" s="4">
        <v>2</v>
      </c>
      <c r="D1689" s="4">
        <v>1</v>
      </c>
      <c r="E1689" s="4">
        <v>28</v>
      </c>
      <c r="F1689" s="5">
        <v>67</v>
      </c>
      <c r="G1689" s="6" t="s">
        <v>18</v>
      </c>
      <c r="H1689" s="7" t="s">
        <v>8</v>
      </c>
      <c r="I1689" s="8">
        <v>13012.67</v>
      </c>
      <c r="J1689" s="8">
        <f>Table1[[#This Row],[Annual Charges ($)]]-(AVERAGE(Table1[Annual Charges ($)]))</f>
        <v>1661.92181599996</v>
      </c>
      <c r="U1689" s="37">
        <v>13012.67</v>
      </c>
      <c r="V1689" s="4">
        <v>51.2</v>
      </c>
    </row>
    <row r="1690" spans="1:22" ht="17" hidden="1" x14ac:dyDescent="0.2">
      <c r="A1690" s="3">
        <v>19010917</v>
      </c>
      <c r="B1690" s="4">
        <v>51.2</v>
      </c>
      <c r="C1690" s="4">
        <v>7</v>
      </c>
      <c r="D1690" s="4">
        <v>0</v>
      </c>
      <c r="E1690" s="4">
        <v>36</v>
      </c>
      <c r="F1690" s="5">
        <v>57</v>
      </c>
      <c r="G1690" s="6" t="s">
        <v>18</v>
      </c>
      <c r="H1690" s="7" t="s">
        <v>8</v>
      </c>
      <c r="I1690" s="8">
        <v>12198.96</v>
      </c>
      <c r="J1690" s="8">
        <f>Table1[[#This Row],[Annual Charges ($)]]-(AVERAGE(Table1[Annual Charges ($)]))</f>
        <v>848.21181599995907</v>
      </c>
      <c r="U1690" s="37">
        <v>12198.96</v>
      </c>
      <c r="V1690" s="4">
        <v>51.2</v>
      </c>
    </row>
    <row r="1691" spans="1:22" ht="17" hidden="1" x14ac:dyDescent="0.2">
      <c r="A1691" s="3">
        <v>10651733</v>
      </c>
      <c r="B1691" s="4">
        <v>51.2</v>
      </c>
      <c r="C1691" s="4">
        <v>5</v>
      </c>
      <c r="D1691" s="4">
        <v>4</v>
      </c>
      <c r="E1691" s="4">
        <v>49</v>
      </c>
      <c r="F1691" s="5">
        <v>52</v>
      </c>
      <c r="G1691" s="6" t="s">
        <v>18</v>
      </c>
      <c r="H1691" s="7" t="s">
        <v>8</v>
      </c>
      <c r="I1691" s="8">
        <v>8768.11</v>
      </c>
      <c r="J1691" s="8">
        <f>Table1[[#This Row],[Annual Charges ($)]]-(AVERAGE(Table1[Annual Charges ($)]))</f>
        <v>-2582.6381840000395</v>
      </c>
      <c r="U1691" s="37">
        <v>8768.11</v>
      </c>
      <c r="V1691" s="4">
        <v>51.2</v>
      </c>
    </row>
    <row r="1692" spans="1:22" ht="17" hidden="1" x14ac:dyDescent="0.2">
      <c r="A1692" s="3">
        <v>10591618</v>
      </c>
      <c r="B1692" s="4">
        <v>51.2</v>
      </c>
      <c r="C1692" s="4">
        <v>3</v>
      </c>
      <c r="D1692" s="4">
        <v>2</v>
      </c>
      <c r="E1692" s="4">
        <v>17</v>
      </c>
      <c r="F1692" s="5">
        <v>51</v>
      </c>
      <c r="G1692" s="6" t="s">
        <v>17</v>
      </c>
      <c r="H1692" s="7" t="s">
        <v>8</v>
      </c>
      <c r="I1692" s="8">
        <v>14876.59</v>
      </c>
      <c r="J1692" s="8">
        <f>Table1[[#This Row],[Annual Charges ($)]]-(AVERAGE(Table1[Annual Charges ($)]))</f>
        <v>3525.8418159999601</v>
      </c>
      <c r="U1692" s="37">
        <v>14876.59</v>
      </c>
      <c r="V1692" s="4">
        <v>51.2</v>
      </c>
    </row>
    <row r="1693" spans="1:22" ht="17" hidden="1" x14ac:dyDescent="0.2">
      <c r="A1693" s="3">
        <v>4720389</v>
      </c>
      <c r="B1693" s="4">
        <v>51.2</v>
      </c>
      <c r="C1693" s="4">
        <v>1</v>
      </c>
      <c r="D1693" s="4">
        <v>0</v>
      </c>
      <c r="E1693" s="4">
        <v>15</v>
      </c>
      <c r="F1693" s="5">
        <v>40</v>
      </c>
      <c r="G1693" s="6" t="s">
        <v>17</v>
      </c>
      <c r="H1693" s="7" t="s">
        <v>8</v>
      </c>
      <c r="I1693" s="8">
        <v>2169.4299999999998</v>
      </c>
      <c r="J1693" s="8">
        <f>Table1[[#This Row],[Annual Charges ($)]]-(AVERAGE(Table1[Annual Charges ($)]))</f>
        <v>-9181.3181840000398</v>
      </c>
      <c r="U1693" s="37">
        <v>2169.4299999999998</v>
      </c>
      <c r="V1693" s="4">
        <v>51.2</v>
      </c>
    </row>
    <row r="1694" spans="1:22" ht="17" hidden="1" x14ac:dyDescent="0.2">
      <c r="A1694" s="3">
        <v>17847417</v>
      </c>
      <c r="B1694" s="4">
        <v>51.2</v>
      </c>
      <c r="C1694" s="4">
        <v>3</v>
      </c>
      <c r="D1694" s="4">
        <v>4</v>
      </c>
      <c r="E1694" s="4">
        <v>58</v>
      </c>
      <c r="F1694" s="5">
        <v>48</v>
      </c>
      <c r="G1694" s="6" t="s">
        <v>18</v>
      </c>
      <c r="H1694" s="7" t="s">
        <v>8</v>
      </c>
      <c r="I1694" s="8">
        <v>7587.5</v>
      </c>
      <c r="J1694" s="8">
        <f>Table1[[#This Row],[Annual Charges ($)]]-(AVERAGE(Table1[Annual Charges ($)]))</f>
        <v>-3763.2481840000401</v>
      </c>
      <c r="U1694" s="37">
        <v>7587.5</v>
      </c>
      <c r="V1694" s="4">
        <v>51.2</v>
      </c>
    </row>
    <row r="1695" spans="1:22" ht="17" hidden="1" x14ac:dyDescent="0.2">
      <c r="A1695" s="3">
        <v>10880812</v>
      </c>
      <c r="B1695" s="4">
        <v>51.2</v>
      </c>
      <c r="C1695" s="4">
        <v>4</v>
      </c>
      <c r="D1695" s="4">
        <v>0</v>
      </c>
      <c r="E1695" s="4">
        <v>13</v>
      </c>
      <c r="F1695" s="5">
        <v>35</v>
      </c>
      <c r="G1695" s="6" t="s">
        <v>18</v>
      </c>
      <c r="H1695" s="7" t="s">
        <v>8</v>
      </c>
      <c r="I1695" s="8">
        <v>6408.37</v>
      </c>
      <c r="J1695" s="8">
        <f>Table1[[#This Row],[Annual Charges ($)]]-(AVERAGE(Table1[Annual Charges ($)]))</f>
        <v>-4942.3781840000402</v>
      </c>
      <c r="U1695" s="37">
        <v>6408.37</v>
      </c>
      <c r="V1695" s="4">
        <v>51.2</v>
      </c>
    </row>
    <row r="1696" spans="1:22" ht="17" hidden="1" x14ac:dyDescent="0.2">
      <c r="A1696" s="3">
        <v>22639452</v>
      </c>
      <c r="B1696" s="4">
        <v>51.3</v>
      </c>
      <c r="C1696" s="4">
        <v>8</v>
      </c>
      <c r="D1696" s="4">
        <v>2</v>
      </c>
      <c r="E1696" s="4">
        <v>10</v>
      </c>
      <c r="F1696" s="5">
        <v>47</v>
      </c>
      <c r="G1696" s="6" t="s">
        <v>18</v>
      </c>
      <c r="H1696" s="7" t="s">
        <v>8</v>
      </c>
      <c r="I1696" s="8">
        <v>17822.259999999998</v>
      </c>
      <c r="J1696" s="8">
        <f>Table1[[#This Row],[Annual Charges ($)]]-(AVERAGE(Table1[Annual Charges ($)]))</f>
        <v>6471.5118159999583</v>
      </c>
      <c r="U1696" s="37">
        <v>17822.259999999998</v>
      </c>
      <c r="V1696" s="4">
        <v>51.3</v>
      </c>
    </row>
    <row r="1697" spans="1:22" ht="17" hidden="1" x14ac:dyDescent="0.2">
      <c r="A1697" s="3">
        <v>8185402</v>
      </c>
      <c r="B1697" s="4">
        <v>51.3</v>
      </c>
      <c r="C1697" s="4">
        <v>8</v>
      </c>
      <c r="D1697" s="4">
        <v>0</v>
      </c>
      <c r="E1697" s="4">
        <v>29</v>
      </c>
      <c r="F1697" s="5">
        <v>49</v>
      </c>
      <c r="G1697" s="6" t="s">
        <v>17</v>
      </c>
      <c r="H1697" s="7" t="s">
        <v>8</v>
      </c>
      <c r="I1697" s="8">
        <v>19720.650000000001</v>
      </c>
      <c r="J1697" s="8">
        <f>Table1[[#This Row],[Annual Charges ($)]]-(AVERAGE(Table1[Annual Charges ($)]))</f>
        <v>8369.9018159999614</v>
      </c>
      <c r="U1697" s="37">
        <v>19720.650000000001</v>
      </c>
      <c r="V1697" s="4">
        <v>51.3</v>
      </c>
    </row>
    <row r="1698" spans="1:22" ht="17" hidden="1" x14ac:dyDescent="0.2">
      <c r="A1698" s="3">
        <v>17056792</v>
      </c>
      <c r="B1698" s="4">
        <v>51.3</v>
      </c>
      <c r="C1698" s="4">
        <v>7</v>
      </c>
      <c r="D1698" s="4">
        <v>2</v>
      </c>
      <c r="E1698" s="4">
        <v>31</v>
      </c>
      <c r="F1698" s="5">
        <v>55</v>
      </c>
      <c r="G1698" s="6" t="s">
        <v>18</v>
      </c>
      <c r="H1698" s="7" t="s">
        <v>8</v>
      </c>
      <c r="I1698" s="8">
        <v>6969</v>
      </c>
      <c r="J1698" s="8">
        <f>Table1[[#This Row],[Annual Charges ($)]]-(AVERAGE(Table1[Annual Charges ($)]))</f>
        <v>-4381.7481840000401</v>
      </c>
      <c r="U1698" s="37">
        <v>6969</v>
      </c>
      <c r="V1698" s="4">
        <v>51.3</v>
      </c>
    </row>
    <row r="1699" spans="1:22" ht="17" x14ac:dyDescent="0.2">
      <c r="A1699" s="3">
        <v>26835878</v>
      </c>
      <c r="B1699" s="4">
        <v>51.3</v>
      </c>
      <c r="C1699" s="4">
        <v>3</v>
      </c>
      <c r="D1699" s="4">
        <v>3</v>
      </c>
      <c r="E1699" s="4">
        <v>49</v>
      </c>
      <c r="F1699" s="5">
        <v>24</v>
      </c>
      <c r="G1699" s="6" t="s">
        <v>18</v>
      </c>
      <c r="H1699" s="7" t="s">
        <v>9</v>
      </c>
      <c r="I1699" s="8">
        <v>4318.21</v>
      </c>
      <c r="J1699" s="8">
        <f>Table1[[#This Row],[Annual Charges ($)]]-(AVERAGE(Table1[Annual Charges ($)]))</f>
        <v>-7032.53818400004</v>
      </c>
      <c r="U1699" s="37">
        <v>4318.21</v>
      </c>
      <c r="V1699" s="4">
        <v>51.3</v>
      </c>
    </row>
    <row r="1700" spans="1:22" ht="17" hidden="1" x14ac:dyDescent="0.2">
      <c r="A1700" s="3">
        <v>25494293</v>
      </c>
      <c r="B1700" s="4">
        <v>51.4</v>
      </c>
      <c r="C1700" s="4">
        <v>1</v>
      </c>
      <c r="D1700" s="4">
        <v>3</v>
      </c>
      <c r="E1700" s="4">
        <v>18</v>
      </c>
      <c r="F1700" s="5">
        <v>56</v>
      </c>
      <c r="G1700" s="6" t="s">
        <v>17</v>
      </c>
      <c r="H1700" s="7" t="s">
        <v>8</v>
      </c>
      <c r="I1700" s="8">
        <v>15463.32</v>
      </c>
      <c r="J1700" s="8">
        <f>Table1[[#This Row],[Annual Charges ($)]]-(AVERAGE(Table1[Annual Charges ($)]))</f>
        <v>4112.5718159999597</v>
      </c>
      <c r="U1700" s="37">
        <v>15463.32</v>
      </c>
      <c r="V1700" s="4">
        <v>51.4</v>
      </c>
    </row>
    <row r="1701" spans="1:22" ht="17" hidden="1" x14ac:dyDescent="0.2">
      <c r="A1701" s="3">
        <v>18657348</v>
      </c>
      <c r="B1701" s="4">
        <v>51.4</v>
      </c>
      <c r="C1701" s="4">
        <v>3</v>
      </c>
      <c r="D1701" s="4">
        <v>4</v>
      </c>
      <c r="E1701" s="4">
        <v>13</v>
      </c>
      <c r="F1701" s="5">
        <v>42</v>
      </c>
      <c r="G1701" s="6" t="s">
        <v>17</v>
      </c>
      <c r="H1701" s="7" t="s">
        <v>8</v>
      </c>
      <c r="I1701" s="8">
        <v>0</v>
      </c>
      <c r="J1701" s="8">
        <f>Table1[[#This Row],[Annual Charges ($)]]-(AVERAGE(Table1[Annual Charges ($)]))</f>
        <v>-11350.74818400004</v>
      </c>
      <c r="U1701" s="37">
        <v>0</v>
      </c>
      <c r="V1701" s="4">
        <v>51.4</v>
      </c>
    </row>
    <row r="1702" spans="1:22" ht="17" hidden="1" x14ac:dyDescent="0.2">
      <c r="A1702" s="3">
        <v>6394939</v>
      </c>
      <c r="B1702" s="4">
        <v>51.4</v>
      </c>
      <c r="C1702" s="4">
        <v>7</v>
      </c>
      <c r="D1702" s="4">
        <v>3</v>
      </c>
      <c r="E1702" s="4">
        <v>44</v>
      </c>
      <c r="F1702" s="5">
        <v>28</v>
      </c>
      <c r="G1702" s="6" t="s">
        <v>18</v>
      </c>
      <c r="H1702" s="7" t="s">
        <v>8</v>
      </c>
      <c r="I1702" s="8">
        <v>16159.62</v>
      </c>
      <c r="J1702" s="8">
        <f>Table1[[#This Row],[Annual Charges ($)]]-(AVERAGE(Table1[Annual Charges ($)]))</f>
        <v>4808.8718159999607</v>
      </c>
      <c r="U1702" s="37">
        <v>16159.62</v>
      </c>
      <c r="V1702" s="4">
        <v>51.4</v>
      </c>
    </row>
    <row r="1703" spans="1:22" ht="17" hidden="1" x14ac:dyDescent="0.2">
      <c r="A1703" s="3">
        <v>10119951</v>
      </c>
      <c r="B1703" s="4">
        <v>51.4</v>
      </c>
      <c r="C1703" s="4">
        <v>7</v>
      </c>
      <c r="D1703" s="4">
        <v>5</v>
      </c>
      <c r="E1703" s="4">
        <v>22</v>
      </c>
      <c r="F1703" s="5">
        <v>52</v>
      </c>
      <c r="G1703" s="6" t="s">
        <v>17</v>
      </c>
      <c r="H1703" s="7" t="s">
        <v>8</v>
      </c>
      <c r="I1703" s="8">
        <v>12696.12</v>
      </c>
      <c r="J1703" s="8">
        <f>Table1[[#This Row],[Annual Charges ($)]]-(AVERAGE(Table1[Annual Charges ($)]))</f>
        <v>1345.3718159999607</v>
      </c>
      <c r="U1703" s="37">
        <v>12696.12</v>
      </c>
      <c r="V1703" s="4">
        <v>51.4</v>
      </c>
    </row>
    <row r="1704" spans="1:22" ht="17" hidden="1" x14ac:dyDescent="0.2">
      <c r="A1704" s="3">
        <v>354422</v>
      </c>
      <c r="B1704" s="4">
        <v>51.4</v>
      </c>
      <c r="C1704" s="4">
        <v>4</v>
      </c>
      <c r="D1704" s="4">
        <v>1</v>
      </c>
      <c r="E1704" s="4">
        <v>15</v>
      </c>
      <c r="F1704" s="5">
        <v>26</v>
      </c>
      <c r="G1704" s="6" t="s">
        <v>18</v>
      </c>
      <c r="H1704" s="7" t="s">
        <v>8</v>
      </c>
      <c r="I1704" s="8">
        <v>19059.03</v>
      </c>
      <c r="J1704" s="8">
        <f>Table1[[#This Row],[Annual Charges ($)]]-(AVERAGE(Table1[Annual Charges ($)]))</f>
        <v>7708.2818159999588</v>
      </c>
      <c r="U1704" s="37">
        <v>19059.03</v>
      </c>
      <c r="V1704" s="4">
        <v>51.4</v>
      </c>
    </row>
    <row r="1705" spans="1:22" ht="17" hidden="1" x14ac:dyDescent="0.2">
      <c r="A1705" s="3">
        <v>20080439</v>
      </c>
      <c r="B1705" s="4">
        <v>51.4</v>
      </c>
      <c r="C1705" s="4">
        <v>4</v>
      </c>
      <c r="D1705" s="4">
        <v>3</v>
      </c>
      <c r="E1705" s="4">
        <v>23</v>
      </c>
      <c r="F1705" s="5">
        <v>39</v>
      </c>
      <c r="G1705" s="6" t="s">
        <v>17</v>
      </c>
      <c r="H1705" s="7" t="s">
        <v>8</v>
      </c>
      <c r="I1705" s="8">
        <v>5429.4</v>
      </c>
      <c r="J1705" s="8">
        <f>Table1[[#This Row],[Annual Charges ($)]]-(AVERAGE(Table1[Annual Charges ($)]))</f>
        <v>-5921.3481840000404</v>
      </c>
      <c r="U1705" s="37">
        <v>5429.4</v>
      </c>
      <c r="V1705" s="4">
        <v>51.4</v>
      </c>
    </row>
    <row r="1706" spans="1:22" ht="17" hidden="1" x14ac:dyDescent="0.2">
      <c r="A1706" s="3">
        <v>20227991</v>
      </c>
      <c r="B1706" s="4">
        <v>51.4</v>
      </c>
      <c r="C1706" s="4">
        <v>1</v>
      </c>
      <c r="D1706" s="4">
        <v>0</v>
      </c>
      <c r="E1706" s="4">
        <v>10</v>
      </c>
      <c r="F1706" s="5">
        <v>59</v>
      </c>
      <c r="G1706" s="6" t="s">
        <v>17</v>
      </c>
      <c r="H1706" s="7" t="s">
        <v>8</v>
      </c>
      <c r="I1706" s="8">
        <v>2937.5</v>
      </c>
      <c r="J1706" s="8">
        <f>Table1[[#This Row],[Annual Charges ($)]]-(AVERAGE(Table1[Annual Charges ($)]))</f>
        <v>-8413.2481840000401</v>
      </c>
      <c r="U1706" s="37">
        <v>2937.5</v>
      </c>
      <c r="V1706" s="4">
        <v>51.4</v>
      </c>
    </row>
    <row r="1707" spans="1:22" ht="17" hidden="1" x14ac:dyDescent="0.2">
      <c r="A1707" s="3">
        <v>20125777</v>
      </c>
      <c r="B1707" s="4">
        <v>51.4</v>
      </c>
      <c r="C1707" s="4">
        <v>4</v>
      </c>
      <c r="D1707" s="4">
        <v>3</v>
      </c>
      <c r="E1707" s="4">
        <v>28</v>
      </c>
      <c r="F1707" s="5">
        <v>43</v>
      </c>
      <c r="G1707" s="6" t="s">
        <v>18</v>
      </c>
      <c r="H1707" s="7" t="s">
        <v>8</v>
      </c>
      <c r="I1707" s="8">
        <v>0</v>
      </c>
      <c r="J1707" s="8">
        <f>Table1[[#This Row],[Annual Charges ($)]]-(AVERAGE(Table1[Annual Charges ($)]))</f>
        <v>-11350.74818400004</v>
      </c>
      <c r="U1707" s="37">
        <v>0</v>
      </c>
      <c r="V1707" s="4">
        <v>51.4</v>
      </c>
    </row>
    <row r="1708" spans="1:22" ht="17" hidden="1" x14ac:dyDescent="0.2">
      <c r="A1708" s="3">
        <v>19460784</v>
      </c>
      <c r="B1708" s="4">
        <v>51.4</v>
      </c>
      <c r="C1708" s="4">
        <v>4</v>
      </c>
      <c r="D1708" s="4">
        <v>5</v>
      </c>
      <c r="E1708" s="4">
        <v>51</v>
      </c>
      <c r="F1708" s="5">
        <v>57</v>
      </c>
      <c r="G1708" s="6" t="s">
        <v>18</v>
      </c>
      <c r="H1708" s="7" t="s">
        <v>8</v>
      </c>
      <c r="I1708" s="8">
        <v>13995.4</v>
      </c>
      <c r="J1708" s="8">
        <f>Table1[[#This Row],[Annual Charges ($)]]-(AVERAGE(Table1[Annual Charges ($)]))</f>
        <v>2644.6518159999596</v>
      </c>
      <c r="U1708" s="37">
        <v>13995.4</v>
      </c>
      <c r="V1708" s="4">
        <v>51.4</v>
      </c>
    </row>
    <row r="1709" spans="1:22" ht="17" hidden="1" x14ac:dyDescent="0.2">
      <c r="A1709" s="3">
        <v>1857722</v>
      </c>
      <c r="B1709" s="4">
        <v>51.4</v>
      </c>
      <c r="C1709" s="4">
        <v>3</v>
      </c>
      <c r="D1709" s="4">
        <v>2</v>
      </c>
      <c r="E1709" s="4">
        <v>13</v>
      </c>
      <c r="F1709" s="5">
        <v>31</v>
      </c>
      <c r="G1709" s="6" t="s">
        <v>17</v>
      </c>
      <c r="H1709" s="7" t="s">
        <v>8</v>
      </c>
      <c r="I1709" s="8">
        <v>2119.2600000000002</v>
      </c>
      <c r="J1709" s="8">
        <f>Table1[[#This Row],[Annual Charges ($)]]-(AVERAGE(Table1[Annual Charges ($)]))</f>
        <v>-9231.4881840000398</v>
      </c>
      <c r="U1709" s="37">
        <v>2119.2600000000002</v>
      </c>
      <c r="V1709" s="4">
        <v>51.4</v>
      </c>
    </row>
    <row r="1710" spans="1:22" ht="17" hidden="1" x14ac:dyDescent="0.2">
      <c r="A1710" s="3">
        <v>1681885</v>
      </c>
      <c r="B1710" s="4">
        <v>51.5</v>
      </c>
      <c r="C1710" s="4">
        <v>8</v>
      </c>
      <c r="D1710" s="4">
        <v>4</v>
      </c>
      <c r="E1710" s="4">
        <v>23</v>
      </c>
      <c r="F1710" s="5">
        <v>31</v>
      </c>
      <c r="G1710" s="6" t="s">
        <v>18</v>
      </c>
      <c r="H1710" s="7" t="s">
        <v>8</v>
      </c>
      <c r="I1710" s="8">
        <v>8911.85</v>
      </c>
      <c r="J1710" s="8">
        <f>Table1[[#This Row],[Annual Charges ($)]]-(AVERAGE(Table1[Annual Charges ($)]))</f>
        <v>-2438.8981840000397</v>
      </c>
      <c r="U1710" s="37">
        <v>8911.85</v>
      </c>
      <c r="V1710" s="4">
        <v>51.5</v>
      </c>
    </row>
    <row r="1711" spans="1:22" ht="17" hidden="1" x14ac:dyDescent="0.2">
      <c r="A1711" s="3">
        <v>12855371</v>
      </c>
      <c r="B1711" s="4">
        <v>51.5</v>
      </c>
      <c r="C1711" s="4">
        <v>2</v>
      </c>
      <c r="D1711" s="4">
        <v>2</v>
      </c>
      <c r="E1711" s="4">
        <v>4</v>
      </c>
      <c r="F1711" s="5">
        <v>44</v>
      </c>
      <c r="G1711" s="6" t="s">
        <v>18</v>
      </c>
      <c r="H1711" s="7" t="s">
        <v>8</v>
      </c>
      <c r="I1711" s="8">
        <v>11294.09</v>
      </c>
      <c r="J1711" s="8">
        <f>Table1[[#This Row],[Annual Charges ($)]]-(AVERAGE(Table1[Annual Charges ($)]))</f>
        <v>-56.65818400003991</v>
      </c>
      <c r="U1711" s="37">
        <v>11294.09</v>
      </c>
      <c r="V1711" s="4">
        <v>51.5</v>
      </c>
    </row>
    <row r="1712" spans="1:22" ht="17" hidden="1" x14ac:dyDescent="0.2">
      <c r="A1712" s="3">
        <v>28156635</v>
      </c>
      <c r="B1712" s="4">
        <v>51.5</v>
      </c>
      <c r="C1712" s="4">
        <v>3</v>
      </c>
      <c r="D1712" s="4">
        <v>1</v>
      </c>
      <c r="E1712" s="4">
        <v>18</v>
      </c>
      <c r="F1712" s="5">
        <v>68</v>
      </c>
      <c r="G1712" s="6" t="s">
        <v>17</v>
      </c>
      <c r="H1712" s="7" t="s">
        <v>8</v>
      </c>
      <c r="I1712" s="8">
        <v>10377.469999999999</v>
      </c>
      <c r="J1712" s="8">
        <f>Table1[[#This Row],[Annual Charges ($)]]-(AVERAGE(Table1[Annual Charges ($)]))</f>
        <v>-973.27818400004071</v>
      </c>
      <c r="U1712" s="37">
        <v>10377.469999999999</v>
      </c>
      <c r="V1712" s="4">
        <v>51.5</v>
      </c>
    </row>
    <row r="1713" spans="1:22" ht="17" hidden="1" x14ac:dyDescent="0.2">
      <c r="A1713" s="3">
        <v>2185244</v>
      </c>
      <c r="B1713" s="4">
        <v>51.5</v>
      </c>
      <c r="C1713" s="4">
        <v>7</v>
      </c>
      <c r="D1713" s="4">
        <v>3</v>
      </c>
      <c r="E1713" s="4">
        <v>14</v>
      </c>
      <c r="F1713" s="5">
        <v>34</v>
      </c>
      <c r="G1713" s="6" t="s">
        <v>18</v>
      </c>
      <c r="H1713" s="7" t="s">
        <v>8</v>
      </c>
      <c r="I1713" s="8">
        <v>3674.78</v>
      </c>
      <c r="J1713" s="8">
        <f>Table1[[#This Row],[Annual Charges ($)]]-(AVERAGE(Table1[Annual Charges ($)]))</f>
        <v>-7675.9681840000394</v>
      </c>
      <c r="U1713" s="37">
        <v>3674.78</v>
      </c>
      <c r="V1713" s="4">
        <v>51.5</v>
      </c>
    </row>
    <row r="1714" spans="1:22" ht="17" hidden="1" x14ac:dyDescent="0.2">
      <c r="A1714" s="3">
        <v>5568066</v>
      </c>
      <c r="B1714" s="4">
        <v>51.5</v>
      </c>
      <c r="C1714" s="4">
        <v>7</v>
      </c>
      <c r="D1714" s="4">
        <v>4</v>
      </c>
      <c r="E1714" s="4">
        <v>54</v>
      </c>
      <c r="F1714" s="5">
        <v>47</v>
      </c>
      <c r="G1714" s="6" t="s">
        <v>17</v>
      </c>
      <c r="H1714" s="7" t="s">
        <v>8</v>
      </c>
      <c r="I1714" s="8">
        <v>6477.21</v>
      </c>
      <c r="J1714" s="8">
        <f>Table1[[#This Row],[Annual Charges ($)]]-(AVERAGE(Table1[Annual Charges ($)]))</f>
        <v>-4873.53818400004</v>
      </c>
      <c r="U1714" s="37">
        <v>6477.21</v>
      </c>
      <c r="V1714" s="4">
        <v>51.5</v>
      </c>
    </row>
    <row r="1715" spans="1:22" ht="17" hidden="1" x14ac:dyDescent="0.2">
      <c r="A1715" s="3">
        <v>7634971</v>
      </c>
      <c r="B1715" s="4">
        <v>51.5</v>
      </c>
      <c r="C1715" s="4">
        <v>6</v>
      </c>
      <c r="D1715" s="4">
        <v>5</v>
      </c>
      <c r="E1715" s="4">
        <v>26</v>
      </c>
      <c r="F1715" s="5">
        <v>40</v>
      </c>
      <c r="G1715" s="6" t="s">
        <v>18</v>
      </c>
      <c r="H1715" s="7" t="s">
        <v>8</v>
      </c>
      <c r="I1715" s="8">
        <v>868.03</v>
      </c>
      <c r="J1715" s="8">
        <f>Table1[[#This Row],[Annual Charges ($)]]-(AVERAGE(Table1[Annual Charges ($)]))</f>
        <v>-10482.718184000039</v>
      </c>
      <c r="U1715" s="37">
        <v>868.03</v>
      </c>
      <c r="V1715" s="4">
        <v>51.5</v>
      </c>
    </row>
    <row r="1716" spans="1:22" ht="17" hidden="1" x14ac:dyDescent="0.2">
      <c r="A1716" s="3">
        <v>7673663</v>
      </c>
      <c r="B1716" s="4">
        <v>51.5</v>
      </c>
      <c r="C1716" s="4">
        <v>2</v>
      </c>
      <c r="D1716" s="4">
        <v>2</v>
      </c>
      <c r="E1716" s="4">
        <v>2</v>
      </c>
      <c r="F1716" s="5">
        <v>51</v>
      </c>
      <c r="G1716" s="6" t="s">
        <v>18</v>
      </c>
      <c r="H1716" s="7" t="s">
        <v>8</v>
      </c>
      <c r="I1716" s="8">
        <v>7578.27</v>
      </c>
      <c r="J1716" s="8">
        <f>Table1[[#This Row],[Annual Charges ($)]]-(AVERAGE(Table1[Annual Charges ($)]))</f>
        <v>-3772.4781840000396</v>
      </c>
      <c r="U1716" s="37">
        <v>7578.27</v>
      </c>
      <c r="V1716" s="4">
        <v>51.5</v>
      </c>
    </row>
    <row r="1717" spans="1:22" ht="17" hidden="1" x14ac:dyDescent="0.2">
      <c r="A1717" s="3">
        <v>29362875</v>
      </c>
      <c r="B1717" s="4">
        <v>51.5</v>
      </c>
      <c r="C1717" s="4">
        <v>5</v>
      </c>
      <c r="D1717" s="4">
        <v>1</v>
      </c>
      <c r="E1717" s="4">
        <v>53</v>
      </c>
      <c r="F1717" s="5">
        <v>46</v>
      </c>
      <c r="G1717" s="6" t="s">
        <v>18</v>
      </c>
      <c r="H1717" s="7" t="s">
        <v>8</v>
      </c>
      <c r="I1717" s="8">
        <v>14653.93</v>
      </c>
      <c r="J1717" s="8">
        <f>Table1[[#This Row],[Annual Charges ($)]]-(AVERAGE(Table1[Annual Charges ($)]))</f>
        <v>3303.1818159999602</v>
      </c>
      <c r="U1717" s="37">
        <v>14653.93</v>
      </c>
      <c r="V1717" s="4">
        <v>51.5</v>
      </c>
    </row>
    <row r="1718" spans="1:22" ht="17" hidden="1" x14ac:dyDescent="0.2">
      <c r="A1718" s="3">
        <v>4922753</v>
      </c>
      <c r="B1718" s="4">
        <v>51.5</v>
      </c>
      <c r="C1718" s="4">
        <v>6</v>
      </c>
      <c r="D1718" s="4">
        <v>4</v>
      </c>
      <c r="E1718" s="4">
        <v>12</v>
      </c>
      <c r="F1718" s="5">
        <v>30</v>
      </c>
      <c r="G1718" s="6" t="s">
        <v>17</v>
      </c>
      <c r="H1718" s="7" t="s">
        <v>8</v>
      </c>
      <c r="I1718" s="8">
        <v>9761.93</v>
      </c>
      <c r="J1718" s="8">
        <f>Table1[[#This Row],[Annual Charges ($)]]-(AVERAGE(Table1[Annual Charges ($)]))</f>
        <v>-1588.8181840000398</v>
      </c>
      <c r="U1718" s="37">
        <v>9761.93</v>
      </c>
      <c r="V1718" s="4">
        <v>51.5</v>
      </c>
    </row>
    <row r="1719" spans="1:22" ht="17" hidden="1" x14ac:dyDescent="0.2">
      <c r="A1719" s="3">
        <v>19148170</v>
      </c>
      <c r="B1719" s="4">
        <v>51.5</v>
      </c>
      <c r="C1719" s="4">
        <v>3</v>
      </c>
      <c r="D1719" s="4">
        <v>1</v>
      </c>
      <c r="E1719" s="4">
        <v>44</v>
      </c>
      <c r="F1719" s="5">
        <v>41</v>
      </c>
      <c r="G1719" s="6" t="s">
        <v>18</v>
      </c>
      <c r="H1719" s="7" t="s">
        <v>8</v>
      </c>
      <c r="I1719" s="8">
        <v>10941.85</v>
      </c>
      <c r="J1719" s="8">
        <f>Table1[[#This Row],[Annual Charges ($)]]-(AVERAGE(Table1[Annual Charges ($)]))</f>
        <v>-408.89818400003969</v>
      </c>
      <c r="U1719" s="37">
        <v>10941.85</v>
      </c>
      <c r="V1719" s="4">
        <v>51.5</v>
      </c>
    </row>
    <row r="1720" spans="1:22" ht="17" hidden="1" x14ac:dyDescent="0.2">
      <c r="A1720" s="3">
        <v>7416996</v>
      </c>
      <c r="B1720" s="4">
        <v>51.5</v>
      </c>
      <c r="C1720" s="4">
        <v>1</v>
      </c>
      <c r="D1720" s="4">
        <v>1</v>
      </c>
      <c r="E1720" s="4">
        <v>47</v>
      </c>
      <c r="F1720" s="5">
        <v>40</v>
      </c>
      <c r="G1720" s="6" t="s">
        <v>18</v>
      </c>
      <c r="H1720" s="7" t="s">
        <v>8</v>
      </c>
      <c r="I1720" s="8">
        <v>3065.83</v>
      </c>
      <c r="J1720" s="8">
        <f>Table1[[#This Row],[Annual Charges ($)]]-(AVERAGE(Table1[Annual Charges ($)]))</f>
        <v>-8284.9181840000401</v>
      </c>
      <c r="U1720" s="37">
        <v>3065.83</v>
      </c>
      <c r="V1720" s="4">
        <v>51.5</v>
      </c>
    </row>
    <row r="1721" spans="1:22" ht="17" hidden="1" x14ac:dyDescent="0.2">
      <c r="A1721" s="3">
        <v>20261117</v>
      </c>
      <c r="B1721" s="4">
        <v>51.5</v>
      </c>
      <c r="C1721" s="4">
        <v>4</v>
      </c>
      <c r="D1721" s="4">
        <v>1</v>
      </c>
      <c r="E1721" s="4">
        <v>1</v>
      </c>
      <c r="F1721" s="5">
        <v>59</v>
      </c>
      <c r="G1721" s="6" t="s">
        <v>17</v>
      </c>
      <c r="H1721" s="7" t="s">
        <v>8</v>
      </c>
      <c r="I1721" s="8">
        <v>10898.06</v>
      </c>
      <c r="J1721" s="8">
        <f>Table1[[#This Row],[Annual Charges ($)]]-(AVERAGE(Table1[Annual Charges ($)]))</f>
        <v>-452.68818400004056</v>
      </c>
      <c r="U1721" s="37">
        <v>10898.06</v>
      </c>
      <c r="V1721" s="4">
        <v>51.5</v>
      </c>
    </row>
    <row r="1722" spans="1:22" ht="17" hidden="1" x14ac:dyDescent="0.2">
      <c r="A1722" s="3">
        <v>14495672</v>
      </c>
      <c r="B1722" s="4">
        <v>51.5</v>
      </c>
      <c r="C1722" s="4">
        <v>6</v>
      </c>
      <c r="D1722" s="4">
        <v>4</v>
      </c>
      <c r="E1722" s="4">
        <v>16</v>
      </c>
      <c r="F1722" s="5">
        <v>29</v>
      </c>
      <c r="G1722" s="6" t="s">
        <v>17</v>
      </c>
      <c r="H1722" s="7" t="s">
        <v>8</v>
      </c>
      <c r="I1722" s="8">
        <v>11469.57</v>
      </c>
      <c r="J1722" s="8">
        <f>Table1[[#This Row],[Annual Charges ($)]]-(AVERAGE(Table1[Annual Charges ($)]))</f>
        <v>118.82181599995965</v>
      </c>
      <c r="U1722" s="37">
        <v>11469.57</v>
      </c>
      <c r="V1722" s="4">
        <v>51.5</v>
      </c>
    </row>
    <row r="1723" spans="1:22" ht="17" hidden="1" x14ac:dyDescent="0.2">
      <c r="A1723" s="3">
        <v>5458297</v>
      </c>
      <c r="B1723" s="4">
        <v>51.6</v>
      </c>
      <c r="C1723" s="4">
        <v>8</v>
      </c>
      <c r="D1723" s="4">
        <v>2</v>
      </c>
      <c r="E1723" s="4">
        <v>21</v>
      </c>
      <c r="F1723" s="5">
        <v>45</v>
      </c>
      <c r="G1723" s="6" t="s">
        <v>18</v>
      </c>
      <c r="H1723" s="7" t="s">
        <v>8</v>
      </c>
      <c r="I1723" s="8">
        <v>7751.03</v>
      </c>
      <c r="J1723" s="8">
        <f>Table1[[#This Row],[Annual Charges ($)]]-(AVERAGE(Table1[Annual Charges ($)]))</f>
        <v>-3599.7181840000403</v>
      </c>
      <c r="U1723" s="37">
        <v>7751.03</v>
      </c>
      <c r="V1723" s="4">
        <v>51.6</v>
      </c>
    </row>
    <row r="1724" spans="1:22" ht="17" hidden="1" x14ac:dyDescent="0.2">
      <c r="A1724" s="3">
        <v>23822051</v>
      </c>
      <c r="B1724" s="4">
        <v>51.6</v>
      </c>
      <c r="C1724" s="4">
        <v>5</v>
      </c>
      <c r="D1724" s="4">
        <v>1</v>
      </c>
      <c r="E1724" s="4">
        <v>17</v>
      </c>
      <c r="F1724" s="5">
        <v>42</v>
      </c>
      <c r="G1724" s="6" t="s">
        <v>17</v>
      </c>
      <c r="H1724" s="7" t="s">
        <v>8</v>
      </c>
      <c r="I1724" s="8">
        <v>6045.99</v>
      </c>
      <c r="J1724" s="8">
        <f>Table1[[#This Row],[Annual Charges ($)]]-(AVERAGE(Table1[Annual Charges ($)]))</f>
        <v>-5304.7581840000403</v>
      </c>
      <c r="U1724" s="37">
        <v>6045.99</v>
      </c>
      <c r="V1724" s="4">
        <v>51.6</v>
      </c>
    </row>
    <row r="1725" spans="1:22" ht="17" hidden="1" x14ac:dyDescent="0.2">
      <c r="A1725" s="3">
        <v>67705</v>
      </c>
      <c r="B1725" s="4">
        <v>51.6</v>
      </c>
      <c r="C1725" s="4">
        <v>8</v>
      </c>
      <c r="D1725" s="4">
        <v>1</v>
      </c>
      <c r="E1725" s="4">
        <v>13</v>
      </c>
      <c r="F1725" s="5">
        <v>59</v>
      </c>
      <c r="G1725" s="6" t="s">
        <v>17</v>
      </c>
      <c r="H1725" s="7" t="s">
        <v>8</v>
      </c>
      <c r="I1725" s="8">
        <v>7792.66</v>
      </c>
      <c r="J1725" s="8">
        <f>Table1[[#This Row],[Annual Charges ($)]]-(AVERAGE(Table1[Annual Charges ($)]))</f>
        <v>-3558.0881840000402</v>
      </c>
      <c r="U1725" s="37">
        <v>7792.66</v>
      </c>
      <c r="V1725" s="4">
        <v>51.6</v>
      </c>
    </row>
    <row r="1726" spans="1:22" ht="17" hidden="1" x14ac:dyDescent="0.2">
      <c r="A1726" s="3">
        <v>5593961</v>
      </c>
      <c r="B1726" s="4">
        <v>51.6</v>
      </c>
      <c r="C1726" s="4">
        <v>4</v>
      </c>
      <c r="D1726" s="4">
        <v>0</v>
      </c>
      <c r="E1726" s="4">
        <v>5</v>
      </c>
      <c r="F1726" s="5">
        <v>41</v>
      </c>
      <c r="G1726" s="6" t="s">
        <v>17</v>
      </c>
      <c r="H1726" s="7" t="s">
        <v>8</v>
      </c>
      <c r="I1726" s="8">
        <v>8968.16</v>
      </c>
      <c r="J1726" s="8">
        <f>Table1[[#This Row],[Annual Charges ($)]]-(AVERAGE(Table1[Annual Charges ($)]))</f>
        <v>-2382.5881840000402</v>
      </c>
      <c r="U1726" s="37">
        <v>8968.16</v>
      </c>
      <c r="V1726" s="4">
        <v>51.6</v>
      </c>
    </row>
    <row r="1727" spans="1:22" ht="17" hidden="1" x14ac:dyDescent="0.2">
      <c r="A1727" s="3">
        <v>27843214</v>
      </c>
      <c r="B1727" s="4">
        <v>51.6</v>
      </c>
      <c r="C1727" s="4">
        <v>4</v>
      </c>
      <c r="D1727" s="4">
        <v>1</v>
      </c>
      <c r="E1727" s="4">
        <v>55</v>
      </c>
      <c r="F1727" s="5">
        <v>57</v>
      </c>
      <c r="G1727" s="6" t="s">
        <v>17</v>
      </c>
      <c r="H1727" s="7" t="s">
        <v>8</v>
      </c>
      <c r="I1727" s="8">
        <v>4626.5600000000004</v>
      </c>
      <c r="J1727" s="8">
        <f>Table1[[#This Row],[Annual Charges ($)]]-(AVERAGE(Table1[Annual Charges ($)]))</f>
        <v>-6724.1881840000397</v>
      </c>
      <c r="U1727" s="37">
        <v>4626.5600000000004</v>
      </c>
      <c r="V1727" s="4">
        <v>51.6</v>
      </c>
    </row>
    <row r="1728" spans="1:22" ht="17" hidden="1" x14ac:dyDescent="0.2">
      <c r="A1728" s="3">
        <v>29664419</v>
      </c>
      <c r="B1728" s="4">
        <v>51.6</v>
      </c>
      <c r="C1728" s="4">
        <v>2</v>
      </c>
      <c r="D1728" s="4">
        <v>5</v>
      </c>
      <c r="E1728" s="4">
        <v>58</v>
      </c>
      <c r="F1728" s="5">
        <v>43</v>
      </c>
      <c r="G1728" s="6" t="s">
        <v>18</v>
      </c>
      <c r="H1728" s="7" t="s">
        <v>8</v>
      </c>
      <c r="I1728" s="8">
        <v>13717.84</v>
      </c>
      <c r="J1728" s="8">
        <f>Table1[[#This Row],[Annual Charges ($)]]-(AVERAGE(Table1[Annual Charges ($)]))</f>
        <v>2367.0918159999601</v>
      </c>
      <c r="U1728" s="37">
        <v>13717.84</v>
      </c>
      <c r="V1728" s="4">
        <v>51.6</v>
      </c>
    </row>
    <row r="1729" spans="1:22" ht="17" hidden="1" x14ac:dyDescent="0.2">
      <c r="A1729" s="3">
        <v>12174753</v>
      </c>
      <c r="B1729" s="4">
        <v>51.7</v>
      </c>
      <c r="C1729" s="4">
        <v>1</v>
      </c>
      <c r="D1729" s="4">
        <v>1</v>
      </c>
      <c r="E1729" s="4">
        <v>51</v>
      </c>
      <c r="F1729" s="5">
        <v>24</v>
      </c>
      <c r="G1729" s="6" t="s">
        <v>17</v>
      </c>
      <c r="H1729" s="7" t="s">
        <v>8</v>
      </c>
      <c r="I1729" s="8">
        <v>19162.88</v>
      </c>
      <c r="J1729" s="8">
        <f>Table1[[#This Row],[Annual Charges ($)]]-(AVERAGE(Table1[Annual Charges ($)]))</f>
        <v>7812.131815999961</v>
      </c>
      <c r="U1729" s="37">
        <v>19162.88</v>
      </c>
      <c r="V1729" s="4">
        <v>51.7</v>
      </c>
    </row>
    <row r="1730" spans="1:22" ht="17" hidden="1" x14ac:dyDescent="0.2">
      <c r="A1730" s="3">
        <v>5171457</v>
      </c>
      <c r="B1730" s="4">
        <v>51.7</v>
      </c>
      <c r="C1730" s="4">
        <v>2</v>
      </c>
      <c r="D1730" s="4">
        <v>5</v>
      </c>
      <c r="E1730" s="4">
        <v>18</v>
      </c>
      <c r="F1730" s="5">
        <v>52</v>
      </c>
      <c r="G1730" s="6" t="s">
        <v>18</v>
      </c>
      <c r="H1730" s="7" t="s">
        <v>8</v>
      </c>
      <c r="I1730" s="8">
        <v>7852.43</v>
      </c>
      <c r="J1730" s="8">
        <f>Table1[[#This Row],[Annual Charges ($)]]-(AVERAGE(Table1[Annual Charges ($)]))</f>
        <v>-3498.3181840000398</v>
      </c>
      <c r="U1730" s="37">
        <v>7852.43</v>
      </c>
      <c r="V1730" s="4">
        <v>51.7</v>
      </c>
    </row>
    <row r="1731" spans="1:22" ht="17" hidden="1" x14ac:dyDescent="0.2">
      <c r="A1731" s="3">
        <v>23739147</v>
      </c>
      <c r="B1731" s="4">
        <v>51.7</v>
      </c>
      <c r="C1731" s="4">
        <v>6</v>
      </c>
      <c r="D1731" s="4">
        <v>2</v>
      </c>
      <c r="E1731" s="4">
        <v>46</v>
      </c>
      <c r="F1731" s="5">
        <v>33</v>
      </c>
      <c r="G1731" s="6" t="s">
        <v>17</v>
      </c>
      <c r="H1731" s="7" t="s">
        <v>8</v>
      </c>
      <c r="I1731" s="8">
        <v>12685.51</v>
      </c>
      <c r="J1731" s="8">
        <f>Table1[[#This Row],[Annual Charges ($)]]-(AVERAGE(Table1[Annual Charges ($)]))</f>
        <v>1334.7618159999602</v>
      </c>
      <c r="U1731" s="37">
        <v>12685.51</v>
      </c>
      <c r="V1731" s="4">
        <v>51.7</v>
      </c>
    </row>
    <row r="1732" spans="1:22" ht="17" x14ac:dyDescent="0.2">
      <c r="A1732" s="3">
        <v>17464390</v>
      </c>
      <c r="B1732" s="4">
        <v>51.7</v>
      </c>
      <c r="C1732" s="4">
        <v>8</v>
      </c>
      <c r="D1732" s="4">
        <v>2</v>
      </c>
      <c r="E1732" s="4">
        <v>33</v>
      </c>
      <c r="F1732" s="5">
        <v>20</v>
      </c>
      <c r="G1732" s="6" t="s">
        <v>17</v>
      </c>
      <c r="H1732" s="7" t="s">
        <v>9</v>
      </c>
      <c r="I1732" s="8">
        <v>16114.18</v>
      </c>
      <c r="J1732" s="8">
        <f>Table1[[#This Row],[Annual Charges ($)]]-(AVERAGE(Table1[Annual Charges ($)]))</f>
        <v>4763.4318159999602</v>
      </c>
      <c r="U1732" s="37">
        <v>16114.18</v>
      </c>
      <c r="V1732" s="4">
        <v>51.7</v>
      </c>
    </row>
    <row r="1733" spans="1:22" ht="17" hidden="1" x14ac:dyDescent="0.2">
      <c r="A1733" s="3">
        <v>7086208</v>
      </c>
      <c r="B1733" s="4">
        <v>51.7</v>
      </c>
      <c r="C1733" s="4">
        <v>6</v>
      </c>
      <c r="D1733" s="4">
        <v>0</v>
      </c>
      <c r="E1733" s="4">
        <v>2</v>
      </c>
      <c r="F1733" s="5">
        <v>42</v>
      </c>
      <c r="G1733" s="6" t="s">
        <v>18</v>
      </c>
      <c r="H1733" s="7" t="s">
        <v>8</v>
      </c>
      <c r="I1733" s="8">
        <v>13935.26</v>
      </c>
      <c r="J1733" s="8">
        <f>Table1[[#This Row],[Annual Charges ($)]]-(AVERAGE(Table1[Annual Charges ($)]))</f>
        <v>2584.5118159999602</v>
      </c>
      <c r="U1733" s="37">
        <v>13935.26</v>
      </c>
      <c r="V1733" s="4">
        <v>51.7</v>
      </c>
    </row>
    <row r="1734" spans="1:22" ht="17" hidden="1" x14ac:dyDescent="0.2">
      <c r="A1734" s="3">
        <v>16293365</v>
      </c>
      <c r="B1734" s="4">
        <v>51.7</v>
      </c>
      <c r="C1734" s="4">
        <v>5</v>
      </c>
      <c r="D1734" s="4">
        <v>3</v>
      </c>
      <c r="E1734" s="4">
        <v>42</v>
      </c>
      <c r="F1734" s="5">
        <v>37</v>
      </c>
      <c r="G1734" s="6" t="s">
        <v>18</v>
      </c>
      <c r="H1734" s="7" t="s">
        <v>8</v>
      </c>
      <c r="I1734" s="8">
        <v>8716.92</v>
      </c>
      <c r="J1734" s="8">
        <f>Table1[[#This Row],[Annual Charges ($)]]-(AVERAGE(Table1[Annual Charges ($)]))</f>
        <v>-2633.82818400004</v>
      </c>
      <c r="U1734" s="37">
        <v>8716.92</v>
      </c>
      <c r="V1734" s="4">
        <v>51.7</v>
      </c>
    </row>
    <row r="1735" spans="1:22" ht="17" hidden="1" x14ac:dyDescent="0.2">
      <c r="A1735" s="3">
        <v>429931</v>
      </c>
      <c r="B1735" s="4">
        <v>51.7</v>
      </c>
      <c r="C1735" s="4">
        <v>3</v>
      </c>
      <c r="D1735" s="4">
        <v>4</v>
      </c>
      <c r="E1735" s="4">
        <v>25</v>
      </c>
      <c r="F1735" s="5">
        <v>55</v>
      </c>
      <c r="G1735" s="6" t="s">
        <v>17</v>
      </c>
      <c r="H1735" s="7" t="s">
        <v>8</v>
      </c>
      <c r="I1735" s="8">
        <v>0</v>
      </c>
      <c r="J1735" s="8">
        <f>Table1[[#This Row],[Annual Charges ($)]]-(AVERAGE(Table1[Annual Charges ($)]))</f>
        <v>-11350.74818400004</v>
      </c>
      <c r="U1735" s="37">
        <v>0</v>
      </c>
      <c r="V1735" s="4">
        <v>51.7</v>
      </c>
    </row>
    <row r="1736" spans="1:22" ht="17" hidden="1" x14ac:dyDescent="0.2">
      <c r="A1736" s="3">
        <v>11619246</v>
      </c>
      <c r="B1736" s="4">
        <v>51.7</v>
      </c>
      <c r="C1736" s="4">
        <v>4</v>
      </c>
      <c r="D1736" s="4">
        <v>0</v>
      </c>
      <c r="E1736" s="4">
        <v>59</v>
      </c>
      <c r="F1736" s="5">
        <v>41</v>
      </c>
      <c r="G1736" s="6" t="s">
        <v>18</v>
      </c>
      <c r="H1736" s="7" t="s">
        <v>8</v>
      </c>
      <c r="I1736" s="8">
        <v>9647.86</v>
      </c>
      <c r="J1736" s="8">
        <f>Table1[[#This Row],[Annual Charges ($)]]-(AVERAGE(Table1[Annual Charges ($)]))</f>
        <v>-1702.8881840000395</v>
      </c>
      <c r="U1736" s="37">
        <v>9647.86</v>
      </c>
      <c r="V1736" s="4">
        <v>51.7</v>
      </c>
    </row>
    <row r="1737" spans="1:22" ht="17" x14ac:dyDescent="0.2">
      <c r="A1737" s="3">
        <v>1238596</v>
      </c>
      <c r="B1737" s="4">
        <v>51.7</v>
      </c>
      <c r="C1737" s="4">
        <v>3</v>
      </c>
      <c r="D1737" s="4">
        <v>0</v>
      </c>
      <c r="E1737" s="4">
        <v>40</v>
      </c>
      <c r="F1737" s="5">
        <v>35</v>
      </c>
      <c r="G1737" s="6" t="s">
        <v>17</v>
      </c>
      <c r="H1737" s="7" t="s">
        <v>9</v>
      </c>
      <c r="I1737" s="8">
        <v>9309.1200000000008</v>
      </c>
      <c r="J1737" s="8">
        <f>Table1[[#This Row],[Annual Charges ($)]]-(AVERAGE(Table1[Annual Charges ($)]))</f>
        <v>-2041.6281840000393</v>
      </c>
      <c r="U1737" s="37">
        <v>9309.1200000000008</v>
      </c>
      <c r="V1737" s="4">
        <v>51.7</v>
      </c>
    </row>
    <row r="1738" spans="1:22" ht="17" hidden="1" x14ac:dyDescent="0.2">
      <c r="A1738" s="3">
        <v>6995918</v>
      </c>
      <c r="B1738" s="4">
        <v>51.8</v>
      </c>
      <c r="C1738" s="4">
        <v>3</v>
      </c>
      <c r="D1738" s="4">
        <v>4</v>
      </c>
      <c r="E1738" s="4">
        <v>52</v>
      </c>
      <c r="F1738" s="5">
        <v>36</v>
      </c>
      <c r="G1738" s="6" t="s">
        <v>18</v>
      </c>
      <c r="H1738" s="7" t="s">
        <v>8</v>
      </c>
      <c r="I1738" s="8">
        <v>8819.6200000000008</v>
      </c>
      <c r="J1738" s="8">
        <f>Table1[[#This Row],[Annual Charges ($)]]-(AVERAGE(Table1[Annual Charges ($)]))</f>
        <v>-2531.1281840000393</v>
      </c>
      <c r="U1738" s="37">
        <v>8819.6200000000008</v>
      </c>
      <c r="V1738" s="4">
        <v>51.8</v>
      </c>
    </row>
    <row r="1739" spans="1:22" ht="17" hidden="1" x14ac:dyDescent="0.2">
      <c r="A1739" s="3">
        <v>24052537</v>
      </c>
      <c r="B1739" s="4">
        <v>51.8</v>
      </c>
      <c r="C1739" s="4">
        <v>4</v>
      </c>
      <c r="D1739" s="4">
        <v>3</v>
      </c>
      <c r="E1739" s="4">
        <v>25</v>
      </c>
      <c r="F1739" s="5">
        <v>39</v>
      </c>
      <c r="G1739" s="6" t="s">
        <v>18</v>
      </c>
      <c r="H1739" s="7" t="s">
        <v>8</v>
      </c>
      <c r="I1739" s="8">
        <v>16836.45</v>
      </c>
      <c r="J1739" s="8">
        <f>Table1[[#This Row],[Annual Charges ($)]]-(AVERAGE(Table1[Annual Charges ($)]))</f>
        <v>5485.7018159999607</v>
      </c>
      <c r="U1739" s="37">
        <v>16836.45</v>
      </c>
      <c r="V1739" s="4">
        <v>51.8</v>
      </c>
    </row>
    <row r="1740" spans="1:22" ht="17" hidden="1" x14ac:dyDescent="0.2">
      <c r="A1740" s="3">
        <v>29889242</v>
      </c>
      <c r="B1740" s="4">
        <v>51.8</v>
      </c>
      <c r="C1740" s="4">
        <v>3</v>
      </c>
      <c r="D1740" s="4">
        <v>1</v>
      </c>
      <c r="E1740" s="4">
        <v>54</v>
      </c>
      <c r="F1740" s="5">
        <v>50</v>
      </c>
      <c r="G1740" s="6" t="s">
        <v>17</v>
      </c>
      <c r="H1740" s="7" t="s">
        <v>8</v>
      </c>
      <c r="I1740" s="8">
        <v>18503.080000000002</v>
      </c>
      <c r="J1740" s="8">
        <f>Table1[[#This Row],[Annual Charges ($)]]-(AVERAGE(Table1[Annual Charges ($)]))</f>
        <v>7152.3318159999617</v>
      </c>
      <c r="U1740" s="37">
        <v>18503.080000000002</v>
      </c>
      <c r="V1740" s="4">
        <v>51.8</v>
      </c>
    </row>
    <row r="1741" spans="1:22" ht="17" hidden="1" x14ac:dyDescent="0.2">
      <c r="A1741" s="3">
        <v>22399834</v>
      </c>
      <c r="B1741" s="4">
        <v>51.8</v>
      </c>
      <c r="C1741" s="4">
        <v>5</v>
      </c>
      <c r="D1741" s="4">
        <v>3</v>
      </c>
      <c r="E1741" s="4">
        <v>14</v>
      </c>
      <c r="F1741" s="5">
        <v>48</v>
      </c>
      <c r="G1741" s="6" t="s">
        <v>18</v>
      </c>
      <c r="H1741" s="7" t="s">
        <v>8</v>
      </c>
      <c r="I1741" s="8">
        <v>6471.43</v>
      </c>
      <c r="J1741" s="8">
        <f>Table1[[#This Row],[Annual Charges ($)]]-(AVERAGE(Table1[Annual Charges ($)]))</f>
        <v>-4879.3181840000398</v>
      </c>
      <c r="U1741" s="37">
        <v>6471.43</v>
      </c>
      <c r="V1741" s="4">
        <v>51.8</v>
      </c>
    </row>
    <row r="1742" spans="1:22" ht="17" hidden="1" x14ac:dyDescent="0.2">
      <c r="A1742" s="3">
        <v>27795592</v>
      </c>
      <c r="B1742" s="4">
        <v>51.8</v>
      </c>
      <c r="C1742" s="4">
        <v>3</v>
      </c>
      <c r="D1742" s="4">
        <v>1</v>
      </c>
      <c r="E1742" s="4">
        <v>13</v>
      </c>
      <c r="F1742" s="5">
        <v>34</v>
      </c>
      <c r="G1742" s="6" t="s">
        <v>18</v>
      </c>
      <c r="H1742" s="7" t="s">
        <v>8</v>
      </c>
      <c r="I1742" s="8">
        <v>7618.65</v>
      </c>
      <c r="J1742" s="8">
        <f>Table1[[#This Row],[Annual Charges ($)]]-(AVERAGE(Table1[Annual Charges ($)]))</f>
        <v>-3732.0981840000404</v>
      </c>
      <c r="U1742" s="37">
        <v>7618.65</v>
      </c>
      <c r="V1742" s="4">
        <v>51.8</v>
      </c>
    </row>
    <row r="1743" spans="1:22" ht="17" hidden="1" x14ac:dyDescent="0.2">
      <c r="A1743" s="3">
        <v>15950517</v>
      </c>
      <c r="B1743" s="4">
        <v>51.8</v>
      </c>
      <c r="C1743" s="4">
        <v>6</v>
      </c>
      <c r="D1743" s="4">
        <v>4</v>
      </c>
      <c r="E1743" s="4">
        <v>57</v>
      </c>
      <c r="F1743" s="5">
        <v>53</v>
      </c>
      <c r="G1743" s="6" t="s">
        <v>18</v>
      </c>
      <c r="H1743" s="7" t="s">
        <v>8</v>
      </c>
      <c r="I1743" s="8">
        <v>12796.11</v>
      </c>
      <c r="J1743" s="8">
        <f>Table1[[#This Row],[Annual Charges ($)]]-(AVERAGE(Table1[Annual Charges ($)]))</f>
        <v>1445.3618159999605</v>
      </c>
      <c r="U1743" s="37">
        <v>12796.11</v>
      </c>
      <c r="V1743" s="4">
        <v>51.8</v>
      </c>
    </row>
    <row r="1744" spans="1:22" ht="17" hidden="1" x14ac:dyDescent="0.2">
      <c r="A1744" s="3">
        <v>15548918</v>
      </c>
      <c r="B1744" s="4">
        <v>51.8</v>
      </c>
      <c r="C1744" s="4">
        <v>3</v>
      </c>
      <c r="D1744" s="4">
        <v>4</v>
      </c>
      <c r="E1744" s="4">
        <v>30</v>
      </c>
      <c r="F1744" s="5">
        <v>32</v>
      </c>
      <c r="G1744" s="6" t="s">
        <v>18</v>
      </c>
      <c r="H1744" s="7" t="s">
        <v>8</v>
      </c>
      <c r="I1744" s="8">
        <v>13884.19</v>
      </c>
      <c r="J1744" s="8">
        <f>Table1[[#This Row],[Annual Charges ($)]]-(AVERAGE(Table1[Annual Charges ($)]))</f>
        <v>2533.4418159999605</v>
      </c>
      <c r="U1744" s="37">
        <v>13884.19</v>
      </c>
      <c r="V1744" s="4">
        <v>51.8</v>
      </c>
    </row>
    <row r="1745" spans="1:22" ht="17" hidden="1" x14ac:dyDescent="0.2">
      <c r="A1745" s="3">
        <v>10118128</v>
      </c>
      <c r="B1745" s="4">
        <v>51.9</v>
      </c>
      <c r="C1745" s="4">
        <v>8</v>
      </c>
      <c r="D1745" s="4">
        <v>1</v>
      </c>
      <c r="E1745" s="4">
        <v>0</v>
      </c>
      <c r="F1745" s="5">
        <v>42</v>
      </c>
      <c r="G1745" s="6" t="s">
        <v>18</v>
      </c>
      <c r="H1745" s="7" t="s">
        <v>8</v>
      </c>
      <c r="I1745" s="8">
        <v>10077.879999999999</v>
      </c>
      <c r="J1745" s="8">
        <f>Table1[[#This Row],[Annual Charges ($)]]-(AVERAGE(Table1[Annual Charges ($)]))</f>
        <v>-1272.8681840000409</v>
      </c>
      <c r="U1745" s="37">
        <v>10077.879999999999</v>
      </c>
      <c r="V1745" s="4">
        <v>51.9</v>
      </c>
    </row>
    <row r="1746" spans="1:22" ht="17" hidden="1" x14ac:dyDescent="0.2">
      <c r="A1746" s="3">
        <v>133779</v>
      </c>
      <c r="B1746" s="4">
        <v>51.9</v>
      </c>
      <c r="C1746" s="4">
        <v>7</v>
      </c>
      <c r="D1746" s="4">
        <v>2</v>
      </c>
      <c r="E1746" s="4">
        <v>45</v>
      </c>
      <c r="F1746" s="5">
        <v>56</v>
      </c>
      <c r="G1746" s="6" t="s">
        <v>18</v>
      </c>
      <c r="H1746" s="7" t="s">
        <v>8</v>
      </c>
      <c r="I1746" s="8">
        <v>15426.14</v>
      </c>
      <c r="J1746" s="8">
        <f>Table1[[#This Row],[Annual Charges ($)]]-(AVERAGE(Table1[Annual Charges ($)]))</f>
        <v>4075.3918159999594</v>
      </c>
      <c r="U1746" s="37">
        <v>15426.14</v>
      </c>
      <c r="V1746" s="4">
        <v>51.9</v>
      </c>
    </row>
    <row r="1747" spans="1:22" ht="17" hidden="1" x14ac:dyDescent="0.2">
      <c r="A1747" s="3">
        <v>13252698</v>
      </c>
      <c r="B1747" s="4">
        <v>51.9</v>
      </c>
      <c r="C1747" s="4">
        <v>8</v>
      </c>
      <c r="D1747" s="4">
        <v>4</v>
      </c>
      <c r="E1747" s="4">
        <v>56</v>
      </c>
      <c r="F1747" s="5">
        <v>39</v>
      </c>
      <c r="G1747" s="6" t="s">
        <v>18</v>
      </c>
      <c r="H1747" s="7" t="s">
        <v>8</v>
      </c>
      <c r="I1747" s="8">
        <v>5828.63</v>
      </c>
      <c r="J1747" s="8">
        <f>Table1[[#This Row],[Annual Charges ($)]]-(AVERAGE(Table1[Annual Charges ($)]))</f>
        <v>-5522.1181840000399</v>
      </c>
      <c r="U1747" s="37">
        <v>5828.63</v>
      </c>
      <c r="V1747" s="4">
        <v>51.9</v>
      </c>
    </row>
    <row r="1748" spans="1:22" ht="17" hidden="1" x14ac:dyDescent="0.2">
      <c r="A1748" s="3">
        <v>28951463</v>
      </c>
      <c r="B1748" s="4">
        <v>51.9</v>
      </c>
      <c r="C1748" s="4">
        <v>2</v>
      </c>
      <c r="D1748" s="4">
        <v>3</v>
      </c>
      <c r="E1748" s="4">
        <v>8</v>
      </c>
      <c r="F1748" s="5">
        <v>41</v>
      </c>
      <c r="G1748" s="6" t="s">
        <v>18</v>
      </c>
      <c r="H1748" s="7" t="s">
        <v>8</v>
      </c>
      <c r="I1748" s="8">
        <v>2680.68</v>
      </c>
      <c r="J1748" s="8">
        <f>Table1[[#This Row],[Annual Charges ($)]]-(AVERAGE(Table1[Annual Charges ($)]))</f>
        <v>-8670.0681840000398</v>
      </c>
      <c r="U1748" s="37">
        <v>2680.68</v>
      </c>
      <c r="V1748" s="4">
        <v>51.9</v>
      </c>
    </row>
    <row r="1749" spans="1:22" ht="17" hidden="1" x14ac:dyDescent="0.2">
      <c r="A1749" s="3">
        <v>14038130</v>
      </c>
      <c r="B1749" s="4">
        <v>51.9</v>
      </c>
      <c r="C1749" s="4">
        <v>5</v>
      </c>
      <c r="D1749" s="4">
        <v>5</v>
      </c>
      <c r="E1749" s="4">
        <v>38</v>
      </c>
      <c r="F1749" s="5">
        <v>32</v>
      </c>
      <c r="G1749" s="6" t="s">
        <v>17</v>
      </c>
      <c r="H1749" s="7" t="s">
        <v>8</v>
      </c>
      <c r="I1749" s="8">
        <v>15440.68</v>
      </c>
      <c r="J1749" s="8">
        <f>Table1[[#This Row],[Annual Charges ($)]]-(AVERAGE(Table1[Annual Charges ($)]))</f>
        <v>4089.9318159999602</v>
      </c>
      <c r="U1749" s="37">
        <v>15440.68</v>
      </c>
      <c r="V1749" s="4">
        <v>51.9</v>
      </c>
    </row>
    <row r="1750" spans="1:22" ht="17" hidden="1" x14ac:dyDescent="0.2">
      <c r="A1750" s="3">
        <v>25442128</v>
      </c>
      <c r="B1750" s="4">
        <v>51.9</v>
      </c>
      <c r="C1750" s="4">
        <v>4</v>
      </c>
      <c r="D1750" s="4">
        <v>3</v>
      </c>
      <c r="E1750" s="4">
        <v>5</v>
      </c>
      <c r="F1750" s="5">
        <v>37</v>
      </c>
      <c r="G1750" s="6" t="s">
        <v>18</v>
      </c>
      <c r="H1750" s="7" t="s">
        <v>8</v>
      </c>
      <c r="I1750" s="8">
        <v>3797.82</v>
      </c>
      <c r="J1750" s="8">
        <f>Table1[[#This Row],[Annual Charges ($)]]-(AVERAGE(Table1[Annual Charges ($)]))</f>
        <v>-7552.9281840000403</v>
      </c>
      <c r="U1750" s="37">
        <v>3797.82</v>
      </c>
      <c r="V1750" s="4">
        <v>51.9</v>
      </c>
    </row>
    <row r="1751" spans="1:22" ht="17" hidden="1" x14ac:dyDescent="0.2">
      <c r="A1751" s="3">
        <v>16384902</v>
      </c>
      <c r="B1751" s="4">
        <v>51.9</v>
      </c>
      <c r="C1751" s="4">
        <v>7</v>
      </c>
      <c r="D1751" s="4">
        <v>4</v>
      </c>
      <c r="E1751" s="4">
        <v>5</v>
      </c>
      <c r="F1751" s="5">
        <v>41</v>
      </c>
      <c r="G1751" s="6" t="s">
        <v>18</v>
      </c>
      <c r="H1751" s="7" t="s">
        <v>8</v>
      </c>
      <c r="I1751" s="8">
        <v>17095.11</v>
      </c>
      <c r="J1751" s="8">
        <f>Table1[[#This Row],[Annual Charges ($)]]-(AVERAGE(Table1[Annual Charges ($)]))</f>
        <v>5744.3618159999605</v>
      </c>
      <c r="U1751" s="37">
        <v>17095.11</v>
      </c>
      <c r="V1751" s="4">
        <v>51.9</v>
      </c>
    </row>
    <row r="1752" spans="1:22" ht="17" hidden="1" x14ac:dyDescent="0.2">
      <c r="A1752" s="3">
        <v>19544746</v>
      </c>
      <c r="B1752" s="4">
        <v>51.9</v>
      </c>
      <c r="C1752" s="4">
        <v>4</v>
      </c>
      <c r="D1752" s="4">
        <v>2</v>
      </c>
      <c r="E1752" s="4">
        <v>51</v>
      </c>
      <c r="F1752" s="5">
        <v>55</v>
      </c>
      <c r="G1752" s="6" t="s">
        <v>18</v>
      </c>
      <c r="H1752" s="7" t="s">
        <v>8</v>
      </c>
      <c r="I1752" s="8">
        <v>5282.09</v>
      </c>
      <c r="J1752" s="8">
        <f>Table1[[#This Row],[Annual Charges ($)]]-(AVERAGE(Table1[Annual Charges ($)]))</f>
        <v>-6068.6581840000399</v>
      </c>
      <c r="U1752" s="37">
        <v>5282.09</v>
      </c>
      <c r="V1752" s="4">
        <v>51.9</v>
      </c>
    </row>
    <row r="1753" spans="1:22" ht="17" hidden="1" x14ac:dyDescent="0.2">
      <c r="A1753" s="3">
        <v>2230410</v>
      </c>
      <c r="B1753" s="4">
        <v>51.9</v>
      </c>
      <c r="C1753" s="4">
        <v>2</v>
      </c>
      <c r="D1753" s="4">
        <v>2</v>
      </c>
      <c r="E1753" s="4">
        <v>21</v>
      </c>
      <c r="F1753" s="5">
        <v>60</v>
      </c>
      <c r="G1753" s="6" t="s">
        <v>18</v>
      </c>
      <c r="H1753" s="7" t="s">
        <v>8</v>
      </c>
      <c r="I1753" s="8">
        <v>3317.15</v>
      </c>
      <c r="J1753" s="8">
        <f>Table1[[#This Row],[Annual Charges ($)]]-(AVERAGE(Table1[Annual Charges ($)]))</f>
        <v>-8033.5981840000404</v>
      </c>
      <c r="U1753" s="37">
        <v>3317.15</v>
      </c>
      <c r="V1753" s="4">
        <v>51.9</v>
      </c>
    </row>
    <row r="1754" spans="1:22" ht="17" hidden="1" x14ac:dyDescent="0.2">
      <c r="A1754" s="3">
        <v>9033304</v>
      </c>
      <c r="B1754" s="4">
        <v>51.9</v>
      </c>
      <c r="C1754" s="4">
        <v>5</v>
      </c>
      <c r="D1754" s="4">
        <v>3</v>
      </c>
      <c r="E1754" s="4">
        <v>4</v>
      </c>
      <c r="F1754" s="5">
        <v>41</v>
      </c>
      <c r="G1754" s="6" t="s">
        <v>18</v>
      </c>
      <c r="H1754" s="7" t="s">
        <v>8</v>
      </c>
      <c r="I1754" s="8">
        <v>11518.53</v>
      </c>
      <c r="J1754" s="8">
        <f>Table1[[#This Row],[Annual Charges ($)]]-(AVERAGE(Table1[Annual Charges ($)]))</f>
        <v>167.7818159999606</v>
      </c>
      <c r="U1754" s="37">
        <v>11518.53</v>
      </c>
      <c r="V1754" s="4">
        <v>51.9</v>
      </c>
    </row>
    <row r="1755" spans="1:22" ht="17" hidden="1" x14ac:dyDescent="0.2">
      <c r="A1755" s="3">
        <v>9551798</v>
      </c>
      <c r="B1755" s="4">
        <v>51.9</v>
      </c>
      <c r="C1755" s="4">
        <v>2</v>
      </c>
      <c r="D1755" s="4">
        <v>2</v>
      </c>
      <c r="E1755" s="4">
        <v>53</v>
      </c>
      <c r="F1755" s="5">
        <v>55</v>
      </c>
      <c r="G1755" s="6" t="s">
        <v>18</v>
      </c>
      <c r="H1755" s="7" t="s">
        <v>8</v>
      </c>
      <c r="I1755" s="8">
        <v>11123.58</v>
      </c>
      <c r="J1755" s="8">
        <f>Table1[[#This Row],[Annual Charges ($)]]-(AVERAGE(Table1[Annual Charges ($)]))</f>
        <v>-227.16818400004013</v>
      </c>
      <c r="U1755" s="37">
        <v>11123.58</v>
      </c>
      <c r="V1755" s="4">
        <v>51.9</v>
      </c>
    </row>
    <row r="1756" spans="1:22" ht="17" hidden="1" x14ac:dyDescent="0.2">
      <c r="A1756" s="3">
        <v>3805288</v>
      </c>
      <c r="B1756" s="4">
        <v>51.9</v>
      </c>
      <c r="C1756" s="4">
        <v>3</v>
      </c>
      <c r="D1756" s="4">
        <v>1</v>
      </c>
      <c r="E1756" s="4">
        <v>14</v>
      </c>
      <c r="F1756" s="5">
        <v>49</v>
      </c>
      <c r="G1756" s="6" t="s">
        <v>18</v>
      </c>
      <c r="H1756" s="7" t="s">
        <v>8</v>
      </c>
      <c r="I1756" s="8">
        <v>1570.64</v>
      </c>
      <c r="J1756" s="8">
        <f>Table1[[#This Row],[Annual Charges ($)]]-(AVERAGE(Table1[Annual Charges ($)]))</f>
        <v>-9780.1081840000406</v>
      </c>
      <c r="U1756" s="37">
        <v>1570.64</v>
      </c>
      <c r="V1756" s="4">
        <v>51.9</v>
      </c>
    </row>
    <row r="1757" spans="1:22" ht="17" hidden="1" x14ac:dyDescent="0.2">
      <c r="A1757" s="3">
        <v>29908252</v>
      </c>
      <c r="B1757" s="4">
        <v>51.9</v>
      </c>
      <c r="C1757" s="4">
        <v>3</v>
      </c>
      <c r="D1757" s="4">
        <v>3</v>
      </c>
      <c r="E1757" s="4">
        <v>51</v>
      </c>
      <c r="F1757" s="5">
        <v>33</v>
      </c>
      <c r="G1757" s="6" t="s">
        <v>17</v>
      </c>
      <c r="H1757" s="7" t="s">
        <v>8</v>
      </c>
      <c r="I1757" s="8">
        <v>2440.35</v>
      </c>
      <c r="J1757" s="8">
        <f>Table1[[#This Row],[Annual Charges ($)]]-(AVERAGE(Table1[Annual Charges ($)]))</f>
        <v>-8910.3981840000397</v>
      </c>
      <c r="U1757" s="37">
        <v>2440.35</v>
      </c>
      <c r="V1757" s="4">
        <v>51.9</v>
      </c>
    </row>
    <row r="1758" spans="1:22" ht="17" hidden="1" x14ac:dyDescent="0.2">
      <c r="A1758" s="3">
        <v>23732546</v>
      </c>
      <c r="B1758" s="4">
        <v>51.9</v>
      </c>
      <c r="C1758" s="4">
        <v>5</v>
      </c>
      <c r="D1758" s="4">
        <v>3</v>
      </c>
      <c r="E1758" s="4">
        <v>54</v>
      </c>
      <c r="F1758" s="5">
        <v>44</v>
      </c>
      <c r="G1758" s="6" t="s">
        <v>18</v>
      </c>
      <c r="H1758" s="7" t="s">
        <v>8</v>
      </c>
      <c r="I1758" s="8">
        <v>7936.28</v>
      </c>
      <c r="J1758" s="8">
        <f>Table1[[#This Row],[Annual Charges ($)]]-(AVERAGE(Table1[Annual Charges ($)]))</f>
        <v>-3414.4681840000403</v>
      </c>
      <c r="U1758" s="37">
        <v>7936.28</v>
      </c>
      <c r="V1758" s="4">
        <v>51.9</v>
      </c>
    </row>
    <row r="1759" spans="1:22" ht="17" x14ac:dyDescent="0.2">
      <c r="A1759" s="3">
        <v>28239888</v>
      </c>
      <c r="B1759" s="4">
        <v>52</v>
      </c>
      <c r="C1759" s="4">
        <v>6</v>
      </c>
      <c r="D1759" s="4">
        <v>0</v>
      </c>
      <c r="E1759" s="4">
        <v>38</v>
      </c>
      <c r="F1759" s="5">
        <v>57</v>
      </c>
      <c r="G1759" s="6" t="s">
        <v>17</v>
      </c>
      <c r="H1759" s="7" t="s">
        <v>9</v>
      </c>
      <c r="I1759" s="8">
        <v>14795.85</v>
      </c>
      <c r="J1759" s="8">
        <f>Table1[[#This Row],[Annual Charges ($)]]-(AVERAGE(Table1[Annual Charges ($)]))</f>
        <v>3445.1018159999603</v>
      </c>
      <c r="U1759" s="37">
        <v>14795.85</v>
      </c>
      <c r="V1759" s="4">
        <v>52</v>
      </c>
    </row>
    <row r="1760" spans="1:22" ht="17" hidden="1" x14ac:dyDescent="0.2">
      <c r="A1760" s="3">
        <v>10125132</v>
      </c>
      <c r="B1760" s="4">
        <v>52</v>
      </c>
      <c r="C1760" s="4">
        <v>3</v>
      </c>
      <c r="D1760" s="4">
        <v>1</v>
      </c>
      <c r="E1760" s="4">
        <v>54</v>
      </c>
      <c r="F1760" s="5">
        <v>33</v>
      </c>
      <c r="G1760" s="6" t="s">
        <v>18</v>
      </c>
      <c r="H1760" s="7" t="s">
        <v>8</v>
      </c>
      <c r="I1760" s="8">
        <v>10110.61</v>
      </c>
      <c r="J1760" s="8">
        <f>Table1[[#This Row],[Annual Charges ($)]]-(AVERAGE(Table1[Annual Charges ($)]))</f>
        <v>-1240.1381840000395</v>
      </c>
      <c r="U1760" s="37">
        <v>10110.61</v>
      </c>
      <c r="V1760" s="4">
        <v>52</v>
      </c>
    </row>
    <row r="1761" spans="1:22" ht="17" hidden="1" x14ac:dyDescent="0.2">
      <c r="A1761" s="3">
        <v>27215108</v>
      </c>
      <c r="B1761" s="4">
        <v>52</v>
      </c>
      <c r="C1761" s="4">
        <v>3</v>
      </c>
      <c r="D1761" s="4">
        <v>2</v>
      </c>
      <c r="E1761" s="4">
        <v>45</v>
      </c>
      <c r="F1761" s="5">
        <v>31</v>
      </c>
      <c r="G1761" s="6" t="s">
        <v>18</v>
      </c>
      <c r="H1761" s="7" t="s">
        <v>8</v>
      </c>
      <c r="I1761" s="8">
        <v>17192.599999999999</v>
      </c>
      <c r="J1761" s="8">
        <f>Table1[[#This Row],[Annual Charges ($)]]-(AVERAGE(Table1[Annual Charges ($)]))</f>
        <v>5841.8518159999585</v>
      </c>
      <c r="U1761" s="37">
        <v>17192.599999999999</v>
      </c>
      <c r="V1761" s="4">
        <v>52</v>
      </c>
    </row>
    <row r="1762" spans="1:22" ht="17" hidden="1" x14ac:dyDescent="0.2">
      <c r="A1762" s="3">
        <v>19810312</v>
      </c>
      <c r="B1762" s="4">
        <v>52</v>
      </c>
      <c r="C1762" s="4">
        <v>2</v>
      </c>
      <c r="D1762" s="4">
        <v>1</v>
      </c>
      <c r="E1762" s="4">
        <v>38</v>
      </c>
      <c r="F1762" s="5">
        <v>63</v>
      </c>
      <c r="G1762" s="6" t="s">
        <v>18</v>
      </c>
      <c r="H1762" s="7" t="s">
        <v>8</v>
      </c>
      <c r="I1762" s="8">
        <v>16906.55</v>
      </c>
      <c r="J1762" s="8">
        <f>Table1[[#This Row],[Annual Charges ($)]]-(AVERAGE(Table1[Annual Charges ($)]))</f>
        <v>5555.8018159999592</v>
      </c>
      <c r="U1762" s="37">
        <v>16906.55</v>
      </c>
      <c r="V1762" s="4">
        <v>52</v>
      </c>
    </row>
    <row r="1763" spans="1:22" ht="17" hidden="1" x14ac:dyDescent="0.2">
      <c r="A1763" s="3">
        <v>26631679</v>
      </c>
      <c r="B1763" s="4">
        <v>52</v>
      </c>
      <c r="C1763" s="4">
        <v>4</v>
      </c>
      <c r="D1763" s="4">
        <v>3</v>
      </c>
      <c r="E1763" s="4">
        <v>27</v>
      </c>
      <c r="F1763" s="5">
        <v>39</v>
      </c>
      <c r="G1763" s="6" t="s">
        <v>18</v>
      </c>
      <c r="H1763" s="7" t="s">
        <v>8</v>
      </c>
      <c r="I1763" s="8">
        <v>18439.12</v>
      </c>
      <c r="J1763" s="8">
        <f>Table1[[#This Row],[Annual Charges ($)]]-(AVERAGE(Table1[Annual Charges ($)]))</f>
        <v>7088.3718159999589</v>
      </c>
      <c r="U1763" s="37">
        <v>18439.12</v>
      </c>
      <c r="V1763" s="4">
        <v>52</v>
      </c>
    </row>
    <row r="1764" spans="1:22" ht="17" x14ac:dyDescent="0.2">
      <c r="A1764" s="3">
        <v>18002411</v>
      </c>
      <c r="B1764" s="4">
        <v>52</v>
      </c>
      <c r="C1764" s="4">
        <v>1</v>
      </c>
      <c r="D1764" s="4">
        <v>1</v>
      </c>
      <c r="E1764" s="4">
        <v>28</v>
      </c>
      <c r="F1764" s="5">
        <v>47</v>
      </c>
      <c r="G1764" s="6" t="s">
        <v>18</v>
      </c>
      <c r="H1764" s="7" t="s">
        <v>9</v>
      </c>
      <c r="I1764" s="8">
        <v>6787.35</v>
      </c>
      <c r="J1764" s="8">
        <f>Table1[[#This Row],[Annual Charges ($)]]-(AVERAGE(Table1[Annual Charges ($)]))</f>
        <v>-4563.3981840000397</v>
      </c>
      <c r="U1764" s="37">
        <v>6787.35</v>
      </c>
      <c r="V1764" s="4">
        <v>52</v>
      </c>
    </row>
    <row r="1765" spans="1:22" ht="17" hidden="1" x14ac:dyDescent="0.2">
      <c r="A1765" s="3">
        <v>23024579</v>
      </c>
      <c r="B1765" s="4">
        <v>52</v>
      </c>
      <c r="C1765" s="4">
        <v>5</v>
      </c>
      <c r="D1765" s="4">
        <v>2</v>
      </c>
      <c r="E1765" s="4">
        <v>19</v>
      </c>
      <c r="F1765" s="5">
        <v>35</v>
      </c>
      <c r="G1765" s="6" t="s">
        <v>18</v>
      </c>
      <c r="H1765" s="7" t="s">
        <v>8</v>
      </c>
      <c r="I1765" s="8">
        <v>13175.27</v>
      </c>
      <c r="J1765" s="8">
        <f>Table1[[#This Row],[Annual Charges ($)]]-(AVERAGE(Table1[Annual Charges ($)]))</f>
        <v>1824.5218159999604</v>
      </c>
      <c r="U1765" s="37">
        <v>13175.27</v>
      </c>
      <c r="V1765" s="4">
        <v>52</v>
      </c>
    </row>
    <row r="1766" spans="1:22" ht="17" hidden="1" x14ac:dyDescent="0.2">
      <c r="A1766" s="3">
        <v>29241569</v>
      </c>
      <c r="B1766" s="4">
        <v>52</v>
      </c>
      <c r="C1766" s="4">
        <v>6</v>
      </c>
      <c r="D1766" s="4">
        <v>3</v>
      </c>
      <c r="E1766" s="4">
        <v>53</v>
      </c>
      <c r="F1766" s="5">
        <v>64</v>
      </c>
      <c r="G1766" s="6" t="s">
        <v>18</v>
      </c>
      <c r="H1766" s="7" t="s">
        <v>8</v>
      </c>
      <c r="I1766" s="8">
        <v>16099.01</v>
      </c>
      <c r="J1766" s="8">
        <f>Table1[[#This Row],[Annual Charges ($)]]-(AVERAGE(Table1[Annual Charges ($)]))</f>
        <v>4748.2618159999602</v>
      </c>
      <c r="U1766" s="37">
        <v>16099.01</v>
      </c>
      <c r="V1766" s="4">
        <v>52</v>
      </c>
    </row>
    <row r="1767" spans="1:22" ht="17" hidden="1" x14ac:dyDescent="0.2">
      <c r="A1767" s="3">
        <v>11315271</v>
      </c>
      <c r="B1767" s="4">
        <v>52</v>
      </c>
      <c r="C1767" s="4">
        <v>5</v>
      </c>
      <c r="D1767" s="4">
        <v>1</v>
      </c>
      <c r="E1767" s="4">
        <v>22</v>
      </c>
      <c r="F1767" s="5">
        <v>21</v>
      </c>
      <c r="G1767" s="6" t="s">
        <v>18</v>
      </c>
      <c r="H1767" s="7" t="s">
        <v>8</v>
      </c>
      <c r="I1767" s="8">
        <v>13352.29</v>
      </c>
      <c r="J1767" s="8">
        <f>Table1[[#This Row],[Annual Charges ($)]]-(AVERAGE(Table1[Annual Charges ($)]))</f>
        <v>2001.5418159999608</v>
      </c>
      <c r="U1767" s="37">
        <v>13352.29</v>
      </c>
      <c r="V1767" s="4">
        <v>52</v>
      </c>
    </row>
    <row r="1768" spans="1:22" ht="17" hidden="1" x14ac:dyDescent="0.2">
      <c r="A1768" s="3">
        <v>14528766</v>
      </c>
      <c r="B1768" s="4">
        <v>52</v>
      </c>
      <c r="C1768" s="4">
        <v>5</v>
      </c>
      <c r="D1768" s="4">
        <v>4</v>
      </c>
      <c r="E1768" s="4">
        <v>36</v>
      </c>
      <c r="F1768" s="5">
        <v>28</v>
      </c>
      <c r="G1768" s="6" t="s">
        <v>18</v>
      </c>
      <c r="H1768" s="7" t="s">
        <v>8</v>
      </c>
      <c r="I1768" s="8">
        <v>10121.09</v>
      </c>
      <c r="J1768" s="8">
        <f>Table1[[#This Row],[Annual Charges ($)]]-(AVERAGE(Table1[Annual Charges ($)]))</f>
        <v>-1229.6581840000399</v>
      </c>
      <c r="U1768" s="37">
        <v>10121.09</v>
      </c>
      <c r="V1768" s="4">
        <v>52</v>
      </c>
    </row>
    <row r="1769" spans="1:22" ht="17" hidden="1" x14ac:dyDescent="0.2">
      <c r="A1769" s="3">
        <v>9904453</v>
      </c>
      <c r="B1769" s="4">
        <v>52.1</v>
      </c>
      <c r="C1769" s="4">
        <v>6</v>
      </c>
      <c r="D1769" s="4">
        <v>0</v>
      </c>
      <c r="E1769" s="4">
        <v>21</v>
      </c>
      <c r="F1769" s="5">
        <v>58</v>
      </c>
      <c r="G1769" s="6" t="s">
        <v>18</v>
      </c>
      <c r="H1769" s="7" t="s">
        <v>8</v>
      </c>
      <c r="I1769" s="8">
        <v>14221.32</v>
      </c>
      <c r="J1769" s="8">
        <f>Table1[[#This Row],[Annual Charges ($)]]-(AVERAGE(Table1[Annual Charges ($)]))</f>
        <v>2870.5718159999597</v>
      </c>
      <c r="U1769" s="37">
        <v>14221.32</v>
      </c>
      <c r="V1769" s="4">
        <v>52.1</v>
      </c>
    </row>
    <row r="1770" spans="1:22" ht="17" hidden="1" x14ac:dyDescent="0.2">
      <c r="A1770" s="3">
        <v>16258021</v>
      </c>
      <c r="B1770" s="4">
        <v>52.1</v>
      </c>
      <c r="C1770" s="4">
        <v>6</v>
      </c>
      <c r="D1770" s="4">
        <v>5</v>
      </c>
      <c r="E1770" s="4">
        <v>57</v>
      </c>
      <c r="F1770" s="5">
        <v>45</v>
      </c>
      <c r="G1770" s="6" t="s">
        <v>18</v>
      </c>
      <c r="H1770" s="7" t="s">
        <v>8</v>
      </c>
      <c r="I1770" s="8">
        <v>9822.0300000000007</v>
      </c>
      <c r="J1770" s="8">
        <f>Table1[[#This Row],[Annual Charges ($)]]-(AVERAGE(Table1[Annual Charges ($)]))</f>
        <v>-1528.7181840000394</v>
      </c>
      <c r="U1770" s="37">
        <v>9822.0300000000007</v>
      </c>
      <c r="V1770" s="4">
        <v>52.1</v>
      </c>
    </row>
    <row r="1771" spans="1:22" ht="17" hidden="1" x14ac:dyDescent="0.2">
      <c r="A1771" s="3">
        <v>28678645</v>
      </c>
      <c r="B1771" s="4">
        <v>52.1</v>
      </c>
      <c r="C1771" s="4">
        <v>3</v>
      </c>
      <c r="D1771" s="4">
        <v>3</v>
      </c>
      <c r="E1771" s="4">
        <v>3</v>
      </c>
      <c r="F1771" s="5">
        <v>38</v>
      </c>
      <c r="G1771" s="6" t="s">
        <v>17</v>
      </c>
      <c r="H1771" s="7" t="s">
        <v>8</v>
      </c>
      <c r="I1771" s="8">
        <v>11245.44</v>
      </c>
      <c r="J1771" s="8">
        <f>Table1[[#This Row],[Annual Charges ($)]]-(AVERAGE(Table1[Annual Charges ($)]))</f>
        <v>-105.30818400003955</v>
      </c>
      <c r="U1771" s="37">
        <v>11245.44</v>
      </c>
      <c r="V1771" s="4">
        <v>52.1</v>
      </c>
    </row>
    <row r="1772" spans="1:22" ht="17" hidden="1" x14ac:dyDescent="0.2">
      <c r="A1772" s="3">
        <v>14772993</v>
      </c>
      <c r="B1772" s="4">
        <v>52.1</v>
      </c>
      <c r="C1772" s="4">
        <v>7</v>
      </c>
      <c r="D1772" s="4">
        <v>2</v>
      </c>
      <c r="E1772" s="4">
        <v>12</v>
      </c>
      <c r="F1772" s="5">
        <v>30</v>
      </c>
      <c r="G1772" s="6" t="s">
        <v>17</v>
      </c>
      <c r="H1772" s="7" t="s">
        <v>8</v>
      </c>
      <c r="I1772" s="8">
        <v>2976.21</v>
      </c>
      <c r="J1772" s="8">
        <f>Table1[[#This Row],[Annual Charges ($)]]-(AVERAGE(Table1[Annual Charges ($)]))</f>
        <v>-8374.5381840000409</v>
      </c>
      <c r="U1772" s="37">
        <v>2976.21</v>
      </c>
      <c r="V1772" s="4">
        <v>52.1</v>
      </c>
    </row>
    <row r="1773" spans="1:22" ht="17" x14ac:dyDescent="0.2">
      <c r="A1773" s="3">
        <v>24680475</v>
      </c>
      <c r="B1773" s="4">
        <v>52.1</v>
      </c>
      <c r="C1773" s="4">
        <v>5</v>
      </c>
      <c r="D1773" s="4">
        <v>3</v>
      </c>
      <c r="E1773" s="4">
        <v>4</v>
      </c>
      <c r="F1773" s="5">
        <v>51</v>
      </c>
      <c r="G1773" s="6" t="s">
        <v>17</v>
      </c>
      <c r="H1773" s="7" t="s">
        <v>9</v>
      </c>
      <c r="I1773" s="8">
        <v>4088.35</v>
      </c>
      <c r="J1773" s="8">
        <f>Table1[[#This Row],[Annual Charges ($)]]-(AVERAGE(Table1[Annual Charges ($)]))</f>
        <v>-7262.3981840000397</v>
      </c>
      <c r="U1773" s="37">
        <v>4088.35</v>
      </c>
      <c r="V1773" s="4">
        <v>52.1</v>
      </c>
    </row>
    <row r="1774" spans="1:22" ht="17" hidden="1" x14ac:dyDescent="0.2">
      <c r="A1774" s="3">
        <v>9185958</v>
      </c>
      <c r="B1774" s="4">
        <v>52.1</v>
      </c>
      <c r="C1774" s="4">
        <v>3</v>
      </c>
      <c r="D1774" s="4">
        <v>0</v>
      </c>
      <c r="E1774" s="4">
        <v>42</v>
      </c>
      <c r="F1774" s="5">
        <v>40</v>
      </c>
      <c r="G1774" s="6" t="s">
        <v>17</v>
      </c>
      <c r="H1774" s="7" t="s">
        <v>8</v>
      </c>
      <c r="I1774" s="8">
        <v>13448.51</v>
      </c>
      <c r="J1774" s="8">
        <f>Table1[[#This Row],[Annual Charges ($)]]-(AVERAGE(Table1[Annual Charges ($)]))</f>
        <v>2097.7618159999602</v>
      </c>
      <c r="U1774" s="37">
        <v>13448.51</v>
      </c>
      <c r="V1774" s="4">
        <v>52.1</v>
      </c>
    </row>
    <row r="1775" spans="1:22" ht="17" hidden="1" x14ac:dyDescent="0.2">
      <c r="A1775" s="3">
        <v>20202696</v>
      </c>
      <c r="B1775" s="4">
        <v>52.1</v>
      </c>
      <c r="C1775" s="4">
        <v>2</v>
      </c>
      <c r="D1775" s="4">
        <v>1</v>
      </c>
      <c r="E1775" s="4">
        <v>55</v>
      </c>
      <c r="F1775" s="5">
        <v>51</v>
      </c>
      <c r="G1775" s="6" t="s">
        <v>17</v>
      </c>
      <c r="H1775" s="7" t="s">
        <v>8</v>
      </c>
      <c r="I1775" s="8">
        <v>12266.36</v>
      </c>
      <c r="J1775" s="8">
        <f>Table1[[#This Row],[Annual Charges ($)]]-(AVERAGE(Table1[Annual Charges ($)]))</f>
        <v>915.61181599996053</v>
      </c>
      <c r="U1775" s="37">
        <v>12266.36</v>
      </c>
      <c r="V1775" s="4">
        <v>52.1</v>
      </c>
    </row>
    <row r="1776" spans="1:22" ht="17" hidden="1" x14ac:dyDescent="0.2">
      <c r="A1776" s="3">
        <v>14674854</v>
      </c>
      <c r="B1776" s="4">
        <v>52.1</v>
      </c>
      <c r="C1776" s="4">
        <v>3</v>
      </c>
      <c r="D1776" s="4">
        <v>3</v>
      </c>
      <c r="E1776" s="4">
        <v>15</v>
      </c>
      <c r="F1776" s="5">
        <v>53</v>
      </c>
      <c r="G1776" s="6" t="s">
        <v>17</v>
      </c>
      <c r="H1776" s="7" t="s">
        <v>8</v>
      </c>
      <c r="I1776" s="8">
        <v>7575.49</v>
      </c>
      <c r="J1776" s="8">
        <f>Table1[[#This Row],[Annual Charges ($)]]-(AVERAGE(Table1[Annual Charges ($)]))</f>
        <v>-3775.2581840000403</v>
      </c>
      <c r="U1776" s="37">
        <v>7575.49</v>
      </c>
      <c r="V1776" s="4">
        <v>52.1</v>
      </c>
    </row>
    <row r="1777" spans="1:22" ht="17" hidden="1" x14ac:dyDescent="0.2">
      <c r="A1777" s="3">
        <v>585850</v>
      </c>
      <c r="B1777" s="4">
        <v>52.1</v>
      </c>
      <c r="C1777" s="4">
        <v>6</v>
      </c>
      <c r="D1777" s="4">
        <v>3</v>
      </c>
      <c r="E1777" s="4">
        <v>19</v>
      </c>
      <c r="F1777" s="5">
        <v>53</v>
      </c>
      <c r="G1777" s="6" t="s">
        <v>17</v>
      </c>
      <c r="H1777" s="7" t="s">
        <v>8</v>
      </c>
      <c r="I1777" s="8">
        <v>15690.83</v>
      </c>
      <c r="J1777" s="8">
        <f>Table1[[#This Row],[Annual Charges ($)]]-(AVERAGE(Table1[Annual Charges ($)]))</f>
        <v>4340.0818159999599</v>
      </c>
      <c r="U1777" s="37">
        <v>15690.83</v>
      </c>
      <c r="V1777" s="4">
        <v>52.1</v>
      </c>
    </row>
    <row r="1778" spans="1:22" ht="17" hidden="1" x14ac:dyDescent="0.2">
      <c r="A1778" s="3">
        <v>2760522</v>
      </c>
      <c r="B1778" s="4">
        <v>52.2</v>
      </c>
      <c r="C1778" s="4">
        <v>6</v>
      </c>
      <c r="D1778" s="4">
        <v>4</v>
      </c>
      <c r="E1778" s="4">
        <v>17</v>
      </c>
      <c r="F1778" s="5">
        <v>30</v>
      </c>
      <c r="G1778" s="6" t="s">
        <v>17</v>
      </c>
      <c r="H1778" s="7" t="s">
        <v>8</v>
      </c>
      <c r="I1778" s="8">
        <v>14720.85</v>
      </c>
      <c r="J1778" s="8">
        <f>Table1[[#This Row],[Annual Charges ($)]]-(AVERAGE(Table1[Annual Charges ($)]))</f>
        <v>3370.1018159999603</v>
      </c>
      <c r="U1778" s="37">
        <v>14720.85</v>
      </c>
      <c r="V1778" s="4">
        <v>52.2</v>
      </c>
    </row>
    <row r="1779" spans="1:22" ht="17" hidden="1" x14ac:dyDescent="0.2">
      <c r="A1779" s="3">
        <v>16499795</v>
      </c>
      <c r="B1779" s="4">
        <v>52.2</v>
      </c>
      <c r="C1779" s="4">
        <v>6</v>
      </c>
      <c r="D1779" s="4">
        <v>3</v>
      </c>
      <c r="E1779" s="4">
        <v>16</v>
      </c>
      <c r="F1779" s="5">
        <v>58</v>
      </c>
      <c r="G1779" s="6" t="s">
        <v>18</v>
      </c>
      <c r="H1779" s="7" t="s">
        <v>8</v>
      </c>
      <c r="I1779" s="8">
        <v>9329.9</v>
      </c>
      <c r="J1779" s="8">
        <f>Table1[[#This Row],[Annual Charges ($)]]-(AVERAGE(Table1[Annual Charges ($)]))</f>
        <v>-2020.8481840000404</v>
      </c>
      <c r="U1779" s="37">
        <v>9329.9</v>
      </c>
      <c r="V1779" s="4">
        <v>52.2</v>
      </c>
    </row>
    <row r="1780" spans="1:22" ht="17" hidden="1" x14ac:dyDescent="0.2">
      <c r="A1780" s="3">
        <v>19529507</v>
      </c>
      <c r="B1780" s="4">
        <v>52.2</v>
      </c>
      <c r="C1780" s="4">
        <v>5</v>
      </c>
      <c r="D1780" s="4">
        <v>0</v>
      </c>
      <c r="E1780" s="4">
        <v>24</v>
      </c>
      <c r="F1780" s="5">
        <v>43</v>
      </c>
      <c r="G1780" s="6" t="s">
        <v>18</v>
      </c>
      <c r="H1780" s="7" t="s">
        <v>8</v>
      </c>
      <c r="I1780" s="8">
        <v>769.39</v>
      </c>
      <c r="J1780" s="8">
        <f>Table1[[#This Row],[Annual Charges ($)]]-(AVERAGE(Table1[Annual Charges ($)]))</f>
        <v>-10581.358184000041</v>
      </c>
      <c r="U1780" s="37">
        <v>769.39</v>
      </c>
      <c r="V1780" s="4">
        <v>52.2</v>
      </c>
    </row>
    <row r="1781" spans="1:22" ht="17" hidden="1" x14ac:dyDescent="0.2">
      <c r="A1781" s="3">
        <v>23789911</v>
      </c>
      <c r="B1781" s="4">
        <v>52.3</v>
      </c>
      <c r="C1781" s="4">
        <v>7</v>
      </c>
      <c r="D1781" s="4">
        <v>2</v>
      </c>
      <c r="E1781" s="4">
        <v>27</v>
      </c>
      <c r="F1781" s="5">
        <v>45</v>
      </c>
      <c r="G1781" s="6" t="s">
        <v>18</v>
      </c>
      <c r="H1781" s="7" t="s">
        <v>8</v>
      </c>
      <c r="I1781" s="8">
        <v>6922.61</v>
      </c>
      <c r="J1781" s="8">
        <f>Table1[[#This Row],[Annual Charges ($)]]-(AVERAGE(Table1[Annual Charges ($)]))</f>
        <v>-4428.1381840000404</v>
      </c>
      <c r="U1781" s="37">
        <v>6922.61</v>
      </c>
      <c r="V1781" s="4">
        <v>52.3</v>
      </c>
    </row>
    <row r="1782" spans="1:22" ht="17" hidden="1" x14ac:dyDescent="0.2">
      <c r="A1782" s="3">
        <v>23846765</v>
      </c>
      <c r="B1782" s="4">
        <v>52.3</v>
      </c>
      <c r="C1782" s="4">
        <v>2</v>
      </c>
      <c r="D1782" s="4">
        <v>1</v>
      </c>
      <c r="E1782" s="4">
        <v>48</v>
      </c>
      <c r="F1782" s="5">
        <v>57</v>
      </c>
      <c r="G1782" s="6" t="s">
        <v>18</v>
      </c>
      <c r="H1782" s="7" t="s">
        <v>8</v>
      </c>
      <c r="I1782" s="8">
        <v>4655.6899999999996</v>
      </c>
      <c r="J1782" s="8">
        <f>Table1[[#This Row],[Annual Charges ($)]]-(AVERAGE(Table1[Annual Charges ($)]))</f>
        <v>-6695.0581840000405</v>
      </c>
      <c r="U1782" s="37">
        <v>4655.6899999999996</v>
      </c>
      <c r="V1782" s="4">
        <v>52.3</v>
      </c>
    </row>
    <row r="1783" spans="1:22" ht="17" x14ac:dyDescent="0.2">
      <c r="A1783" s="3">
        <v>23858077</v>
      </c>
      <c r="B1783" s="4">
        <v>52.3</v>
      </c>
      <c r="C1783" s="4">
        <v>6</v>
      </c>
      <c r="D1783" s="4">
        <v>1</v>
      </c>
      <c r="E1783" s="4">
        <v>24</v>
      </c>
      <c r="F1783" s="5">
        <v>60</v>
      </c>
      <c r="G1783" s="6" t="s">
        <v>18</v>
      </c>
      <c r="H1783" s="7" t="s">
        <v>9</v>
      </c>
      <c r="I1783" s="8">
        <v>11323.98</v>
      </c>
      <c r="J1783" s="8">
        <f>Table1[[#This Row],[Annual Charges ($)]]-(AVERAGE(Table1[Annual Charges ($)]))</f>
        <v>-26.768184000040492</v>
      </c>
      <c r="U1783" s="37">
        <v>11323.98</v>
      </c>
      <c r="V1783" s="4">
        <v>52.3</v>
      </c>
    </row>
    <row r="1784" spans="1:22" ht="17" hidden="1" x14ac:dyDescent="0.2">
      <c r="A1784" s="3">
        <v>8638597</v>
      </c>
      <c r="B1784" s="4">
        <v>52.3</v>
      </c>
      <c r="C1784" s="4">
        <v>3</v>
      </c>
      <c r="D1784" s="4">
        <v>1</v>
      </c>
      <c r="E1784" s="4">
        <v>12</v>
      </c>
      <c r="F1784" s="5">
        <v>32</v>
      </c>
      <c r="G1784" s="6" t="s">
        <v>18</v>
      </c>
      <c r="H1784" s="7" t="s">
        <v>8</v>
      </c>
      <c r="I1784" s="8">
        <v>14335.75</v>
      </c>
      <c r="J1784" s="8">
        <f>Table1[[#This Row],[Annual Charges ($)]]-(AVERAGE(Table1[Annual Charges ($)]))</f>
        <v>2985.0018159999599</v>
      </c>
      <c r="U1784" s="37">
        <v>14335.75</v>
      </c>
      <c r="V1784" s="4">
        <v>52.3</v>
      </c>
    </row>
    <row r="1785" spans="1:22" ht="17" hidden="1" x14ac:dyDescent="0.2">
      <c r="A1785" s="3">
        <v>3006496</v>
      </c>
      <c r="B1785" s="4">
        <v>52.3</v>
      </c>
      <c r="C1785" s="4">
        <v>7</v>
      </c>
      <c r="D1785" s="4">
        <v>3</v>
      </c>
      <c r="E1785" s="4">
        <v>45</v>
      </c>
      <c r="F1785" s="5">
        <v>20</v>
      </c>
      <c r="G1785" s="6" t="s">
        <v>18</v>
      </c>
      <c r="H1785" s="7" t="s">
        <v>8</v>
      </c>
      <c r="I1785" s="8">
        <v>17086.990000000002</v>
      </c>
      <c r="J1785" s="8">
        <f>Table1[[#This Row],[Annual Charges ($)]]-(AVERAGE(Table1[Annual Charges ($)]))</f>
        <v>5736.2418159999615</v>
      </c>
      <c r="U1785" s="37">
        <v>17086.990000000002</v>
      </c>
      <c r="V1785" s="4">
        <v>52.3</v>
      </c>
    </row>
    <row r="1786" spans="1:22" ht="17" hidden="1" x14ac:dyDescent="0.2">
      <c r="A1786" s="3">
        <v>14295715</v>
      </c>
      <c r="B1786" s="4">
        <v>52.3</v>
      </c>
      <c r="C1786" s="4">
        <v>4</v>
      </c>
      <c r="D1786" s="4">
        <v>5</v>
      </c>
      <c r="E1786" s="4">
        <v>55</v>
      </c>
      <c r="F1786" s="5">
        <v>55</v>
      </c>
      <c r="G1786" s="6" t="s">
        <v>18</v>
      </c>
      <c r="H1786" s="7" t="s">
        <v>8</v>
      </c>
      <c r="I1786" s="8">
        <v>8059.11</v>
      </c>
      <c r="J1786" s="8">
        <f>Table1[[#This Row],[Annual Charges ($)]]-(AVERAGE(Table1[Annual Charges ($)]))</f>
        <v>-3291.6381840000404</v>
      </c>
      <c r="U1786" s="37">
        <v>8059.11</v>
      </c>
      <c r="V1786" s="4">
        <v>52.3</v>
      </c>
    </row>
    <row r="1787" spans="1:22" ht="17" hidden="1" x14ac:dyDescent="0.2">
      <c r="A1787" s="3">
        <v>23367042</v>
      </c>
      <c r="B1787" s="4">
        <v>52.3</v>
      </c>
      <c r="C1787" s="4">
        <v>5</v>
      </c>
      <c r="D1787" s="4">
        <v>3</v>
      </c>
      <c r="E1787" s="4">
        <v>25</v>
      </c>
      <c r="F1787" s="5">
        <v>55</v>
      </c>
      <c r="G1787" s="6" t="s">
        <v>17</v>
      </c>
      <c r="H1787" s="7" t="s">
        <v>8</v>
      </c>
      <c r="I1787" s="8">
        <v>7312.04</v>
      </c>
      <c r="J1787" s="8">
        <f>Table1[[#This Row],[Annual Charges ($)]]-(AVERAGE(Table1[Annual Charges ($)]))</f>
        <v>-4038.7081840000401</v>
      </c>
      <c r="U1787" s="37">
        <v>7312.04</v>
      </c>
      <c r="V1787" s="4">
        <v>52.3</v>
      </c>
    </row>
    <row r="1788" spans="1:22" ht="17" hidden="1" x14ac:dyDescent="0.2">
      <c r="A1788" s="3">
        <v>13587406</v>
      </c>
      <c r="B1788" s="4">
        <v>52.4</v>
      </c>
      <c r="C1788" s="4">
        <v>6</v>
      </c>
      <c r="D1788" s="4">
        <v>1</v>
      </c>
      <c r="E1788" s="4">
        <v>8</v>
      </c>
      <c r="F1788" s="5">
        <v>27</v>
      </c>
      <c r="G1788" s="6" t="s">
        <v>18</v>
      </c>
      <c r="H1788" s="7" t="s">
        <v>8</v>
      </c>
      <c r="I1788" s="8">
        <v>10595.6</v>
      </c>
      <c r="J1788" s="8">
        <f>Table1[[#This Row],[Annual Charges ($)]]-(AVERAGE(Table1[Annual Charges ($)]))</f>
        <v>-755.14818400003969</v>
      </c>
      <c r="U1788" s="37">
        <v>10595.6</v>
      </c>
      <c r="V1788" s="4">
        <v>52.4</v>
      </c>
    </row>
    <row r="1789" spans="1:22" ht="17" hidden="1" x14ac:dyDescent="0.2">
      <c r="A1789" s="3">
        <v>20019375</v>
      </c>
      <c r="B1789" s="4">
        <v>52.4</v>
      </c>
      <c r="C1789" s="4">
        <v>7</v>
      </c>
      <c r="D1789" s="4">
        <v>5</v>
      </c>
      <c r="E1789" s="4">
        <v>39</v>
      </c>
      <c r="F1789" s="5">
        <v>41</v>
      </c>
      <c r="G1789" s="6" t="s">
        <v>17</v>
      </c>
      <c r="H1789" s="7" t="s">
        <v>8</v>
      </c>
      <c r="I1789" s="8">
        <v>16573.759999999998</v>
      </c>
      <c r="J1789" s="8">
        <f>Table1[[#This Row],[Annual Charges ($)]]-(AVERAGE(Table1[Annual Charges ($)]))</f>
        <v>5223.0118159999583</v>
      </c>
      <c r="U1789" s="37">
        <v>16573.759999999998</v>
      </c>
      <c r="V1789" s="4">
        <v>52.4</v>
      </c>
    </row>
    <row r="1790" spans="1:22" ht="17" hidden="1" x14ac:dyDescent="0.2">
      <c r="A1790" s="3">
        <v>12137725</v>
      </c>
      <c r="B1790" s="4">
        <v>52.4</v>
      </c>
      <c r="C1790" s="4">
        <v>2</v>
      </c>
      <c r="D1790" s="4">
        <v>1</v>
      </c>
      <c r="E1790" s="4">
        <v>5</v>
      </c>
      <c r="F1790" s="5">
        <v>66</v>
      </c>
      <c r="G1790" s="6" t="s">
        <v>17</v>
      </c>
      <c r="H1790" s="7" t="s">
        <v>8</v>
      </c>
      <c r="I1790" s="8">
        <v>11135.41</v>
      </c>
      <c r="J1790" s="8">
        <f>Table1[[#This Row],[Annual Charges ($)]]-(AVERAGE(Table1[Annual Charges ($)]))</f>
        <v>-215.3381840000402</v>
      </c>
      <c r="U1790" s="37">
        <v>11135.41</v>
      </c>
      <c r="V1790" s="4">
        <v>52.4</v>
      </c>
    </row>
    <row r="1791" spans="1:22" ht="17" hidden="1" x14ac:dyDescent="0.2">
      <c r="A1791" s="3">
        <v>22848364</v>
      </c>
      <c r="B1791" s="4">
        <v>52.4</v>
      </c>
      <c r="C1791" s="4">
        <v>5</v>
      </c>
      <c r="D1791" s="4">
        <v>2</v>
      </c>
      <c r="E1791" s="4">
        <v>32</v>
      </c>
      <c r="F1791" s="5">
        <v>21</v>
      </c>
      <c r="G1791" s="6" t="s">
        <v>17</v>
      </c>
      <c r="H1791" s="7" t="s">
        <v>8</v>
      </c>
      <c r="I1791" s="8">
        <v>6726.4</v>
      </c>
      <c r="J1791" s="8">
        <f>Table1[[#This Row],[Annual Charges ($)]]-(AVERAGE(Table1[Annual Charges ($)]))</f>
        <v>-4624.3481840000404</v>
      </c>
      <c r="U1791" s="37">
        <v>6726.4</v>
      </c>
      <c r="V1791" s="4">
        <v>52.4</v>
      </c>
    </row>
    <row r="1792" spans="1:22" ht="17" hidden="1" x14ac:dyDescent="0.2">
      <c r="A1792" s="3">
        <v>64970</v>
      </c>
      <c r="B1792" s="4">
        <v>52.4</v>
      </c>
      <c r="C1792" s="4">
        <v>6</v>
      </c>
      <c r="D1792" s="4">
        <v>4</v>
      </c>
      <c r="E1792" s="4">
        <v>31</v>
      </c>
      <c r="F1792" s="5">
        <v>59</v>
      </c>
      <c r="G1792" s="6" t="s">
        <v>18</v>
      </c>
      <c r="H1792" s="7" t="s">
        <v>8</v>
      </c>
      <c r="I1792" s="8">
        <v>8056.51</v>
      </c>
      <c r="J1792" s="8">
        <f>Table1[[#This Row],[Annual Charges ($)]]-(AVERAGE(Table1[Annual Charges ($)]))</f>
        <v>-3294.2381840000398</v>
      </c>
      <c r="U1792" s="37">
        <v>8056.51</v>
      </c>
      <c r="V1792" s="4">
        <v>52.4</v>
      </c>
    </row>
    <row r="1793" spans="1:22" ht="17" hidden="1" x14ac:dyDescent="0.2">
      <c r="A1793" s="3">
        <v>15780156</v>
      </c>
      <c r="B1793" s="4">
        <v>52.4</v>
      </c>
      <c r="C1793" s="4">
        <v>4</v>
      </c>
      <c r="D1793" s="4">
        <v>1</v>
      </c>
      <c r="E1793" s="4">
        <v>49</v>
      </c>
      <c r="F1793" s="5">
        <v>36</v>
      </c>
      <c r="G1793" s="6" t="s">
        <v>18</v>
      </c>
      <c r="H1793" s="7" t="s">
        <v>8</v>
      </c>
      <c r="I1793" s="8">
        <v>6007.91</v>
      </c>
      <c r="J1793" s="8">
        <f>Table1[[#This Row],[Annual Charges ($)]]-(AVERAGE(Table1[Annual Charges ($)]))</f>
        <v>-5342.8381840000402</v>
      </c>
      <c r="U1793" s="37">
        <v>6007.91</v>
      </c>
      <c r="V1793" s="4">
        <v>52.4</v>
      </c>
    </row>
    <row r="1794" spans="1:22" ht="17" hidden="1" x14ac:dyDescent="0.2">
      <c r="A1794" s="3">
        <v>21125197</v>
      </c>
      <c r="B1794" s="4">
        <v>52.4</v>
      </c>
      <c r="C1794" s="4">
        <v>6</v>
      </c>
      <c r="D1794" s="4">
        <v>5</v>
      </c>
      <c r="E1794" s="4">
        <v>55</v>
      </c>
      <c r="F1794" s="5">
        <v>29</v>
      </c>
      <c r="G1794" s="6" t="s">
        <v>18</v>
      </c>
      <c r="H1794" s="7" t="s">
        <v>8</v>
      </c>
      <c r="I1794" s="8">
        <v>6969.43</v>
      </c>
      <c r="J1794" s="8">
        <f>Table1[[#This Row],[Annual Charges ($)]]-(AVERAGE(Table1[Annual Charges ($)]))</f>
        <v>-4381.3181840000398</v>
      </c>
      <c r="U1794" s="37">
        <v>6969.43</v>
      </c>
      <c r="V1794" s="4">
        <v>52.4</v>
      </c>
    </row>
    <row r="1795" spans="1:22" ht="17" hidden="1" x14ac:dyDescent="0.2">
      <c r="A1795" s="3">
        <v>4483910</v>
      </c>
      <c r="B1795" s="4">
        <v>52.4</v>
      </c>
      <c r="C1795" s="4">
        <v>5</v>
      </c>
      <c r="D1795" s="4">
        <v>4</v>
      </c>
      <c r="E1795" s="4">
        <v>31</v>
      </c>
      <c r="F1795" s="5">
        <v>53</v>
      </c>
      <c r="G1795" s="6" t="s">
        <v>17</v>
      </c>
      <c r="H1795" s="7" t="s">
        <v>8</v>
      </c>
      <c r="I1795" s="8">
        <v>15010.58</v>
      </c>
      <c r="J1795" s="8">
        <f>Table1[[#This Row],[Annual Charges ($)]]-(AVERAGE(Table1[Annual Charges ($)]))</f>
        <v>3659.8318159999599</v>
      </c>
      <c r="U1795" s="37">
        <v>15010.58</v>
      </c>
      <c r="V1795" s="4">
        <v>52.4</v>
      </c>
    </row>
    <row r="1796" spans="1:22" ht="17" hidden="1" x14ac:dyDescent="0.2">
      <c r="A1796" s="3">
        <v>25147021</v>
      </c>
      <c r="B1796" s="4">
        <v>52.5</v>
      </c>
      <c r="C1796" s="4">
        <v>8</v>
      </c>
      <c r="D1796" s="4">
        <v>2</v>
      </c>
      <c r="E1796" s="4">
        <v>3</v>
      </c>
      <c r="F1796" s="5">
        <v>60</v>
      </c>
      <c r="G1796" s="6" t="s">
        <v>15</v>
      </c>
      <c r="H1796" s="7" t="s">
        <v>8</v>
      </c>
      <c r="I1796" s="8">
        <v>14101.57</v>
      </c>
      <c r="J1796" s="8">
        <f>Table1[[#This Row],[Annual Charges ($)]]-(AVERAGE(Table1[Annual Charges ($)]))</f>
        <v>2750.8218159999597</v>
      </c>
      <c r="U1796" s="37">
        <v>14101.57</v>
      </c>
      <c r="V1796" s="4">
        <v>52.5</v>
      </c>
    </row>
    <row r="1797" spans="1:22" ht="17" hidden="1" x14ac:dyDescent="0.2">
      <c r="A1797" s="3">
        <v>6674363</v>
      </c>
      <c r="B1797" s="4">
        <v>52.5</v>
      </c>
      <c r="C1797" s="4">
        <v>4</v>
      </c>
      <c r="D1797" s="4">
        <v>0</v>
      </c>
      <c r="E1797" s="4">
        <v>18</v>
      </c>
      <c r="F1797" s="5">
        <v>23</v>
      </c>
      <c r="G1797" s="6" t="s">
        <v>18</v>
      </c>
      <c r="H1797" s="7" t="s">
        <v>8</v>
      </c>
      <c r="I1797" s="8">
        <v>14463.46</v>
      </c>
      <c r="J1797" s="8">
        <f>Table1[[#This Row],[Annual Charges ($)]]-(AVERAGE(Table1[Annual Charges ($)]))</f>
        <v>3112.7118159999591</v>
      </c>
      <c r="U1797" s="37">
        <v>14463.46</v>
      </c>
      <c r="V1797" s="4">
        <v>52.5</v>
      </c>
    </row>
    <row r="1798" spans="1:22" ht="17" x14ac:dyDescent="0.2">
      <c r="A1798" s="3">
        <v>26533115</v>
      </c>
      <c r="B1798" s="4">
        <v>52.5</v>
      </c>
      <c r="C1798" s="4">
        <v>3</v>
      </c>
      <c r="D1798" s="4">
        <v>4</v>
      </c>
      <c r="E1798" s="4">
        <v>53</v>
      </c>
      <c r="F1798" s="5">
        <v>54</v>
      </c>
      <c r="G1798" s="6" t="s">
        <v>17</v>
      </c>
      <c r="H1798" s="7" t="s">
        <v>9</v>
      </c>
      <c r="I1798" s="8">
        <v>7048.59</v>
      </c>
      <c r="J1798" s="8">
        <f>Table1[[#This Row],[Annual Charges ($)]]-(AVERAGE(Table1[Annual Charges ($)]))</f>
        <v>-4302.1581840000399</v>
      </c>
      <c r="U1798" s="37">
        <v>7048.59</v>
      </c>
      <c r="V1798" s="4">
        <v>52.5</v>
      </c>
    </row>
    <row r="1799" spans="1:22" ht="17" hidden="1" x14ac:dyDescent="0.2">
      <c r="A1799" s="3">
        <v>19323688</v>
      </c>
      <c r="B1799" s="4">
        <v>52.5</v>
      </c>
      <c r="C1799" s="4">
        <v>1</v>
      </c>
      <c r="D1799" s="4">
        <v>2</v>
      </c>
      <c r="E1799" s="4">
        <v>35</v>
      </c>
      <c r="F1799" s="5">
        <v>45</v>
      </c>
      <c r="G1799" s="6" t="s">
        <v>18</v>
      </c>
      <c r="H1799" s="7" t="s">
        <v>8</v>
      </c>
      <c r="I1799" s="8">
        <v>0</v>
      </c>
      <c r="J1799" s="8">
        <f>Table1[[#This Row],[Annual Charges ($)]]-(AVERAGE(Table1[Annual Charges ($)]))</f>
        <v>-11350.74818400004</v>
      </c>
      <c r="U1799" s="37">
        <v>0</v>
      </c>
      <c r="V1799" s="4">
        <v>52.5</v>
      </c>
    </row>
    <row r="1800" spans="1:22" ht="17" hidden="1" x14ac:dyDescent="0.2">
      <c r="A1800" s="3">
        <v>24536446</v>
      </c>
      <c r="B1800" s="4">
        <v>52.5</v>
      </c>
      <c r="C1800" s="4">
        <v>6</v>
      </c>
      <c r="D1800" s="4">
        <v>5</v>
      </c>
      <c r="E1800" s="4">
        <v>45</v>
      </c>
      <c r="F1800" s="5">
        <v>60</v>
      </c>
      <c r="G1800" s="6" t="s">
        <v>18</v>
      </c>
      <c r="H1800" s="7" t="s">
        <v>8</v>
      </c>
      <c r="I1800" s="8">
        <v>4517.0200000000004</v>
      </c>
      <c r="J1800" s="8">
        <f>Table1[[#This Row],[Annual Charges ($)]]-(AVERAGE(Table1[Annual Charges ($)]))</f>
        <v>-6833.7281840000396</v>
      </c>
      <c r="U1800" s="37">
        <v>4517.0200000000004</v>
      </c>
      <c r="V1800" s="4">
        <v>52.5</v>
      </c>
    </row>
    <row r="1801" spans="1:22" ht="17" hidden="1" x14ac:dyDescent="0.2">
      <c r="A1801" s="3">
        <v>5440138</v>
      </c>
      <c r="B1801" s="4">
        <v>52.5</v>
      </c>
      <c r="C1801" s="4">
        <v>6</v>
      </c>
      <c r="D1801" s="4">
        <v>3</v>
      </c>
      <c r="E1801" s="4">
        <v>20</v>
      </c>
      <c r="F1801" s="5">
        <v>43</v>
      </c>
      <c r="G1801" s="6" t="s">
        <v>18</v>
      </c>
      <c r="H1801" s="7" t="s">
        <v>8</v>
      </c>
      <c r="I1801" s="8">
        <v>9815.26</v>
      </c>
      <c r="J1801" s="8">
        <f>Table1[[#This Row],[Annual Charges ($)]]-(AVERAGE(Table1[Annual Charges ($)]))</f>
        <v>-1535.4881840000398</v>
      </c>
      <c r="U1801" s="37">
        <v>9815.26</v>
      </c>
      <c r="V1801" s="4">
        <v>52.5</v>
      </c>
    </row>
    <row r="1802" spans="1:22" ht="17" hidden="1" x14ac:dyDescent="0.2">
      <c r="A1802" s="3">
        <v>14953535</v>
      </c>
      <c r="B1802" s="4">
        <v>52.5</v>
      </c>
      <c r="C1802" s="4">
        <v>6</v>
      </c>
      <c r="D1802" s="4">
        <v>1</v>
      </c>
      <c r="E1802" s="4">
        <v>24</v>
      </c>
      <c r="F1802" s="5">
        <v>52</v>
      </c>
      <c r="G1802" s="6" t="s">
        <v>17</v>
      </c>
      <c r="H1802" s="7" t="s">
        <v>8</v>
      </c>
      <c r="I1802" s="8">
        <v>11475.81</v>
      </c>
      <c r="J1802" s="8">
        <f>Table1[[#This Row],[Annual Charges ($)]]-(AVERAGE(Table1[Annual Charges ($)]))</f>
        <v>125.06181599995944</v>
      </c>
      <c r="U1802" s="37">
        <v>11475.81</v>
      </c>
      <c r="V1802" s="4">
        <v>52.5</v>
      </c>
    </row>
    <row r="1803" spans="1:22" ht="17" hidden="1" x14ac:dyDescent="0.2">
      <c r="A1803" s="3">
        <v>28311995</v>
      </c>
      <c r="B1803" s="4">
        <v>52.5</v>
      </c>
      <c r="C1803" s="4">
        <v>5</v>
      </c>
      <c r="D1803" s="4">
        <v>1</v>
      </c>
      <c r="E1803" s="4">
        <v>3</v>
      </c>
      <c r="F1803" s="5">
        <v>38</v>
      </c>
      <c r="G1803" s="6" t="s">
        <v>18</v>
      </c>
      <c r="H1803" s="7" t="s">
        <v>8</v>
      </c>
      <c r="I1803" s="8">
        <v>6595.78</v>
      </c>
      <c r="J1803" s="8">
        <f>Table1[[#This Row],[Annual Charges ($)]]-(AVERAGE(Table1[Annual Charges ($)]))</f>
        <v>-4754.9681840000403</v>
      </c>
      <c r="U1803" s="37">
        <v>6595.78</v>
      </c>
      <c r="V1803" s="4">
        <v>52.5</v>
      </c>
    </row>
    <row r="1804" spans="1:22" ht="17" hidden="1" x14ac:dyDescent="0.2">
      <c r="A1804" s="3">
        <v>4529086</v>
      </c>
      <c r="B1804" s="4">
        <v>52.5</v>
      </c>
      <c r="C1804" s="4">
        <v>4</v>
      </c>
      <c r="D1804" s="4">
        <v>4</v>
      </c>
      <c r="E1804" s="4">
        <v>8</v>
      </c>
      <c r="F1804" s="5">
        <v>33</v>
      </c>
      <c r="G1804" s="6" t="s">
        <v>17</v>
      </c>
      <c r="H1804" s="7" t="s">
        <v>8</v>
      </c>
      <c r="I1804" s="8">
        <v>9429.74</v>
      </c>
      <c r="J1804" s="8">
        <f>Table1[[#This Row],[Annual Charges ($)]]-(AVERAGE(Table1[Annual Charges ($)]))</f>
        <v>-1921.0081840000403</v>
      </c>
      <c r="U1804" s="37">
        <v>9429.74</v>
      </c>
      <c r="V1804" s="4">
        <v>52.5</v>
      </c>
    </row>
    <row r="1805" spans="1:22" ht="17" hidden="1" x14ac:dyDescent="0.2">
      <c r="A1805" s="3">
        <v>27339697</v>
      </c>
      <c r="B1805" s="4">
        <v>52.5</v>
      </c>
      <c r="C1805" s="4">
        <v>7</v>
      </c>
      <c r="D1805" s="4">
        <v>2</v>
      </c>
      <c r="E1805" s="4">
        <v>47</v>
      </c>
      <c r="F1805" s="5">
        <v>56</v>
      </c>
      <c r="G1805" s="6" t="s">
        <v>17</v>
      </c>
      <c r="H1805" s="7" t="s">
        <v>8</v>
      </c>
      <c r="I1805" s="8">
        <v>9119.4</v>
      </c>
      <c r="J1805" s="8">
        <f>Table1[[#This Row],[Annual Charges ($)]]-(AVERAGE(Table1[Annual Charges ($)]))</f>
        <v>-2231.3481840000404</v>
      </c>
      <c r="U1805" s="37">
        <v>9119.4</v>
      </c>
      <c r="V1805" s="4">
        <v>52.5</v>
      </c>
    </row>
    <row r="1806" spans="1:22" ht="17" hidden="1" x14ac:dyDescent="0.2">
      <c r="A1806" s="3">
        <v>5738586</v>
      </c>
      <c r="B1806" s="4">
        <v>52.5</v>
      </c>
      <c r="C1806" s="4">
        <v>3</v>
      </c>
      <c r="D1806" s="4">
        <v>2</v>
      </c>
      <c r="E1806" s="4">
        <v>2</v>
      </c>
      <c r="F1806" s="5">
        <v>33</v>
      </c>
      <c r="G1806" s="6" t="s">
        <v>17</v>
      </c>
      <c r="H1806" s="7" t="s">
        <v>8</v>
      </c>
      <c r="I1806" s="8">
        <v>12107.35</v>
      </c>
      <c r="J1806" s="8">
        <f>Table1[[#This Row],[Annual Charges ($)]]-(AVERAGE(Table1[Annual Charges ($)]))</f>
        <v>756.60181599996031</v>
      </c>
      <c r="U1806" s="37">
        <v>12107.35</v>
      </c>
      <c r="V1806" s="4">
        <v>52.5</v>
      </c>
    </row>
    <row r="1807" spans="1:22" ht="17" hidden="1" x14ac:dyDescent="0.2">
      <c r="A1807" s="3">
        <v>1636486</v>
      </c>
      <c r="B1807" s="4">
        <v>52.6</v>
      </c>
      <c r="C1807" s="4">
        <v>8</v>
      </c>
      <c r="D1807" s="4">
        <v>2</v>
      </c>
      <c r="E1807" s="4">
        <v>6</v>
      </c>
      <c r="F1807" s="5">
        <v>46</v>
      </c>
      <c r="G1807" s="6" t="s">
        <v>17</v>
      </c>
      <c r="H1807" s="7" t="s">
        <v>8</v>
      </c>
      <c r="I1807" s="8">
        <v>9855.0400000000009</v>
      </c>
      <c r="J1807" s="8">
        <f>Table1[[#This Row],[Annual Charges ($)]]-(AVERAGE(Table1[Annual Charges ($)]))</f>
        <v>-1495.7081840000392</v>
      </c>
      <c r="U1807" s="37">
        <v>9855.0400000000009</v>
      </c>
      <c r="V1807" s="4">
        <v>52.6</v>
      </c>
    </row>
    <row r="1808" spans="1:22" ht="17" hidden="1" x14ac:dyDescent="0.2">
      <c r="A1808" s="3">
        <v>18797830</v>
      </c>
      <c r="B1808" s="4">
        <v>52.6</v>
      </c>
      <c r="C1808" s="4">
        <v>2</v>
      </c>
      <c r="D1808" s="4">
        <v>2</v>
      </c>
      <c r="E1808" s="4">
        <v>13</v>
      </c>
      <c r="F1808" s="5">
        <v>29</v>
      </c>
      <c r="G1808" s="6" t="s">
        <v>17</v>
      </c>
      <c r="H1808" s="7" t="s">
        <v>8</v>
      </c>
      <c r="I1808" s="8">
        <v>11083.57</v>
      </c>
      <c r="J1808" s="8">
        <f>Table1[[#This Row],[Annual Charges ($)]]-(AVERAGE(Table1[Annual Charges ($)]))</f>
        <v>-267.17818400004035</v>
      </c>
      <c r="U1808" s="37">
        <v>11083.57</v>
      </c>
      <c r="V1808" s="4">
        <v>52.6</v>
      </c>
    </row>
    <row r="1809" spans="1:22" ht="17" hidden="1" x14ac:dyDescent="0.2">
      <c r="A1809" s="3">
        <v>27166272</v>
      </c>
      <c r="B1809" s="4">
        <v>52.6</v>
      </c>
      <c r="C1809" s="4">
        <v>5</v>
      </c>
      <c r="D1809" s="4">
        <v>2</v>
      </c>
      <c r="E1809" s="4">
        <v>56</v>
      </c>
      <c r="F1809" s="5">
        <v>38</v>
      </c>
      <c r="G1809" s="6" t="s">
        <v>17</v>
      </c>
      <c r="H1809" s="7" t="s">
        <v>8</v>
      </c>
      <c r="I1809" s="8">
        <v>7010.09</v>
      </c>
      <c r="J1809" s="8">
        <f>Table1[[#This Row],[Annual Charges ($)]]-(AVERAGE(Table1[Annual Charges ($)]))</f>
        <v>-4340.6581840000399</v>
      </c>
      <c r="U1809" s="37">
        <v>7010.09</v>
      </c>
      <c r="V1809" s="4">
        <v>52.6</v>
      </c>
    </row>
    <row r="1810" spans="1:22" ht="17" hidden="1" x14ac:dyDescent="0.2">
      <c r="A1810" s="3">
        <v>1589899</v>
      </c>
      <c r="B1810" s="4">
        <v>52.6</v>
      </c>
      <c r="C1810" s="4">
        <v>2</v>
      </c>
      <c r="D1810" s="4">
        <v>4</v>
      </c>
      <c r="E1810" s="4">
        <v>16</v>
      </c>
      <c r="F1810" s="5">
        <v>49</v>
      </c>
      <c r="G1810" s="6" t="s">
        <v>18</v>
      </c>
      <c r="H1810" s="7" t="s">
        <v>8</v>
      </c>
      <c r="I1810" s="8">
        <v>0</v>
      </c>
      <c r="J1810" s="8">
        <f>Table1[[#This Row],[Annual Charges ($)]]-(AVERAGE(Table1[Annual Charges ($)]))</f>
        <v>-11350.74818400004</v>
      </c>
      <c r="U1810" s="37">
        <v>0</v>
      </c>
      <c r="V1810" s="4">
        <v>52.6</v>
      </c>
    </row>
    <row r="1811" spans="1:22" ht="17" hidden="1" x14ac:dyDescent="0.2">
      <c r="A1811" s="3">
        <v>26006517</v>
      </c>
      <c r="B1811" s="4">
        <v>52.6</v>
      </c>
      <c r="C1811" s="4">
        <v>3</v>
      </c>
      <c r="D1811" s="4">
        <v>3</v>
      </c>
      <c r="E1811" s="4">
        <v>27</v>
      </c>
      <c r="F1811" s="5">
        <v>49</v>
      </c>
      <c r="G1811" s="6" t="s">
        <v>18</v>
      </c>
      <c r="H1811" s="7" t="s">
        <v>8</v>
      </c>
      <c r="I1811" s="8">
        <v>7467.19</v>
      </c>
      <c r="J1811" s="8">
        <f>Table1[[#This Row],[Annual Charges ($)]]-(AVERAGE(Table1[Annual Charges ($)]))</f>
        <v>-3883.5581840000405</v>
      </c>
      <c r="U1811" s="37">
        <v>7467.19</v>
      </c>
      <c r="V1811" s="4">
        <v>52.6</v>
      </c>
    </row>
    <row r="1812" spans="1:22" ht="17" hidden="1" x14ac:dyDescent="0.2">
      <c r="A1812" s="3">
        <v>16924566</v>
      </c>
      <c r="B1812" s="4">
        <v>52.6</v>
      </c>
      <c r="C1812" s="4">
        <v>4</v>
      </c>
      <c r="D1812" s="4">
        <v>4</v>
      </c>
      <c r="E1812" s="4">
        <v>4</v>
      </c>
      <c r="F1812" s="5">
        <v>51</v>
      </c>
      <c r="G1812" s="6" t="s">
        <v>18</v>
      </c>
      <c r="H1812" s="7" t="s">
        <v>8</v>
      </c>
      <c r="I1812" s="8">
        <v>7423.21</v>
      </c>
      <c r="J1812" s="8">
        <f>Table1[[#This Row],[Annual Charges ($)]]-(AVERAGE(Table1[Annual Charges ($)]))</f>
        <v>-3927.53818400004</v>
      </c>
      <c r="U1812" s="37">
        <v>7423.21</v>
      </c>
      <c r="V1812" s="4">
        <v>52.6</v>
      </c>
    </row>
    <row r="1813" spans="1:22" ht="17" hidden="1" x14ac:dyDescent="0.2">
      <c r="A1813" s="3">
        <v>17531475</v>
      </c>
      <c r="B1813" s="4">
        <v>52.6</v>
      </c>
      <c r="C1813" s="4">
        <v>1</v>
      </c>
      <c r="D1813" s="4">
        <v>3</v>
      </c>
      <c r="E1813" s="4">
        <v>21</v>
      </c>
      <c r="F1813" s="5">
        <v>40</v>
      </c>
      <c r="G1813" s="6" t="s">
        <v>18</v>
      </c>
      <c r="H1813" s="7" t="s">
        <v>8</v>
      </c>
      <c r="I1813" s="8">
        <v>14190.98</v>
      </c>
      <c r="J1813" s="8">
        <f>Table1[[#This Row],[Annual Charges ($)]]-(AVERAGE(Table1[Annual Charges ($)]))</f>
        <v>2840.2318159999595</v>
      </c>
      <c r="U1813" s="37">
        <v>14190.98</v>
      </c>
      <c r="V1813" s="4">
        <v>52.6</v>
      </c>
    </row>
    <row r="1814" spans="1:22" ht="17" hidden="1" x14ac:dyDescent="0.2">
      <c r="A1814" s="3">
        <v>28451193</v>
      </c>
      <c r="B1814" s="4">
        <v>52.6</v>
      </c>
      <c r="C1814" s="4">
        <v>3</v>
      </c>
      <c r="D1814" s="4">
        <v>2</v>
      </c>
      <c r="E1814" s="4">
        <v>36</v>
      </c>
      <c r="F1814" s="5">
        <v>29</v>
      </c>
      <c r="G1814" s="6" t="s">
        <v>17</v>
      </c>
      <c r="H1814" s="7" t="s">
        <v>8</v>
      </c>
      <c r="I1814" s="8">
        <v>15080.44</v>
      </c>
      <c r="J1814" s="8">
        <f>Table1[[#This Row],[Annual Charges ($)]]-(AVERAGE(Table1[Annual Charges ($)]))</f>
        <v>3729.6918159999605</v>
      </c>
      <c r="U1814" s="37">
        <v>15080.44</v>
      </c>
      <c r="V1814" s="4">
        <v>52.6</v>
      </c>
    </row>
    <row r="1815" spans="1:22" ht="17" x14ac:dyDescent="0.2">
      <c r="A1815" s="3">
        <v>21329482</v>
      </c>
      <c r="B1815" s="4">
        <v>52.6</v>
      </c>
      <c r="C1815" s="4">
        <v>4</v>
      </c>
      <c r="D1815" s="4">
        <v>5</v>
      </c>
      <c r="E1815" s="4">
        <v>35</v>
      </c>
      <c r="F1815" s="5">
        <v>44</v>
      </c>
      <c r="G1815" s="6" t="s">
        <v>17</v>
      </c>
      <c r="H1815" s="7" t="s">
        <v>9</v>
      </c>
      <c r="I1815" s="8">
        <v>8781.0499999999993</v>
      </c>
      <c r="J1815" s="8">
        <f>Table1[[#This Row],[Annual Charges ($)]]-(AVERAGE(Table1[Annual Charges ($)]))</f>
        <v>-2569.6981840000408</v>
      </c>
      <c r="U1815" s="37">
        <v>8781.0499999999993</v>
      </c>
      <c r="V1815" s="4">
        <v>52.6</v>
      </c>
    </row>
    <row r="1816" spans="1:22" ht="17" hidden="1" x14ac:dyDescent="0.2">
      <c r="A1816" s="3">
        <v>2327281</v>
      </c>
      <c r="B1816" s="4">
        <v>52.7</v>
      </c>
      <c r="C1816" s="4">
        <v>2</v>
      </c>
      <c r="D1816" s="4">
        <v>2</v>
      </c>
      <c r="E1816" s="4">
        <v>54</v>
      </c>
      <c r="F1816" s="5">
        <v>46</v>
      </c>
      <c r="G1816" s="6" t="s">
        <v>18</v>
      </c>
      <c r="H1816" s="7" t="s">
        <v>8</v>
      </c>
      <c r="I1816" s="8">
        <v>4257.91</v>
      </c>
      <c r="J1816" s="8">
        <f>Table1[[#This Row],[Annual Charges ($)]]-(AVERAGE(Table1[Annual Charges ($)]))</f>
        <v>-7092.8381840000402</v>
      </c>
      <c r="U1816" s="37">
        <v>4257.91</v>
      </c>
      <c r="V1816" s="4">
        <v>52.7</v>
      </c>
    </row>
    <row r="1817" spans="1:22" ht="17" hidden="1" x14ac:dyDescent="0.2">
      <c r="A1817" s="3">
        <v>4194198</v>
      </c>
      <c r="B1817" s="4">
        <v>52.7</v>
      </c>
      <c r="C1817" s="4">
        <v>2</v>
      </c>
      <c r="D1817" s="4">
        <v>2</v>
      </c>
      <c r="E1817" s="4">
        <v>9</v>
      </c>
      <c r="F1817" s="5">
        <v>43</v>
      </c>
      <c r="G1817" s="6" t="s">
        <v>17</v>
      </c>
      <c r="H1817" s="7" t="s">
        <v>8</v>
      </c>
      <c r="I1817" s="8">
        <v>15944.98</v>
      </c>
      <c r="J1817" s="8">
        <f>Table1[[#This Row],[Annual Charges ($)]]-(AVERAGE(Table1[Annual Charges ($)]))</f>
        <v>4594.2318159999595</v>
      </c>
      <c r="U1817" s="37">
        <v>15944.98</v>
      </c>
      <c r="V1817" s="4">
        <v>52.7</v>
      </c>
    </row>
    <row r="1818" spans="1:22" ht="17" hidden="1" x14ac:dyDescent="0.2">
      <c r="A1818" s="3">
        <v>15557786</v>
      </c>
      <c r="B1818" s="4">
        <v>52.7</v>
      </c>
      <c r="C1818" s="4">
        <v>3</v>
      </c>
      <c r="D1818" s="4">
        <v>1</v>
      </c>
      <c r="E1818" s="4">
        <v>22</v>
      </c>
      <c r="F1818" s="5">
        <v>41</v>
      </c>
      <c r="G1818" s="6" t="s">
        <v>18</v>
      </c>
      <c r="H1818" s="7" t="s">
        <v>8</v>
      </c>
      <c r="I1818" s="8">
        <v>2812.26</v>
      </c>
      <c r="J1818" s="8">
        <f>Table1[[#This Row],[Annual Charges ($)]]-(AVERAGE(Table1[Annual Charges ($)]))</f>
        <v>-8538.4881840000398</v>
      </c>
      <c r="U1818" s="37">
        <v>2812.26</v>
      </c>
      <c r="V1818" s="4">
        <v>52.7</v>
      </c>
    </row>
    <row r="1819" spans="1:22" ht="17" hidden="1" x14ac:dyDescent="0.2">
      <c r="A1819" s="3">
        <v>9351944</v>
      </c>
      <c r="B1819" s="4">
        <v>52.7</v>
      </c>
      <c r="C1819" s="4">
        <v>1</v>
      </c>
      <c r="D1819" s="4">
        <v>4</v>
      </c>
      <c r="E1819" s="4">
        <v>19</v>
      </c>
      <c r="F1819" s="5">
        <v>50</v>
      </c>
      <c r="G1819" s="6" t="s">
        <v>18</v>
      </c>
      <c r="H1819" s="7" t="s">
        <v>8</v>
      </c>
      <c r="I1819" s="8">
        <v>3093.16</v>
      </c>
      <c r="J1819" s="8">
        <f>Table1[[#This Row],[Annual Charges ($)]]-(AVERAGE(Table1[Annual Charges ($)]))</f>
        <v>-8257.5881840000402</v>
      </c>
      <c r="U1819" s="37">
        <v>3093.16</v>
      </c>
      <c r="V1819" s="4">
        <v>52.7</v>
      </c>
    </row>
    <row r="1820" spans="1:22" ht="17" hidden="1" x14ac:dyDescent="0.2">
      <c r="A1820" s="3">
        <v>9205310</v>
      </c>
      <c r="B1820" s="4">
        <v>52.7</v>
      </c>
      <c r="C1820" s="4">
        <v>3</v>
      </c>
      <c r="D1820" s="4">
        <v>3</v>
      </c>
      <c r="E1820" s="4">
        <v>16</v>
      </c>
      <c r="F1820" s="5">
        <v>37</v>
      </c>
      <c r="G1820" s="6" t="s">
        <v>18</v>
      </c>
      <c r="H1820" s="7" t="s">
        <v>8</v>
      </c>
      <c r="I1820" s="8">
        <v>6571.91</v>
      </c>
      <c r="J1820" s="8">
        <f>Table1[[#This Row],[Annual Charges ($)]]-(AVERAGE(Table1[Annual Charges ($)]))</f>
        <v>-4778.8381840000402</v>
      </c>
      <c r="U1820" s="37">
        <v>6571.91</v>
      </c>
      <c r="V1820" s="4">
        <v>52.7</v>
      </c>
    </row>
    <row r="1821" spans="1:22" ht="17" hidden="1" x14ac:dyDescent="0.2">
      <c r="A1821" s="3">
        <v>8518728</v>
      </c>
      <c r="B1821" s="4">
        <v>52.7</v>
      </c>
      <c r="C1821" s="4">
        <v>5</v>
      </c>
      <c r="D1821" s="4">
        <v>4</v>
      </c>
      <c r="E1821" s="4">
        <v>6</v>
      </c>
      <c r="F1821" s="5">
        <v>52</v>
      </c>
      <c r="G1821" s="6" t="s">
        <v>18</v>
      </c>
      <c r="H1821" s="7" t="s">
        <v>8</v>
      </c>
      <c r="I1821" s="8">
        <v>8196.7800000000007</v>
      </c>
      <c r="J1821" s="8">
        <f>Table1[[#This Row],[Annual Charges ($)]]-(AVERAGE(Table1[Annual Charges ($)]))</f>
        <v>-3153.9681840000394</v>
      </c>
      <c r="U1821" s="37">
        <v>8196.7800000000007</v>
      </c>
      <c r="V1821" s="4">
        <v>52.7</v>
      </c>
    </row>
    <row r="1822" spans="1:22" ht="17" x14ac:dyDescent="0.2">
      <c r="A1822" s="3">
        <v>10614630</v>
      </c>
      <c r="B1822" s="4">
        <v>52.7</v>
      </c>
      <c r="C1822" s="4">
        <v>3</v>
      </c>
      <c r="D1822" s="4">
        <v>5</v>
      </c>
      <c r="E1822" s="4">
        <v>58</v>
      </c>
      <c r="F1822" s="5">
        <v>52</v>
      </c>
      <c r="G1822" s="6" t="s">
        <v>18</v>
      </c>
      <c r="H1822" s="7" t="s">
        <v>9</v>
      </c>
      <c r="I1822" s="8">
        <v>2586.5100000000002</v>
      </c>
      <c r="J1822" s="8">
        <f>Table1[[#This Row],[Annual Charges ($)]]-(AVERAGE(Table1[Annual Charges ($)]))</f>
        <v>-8764.2381840000398</v>
      </c>
      <c r="U1822" s="37">
        <v>2586.5100000000002</v>
      </c>
      <c r="V1822" s="4">
        <v>52.7</v>
      </c>
    </row>
    <row r="1823" spans="1:22" ht="17" hidden="1" x14ac:dyDescent="0.2">
      <c r="A1823" s="3">
        <v>24541252</v>
      </c>
      <c r="B1823" s="4">
        <v>52.7</v>
      </c>
      <c r="C1823" s="4">
        <v>5</v>
      </c>
      <c r="D1823" s="4">
        <v>2</v>
      </c>
      <c r="E1823" s="4">
        <v>7</v>
      </c>
      <c r="F1823" s="5">
        <v>37</v>
      </c>
      <c r="G1823" s="6" t="s">
        <v>17</v>
      </c>
      <c r="H1823" s="7" t="s">
        <v>8</v>
      </c>
      <c r="I1823" s="8">
        <v>2063.16</v>
      </c>
      <c r="J1823" s="8">
        <f>Table1[[#This Row],[Annual Charges ($)]]-(AVERAGE(Table1[Annual Charges ($)]))</f>
        <v>-9287.5881840000402</v>
      </c>
      <c r="U1823" s="37">
        <v>2063.16</v>
      </c>
      <c r="V1823" s="4">
        <v>52.7</v>
      </c>
    </row>
    <row r="1824" spans="1:22" ht="17" hidden="1" x14ac:dyDescent="0.2">
      <c r="A1824" s="3">
        <v>14729348</v>
      </c>
      <c r="B1824" s="4">
        <v>52.8</v>
      </c>
      <c r="C1824" s="4">
        <v>6</v>
      </c>
      <c r="D1824" s="4">
        <v>4</v>
      </c>
      <c r="E1824" s="4">
        <v>32</v>
      </c>
      <c r="F1824" s="5">
        <v>49</v>
      </c>
      <c r="G1824" s="6" t="s">
        <v>17</v>
      </c>
      <c r="H1824" s="7" t="s">
        <v>8</v>
      </c>
      <c r="I1824" s="8">
        <v>13876.08</v>
      </c>
      <c r="J1824" s="8">
        <f>Table1[[#This Row],[Annual Charges ($)]]-(AVERAGE(Table1[Annual Charges ($)]))</f>
        <v>2525.3318159999599</v>
      </c>
      <c r="U1824" s="37">
        <v>13876.08</v>
      </c>
      <c r="V1824" s="4">
        <v>52.8</v>
      </c>
    </row>
    <row r="1825" spans="1:22" ht="17" hidden="1" x14ac:dyDescent="0.2">
      <c r="A1825" s="3">
        <v>22260797</v>
      </c>
      <c r="B1825" s="4">
        <v>52.8</v>
      </c>
      <c r="C1825" s="4">
        <v>3</v>
      </c>
      <c r="D1825" s="4">
        <v>2</v>
      </c>
      <c r="E1825" s="4">
        <v>44</v>
      </c>
      <c r="F1825" s="5">
        <v>35</v>
      </c>
      <c r="G1825" s="6" t="s">
        <v>17</v>
      </c>
      <c r="H1825" s="7" t="s">
        <v>8</v>
      </c>
      <c r="I1825" s="8">
        <v>14374.69</v>
      </c>
      <c r="J1825" s="8">
        <f>Table1[[#This Row],[Annual Charges ($)]]-(AVERAGE(Table1[Annual Charges ($)]))</f>
        <v>3023.9418159999605</v>
      </c>
      <c r="U1825" s="37">
        <v>14374.69</v>
      </c>
      <c r="V1825" s="4">
        <v>52.8</v>
      </c>
    </row>
    <row r="1826" spans="1:22" ht="17" hidden="1" x14ac:dyDescent="0.2">
      <c r="A1826" s="3">
        <v>594643</v>
      </c>
      <c r="B1826" s="4">
        <v>52.8</v>
      </c>
      <c r="C1826" s="4">
        <v>4</v>
      </c>
      <c r="D1826" s="4">
        <v>5</v>
      </c>
      <c r="E1826" s="4">
        <v>39</v>
      </c>
      <c r="F1826" s="5">
        <v>63</v>
      </c>
      <c r="G1826" s="6" t="s">
        <v>17</v>
      </c>
      <c r="H1826" s="7" t="s">
        <v>8</v>
      </c>
      <c r="I1826" s="8">
        <v>13745.09</v>
      </c>
      <c r="J1826" s="8">
        <f>Table1[[#This Row],[Annual Charges ($)]]-(AVERAGE(Table1[Annual Charges ($)]))</f>
        <v>2394.3418159999601</v>
      </c>
      <c r="U1826" s="37">
        <v>13745.09</v>
      </c>
      <c r="V1826" s="4">
        <v>52.8</v>
      </c>
    </row>
    <row r="1827" spans="1:22" ht="17" hidden="1" x14ac:dyDescent="0.2">
      <c r="A1827" s="3">
        <v>22699109</v>
      </c>
      <c r="B1827" s="4">
        <v>52.8</v>
      </c>
      <c r="C1827" s="4">
        <v>7</v>
      </c>
      <c r="D1827" s="4">
        <v>0</v>
      </c>
      <c r="E1827" s="4">
        <v>34</v>
      </c>
      <c r="F1827" s="5">
        <v>52</v>
      </c>
      <c r="G1827" s="6" t="s">
        <v>17</v>
      </c>
      <c r="H1827" s="7" t="s">
        <v>8</v>
      </c>
      <c r="I1827" s="8">
        <v>10515.1</v>
      </c>
      <c r="J1827" s="8">
        <f>Table1[[#This Row],[Annual Charges ($)]]-(AVERAGE(Table1[Annual Charges ($)]))</f>
        <v>-835.64818400003969</v>
      </c>
      <c r="U1827" s="37">
        <v>10515.1</v>
      </c>
      <c r="V1827" s="4">
        <v>52.8</v>
      </c>
    </row>
    <row r="1828" spans="1:22" ht="17" hidden="1" x14ac:dyDescent="0.2">
      <c r="A1828" s="3">
        <v>16830481</v>
      </c>
      <c r="B1828" s="4">
        <v>52.8</v>
      </c>
      <c r="C1828" s="4">
        <v>6</v>
      </c>
      <c r="D1828" s="4">
        <v>4</v>
      </c>
      <c r="E1828" s="4">
        <v>19</v>
      </c>
      <c r="F1828" s="5">
        <v>23</v>
      </c>
      <c r="G1828" s="6" t="s">
        <v>17</v>
      </c>
      <c r="H1828" s="7" t="s">
        <v>8</v>
      </c>
      <c r="I1828" s="8">
        <v>7345.93</v>
      </c>
      <c r="J1828" s="8">
        <f>Table1[[#This Row],[Annual Charges ($)]]-(AVERAGE(Table1[Annual Charges ($)]))</f>
        <v>-4004.8181840000398</v>
      </c>
      <c r="U1828" s="37">
        <v>7345.93</v>
      </c>
      <c r="V1828" s="4">
        <v>52.8</v>
      </c>
    </row>
    <row r="1829" spans="1:22" ht="17" hidden="1" x14ac:dyDescent="0.2">
      <c r="A1829" s="3">
        <v>26663023</v>
      </c>
      <c r="B1829" s="4">
        <v>52.9</v>
      </c>
      <c r="C1829" s="4">
        <v>2</v>
      </c>
      <c r="D1829" s="4">
        <v>3</v>
      </c>
      <c r="E1829" s="4">
        <v>37</v>
      </c>
      <c r="F1829" s="5">
        <v>48</v>
      </c>
      <c r="G1829" s="6" t="s">
        <v>18</v>
      </c>
      <c r="H1829" s="7" t="s">
        <v>8</v>
      </c>
      <c r="I1829" s="8">
        <v>11820.71</v>
      </c>
      <c r="J1829" s="8">
        <f>Table1[[#This Row],[Annual Charges ($)]]-(AVERAGE(Table1[Annual Charges ($)]))</f>
        <v>469.96181599995907</v>
      </c>
      <c r="U1829" s="37">
        <v>11820.71</v>
      </c>
      <c r="V1829" s="4">
        <v>52.9</v>
      </c>
    </row>
    <row r="1830" spans="1:22" ht="17" hidden="1" x14ac:dyDescent="0.2">
      <c r="A1830" s="3">
        <v>8079026</v>
      </c>
      <c r="B1830" s="4">
        <v>52.9</v>
      </c>
      <c r="C1830" s="4">
        <v>3</v>
      </c>
      <c r="D1830" s="4">
        <v>3</v>
      </c>
      <c r="E1830" s="4">
        <v>28</v>
      </c>
      <c r="F1830" s="5">
        <v>32</v>
      </c>
      <c r="G1830" s="6" t="s">
        <v>18</v>
      </c>
      <c r="H1830" s="7" t="s">
        <v>8</v>
      </c>
      <c r="I1830" s="8">
        <v>7971.68</v>
      </c>
      <c r="J1830" s="8">
        <f>Table1[[#This Row],[Annual Charges ($)]]-(AVERAGE(Table1[Annual Charges ($)]))</f>
        <v>-3379.0681840000398</v>
      </c>
      <c r="U1830" s="37">
        <v>7971.68</v>
      </c>
      <c r="V1830" s="4">
        <v>52.9</v>
      </c>
    </row>
    <row r="1831" spans="1:22" ht="17" hidden="1" x14ac:dyDescent="0.2">
      <c r="A1831" s="3">
        <v>13828681</v>
      </c>
      <c r="B1831" s="4">
        <v>52.9</v>
      </c>
      <c r="C1831" s="4">
        <v>7</v>
      </c>
      <c r="D1831" s="4">
        <v>5</v>
      </c>
      <c r="E1831" s="4">
        <v>19</v>
      </c>
      <c r="F1831" s="5">
        <v>46</v>
      </c>
      <c r="G1831" s="6" t="s">
        <v>17</v>
      </c>
      <c r="H1831" s="7" t="s">
        <v>8</v>
      </c>
      <c r="I1831" s="8">
        <v>5512.98</v>
      </c>
      <c r="J1831" s="8">
        <f>Table1[[#This Row],[Annual Charges ($)]]-(AVERAGE(Table1[Annual Charges ($)]))</f>
        <v>-5837.7681840000405</v>
      </c>
      <c r="U1831" s="37">
        <v>5512.98</v>
      </c>
      <c r="V1831" s="4">
        <v>52.9</v>
      </c>
    </row>
    <row r="1832" spans="1:22" ht="17" hidden="1" x14ac:dyDescent="0.2">
      <c r="A1832" s="3">
        <v>5142725</v>
      </c>
      <c r="B1832" s="4">
        <v>53</v>
      </c>
      <c r="C1832" s="4">
        <v>5</v>
      </c>
      <c r="D1832" s="4">
        <v>4</v>
      </c>
      <c r="E1832" s="4">
        <v>37</v>
      </c>
      <c r="F1832" s="5">
        <v>55</v>
      </c>
      <c r="G1832" s="6" t="s">
        <v>18</v>
      </c>
      <c r="H1832" s="7" t="s">
        <v>8</v>
      </c>
      <c r="I1832" s="8">
        <v>0</v>
      </c>
      <c r="J1832" s="8">
        <f>Table1[[#This Row],[Annual Charges ($)]]-(AVERAGE(Table1[Annual Charges ($)]))</f>
        <v>-11350.74818400004</v>
      </c>
      <c r="U1832" s="37">
        <v>0</v>
      </c>
      <c r="V1832" s="4">
        <v>53</v>
      </c>
    </row>
    <row r="1833" spans="1:22" ht="17" hidden="1" x14ac:dyDescent="0.2">
      <c r="A1833" s="3">
        <v>10227762</v>
      </c>
      <c r="B1833" s="4">
        <v>53</v>
      </c>
      <c r="C1833" s="4">
        <v>6</v>
      </c>
      <c r="D1833" s="4">
        <v>4</v>
      </c>
      <c r="E1833" s="4">
        <v>25</v>
      </c>
      <c r="F1833" s="5">
        <v>54</v>
      </c>
      <c r="G1833" s="6" t="s">
        <v>18</v>
      </c>
      <c r="H1833" s="7" t="s">
        <v>8</v>
      </c>
      <c r="I1833" s="8">
        <v>11618.27</v>
      </c>
      <c r="J1833" s="8">
        <f>Table1[[#This Row],[Annual Charges ($)]]-(AVERAGE(Table1[Annual Charges ($)]))</f>
        <v>267.52181599996038</v>
      </c>
      <c r="U1833" s="37">
        <v>11618.27</v>
      </c>
      <c r="V1833" s="4">
        <v>53</v>
      </c>
    </row>
    <row r="1834" spans="1:22" ht="17" hidden="1" x14ac:dyDescent="0.2">
      <c r="A1834" s="3">
        <v>23738705</v>
      </c>
      <c r="B1834" s="4">
        <v>53</v>
      </c>
      <c r="C1834" s="4">
        <v>4</v>
      </c>
      <c r="D1834" s="4">
        <v>3</v>
      </c>
      <c r="E1834" s="4">
        <v>8</v>
      </c>
      <c r="F1834" s="5">
        <v>57</v>
      </c>
      <c r="G1834" s="6" t="s">
        <v>17</v>
      </c>
      <c r="H1834" s="7" t="s">
        <v>8</v>
      </c>
      <c r="I1834" s="8">
        <v>8428.25</v>
      </c>
      <c r="J1834" s="8">
        <f>Table1[[#This Row],[Annual Charges ($)]]-(AVERAGE(Table1[Annual Charges ($)]))</f>
        <v>-2922.4981840000401</v>
      </c>
      <c r="U1834" s="37">
        <v>8428.25</v>
      </c>
      <c r="V1834" s="4">
        <v>53</v>
      </c>
    </row>
    <row r="1835" spans="1:22" ht="17" hidden="1" x14ac:dyDescent="0.2">
      <c r="A1835" s="3">
        <v>14338350</v>
      </c>
      <c r="B1835" s="4">
        <v>53</v>
      </c>
      <c r="C1835" s="4">
        <v>8</v>
      </c>
      <c r="D1835" s="4">
        <v>5</v>
      </c>
      <c r="E1835" s="4">
        <v>23</v>
      </c>
      <c r="F1835" s="5">
        <v>38</v>
      </c>
      <c r="G1835" s="6" t="s">
        <v>17</v>
      </c>
      <c r="H1835" s="7" t="s">
        <v>8</v>
      </c>
      <c r="I1835" s="8">
        <v>6372.21</v>
      </c>
      <c r="J1835" s="8">
        <f>Table1[[#This Row],[Annual Charges ($)]]-(AVERAGE(Table1[Annual Charges ($)]))</f>
        <v>-4978.53818400004</v>
      </c>
      <c r="U1835" s="37">
        <v>6372.21</v>
      </c>
      <c r="V1835" s="4">
        <v>53</v>
      </c>
    </row>
    <row r="1836" spans="1:22" ht="17" hidden="1" x14ac:dyDescent="0.2">
      <c r="A1836" s="3">
        <v>5525312</v>
      </c>
      <c r="B1836" s="4">
        <v>53</v>
      </c>
      <c r="C1836" s="4">
        <v>8</v>
      </c>
      <c r="D1836" s="4">
        <v>2</v>
      </c>
      <c r="E1836" s="4">
        <v>33</v>
      </c>
      <c r="F1836" s="5">
        <v>66</v>
      </c>
      <c r="G1836" s="6" t="s">
        <v>18</v>
      </c>
      <c r="H1836" s="7" t="s">
        <v>8</v>
      </c>
      <c r="I1836" s="8">
        <v>14104.65</v>
      </c>
      <c r="J1836" s="8">
        <f>Table1[[#This Row],[Annual Charges ($)]]-(AVERAGE(Table1[Annual Charges ($)]))</f>
        <v>2753.9018159999596</v>
      </c>
      <c r="U1836" s="37">
        <v>14104.65</v>
      </c>
      <c r="V1836" s="4">
        <v>53</v>
      </c>
    </row>
    <row r="1837" spans="1:22" ht="17" hidden="1" x14ac:dyDescent="0.2">
      <c r="A1837" s="3">
        <v>5438300</v>
      </c>
      <c r="B1837" s="4">
        <v>53</v>
      </c>
      <c r="C1837" s="4">
        <v>8</v>
      </c>
      <c r="D1837" s="4">
        <v>1</v>
      </c>
      <c r="E1837" s="4">
        <v>33</v>
      </c>
      <c r="F1837" s="5">
        <v>33</v>
      </c>
      <c r="G1837" s="6" t="s">
        <v>17</v>
      </c>
      <c r="H1837" s="7" t="s">
        <v>8</v>
      </c>
      <c r="I1837" s="8">
        <v>17225.13</v>
      </c>
      <c r="J1837" s="8">
        <f>Table1[[#This Row],[Annual Charges ($)]]-(AVERAGE(Table1[Annual Charges ($)]))</f>
        <v>5874.381815999961</v>
      </c>
      <c r="U1837" s="37">
        <v>17225.13</v>
      </c>
      <c r="V1837" s="4">
        <v>53</v>
      </c>
    </row>
    <row r="1838" spans="1:22" ht="17" hidden="1" x14ac:dyDescent="0.2">
      <c r="A1838" s="3">
        <v>3075271</v>
      </c>
      <c r="B1838" s="4">
        <v>53</v>
      </c>
      <c r="C1838" s="4">
        <v>5</v>
      </c>
      <c r="D1838" s="4">
        <v>1</v>
      </c>
      <c r="E1838" s="4">
        <v>51</v>
      </c>
      <c r="F1838" s="5">
        <v>66</v>
      </c>
      <c r="G1838" s="6" t="s">
        <v>17</v>
      </c>
      <c r="H1838" s="7" t="s">
        <v>8</v>
      </c>
      <c r="I1838" s="8">
        <v>18416.93</v>
      </c>
      <c r="J1838" s="8">
        <f>Table1[[#This Row],[Annual Charges ($)]]-(AVERAGE(Table1[Annual Charges ($)]))</f>
        <v>7066.1818159999602</v>
      </c>
      <c r="U1838" s="37">
        <v>18416.93</v>
      </c>
      <c r="V1838" s="4">
        <v>53</v>
      </c>
    </row>
    <row r="1839" spans="1:22" ht="17" hidden="1" x14ac:dyDescent="0.2">
      <c r="A1839" s="3">
        <v>26726853</v>
      </c>
      <c r="B1839" s="4">
        <v>53</v>
      </c>
      <c r="C1839" s="4">
        <v>5</v>
      </c>
      <c r="D1839" s="4">
        <v>2</v>
      </c>
      <c r="E1839" s="4">
        <v>30</v>
      </c>
      <c r="F1839" s="5">
        <v>53</v>
      </c>
      <c r="G1839" s="6" t="s">
        <v>17</v>
      </c>
      <c r="H1839" s="7" t="s">
        <v>8</v>
      </c>
      <c r="I1839" s="8">
        <v>13211.93</v>
      </c>
      <c r="J1839" s="8">
        <f>Table1[[#This Row],[Annual Charges ($)]]-(AVERAGE(Table1[Annual Charges ($)]))</f>
        <v>1861.1818159999602</v>
      </c>
      <c r="U1839" s="37">
        <v>13211.93</v>
      </c>
      <c r="V1839" s="4">
        <v>53</v>
      </c>
    </row>
    <row r="1840" spans="1:22" ht="17" hidden="1" x14ac:dyDescent="0.2">
      <c r="A1840" s="3">
        <v>22191016</v>
      </c>
      <c r="B1840" s="4">
        <v>53</v>
      </c>
      <c r="C1840" s="4">
        <v>6</v>
      </c>
      <c r="D1840" s="4">
        <v>4</v>
      </c>
      <c r="E1840" s="4">
        <v>18</v>
      </c>
      <c r="F1840" s="5">
        <v>50</v>
      </c>
      <c r="G1840" s="6" t="s">
        <v>18</v>
      </c>
      <c r="H1840" s="7" t="s">
        <v>8</v>
      </c>
      <c r="I1840" s="8">
        <v>5173.6000000000004</v>
      </c>
      <c r="J1840" s="8">
        <f>Table1[[#This Row],[Annual Charges ($)]]-(AVERAGE(Table1[Annual Charges ($)]))</f>
        <v>-6177.1481840000397</v>
      </c>
      <c r="U1840" s="37">
        <v>5173.6000000000004</v>
      </c>
      <c r="V1840" s="4">
        <v>53</v>
      </c>
    </row>
    <row r="1841" spans="1:22" ht="17" hidden="1" x14ac:dyDescent="0.2">
      <c r="A1841" s="3">
        <v>18851403</v>
      </c>
      <c r="B1841" s="4">
        <v>53</v>
      </c>
      <c r="C1841" s="4">
        <v>3</v>
      </c>
      <c r="D1841" s="4">
        <v>2</v>
      </c>
      <c r="E1841" s="4">
        <v>42</v>
      </c>
      <c r="F1841" s="5">
        <v>45</v>
      </c>
      <c r="G1841" s="6" t="s">
        <v>17</v>
      </c>
      <c r="H1841" s="7" t="s">
        <v>8</v>
      </c>
      <c r="I1841" s="8">
        <v>5498.7</v>
      </c>
      <c r="J1841" s="8">
        <f>Table1[[#This Row],[Annual Charges ($)]]-(AVERAGE(Table1[Annual Charges ($)]))</f>
        <v>-5852.0481840000402</v>
      </c>
      <c r="U1841" s="37">
        <v>5498.7</v>
      </c>
      <c r="V1841" s="4">
        <v>53</v>
      </c>
    </row>
    <row r="1842" spans="1:22" ht="17" hidden="1" x14ac:dyDescent="0.2">
      <c r="A1842" s="3">
        <v>21398288</v>
      </c>
      <c r="B1842" s="4">
        <v>53</v>
      </c>
      <c r="C1842" s="4">
        <v>4</v>
      </c>
      <c r="D1842" s="4">
        <v>3</v>
      </c>
      <c r="E1842" s="4">
        <v>2</v>
      </c>
      <c r="F1842" s="5">
        <v>44</v>
      </c>
      <c r="G1842" s="6" t="s">
        <v>17</v>
      </c>
      <c r="H1842" s="7" t="s">
        <v>8</v>
      </c>
      <c r="I1842" s="8">
        <v>5625.32</v>
      </c>
      <c r="J1842" s="8">
        <f>Table1[[#This Row],[Annual Charges ($)]]-(AVERAGE(Table1[Annual Charges ($)]))</f>
        <v>-5725.4281840000403</v>
      </c>
      <c r="U1842" s="37">
        <v>5625.32</v>
      </c>
      <c r="V1842" s="4">
        <v>53</v>
      </c>
    </row>
    <row r="1843" spans="1:22" ht="17" x14ac:dyDescent="0.2">
      <c r="A1843" s="3">
        <v>27561581</v>
      </c>
      <c r="B1843" s="4">
        <v>53.1</v>
      </c>
      <c r="C1843" s="4">
        <v>7</v>
      </c>
      <c r="D1843" s="4">
        <v>4</v>
      </c>
      <c r="E1843" s="4">
        <v>36</v>
      </c>
      <c r="F1843" s="5">
        <v>28</v>
      </c>
      <c r="G1843" s="6" t="s">
        <v>17</v>
      </c>
      <c r="H1843" s="7" t="s">
        <v>9</v>
      </c>
      <c r="I1843" s="8">
        <v>16615.75</v>
      </c>
      <c r="J1843" s="8">
        <f>Table1[[#This Row],[Annual Charges ($)]]-(AVERAGE(Table1[Annual Charges ($)]))</f>
        <v>5265.0018159999599</v>
      </c>
      <c r="U1843" s="37">
        <v>16615.75</v>
      </c>
      <c r="V1843" s="4">
        <v>53.1</v>
      </c>
    </row>
    <row r="1844" spans="1:22" ht="17" hidden="1" x14ac:dyDescent="0.2">
      <c r="A1844" s="3">
        <v>26774496</v>
      </c>
      <c r="B1844" s="4">
        <v>53.1</v>
      </c>
      <c r="C1844" s="4">
        <v>5</v>
      </c>
      <c r="D1844" s="4">
        <v>3</v>
      </c>
      <c r="E1844" s="4">
        <v>22</v>
      </c>
      <c r="F1844" s="5">
        <v>24</v>
      </c>
      <c r="G1844" s="6" t="s">
        <v>17</v>
      </c>
      <c r="H1844" s="7" t="s">
        <v>8</v>
      </c>
      <c r="I1844" s="8">
        <v>10994.34</v>
      </c>
      <c r="J1844" s="8">
        <f>Table1[[#This Row],[Annual Charges ($)]]-(AVERAGE(Table1[Annual Charges ($)]))</f>
        <v>-356.40818400003991</v>
      </c>
      <c r="U1844" s="37">
        <v>10994.34</v>
      </c>
      <c r="V1844" s="4">
        <v>53.1</v>
      </c>
    </row>
    <row r="1845" spans="1:22" ht="17" hidden="1" x14ac:dyDescent="0.2">
      <c r="A1845" s="3">
        <v>29532181</v>
      </c>
      <c r="B1845" s="4">
        <v>53.1</v>
      </c>
      <c r="C1845" s="4">
        <v>2</v>
      </c>
      <c r="D1845" s="4">
        <v>2</v>
      </c>
      <c r="E1845" s="4">
        <v>11</v>
      </c>
      <c r="F1845" s="5">
        <v>50</v>
      </c>
      <c r="G1845" s="6" t="s">
        <v>17</v>
      </c>
      <c r="H1845" s="7" t="s">
        <v>8</v>
      </c>
      <c r="I1845" s="8">
        <v>8674.16</v>
      </c>
      <c r="J1845" s="8">
        <f>Table1[[#This Row],[Annual Charges ($)]]-(AVERAGE(Table1[Annual Charges ($)]))</f>
        <v>-2676.5881840000402</v>
      </c>
      <c r="U1845" s="37">
        <v>8674.16</v>
      </c>
      <c r="V1845" s="4">
        <v>53.1</v>
      </c>
    </row>
    <row r="1846" spans="1:22" ht="17" hidden="1" x14ac:dyDescent="0.2">
      <c r="A1846" s="3">
        <v>16749931</v>
      </c>
      <c r="B1846" s="4">
        <v>53.1</v>
      </c>
      <c r="C1846" s="4">
        <v>2</v>
      </c>
      <c r="D1846" s="4">
        <v>2</v>
      </c>
      <c r="E1846" s="4">
        <v>30</v>
      </c>
      <c r="F1846" s="5">
        <v>60</v>
      </c>
      <c r="G1846" s="6" t="s">
        <v>18</v>
      </c>
      <c r="H1846" s="7" t="s">
        <v>8</v>
      </c>
      <c r="I1846" s="8">
        <v>4570.42</v>
      </c>
      <c r="J1846" s="8">
        <f>Table1[[#This Row],[Annual Charges ($)]]-(AVERAGE(Table1[Annual Charges ($)]))</f>
        <v>-6780.32818400004</v>
      </c>
      <c r="U1846" s="37">
        <v>4570.42</v>
      </c>
      <c r="V1846" s="4">
        <v>53.1</v>
      </c>
    </row>
    <row r="1847" spans="1:22" ht="17" hidden="1" x14ac:dyDescent="0.2">
      <c r="A1847" s="3">
        <v>12791412</v>
      </c>
      <c r="B1847" s="4">
        <v>53.1</v>
      </c>
      <c r="C1847" s="4">
        <v>8</v>
      </c>
      <c r="D1847" s="4">
        <v>3</v>
      </c>
      <c r="E1847" s="4">
        <v>53</v>
      </c>
      <c r="F1847" s="5">
        <v>43</v>
      </c>
      <c r="G1847" s="6" t="s">
        <v>17</v>
      </c>
      <c r="H1847" s="7" t="s">
        <v>8</v>
      </c>
      <c r="I1847" s="8">
        <v>14597.04</v>
      </c>
      <c r="J1847" s="8">
        <f>Table1[[#This Row],[Annual Charges ($)]]-(AVERAGE(Table1[Annual Charges ($)]))</f>
        <v>3246.2918159999608</v>
      </c>
      <c r="U1847" s="37">
        <v>14597.04</v>
      </c>
      <c r="V1847" s="4">
        <v>53.1</v>
      </c>
    </row>
    <row r="1848" spans="1:22" ht="17" hidden="1" x14ac:dyDescent="0.2">
      <c r="A1848" s="3">
        <v>1187934</v>
      </c>
      <c r="B1848" s="4">
        <v>53.1</v>
      </c>
      <c r="C1848" s="4">
        <v>8</v>
      </c>
      <c r="D1848" s="4">
        <v>1</v>
      </c>
      <c r="E1848" s="4">
        <v>4</v>
      </c>
      <c r="F1848" s="5">
        <v>41</v>
      </c>
      <c r="G1848" s="6" t="s">
        <v>18</v>
      </c>
      <c r="H1848" s="7" t="s">
        <v>8</v>
      </c>
      <c r="I1848" s="8">
        <v>16543.57</v>
      </c>
      <c r="J1848" s="8">
        <f>Table1[[#This Row],[Annual Charges ($)]]-(AVERAGE(Table1[Annual Charges ($)]))</f>
        <v>5192.8218159999597</v>
      </c>
      <c r="U1848" s="37">
        <v>16543.57</v>
      </c>
      <c r="V1848" s="4">
        <v>53.1</v>
      </c>
    </row>
    <row r="1849" spans="1:22" ht="17" hidden="1" x14ac:dyDescent="0.2">
      <c r="A1849" s="3">
        <v>5100150</v>
      </c>
      <c r="B1849" s="4">
        <v>53.1</v>
      </c>
      <c r="C1849" s="4">
        <v>1</v>
      </c>
      <c r="D1849" s="4">
        <v>4</v>
      </c>
      <c r="E1849" s="4">
        <v>18</v>
      </c>
      <c r="F1849" s="5">
        <v>38</v>
      </c>
      <c r="G1849" s="6" t="s">
        <v>17</v>
      </c>
      <c r="H1849" s="7" t="s">
        <v>8</v>
      </c>
      <c r="I1849" s="8">
        <v>4186.1499999999996</v>
      </c>
      <c r="J1849" s="8">
        <f>Table1[[#This Row],[Annual Charges ($)]]-(AVERAGE(Table1[Annual Charges ($)]))</f>
        <v>-7164.5981840000404</v>
      </c>
      <c r="U1849" s="37">
        <v>4186.1499999999996</v>
      </c>
      <c r="V1849" s="4">
        <v>53.1</v>
      </c>
    </row>
    <row r="1850" spans="1:22" ht="17" hidden="1" x14ac:dyDescent="0.2">
      <c r="A1850" s="3">
        <v>11010959</v>
      </c>
      <c r="B1850" s="4">
        <v>53.2</v>
      </c>
      <c r="C1850" s="4">
        <v>2</v>
      </c>
      <c r="D1850" s="4">
        <v>1</v>
      </c>
      <c r="E1850" s="4">
        <v>18</v>
      </c>
      <c r="F1850" s="5">
        <v>58</v>
      </c>
      <c r="G1850" s="6" t="s">
        <v>18</v>
      </c>
      <c r="H1850" s="7" t="s">
        <v>8</v>
      </c>
      <c r="I1850" s="8">
        <v>9158.98</v>
      </c>
      <c r="J1850" s="8">
        <f>Table1[[#This Row],[Annual Charges ($)]]-(AVERAGE(Table1[Annual Charges ($)]))</f>
        <v>-2191.7681840000405</v>
      </c>
      <c r="U1850" s="37">
        <v>9158.98</v>
      </c>
      <c r="V1850" s="4">
        <v>53.2</v>
      </c>
    </row>
    <row r="1851" spans="1:22" ht="17" x14ac:dyDescent="0.2">
      <c r="A1851" s="3">
        <v>15709152</v>
      </c>
      <c r="B1851" s="4">
        <v>53.2</v>
      </c>
      <c r="C1851" s="4">
        <v>2</v>
      </c>
      <c r="D1851" s="4">
        <v>3</v>
      </c>
      <c r="E1851" s="4">
        <v>40</v>
      </c>
      <c r="F1851" s="5">
        <v>56</v>
      </c>
      <c r="G1851" s="6" t="s">
        <v>17</v>
      </c>
      <c r="H1851" s="7" t="s">
        <v>9</v>
      </c>
      <c r="I1851" s="8">
        <v>10450.15</v>
      </c>
      <c r="J1851" s="8">
        <f>Table1[[#This Row],[Annual Charges ($)]]-(AVERAGE(Table1[Annual Charges ($)]))</f>
        <v>-900.59818400004042</v>
      </c>
      <c r="U1851" s="37">
        <v>10450.15</v>
      </c>
      <c r="V1851" s="4">
        <v>53.2</v>
      </c>
    </row>
    <row r="1852" spans="1:22" ht="17" hidden="1" x14ac:dyDescent="0.2">
      <c r="A1852" s="3">
        <v>6749034</v>
      </c>
      <c r="B1852" s="4">
        <v>53.2</v>
      </c>
      <c r="C1852" s="4">
        <v>2</v>
      </c>
      <c r="D1852" s="4">
        <v>3</v>
      </c>
      <c r="E1852" s="4">
        <v>1</v>
      </c>
      <c r="F1852" s="5">
        <v>38</v>
      </c>
      <c r="G1852" s="6" t="s">
        <v>17</v>
      </c>
      <c r="H1852" s="7" t="s">
        <v>8</v>
      </c>
      <c r="I1852" s="8">
        <v>4951.9799999999996</v>
      </c>
      <c r="J1852" s="8">
        <f>Table1[[#This Row],[Annual Charges ($)]]-(AVERAGE(Table1[Annual Charges ($)]))</f>
        <v>-6398.7681840000405</v>
      </c>
      <c r="U1852" s="37">
        <v>4951.9799999999996</v>
      </c>
      <c r="V1852" s="4">
        <v>53.2</v>
      </c>
    </row>
    <row r="1853" spans="1:22" ht="17" hidden="1" x14ac:dyDescent="0.2">
      <c r="A1853" s="3">
        <v>28016237</v>
      </c>
      <c r="B1853" s="4">
        <v>53.2</v>
      </c>
      <c r="C1853" s="4">
        <v>5</v>
      </c>
      <c r="D1853" s="4">
        <v>4</v>
      </c>
      <c r="E1853" s="4">
        <v>47</v>
      </c>
      <c r="F1853" s="5">
        <v>42</v>
      </c>
      <c r="G1853" s="6" t="s">
        <v>18</v>
      </c>
      <c r="H1853" s="7" t="s">
        <v>8</v>
      </c>
      <c r="I1853" s="8">
        <v>13043.24</v>
      </c>
      <c r="J1853" s="8">
        <f>Table1[[#This Row],[Annual Charges ($)]]-(AVERAGE(Table1[Annual Charges ($)]))</f>
        <v>1692.4918159999597</v>
      </c>
      <c r="U1853" s="37">
        <v>13043.24</v>
      </c>
      <c r="V1853" s="4">
        <v>53.2</v>
      </c>
    </row>
    <row r="1854" spans="1:22" ht="17" hidden="1" x14ac:dyDescent="0.2">
      <c r="A1854" s="3">
        <v>25902672</v>
      </c>
      <c r="B1854" s="4">
        <v>53.2</v>
      </c>
      <c r="C1854" s="4">
        <v>4</v>
      </c>
      <c r="D1854" s="4">
        <v>2</v>
      </c>
      <c r="E1854" s="4">
        <v>33</v>
      </c>
      <c r="F1854" s="5">
        <v>25</v>
      </c>
      <c r="G1854" s="6" t="s">
        <v>17</v>
      </c>
      <c r="H1854" s="7" t="s">
        <v>8</v>
      </c>
      <c r="I1854" s="8">
        <v>0</v>
      </c>
      <c r="J1854" s="8">
        <f>Table1[[#This Row],[Annual Charges ($)]]-(AVERAGE(Table1[Annual Charges ($)]))</f>
        <v>-11350.74818400004</v>
      </c>
      <c r="U1854" s="37">
        <v>0</v>
      </c>
      <c r="V1854" s="4">
        <v>53.2</v>
      </c>
    </row>
    <row r="1855" spans="1:22" ht="17" hidden="1" x14ac:dyDescent="0.2">
      <c r="A1855" s="3">
        <v>9887248</v>
      </c>
      <c r="B1855" s="4">
        <v>53.2</v>
      </c>
      <c r="C1855" s="4">
        <v>4</v>
      </c>
      <c r="D1855" s="4">
        <v>3</v>
      </c>
      <c r="E1855" s="4">
        <v>22</v>
      </c>
      <c r="F1855" s="5">
        <v>37</v>
      </c>
      <c r="G1855" s="6" t="s">
        <v>17</v>
      </c>
      <c r="H1855" s="7" t="s">
        <v>8</v>
      </c>
      <c r="I1855" s="8">
        <v>5085.03</v>
      </c>
      <c r="J1855" s="8">
        <f>Table1[[#This Row],[Annual Charges ($)]]-(AVERAGE(Table1[Annual Charges ($)]))</f>
        <v>-6265.7181840000403</v>
      </c>
      <c r="U1855" s="37">
        <v>5085.03</v>
      </c>
      <c r="V1855" s="4">
        <v>53.2</v>
      </c>
    </row>
    <row r="1856" spans="1:22" ht="17" hidden="1" x14ac:dyDescent="0.2">
      <c r="A1856" s="3">
        <v>6519430</v>
      </c>
      <c r="B1856" s="4">
        <v>53.3</v>
      </c>
      <c r="C1856" s="4">
        <v>5</v>
      </c>
      <c r="D1856" s="4">
        <v>4</v>
      </c>
      <c r="E1856" s="4">
        <v>43</v>
      </c>
      <c r="F1856" s="5">
        <v>57</v>
      </c>
      <c r="G1856" s="6" t="s">
        <v>18</v>
      </c>
      <c r="H1856" s="7" t="s">
        <v>8</v>
      </c>
      <c r="I1856" s="8">
        <v>7044.56</v>
      </c>
      <c r="J1856" s="8">
        <f>Table1[[#This Row],[Annual Charges ($)]]-(AVERAGE(Table1[Annual Charges ($)]))</f>
        <v>-4306.1881840000397</v>
      </c>
      <c r="U1856" s="37">
        <v>7044.56</v>
      </c>
      <c r="V1856" s="4">
        <v>53.3</v>
      </c>
    </row>
    <row r="1857" spans="1:22" ht="17" hidden="1" x14ac:dyDescent="0.2">
      <c r="A1857" s="3">
        <v>2137056</v>
      </c>
      <c r="B1857" s="4">
        <v>53.3</v>
      </c>
      <c r="C1857" s="4">
        <v>4</v>
      </c>
      <c r="D1857" s="4">
        <v>4</v>
      </c>
      <c r="E1857" s="4">
        <v>4</v>
      </c>
      <c r="F1857" s="5">
        <v>31</v>
      </c>
      <c r="G1857" s="6" t="s">
        <v>17</v>
      </c>
      <c r="H1857" s="7" t="s">
        <v>8</v>
      </c>
      <c r="I1857" s="8">
        <v>14559.58</v>
      </c>
      <c r="J1857" s="8">
        <f>Table1[[#This Row],[Annual Charges ($)]]-(AVERAGE(Table1[Annual Charges ($)]))</f>
        <v>3208.8318159999599</v>
      </c>
      <c r="U1857" s="37">
        <v>14559.58</v>
      </c>
      <c r="V1857" s="4">
        <v>53.3</v>
      </c>
    </row>
    <row r="1858" spans="1:22" ht="17" hidden="1" x14ac:dyDescent="0.2">
      <c r="A1858" s="3">
        <v>7497952</v>
      </c>
      <c r="B1858" s="4">
        <v>53.3</v>
      </c>
      <c r="C1858" s="4">
        <v>6</v>
      </c>
      <c r="D1858" s="4">
        <v>2</v>
      </c>
      <c r="E1858" s="4">
        <v>28</v>
      </c>
      <c r="F1858" s="5">
        <v>33</v>
      </c>
      <c r="G1858" s="6" t="s">
        <v>18</v>
      </c>
      <c r="H1858" s="7" t="s">
        <v>8</v>
      </c>
      <c r="I1858" s="8">
        <v>13601.41</v>
      </c>
      <c r="J1858" s="8">
        <f>Table1[[#This Row],[Annual Charges ($)]]-(AVERAGE(Table1[Annual Charges ($)]))</f>
        <v>2250.6618159999598</v>
      </c>
      <c r="U1858" s="37">
        <v>13601.41</v>
      </c>
      <c r="V1858" s="4">
        <v>53.3</v>
      </c>
    </row>
    <row r="1859" spans="1:22" ht="17" hidden="1" x14ac:dyDescent="0.2">
      <c r="A1859" s="3">
        <v>1307458</v>
      </c>
      <c r="B1859" s="4">
        <v>53.3</v>
      </c>
      <c r="C1859" s="4">
        <v>6</v>
      </c>
      <c r="D1859" s="4">
        <v>5</v>
      </c>
      <c r="E1859" s="4">
        <v>58</v>
      </c>
      <c r="F1859" s="5">
        <v>60</v>
      </c>
      <c r="G1859" s="6" t="s">
        <v>17</v>
      </c>
      <c r="H1859" s="7" t="s">
        <v>8</v>
      </c>
      <c r="I1859" s="8">
        <v>2657.78</v>
      </c>
      <c r="J1859" s="8">
        <f>Table1[[#This Row],[Annual Charges ($)]]-(AVERAGE(Table1[Annual Charges ($)]))</f>
        <v>-8692.9681840000394</v>
      </c>
      <c r="U1859" s="37">
        <v>2657.78</v>
      </c>
      <c r="V1859" s="4">
        <v>53.3</v>
      </c>
    </row>
    <row r="1860" spans="1:22" ht="17" hidden="1" x14ac:dyDescent="0.2">
      <c r="A1860" s="3">
        <v>1731424</v>
      </c>
      <c r="B1860" s="4">
        <v>53.3</v>
      </c>
      <c r="C1860" s="4">
        <v>4</v>
      </c>
      <c r="D1860" s="4">
        <v>2</v>
      </c>
      <c r="E1860" s="4">
        <v>42</v>
      </c>
      <c r="F1860" s="5">
        <v>56</v>
      </c>
      <c r="G1860" s="6" t="s">
        <v>17</v>
      </c>
      <c r="H1860" s="7" t="s">
        <v>8</v>
      </c>
      <c r="I1860" s="8">
        <v>15858.18</v>
      </c>
      <c r="J1860" s="8">
        <f>Table1[[#This Row],[Annual Charges ($)]]-(AVERAGE(Table1[Annual Charges ($)]))</f>
        <v>4507.4318159999602</v>
      </c>
      <c r="U1860" s="37">
        <v>15858.18</v>
      </c>
      <c r="V1860" s="4">
        <v>53.3</v>
      </c>
    </row>
    <row r="1861" spans="1:22" ht="17" hidden="1" x14ac:dyDescent="0.2">
      <c r="A1861" s="3">
        <v>4863027</v>
      </c>
      <c r="B1861" s="4">
        <v>53.3</v>
      </c>
      <c r="C1861" s="4">
        <v>2</v>
      </c>
      <c r="D1861" s="4">
        <v>3</v>
      </c>
      <c r="E1861" s="4">
        <v>40</v>
      </c>
      <c r="F1861" s="5">
        <v>25</v>
      </c>
      <c r="G1861" s="6" t="s">
        <v>18</v>
      </c>
      <c r="H1861" s="7" t="s">
        <v>8</v>
      </c>
      <c r="I1861" s="8">
        <v>12439.75</v>
      </c>
      <c r="J1861" s="8">
        <f>Table1[[#This Row],[Annual Charges ($)]]-(AVERAGE(Table1[Annual Charges ($)]))</f>
        <v>1089.0018159999599</v>
      </c>
      <c r="U1861" s="37">
        <v>12439.75</v>
      </c>
      <c r="V1861" s="4">
        <v>53.3</v>
      </c>
    </row>
    <row r="1862" spans="1:22" ht="17" hidden="1" x14ac:dyDescent="0.2">
      <c r="A1862" s="3">
        <v>7024081</v>
      </c>
      <c r="B1862" s="4">
        <v>53.4</v>
      </c>
      <c r="C1862" s="4">
        <v>6</v>
      </c>
      <c r="D1862" s="4">
        <v>3</v>
      </c>
      <c r="E1862" s="4">
        <v>31</v>
      </c>
      <c r="F1862" s="5">
        <v>51</v>
      </c>
      <c r="G1862" s="6" t="s">
        <v>17</v>
      </c>
      <c r="H1862" s="7" t="s">
        <v>8</v>
      </c>
      <c r="I1862" s="8">
        <v>8276.08</v>
      </c>
      <c r="J1862" s="8">
        <f>Table1[[#This Row],[Annual Charges ($)]]-(AVERAGE(Table1[Annual Charges ($)]))</f>
        <v>-3074.6681840000401</v>
      </c>
      <c r="U1862" s="37">
        <v>8276.08</v>
      </c>
      <c r="V1862" s="4">
        <v>53.4</v>
      </c>
    </row>
    <row r="1863" spans="1:22" ht="17" hidden="1" x14ac:dyDescent="0.2">
      <c r="A1863" s="3">
        <v>8122824</v>
      </c>
      <c r="B1863" s="4">
        <v>53.4</v>
      </c>
      <c r="C1863" s="4">
        <v>2</v>
      </c>
      <c r="D1863" s="4">
        <v>2</v>
      </c>
      <c r="E1863" s="4">
        <v>58</v>
      </c>
      <c r="F1863" s="5">
        <v>22</v>
      </c>
      <c r="G1863" s="6" t="s">
        <v>18</v>
      </c>
      <c r="H1863" s="7" t="s">
        <v>8</v>
      </c>
      <c r="I1863" s="8">
        <v>4619.2700000000004</v>
      </c>
      <c r="J1863" s="8">
        <f>Table1[[#This Row],[Annual Charges ($)]]-(AVERAGE(Table1[Annual Charges ($)]))</f>
        <v>-6731.4781840000396</v>
      </c>
      <c r="U1863" s="37">
        <v>4619.2700000000004</v>
      </c>
      <c r="V1863" s="4">
        <v>53.4</v>
      </c>
    </row>
    <row r="1864" spans="1:22" ht="17" hidden="1" x14ac:dyDescent="0.2">
      <c r="A1864" s="3">
        <v>16014839</v>
      </c>
      <c r="B1864" s="4">
        <v>53.4</v>
      </c>
      <c r="C1864" s="4">
        <v>4</v>
      </c>
      <c r="D1864" s="4">
        <v>4</v>
      </c>
      <c r="E1864" s="4">
        <v>11</v>
      </c>
      <c r="F1864" s="5">
        <v>43</v>
      </c>
      <c r="G1864" s="6" t="s">
        <v>18</v>
      </c>
      <c r="H1864" s="7" t="s">
        <v>8</v>
      </c>
      <c r="I1864" s="8">
        <v>13962.85</v>
      </c>
      <c r="J1864" s="8">
        <f>Table1[[#This Row],[Annual Charges ($)]]-(AVERAGE(Table1[Annual Charges ($)]))</f>
        <v>2612.1018159999603</v>
      </c>
      <c r="U1864" s="37">
        <v>13962.85</v>
      </c>
      <c r="V1864" s="4">
        <v>53.4</v>
      </c>
    </row>
    <row r="1865" spans="1:22" ht="17" hidden="1" x14ac:dyDescent="0.2">
      <c r="A1865" s="3">
        <v>9184807</v>
      </c>
      <c r="B1865" s="4">
        <v>53.4</v>
      </c>
      <c r="C1865" s="4">
        <v>6</v>
      </c>
      <c r="D1865" s="4">
        <v>4</v>
      </c>
      <c r="E1865" s="4">
        <v>26</v>
      </c>
      <c r="F1865" s="5">
        <v>32</v>
      </c>
      <c r="G1865" s="6" t="s">
        <v>18</v>
      </c>
      <c r="H1865" s="7" t="s">
        <v>8</v>
      </c>
      <c r="I1865" s="8">
        <v>16920.740000000002</v>
      </c>
      <c r="J1865" s="8">
        <f>Table1[[#This Row],[Annual Charges ($)]]-(AVERAGE(Table1[Annual Charges ($)]))</f>
        <v>5569.9918159999615</v>
      </c>
      <c r="U1865" s="37">
        <v>16920.740000000002</v>
      </c>
      <c r="V1865" s="4">
        <v>53.4</v>
      </c>
    </row>
    <row r="1866" spans="1:22" ht="17" hidden="1" x14ac:dyDescent="0.2">
      <c r="A1866" s="3">
        <v>4490629</v>
      </c>
      <c r="B1866" s="4">
        <v>53.4</v>
      </c>
      <c r="C1866" s="4">
        <v>5</v>
      </c>
      <c r="D1866" s="4">
        <v>4</v>
      </c>
      <c r="E1866" s="4">
        <v>38</v>
      </c>
      <c r="F1866" s="5">
        <v>43</v>
      </c>
      <c r="G1866" s="6" t="s">
        <v>18</v>
      </c>
      <c r="H1866" s="7" t="s">
        <v>8</v>
      </c>
      <c r="I1866" s="8">
        <v>4970.74</v>
      </c>
      <c r="J1866" s="8">
        <f>Table1[[#This Row],[Annual Charges ($)]]-(AVERAGE(Table1[Annual Charges ($)]))</f>
        <v>-6380.0081840000403</v>
      </c>
      <c r="U1866" s="37">
        <v>4970.74</v>
      </c>
      <c r="V1866" s="4">
        <v>53.4</v>
      </c>
    </row>
    <row r="1867" spans="1:22" ht="17" hidden="1" x14ac:dyDescent="0.2">
      <c r="A1867" s="3">
        <v>25139767</v>
      </c>
      <c r="B1867" s="4">
        <v>53.5</v>
      </c>
      <c r="C1867" s="4">
        <v>1</v>
      </c>
      <c r="D1867" s="4">
        <v>0</v>
      </c>
      <c r="E1867" s="4">
        <v>14</v>
      </c>
      <c r="F1867" s="5">
        <v>34</v>
      </c>
      <c r="G1867" s="6" t="s">
        <v>18</v>
      </c>
      <c r="H1867" s="7" t="s">
        <v>8</v>
      </c>
      <c r="I1867" s="8">
        <v>9498.5499999999993</v>
      </c>
      <c r="J1867" s="8">
        <f>Table1[[#This Row],[Annual Charges ($)]]-(AVERAGE(Table1[Annual Charges ($)]))</f>
        <v>-1852.1981840000408</v>
      </c>
      <c r="U1867" s="37">
        <v>9498.5499999999993</v>
      </c>
      <c r="V1867" s="4">
        <v>53.5</v>
      </c>
    </row>
    <row r="1868" spans="1:22" ht="17" x14ac:dyDescent="0.2">
      <c r="A1868" s="3">
        <v>1423005</v>
      </c>
      <c r="B1868" s="4">
        <v>53.5</v>
      </c>
      <c r="C1868" s="4">
        <v>5</v>
      </c>
      <c r="D1868" s="4">
        <v>4</v>
      </c>
      <c r="E1868" s="4">
        <v>21</v>
      </c>
      <c r="F1868" s="5">
        <v>52</v>
      </c>
      <c r="G1868" s="6" t="s">
        <v>18</v>
      </c>
      <c r="H1868" s="7" t="s">
        <v>9</v>
      </c>
      <c r="I1868" s="8">
        <v>7904.72</v>
      </c>
      <c r="J1868" s="8">
        <f>Table1[[#This Row],[Annual Charges ($)]]-(AVERAGE(Table1[Annual Charges ($)]))</f>
        <v>-3446.0281840000398</v>
      </c>
      <c r="U1868" s="37">
        <v>7904.72</v>
      </c>
      <c r="V1868" s="4">
        <v>53.5</v>
      </c>
    </row>
    <row r="1869" spans="1:22" ht="17" x14ac:dyDescent="0.2">
      <c r="A1869" s="3">
        <v>29493375</v>
      </c>
      <c r="B1869" s="4">
        <v>53.5</v>
      </c>
      <c r="C1869" s="4">
        <v>5</v>
      </c>
      <c r="D1869" s="4">
        <v>4</v>
      </c>
      <c r="E1869" s="4">
        <v>44</v>
      </c>
      <c r="F1869" s="5">
        <v>42</v>
      </c>
      <c r="G1869" s="6" t="s">
        <v>18</v>
      </c>
      <c r="H1869" s="7" t="s">
        <v>9</v>
      </c>
      <c r="I1869" s="8">
        <v>14093.3</v>
      </c>
      <c r="J1869" s="8">
        <f>Table1[[#This Row],[Annual Charges ($)]]-(AVERAGE(Table1[Annual Charges ($)]))</f>
        <v>2742.5518159999592</v>
      </c>
      <c r="U1869" s="37">
        <v>14093.3</v>
      </c>
      <c r="V1869" s="4">
        <v>53.5</v>
      </c>
    </row>
    <row r="1870" spans="1:22" ht="17" hidden="1" x14ac:dyDescent="0.2">
      <c r="A1870" s="3">
        <v>4274792</v>
      </c>
      <c r="B1870" s="4">
        <v>53.5</v>
      </c>
      <c r="C1870" s="4">
        <v>4</v>
      </c>
      <c r="D1870" s="4">
        <v>3</v>
      </c>
      <c r="E1870" s="4">
        <v>38</v>
      </c>
      <c r="F1870" s="5">
        <v>43</v>
      </c>
      <c r="G1870" s="6" t="s">
        <v>17</v>
      </c>
      <c r="H1870" s="7" t="s">
        <v>8</v>
      </c>
      <c r="I1870" s="8">
        <v>13569.89</v>
      </c>
      <c r="J1870" s="8">
        <f>Table1[[#This Row],[Annual Charges ($)]]-(AVERAGE(Table1[Annual Charges ($)]))</f>
        <v>2219.1418159999594</v>
      </c>
      <c r="U1870" s="37">
        <v>13569.89</v>
      </c>
      <c r="V1870" s="4">
        <v>53.5</v>
      </c>
    </row>
    <row r="1871" spans="1:22" ht="17" x14ac:dyDescent="0.2">
      <c r="A1871" s="3">
        <v>28003942</v>
      </c>
      <c r="B1871" s="4">
        <v>53.5</v>
      </c>
      <c r="C1871" s="4">
        <v>1</v>
      </c>
      <c r="D1871" s="4">
        <v>0</v>
      </c>
      <c r="E1871" s="4">
        <v>28</v>
      </c>
      <c r="F1871" s="5">
        <v>50</v>
      </c>
      <c r="G1871" s="6" t="s">
        <v>17</v>
      </c>
      <c r="H1871" s="7" t="s">
        <v>9</v>
      </c>
      <c r="I1871" s="8">
        <v>10853.55</v>
      </c>
      <c r="J1871" s="8">
        <f>Table1[[#This Row],[Annual Charges ($)]]-(AVERAGE(Table1[Annual Charges ($)]))</f>
        <v>-497.19818400004078</v>
      </c>
      <c r="U1871" s="37">
        <v>10853.55</v>
      </c>
      <c r="V1871" s="4">
        <v>53.5</v>
      </c>
    </row>
    <row r="1872" spans="1:22" ht="17" x14ac:dyDescent="0.2">
      <c r="A1872" s="3">
        <v>25943181</v>
      </c>
      <c r="B1872" s="4">
        <v>53.5</v>
      </c>
      <c r="C1872" s="4">
        <v>2</v>
      </c>
      <c r="D1872" s="4">
        <v>1</v>
      </c>
      <c r="E1872" s="4">
        <v>39</v>
      </c>
      <c r="F1872" s="5">
        <v>34</v>
      </c>
      <c r="G1872" s="6" t="s">
        <v>18</v>
      </c>
      <c r="H1872" s="7" t="s">
        <v>9</v>
      </c>
      <c r="I1872" s="8">
        <v>7237.61</v>
      </c>
      <c r="J1872" s="8">
        <f>Table1[[#This Row],[Annual Charges ($)]]-(AVERAGE(Table1[Annual Charges ($)]))</f>
        <v>-4113.1381840000404</v>
      </c>
      <c r="U1872" s="37">
        <v>7237.61</v>
      </c>
      <c r="V1872" s="4">
        <v>53.5</v>
      </c>
    </row>
    <row r="1873" spans="1:22" ht="17" hidden="1" x14ac:dyDescent="0.2">
      <c r="A1873" s="3">
        <v>20257558</v>
      </c>
      <c r="B1873" s="4">
        <v>53.5</v>
      </c>
      <c r="C1873" s="4">
        <v>1</v>
      </c>
      <c r="D1873" s="4">
        <v>2</v>
      </c>
      <c r="E1873" s="4">
        <v>17</v>
      </c>
      <c r="F1873" s="5">
        <v>53</v>
      </c>
      <c r="G1873" s="6" t="s">
        <v>18</v>
      </c>
      <c r="H1873" s="7" t="s">
        <v>8</v>
      </c>
      <c r="I1873" s="8">
        <v>10383.1</v>
      </c>
      <c r="J1873" s="8">
        <f>Table1[[#This Row],[Annual Charges ($)]]-(AVERAGE(Table1[Annual Charges ($)]))</f>
        <v>-967.64818400003969</v>
      </c>
      <c r="U1873" s="37">
        <v>10383.1</v>
      </c>
      <c r="V1873" s="4">
        <v>53.5</v>
      </c>
    </row>
    <row r="1874" spans="1:22" ht="17" hidden="1" x14ac:dyDescent="0.2">
      <c r="A1874" s="3">
        <v>27948543</v>
      </c>
      <c r="B1874" s="4">
        <v>53.5</v>
      </c>
      <c r="C1874" s="4">
        <v>6</v>
      </c>
      <c r="D1874" s="4">
        <v>4</v>
      </c>
      <c r="E1874" s="4">
        <v>30</v>
      </c>
      <c r="F1874" s="5">
        <v>24</v>
      </c>
      <c r="G1874" s="6" t="s">
        <v>18</v>
      </c>
      <c r="H1874" s="7" t="s">
        <v>8</v>
      </c>
      <c r="I1874" s="8">
        <v>11926.35</v>
      </c>
      <c r="J1874" s="8">
        <f>Table1[[#This Row],[Annual Charges ($)]]-(AVERAGE(Table1[Annual Charges ($)]))</f>
        <v>575.60181599996031</v>
      </c>
      <c r="U1874" s="37">
        <v>11926.35</v>
      </c>
      <c r="V1874" s="4">
        <v>53.5</v>
      </c>
    </row>
    <row r="1875" spans="1:22" ht="17" hidden="1" x14ac:dyDescent="0.2">
      <c r="A1875" s="3">
        <v>15411974</v>
      </c>
      <c r="B1875" s="4">
        <v>53.5</v>
      </c>
      <c r="C1875" s="4">
        <v>3</v>
      </c>
      <c r="D1875" s="4">
        <v>5</v>
      </c>
      <c r="E1875" s="4">
        <v>4</v>
      </c>
      <c r="F1875" s="5">
        <v>61</v>
      </c>
      <c r="G1875" s="6" t="s">
        <v>18</v>
      </c>
      <c r="H1875" s="7" t="s">
        <v>8</v>
      </c>
      <c r="I1875" s="8">
        <v>13591.86</v>
      </c>
      <c r="J1875" s="8">
        <f>Table1[[#This Row],[Annual Charges ($)]]-(AVERAGE(Table1[Annual Charges ($)]))</f>
        <v>2241.1118159999605</v>
      </c>
      <c r="U1875" s="37">
        <v>13591.86</v>
      </c>
      <c r="V1875" s="4">
        <v>53.5</v>
      </c>
    </row>
    <row r="1876" spans="1:22" ht="17" hidden="1" x14ac:dyDescent="0.2">
      <c r="A1876" s="3">
        <v>12412383</v>
      </c>
      <c r="B1876" s="4">
        <v>53.5</v>
      </c>
      <c r="C1876" s="4">
        <v>5</v>
      </c>
      <c r="D1876" s="4">
        <v>1</v>
      </c>
      <c r="E1876" s="4">
        <v>32</v>
      </c>
      <c r="F1876" s="5">
        <v>46</v>
      </c>
      <c r="G1876" s="6" t="s">
        <v>17</v>
      </c>
      <c r="H1876" s="7" t="s">
        <v>8</v>
      </c>
      <c r="I1876" s="8">
        <v>4745.5</v>
      </c>
      <c r="J1876" s="8">
        <f>Table1[[#This Row],[Annual Charges ($)]]-(AVERAGE(Table1[Annual Charges ($)]))</f>
        <v>-6605.2481840000401</v>
      </c>
      <c r="U1876" s="37">
        <v>4745.5</v>
      </c>
      <c r="V1876" s="4">
        <v>53.5</v>
      </c>
    </row>
    <row r="1877" spans="1:22" ht="17" hidden="1" x14ac:dyDescent="0.2">
      <c r="A1877" s="3">
        <v>14129002</v>
      </c>
      <c r="B1877" s="4">
        <v>53.5</v>
      </c>
      <c r="C1877" s="4">
        <v>1</v>
      </c>
      <c r="D1877" s="4">
        <v>4</v>
      </c>
      <c r="E1877" s="4">
        <v>20</v>
      </c>
      <c r="F1877" s="5">
        <v>42</v>
      </c>
      <c r="G1877" s="6" t="s">
        <v>17</v>
      </c>
      <c r="H1877" s="7" t="s">
        <v>8</v>
      </c>
      <c r="I1877" s="8">
        <v>11611.88</v>
      </c>
      <c r="J1877" s="8">
        <f>Table1[[#This Row],[Annual Charges ($)]]-(AVERAGE(Table1[Annual Charges ($)]))</f>
        <v>261.13181599995914</v>
      </c>
      <c r="U1877" s="37">
        <v>11611.88</v>
      </c>
      <c r="V1877" s="4">
        <v>53.5</v>
      </c>
    </row>
    <row r="1878" spans="1:22" ht="17" x14ac:dyDescent="0.2">
      <c r="A1878" s="3">
        <v>63881</v>
      </c>
      <c r="B1878" s="4">
        <v>53.5</v>
      </c>
      <c r="C1878" s="4">
        <v>1</v>
      </c>
      <c r="D1878" s="4">
        <v>2</v>
      </c>
      <c r="E1878" s="4">
        <v>48</v>
      </c>
      <c r="F1878" s="5">
        <v>35</v>
      </c>
      <c r="G1878" s="6" t="s">
        <v>17</v>
      </c>
      <c r="H1878" s="7" t="s">
        <v>9</v>
      </c>
      <c r="I1878" s="8">
        <v>3341.49</v>
      </c>
      <c r="J1878" s="8">
        <f>Table1[[#This Row],[Annual Charges ($)]]-(AVERAGE(Table1[Annual Charges ($)]))</f>
        <v>-8009.2581840000403</v>
      </c>
      <c r="U1878" s="37">
        <v>3341.49</v>
      </c>
      <c r="V1878" s="4">
        <v>53.5</v>
      </c>
    </row>
    <row r="1879" spans="1:22" ht="17" hidden="1" x14ac:dyDescent="0.2">
      <c r="A1879" s="3">
        <v>424545</v>
      </c>
      <c r="B1879" s="4">
        <v>53.5</v>
      </c>
      <c r="C1879" s="4">
        <v>7</v>
      </c>
      <c r="D1879" s="4">
        <v>4</v>
      </c>
      <c r="E1879" s="4">
        <v>18</v>
      </c>
      <c r="F1879" s="5">
        <v>51</v>
      </c>
      <c r="G1879" s="6" t="s">
        <v>17</v>
      </c>
      <c r="H1879" s="7" t="s">
        <v>8</v>
      </c>
      <c r="I1879" s="8">
        <v>10299.35</v>
      </c>
      <c r="J1879" s="8">
        <f>Table1[[#This Row],[Annual Charges ($)]]-(AVERAGE(Table1[Annual Charges ($)]))</f>
        <v>-1051.3981840000397</v>
      </c>
      <c r="U1879" s="37">
        <v>10299.35</v>
      </c>
      <c r="V1879" s="4">
        <v>53.5</v>
      </c>
    </row>
    <row r="1880" spans="1:22" ht="17" hidden="1" x14ac:dyDescent="0.2">
      <c r="A1880" s="3">
        <v>2832605</v>
      </c>
      <c r="B1880" s="4">
        <v>53.6</v>
      </c>
      <c r="C1880" s="4">
        <v>2</v>
      </c>
      <c r="D1880" s="4">
        <v>4</v>
      </c>
      <c r="E1880" s="4">
        <v>18</v>
      </c>
      <c r="F1880" s="5">
        <v>60</v>
      </c>
      <c r="G1880" s="6" t="s">
        <v>17</v>
      </c>
      <c r="H1880" s="7" t="s">
        <v>8</v>
      </c>
      <c r="I1880" s="8">
        <v>0</v>
      </c>
      <c r="J1880" s="8">
        <f>Table1[[#This Row],[Annual Charges ($)]]-(AVERAGE(Table1[Annual Charges ($)]))</f>
        <v>-11350.74818400004</v>
      </c>
      <c r="U1880" s="37">
        <v>0</v>
      </c>
      <c r="V1880" s="4">
        <v>53.6</v>
      </c>
    </row>
    <row r="1881" spans="1:22" ht="17" hidden="1" x14ac:dyDescent="0.2">
      <c r="A1881" s="3">
        <v>7461649</v>
      </c>
      <c r="B1881" s="4">
        <v>53.6</v>
      </c>
      <c r="C1881" s="4">
        <v>5</v>
      </c>
      <c r="D1881" s="4">
        <v>1</v>
      </c>
      <c r="E1881" s="4">
        <v>48</v>
      </c>
      <c r="F1881" s="5">
        <v>57</v>
      </c>
      <c r="G1881" s="6" t="s">
        <v>18</v>
      </c>
      <c r="H1881" s="7" t="s">
        <v>8</v>
      </c>
      <c r="I1881" s="8">
        <v>11613.77</v>
      </c>
      <c r="J1881" s="8">
        <f>Table1[[#This Row],[Annual Charges ($)]]-(AVERAGE(Table1[Annual Charges ($)]))</f>
        <v>263.02181599996038</v>
      </c>
      <c r="U1881" s="37">
        <v>11613.77</v>
      </c>
      <c r="V1881" s="4">
        <v>53.6</v>
      </c>
    </row>
    <row r="1882" spans="1:22" ht="17" hidden="1" x14ac:dyDescent="0.2">
      <c r="A1882" s="3">
        <v>6121880</v>
      </c>
      <c r="B1882" s="4">
        <v>53.6</v>
      </c>
      <c r="C1882" s="4">
        <v>7</v>
      </c>
      <c r="D1882" s="4">
        <v>5</v>
      </c>
      <c r="E1882" s="4">
        <v>10</v>
      </c>
      <c r="F1882" s="5">
        <v>29</v>
      </c>
      <c r="G1882" s="6" t="s">
        <v>18</v>
      </c>
      <c r="H1882" s="7" t="s">
        <v>8</v>
      </c>
      <c r="I1882" s="8">
        <v>5635.95</v>
      </c>
      <c r="J1882" s="8">
        <f>Table1[[#This Row],[Annual Charges ($)]]-(AVERAGE(Table1[Annual Charges ($)]))</f>
        <v>-5714.7981840000402</v>
      </c>
      <c r="U1882" s="37">
        <v>5635.95</v>
      </c>
      <c r="V1882" s="4">
        <v>53.6</v>
      </c>
    </row>
    <row r="1883" spans="1:22" ht="17" hidden="1" x14ac:dyDescent="0.2">
      <c r="A1883" s="3">
        <v>12029956</v>
      </c>
      <c r="B1883" s="4">
        <v>53.6</v>
      </c>
      <c r="C1883" s="4">
        <v>2</v>
      </c>
      <c r="D1883" s="4">
        <v>2</v>
      </c>
      <c r="E1883" s="4">
        <v>29</v>
      </c>
      <c r="F1883" s="5">
        <v>51</v>
      </c>
      <c r="G1883" s="6" t="s">
        <v>17</v>
      </c>
      <c r="H1883" s="7" t="s">
        <v>8</v>
      </c>
      <c r="I1883" s="8">
        <v>17689.36</v>
      </c>
      <c r="J1883" s="8">
        <f>Table1[[#This Row],[Annual Charges ($)]]-(AVERAGE(Table1[Annual Charges ($)]))</f>
        <v>6338.6118159999605</v>
      </c>
      <c r="U1883" s="37">
        <v>17689.36</v>
      </c>
      <c r="V1883" s="4">
        <v>53.6</v>
      </c>
    </row>
    <row r="1884" spans="1:22" ht="17" hidden="1" x14ac:dyDescent="0.2">
      <c r="A1884" s="3">
        <v>14171718</v>
      </c>
      <c r="B1884" s="4">
        <v>53.6</v>
      </c>
      <c r="C1884" s="4">
        <v>5</v>
      </c>
      <c r="D1884" s="4">
        <v>2</v>
      </c>
      <c r="E1884" s="4">
        <v>6</v>
      </c>
      <c r="F1884" s="5">
        <v>52</v>
      </c>
      <c r="G1884" s="6" t="s">
        <v>17</v>
      </c>
      <c r="H1884" s="7" t="s">
        <v>8</v>
      </c>
      <c r="I1884" s="8">
        <v>6345.54</v>
      </c>
      <c r="J1884" s="8">
        <f>Table1[[#This Row],[Annual Charges ($)]]-(AVERAGE(Table1[Annual Charges ($)]))</f>
        <v>-5005.2081840000401</v>
      </c>
      <c r="U1884" s="37">
        <v>6345.54</v>
      </c>
      <c r="V1884" s="4">
        <v>53.6</v>
      </c>
    </row>
    <row r="1885" spans="1:22" ht="17" hidden="1" x14ac:dyDescent="0.2">
      <c r="A1885" s="3">
        <v>24868428</v>
      </c>
      <c r="B1885" s="4">
        <v>53.6</v>
      </c>
      <c r="C1885" s="4">
        <v>2</v>
      </c>
      <c r="D1885" s="4">
        <v>4</v>
      </c>
      <c r="E1885" s="4">
        <v>14</v>
      </c>
      <c r="F1885" s="5">
        <v>35</v>
      </c>
      <c r="G1885" s="6" t="s">
        <v>18</v>
      </c>
      <c r="H1885" s="7" t="s">
        <v>8</v>
      </c>
      <c r="I1885" s="8">
        <v>5224.22</v>
      </c>
      <c r="J1885" s="8">
        <f>Table1[[#This Row],[Annual Charges ($)]]-(AVERAGE(Table1[Annual Charges ($)]))</f>
        <v>-6126.5281840000398</v>
      </c>
      <c r="U1885" s="37">
        <v>5224.22</v>
      </c>
      <c r="V1885" s="4">
        <v>53.6</v>
      </c>
    </row>
    <row r="1886" spans="1:22" ht="17" hidden="1" x14ac:dyDescent="0.2">
      <c r="A1886" s="3">
        <v>8321741</v>
      </c>
      <c r="B1886" s="4">
        <v>53.6</v>
      </c>
      <c r="C1886" s="4">
        <v>6</v>
      </c>
      <c r="D1886" s="4">
        <v>1</v>
      </c>
      <c r="E1886" s="4">
        <v>16</v>
      </c>
      <c r="F1886" s="5">
        <v>44</v>
      </c>
      <c r="G1886" s="6" t="s">
        <v>17</v>
      </c>
      <c r="H1886" s="7" t="s">
        <v>8</v>
      </c>
      <c r="I1886" s="8">
        <v>18034.05</v>
      </c>
      <c r="J1886" s="8">
        <f>Table1[[#This Row],[Annual Charges ($)]]-(AVERAGE(Table1[Annual Charges ($)]))</f>
        <v>6683.3018159999592</v>
      </c>
      <c r="U1886" s="37">
        <v>18034.05</v>
      </c>
      <c r="V1886" s="4">
        <v>53.6</v>
      </c>
    </row>
    <row r="1887" spans="1:22" ht="17" hidden="1" x14ac:dyDescent="0.2">
      <c r="A1887" s="3">
        <v>24889155</v>
      </c>
      <c r="B1887" s="4">
        <v>53.6</v>
      </c>
      <c r="C1887" s="4">
        <v>2</v>
      </c>
      <c r="D1887" s="4">
        <v>3</v>
      </c>
      <c r="E1887" s="4">
        <v>27</v>
      </c>
      <c r="F1887" s="5">
        <v>51</v>
      </c>
      <c r="G1887" s="6" t="s">
        <v>17</v>
      </c>
      <c r="H1887" s="7" t="s">
        <v>8</v>
      </c>
      <c r="I1887" s="8">
        <v>14999.7</v>
      </c>
      <c r="J1887" s="8">
        <f>Table1[[#This Row],[Annual Charges ($)]]-(AVERAGE(Table1[Annual Charges ($)]))</f>
        <v>3648.9518159999607</v>
      </c>
      <c r="U1887" s="37">
        <v>14999.7</v>
      </c>
      <c r="V1887" s="4">
        <v>53.6</v>
      </c>
    </row>
    <row r="1888" spans="1:22" ht="17" hidden="1" x14ac:dyDescent="0.2">
      <c r="A1888" s="3">
        <v>24043200</v>
      </c>
      <c r="B1888" s="4">
        <v>53.6</v>
      </c>
      <c r="C1888" s="4">
        <v>1</v>
      </c>
      <c r="D1888" s="4">
        <v>0</v>
      </c>
      <c r="E1888" s="4">
        <v>6</v>
      </c>
      <c r="F1888" s="5">
        <v>36</v>
      </c>
      <c r="G1888" s="6" t="s">
        <v>18</v>
      </c>
      <c r="H1888" s="7" t="s">
        <v>8</v>
      </c>
      <c r="I1888" s="8">
        <v>8519.2000000000007</v>
      </c>
      <c r="J1888" s="8">
        <f>Table1[[#This Row],[Annual Charges ($)]]-(AVERAGE(Table1[Annual Charges ($)]))</f>
        <v>-2831.5481840000393</v>
      </c>
      <c r="U1888" s="37">
        <v>8519.2000000000007</v>
      </c>
      <c r="V1888" s="4">
        <v>53.6</v>
      </c>
    </row>
    <row r="1889" spans="1:22" ht="17" hidden="1" x14ac:dyDescent="0.2">
      <c r="A1889" s="3">
        <v>1709122</v>
      </c>
      <c r="B1889" s="4">
        <v>53.7</v>
      </c>
      <c r="C1889" s="4">
        <v>6</v>
      </c>
      <c r="D1889" s="4">
        <v>0</v>
      </c>
      <c r="E1889" s="4">
        <v>40</v>
      </c>
      <c r="F1889" s="5">
        <v>51</v>
      </c>
      <c r="G1889" s="6" t="s">
        <v>17</v>
      </c>
      <c r="H1889" s="7" t="s">
        <v>8</v>
      </c>
      <c r="I1889" s="8">
        <v>10779.92</v>
      </c>
      <c r="J1889" s="8">
        <f>Table1[[#This Row],[Annual Charges ($)]]-(AVERAGE(Table1[Annual Charges ($)]))</f>
        <v>-570.82818400003998</v>
      </c>
      <c r="U1889" s="37">
        <v>10779.92</v>
      </c>
      <c r="V1889" s="4">
        <v>53.7</v>
      </c>
    </row>
    <row r="1890" spans="1:22" ht="17" hidden="1" x14ac:dyDescent="0.2">
      <c r="A1890" s="3">
        <v>10221473</v>
      </c>
      <c r="B1890" s="4">
        <v>53.7</v>
      </c>
      <c r="C1890" s="4">
        <v>7</v>
      </c>
      <c r="D1890" s="4">
        <v>1</v>
      </c>
      <c r="E1890" s="4">
        <v>17</v>
      </c>
      <c r="F1890" s="5">
        <v>58</v>
      </c>
      <c r="G1890" s="6" t="s">
        <v>18</v>
      </c>
      <c r="H1890" s="7" t="s">
        <v>8</v>
      </c>
      <c r="I1890" s="8">
        <v>19565.55</v>
      </c>
      <c r="J1890" s="8">
        <f>Table1[[#This Row],[Annual Charges ($)]]-(AVERAGE(Table1[Annual Charges ($)]))</f>
        <v>8214.8018159999592</v>
      </c>
      <c r="U1890" s="37">
        <v>19565.55</v>
      </c>
      <c r="V1890" s="4">
        <v>53.7</v>
      </c>
    </row>
    <row r="1891" spans="1:22" ht="17" hidden="1" x14ac:dyDescent="0.2">
      <c r="A1891" s="3">
        <v>10275859</v>
      </c>
      <c r="B1891" s="4">
        <v>53.7</v>
      </c>
      <c r="C1891" s="4">
        <v>6</v>
      </c>
      <c r="D1891" s="4">
        <v>4</v>
      </c>
      <c r="E1891" s="4">
        <v>45</v>
      </c>
      <c r="F1891" s="5">
        <v>39</v>
      </c>
      <c r="G1891" s="6" t="s">
        <v>17</v>
      </c>
      <c r="H1891" s="7" t="s">
        <v>8</v>
      </c>
      <c r="I1891" s="8">
        <v>1127.46</v>
      </c>
      <c r="J1891" s="8">
        <f>Table1[[#This Row],[Annual Charges ($)]]-(AVERAGE(Table1[Annual Charges ($)]))</f>
        <v>-10223.288184000041</v>
      </c>
      <c r="U1891" s="37">
        <v>1127.46</v>
      </c>
      <c r="V1891" s="4">
        <v>53.7</v>
      </c>
    </row>
    <row r="1892" spans="1:22" ht="17" hidden="1" x14ac:dyDescent="0.2">
      <c r="A1892" s="3">
        <v>24140435</v>
      </c>
      <c r="B1892" s="4">
        <v>53.7</v>
      </c>
      <c r="C1892" s="4">
        <v>2</v>
      </c>
      <c r="D1892" s="4">
        <v>4</v>
      </c>
      <c r="E1892" s="4">
        <v>13</v>
      </c>
      <c r="F1892" s="5">
        <v>60</v>
      </c>
      <c r="G1892" s="6" t="s">
        <v>17</v>
      </c>
      <c r="H1892" s="7" t="s">
        <v>8</v>
      </c>
      <c r="I1892" s="8">
        <v>6745.83</v>
      </c>
      <c r="J1892" s="8">
        <f>Table1[[#This Row],[Annual Charges ($)]]-(AVERAGE(Table1[Annual Charges ($)]))</f>
        <v>-4604.9181840000401</v>
      </c>
      <c r="U1892" s="37">
        <v>6745.83</v>
      </c>
      <c r="V1892" s="4">
        <v>53.7</v>
      </c>
    </row>
    <row r="1893" spans="1:22" ht="17" hidden="1" x14ac:dyDescent="0.2">
      <c r="A1893" s="3">
        <v>21367843</v>
      </c>
      <c r="B1893" s="4">
        <v>53.7</v>
      </c>
      <c r="C1893" s="4">
        <v>8</v>
      </c>
      <c r="D1893" s="4">
        <v>1</v>
      </c>
      <c r="E1893" s="4">
        <v>35</v>
      </c>
      <c r="F1893" s="5">
        <v>48</v>
      </c>
      <c r="G1893" s="6" t="s">
        <v>18</v>
      </c>
      <c r="H1893" s="7" t="s">
        <v>8</v>
      </c>
      <c r="I1893" s="8">
        <v>14305.19</v>
      </c>
      <c r="J1893" s="8">
        <f>Table1[[#This Row],[Annual Charges ($)]]-(AVERAGE(Table1[Annual Charges ($)]))</f>
        <v>2954.4418159999605</v>
      </c>
      <c r="U1893" s="37">
        <v>14305.19</v>
      </c>
      <c r="V1893" s="4">
        <v>53.7</v>
      </c>
    </row>
    <row r="1894" spans="1:22" ht="17" hidden="1" x14ac:dyDescent="0.2">
      <c r="A1894" s="3">
        <v>17326842</v>
      </c>
      <c r="B1894" s="4">
        <v>53.7</v>
      </c>
      <c r="C1894" s="4">
        <v>2</v>
      </c>
      <c r="D1894" s="4">
        <v>5</v>
      </c>
      <c r="E1894" s="4">
        <v>16</v>
      </c>
      <c r="F1894" s="5">
        <v>47</v>
      </c>
      <c r="G1894" s="6" t="s">
        <v>18</v>
      </c>
      <c r="H1894" s="7" t="s">
        <v>8</v>
      </c>
      <c r="I1894" s="8">
        <v>7085.72</v>
      </c>
      <c r="J1894" s="8">
        <f>Table1[[#This Row],[Annual Charges ($)]]-(AVERAGE(Table1[Annual Charges ($)]))</f>
        <v>-4265.0281840000398</v>
      </c>
      <c r="U1894" s="37">
        <v>7085.72</v>
      </c>
      <c r="V1894" s="4">
        <v>53.7</v>
      </c>
    </row>
    <row r="1895" spans="1:22" ht="17" hidden="1" x14ac:dyDescent="0.2">
      <c r="A1895" s="3">
        <v>11932961</v>
      </c>
      <c r="B1895" s="4">
        <v>53.7</v>
      </c>
      <c r="C1895" s="4">
        <v>4</v>
      </c>
      <c r="D1895" s="4">
        <v>0</v>
      </c>
      <c r="E1895" s="4">
        <v>24</v>
      </c>
      <c r="F1895" s="5">
        <v>35</v>
      </c>
      <c r="G1895" s="6" t="s">
        <v>17</v>
      </c>
      <c r="H1895" s="7" t="s">
        <v>8</v>
      </c>
      <c r="I1895" s="8">
        <v>11569.03</v>
      </c>
      <c r="J1895" s="8">
        <f>Table1[[#This Row],[Annual Charges ($)]]-(AVERAGE(Table1[Annual Charges ($)]))</f>
        <v>218.2818159999606</v>
      </c>
      <c r="U1895" s="37">
        <v>11569.03</v>
      </c>
      <c r="V1895" s="4">
        <v>53.7</v>
      </c>
    </row>
    <row r="1896" spans="1:22" ht="17" hidden="1" x14ac:dyDescent="0.2">
      <c r="A1896" s="3">
        <v>5801179</v>
      </c>
      <c r="B1896" s="4">
        <v>53.7</v>
      </c>
      <c r="C1896" s="4">
        <v>3</v>
      </c>
      <c r="D1896" s="4">
        <v>3</v>
      </c>
      <c r="E1896" s="4">
        <v>46</v>
      </c>
      <c r="F1896" s="5">
        <v>47</v>
      </c>
      <c r="G1896" s="6" t="s">
        <v>17</v>
      </c>
      <c r="H1896" s="7" t="s">
        <v>8</v>
      </c>
      <c r="I1896" s="8">
        <v>5289.99</v>
      </c>
      <c r="J1896" s="8">
        <f>Table1[[#This Row],[Annual Charges ($)]]-(AVERAGE(Table1[Annual Charges ($)]))</f>
        <v>-6060.7581840000403</v>
      </c>
      <c r="U1896" s="37">
        <v>5289.99</v>
      </c>
      <c r="V1896" s="4">
        <v>53.7</v>
      </c>
    </row>
    <row r="1897" spans="1:22" ht="17" hidden="1" x14ac:dyDescent="0.2">
      <c r="A1897" s="3">
        <v>10245125</v>
      </c>
      <c r="B1897" s="4">
        <v>53.7</v>
      </c>
      <c r="C1897" s="4">
        <v>3</v>
      </c>
      <c r="D1897" s="4">
        <v>2</v>
      </c>
      <c r="E1897" s="4">
        <v>43</v>
      </c>
      <c r="F1897" s="5">
        <v>46</v>
      </c>
      <c r="G1897" s="6" t="s">
        <v>18</v>
      </c>
      <c r="H1897" s="7" t="s">
        <v>8</v>
      </c>
      <c r="I1897" s="8">
        <v>622.11</v>
      </c>
      <c r="J1897" s="8">
        <f>Table1[[#This Row],[Annual Charges ($)]]-(AVERAGE(Table1[Annual Charges ($)]))</f>
        <v>-10728.638184000039</v>
      </c>
      <c r="U1897" s="37">
        <v>622.11</v>
      </c>
      <c r="V1897" s="4">
        <v>53.7</v>
      </c>
    </row>
    <row r="1898" spans="1:22" ht="17" hidden="1" x14ac:dyDescent="0.2">
      <c r="A1898" s="3">
        <v>9950440</v>
      </c>
      <c r="B1898" s="4">
        <v>53.7</v>
      </c>
      <c r="C1898" s="4">
        <v>8</v>
      </c>
      <c r="D1898" s="4">
        <v>1</v>
      </c>
      <c r="E1898" s="4">
        <v>29</v>
      </c>
      <c r="F1898" s="5">
        <v>33</v>
      </c>
      <c r="G1898" s="6" t="s">
        <v>18</v>
      </c>
      <c r="H1898" s="7" t="s">
        <v>8</v>
      </c>
      <c r="I1898" s="8">
        <v>11162.3</v>
      </c>
      <c r="J1898" s="8">
        <f>Table1[[#This Row],[Annual Charges ($)]]-(AVERAGE(Table1[Annual Charges ($)]))</f>
        <v>-188.44818400004078</v>
      </c>
      <c r="U1898" s="37">
        <v>11162.3</v>
      </c>
      <c r="V1898" s="4">
        <v>53.7</v>
      </c>
    </row>
    <row r="1899" spans="1:22" ht="17" hidden="1" x14ac:dyDescent="0.2">
      <c r="A1899" s="3">
        <v>9327970</v>
      </c>
      <c r="B1899" s="4">
        <v>53.8</v>
      </c>
      <c r="C1899" s="4">
        <v>4</v>
      </c>
      <c r="D1899" s="4">
        <v>4</v>
      </c>
      <c r="E1899" s="4">
        <v>44</v>
      </c>
      <c r="F1899" s="5">
        <v>40</v>
      </c>
      <c r="G1899" s="6" t="s">
        <v>18</v>
      </c>
      <c r="H1899" s="7" t="s">
        <v>8</v>
      </c>
      <c r="I1899" s="8">
        <v>3451.52</v>
      </c>
      <c r="J1899" s="8">
        <f>Table1[[#This Row],[Annual Charges ($)]]-(AVERAGE(Table1[Annual Charges ($)]))</f>
        <v>-7899.2281840000396</v>
      </c>
      <c r="U1899" s="37">
        <v>3451.52</v>
      </c>
      <c r="V1899" s="4">
        <v>53.8</v>
      </c>
    </row>
    <row r="1900" spans="1:22" ht="17" hidden="1" x14ac:dyDescent="0.2">
      <c r="A1900" s="3">
        <v>6090976</v>
      </c>
      <c r="B1900" s="4">
        <v>53.8</v>
      </c>
      <c r="C1900" s="4">
        <v>5</v>
      </c>
      <c r="D1900" s="4">
        <v>2</v>
      </c>
      <c r="E1900" s="4">
        <v>12</v>
      </c>
      <c r="F1900" s="5">
        <v>47</v>
      </c>
      <c r="G1900" s="6" t="s">
        <v>18</v>
      </c>
      <c r="H1900" s="7" t="s">
        <v>8</v>
      </c>
      <c r="I1900" s="8">
        <v>8554.06</v>
      </c>
      <c r="J1900" s="8">
        <f>Table1[[#This Row],[Annual Charges ($)]]-(AVERAGE(Table1[Annual Charges ($)]))</f>
        <v>-2796.6881840000406</v>
      </c>
      <c r="U1900" s="37">
        <v>8554.06</v>
      </c>
      <c r="V1900" s="4">
        <v>53.8</v>
      </c>
    </row>
    <row r="1901" spans="1:22" ht="17" hidden="1" x14ac:dyDescent="0.2">
      <c r="A1901" s="3">
        <v>23536976</v>
      </c>
      <c r="B1901" s="4">
        <v>53.8</v>
      </c>
      <c r="C1901" s="4">
        <v>5</v>
      </c>
      <c r="D1901" s="4">
        <v>3</v>
      </c>
      <c r="E1901" s="4">
        <v>26</v>
      </c>
      <c r="F1901" s="5">
        <v>44</v>
      </c>
      <c r="G1901" s="6" t="s">
        <v>17</v>
      </c>
      <c r="H1901" s="7" t="s">
        <v>8</v>
      </c>
      <c r="I1901" s="8">
        <v>5740.79</v>
      </c>
      <c r="J1901" s="8">
        <f>Table1[[#This Row],[Annual Charges ($)]]-(AVERAGE(Table1[Annual Charges ($)]))</f>
        <v>-5609.9581840000401</v>
      </c>
      <c r="U1901" s="37">
        <v>5740.79</v>
      </c>
      <c r="V1901" s="4">
        <v>53.8</v>
      </c>
    </row>
    <row r="1902" spans="1:22" ht="17" hidden="1" x14ac:dyDescent="0.2">
      <c r="A1902" s="3">
        <v>9925179</v>
      </c>
      <c r="B1902" s="4">
        <v>53.8</v>
      </c>
      <c r="C1902" s="4">
        <v>8</v>
      </c>
      <c r="D1902" s="4">
        <v>3</v>
      </c>
      <c r="E1902" s="4">
        <v>1</v>
      </c>
      <c r="F1902" s="5">
        <v>61</v>
      </c>
      <c r="G1902" s="6" t="s">
        <v>18</v>
      </c>
      <c r="H1902" s="7" t="s">
        <v>8</v>
      </c>
      <c r="I1902" s="8">
        <v>4794.91</v>
      </c>
      <c r="J1902" s="8">
        <f>Table1[[#This Row],[Annual Charges ($)]]-(AVERAGE(Table1[Annual Charges ($)]))</f>
        <v>-6555.8381840000402</v>
      </c>
      <c r="U1902" s="37">
        <v>4794.91</v>
      </c>
      <c r="V1902" s="4">
        <v>53.8</v>
      </c>
    </row>
    <row r="1903" spans="1:22" ht="17" hidden="1" x14ac:dyDescent="0.2">
      <c r="A1903" s="3">
        <v>10036020</v>
      </c>
      <c r="B1903" s="4">
        <v>53.8</v>
      </c>
      <c r="C1903" s="4">
        <v>8</v>
      </c>
      <c r="D1903" s="4">
        <v>1</v>
      </c>
      <c r="E1903" s="4">
        <v>12</v>
      </c>
      <c r="F1903" s="5">
        <v>36</v>
      </c>
      <c r="G1903" s="6" t="s">
        <v>18</v>
      </c>
      <c r="H1903" s="7" t="s">
        <v>8</v>
      </c>
      <c r="I1903" s="8">
        <v>12053.88</v>
      </c>
      <c r="J1903" s="8">
        <f>Table1[[#This Row],[Annual Charges ($)]]-(AVERAGE(Table1[Annual Charges ($)]))</f>
        <v>703.13181599995914</v>
      </c>
      <c r="U1903" s="37">
        <v>12053.88</v>
      </c>
      <c r="V1903" s="4">
        <v>53.8</v>
      </c>
    </row>
    <row r="1904" spans="1:22" ht="17" x14ac:dyDescent="0.2">
      <c r="A1904" s="3">
        <v>953864</v>
      </c>
      <c r="B1904" s="4">
        <v>53.8</v>
      </c>
      <c r="C1904" s="4">
        <v>6</v>
      </c>
      <c r="D1904" s="4">
        <v>3</v>
      </c>
      <c r="E1904" s="4">
        <v>52</v>
      </c>
      <c r="F1904" s="5">
        <v>48</v>
      </c>
      <c r="G1904" s="6" t="s">
        <v>17</v>
      </c>
      <c r="H1904" s="7" t="s">
        <v>9</v>
      </c>
      <c r="I1904" s="8">
        <v>15802.48</v>
      </c>
      <c r="J1904" s="8">
        <f>Table1[[#This Row],[Annual Charges ($)]]-(AVERAGE(Table1[Annual Charges ($)]))</f>
        <v>4451.7318159999595</v>
      </c>
      <c r="U1904" s="37">
        <v>15802.48</v>
      </c>
      <c r="V1904" s="4">
        <v>53.8</v>
      </c>
    </row>
    <row r="1905" spans="1:22" ht="17" hidden="1" x14ac:dyDescent="0.2">
      <c r="A1905" s="3">
        <v>21928824</v>
      </c>
      <c r="B1905" s="4">
        <v>53.8</v>
      </c>
      <c r="C1905" s="4">
        <v>4</v>
      </c>
      <c r="D1905" s="4">
        <v>2</v>
      </c>
      <c r="E1905" s="4">
        <v>23</v>
      </c>
      <c r="F1905" s="5">
        <v>34</v>
      </c>
      <c r="G1905" s="6" t="s">
        <v>17</v>
      </c>
      <c r="H1905" s="7" t="s">
        <v>8</v>
      </c>
      <c r="I1905" s="8">
        <v>7635.2</v>
      </c>
      <c r="J1905" s="8">
        <f>Table1[[#This Row],[Annual Charges ($)]]-(AVERAGE(Table1[Annual Charges ($)]))</f>
        <v>-3715.5481840000402</v>
      </c>
      <c r="U1905" s="37">
        <v>7635.2</v>
      </c>
      <c r="V1905" s="4">
        <v>53.8</v>
      </c>
    </row>
    <row r="1906" spans="1:22" ht="17" hidden="1" x14ac:dyDescent="0.2">
      <c r="A1906" s="3">
        <v>13086851</v>
      </c>
      <c r="B1906" s="4">
        <v>53.9</v>
      </c>
      <c r="C1906" s="4">
        <v>5</v>
      </c>
      <c r="D1906" s="4">
        <v>5</v>
      </c>
      <c r="E1906" s="4">
        <v>16</v>
      </c>
      <c r="F1906" s="5">
        <v>56</v>
      </c>
      <c r="G1906" s="6" t="s">
        <v>18</v>
      </c>
      <c r="H1906" s="7" t="s">
        <v>8</v>
      </c>
      <c r="I1906" s="8">
        <v>13024.47</v>
      </c>
      <c r="J1906" s="8">
        <f>Table1[[#This Row],[Annual Charges ($)]]-(AVERAGE(Table1[Annual Charges ($)]))</f>
        <v>1673.7218159999593</v>
      </c>
      <c r="U1906" s="37">
        <v>13024.47</v>
      </c>
      <c r="V1906" s="4">
        <v>53.9</v>
      </c>
    </row>
    <row r="1907" spans="1:22" ht="17" x14ac:dyDescent="0.2">
      <c r="A1907" s="3">
        <v>650660</v>
      </c>
      <c r="B1907" s="4">
        <v>53.9</v>
      </c>
      <c r="C1907" s="4">
        <v>5</v>
      </c>
      <c r="D1907" s="4">
        <v>1</v>
      </c>
      <c r="E1907" s="4">
        <v>38</v>
      </c>
      <c r="F1907" s="5">
        <v>22</v>
      </c>
      <c r="G1907" s="6" t="s">
        <v>17</v>
      </c>
      <c r="H1907" s="7" t="s">
        <v>9</v>
      </c>
      <c r="I1907" s="8">
        <v>15377.14</v>
      </c>
      <c r="J1907" s="8">
        <f>Table1[[#This Row],[Annual Charges ($)]]-(AVERAGE(Table1[Annual Charges ($)]))</f>
        <v>4026.3918159999594</v>
      </c>
      <c r="U1907" s="37">
        <v>15377.14</v>
      </c>
      <c r="V1907" s="4">
        <v>53.9</v>
      </c>
    </row>
    <row r="1908" spans="1:22" ht="17" hidden="1" x14ac:dyDescent="0.2">
      <c r="A1908" s="3">
        <v>26076590</v>
      </c>
      <c r="B1908" s="4">
        <v>53.9</v>
      </c>
      <c r="C1908" s="4">
        <v>4</v>
      </c>
      <c r="D1908" s="4">
        <v>2</v>
      </c>
      <c r="E1908" s="4">
        <v>10</v>
      </c>
      <c r="F1908" s="5">
        <v>43</v>
      </c>
      <c r="G1908" s="6" t="s">
        <v>18</v>
      </c>
      <c r="H1908" s="7" t="s">
        <v>8</v>
      </c>
      <c r="I1908" s="8">
        <v>13355.92</v>
      </c>
      <c r="J1908" s="8">
        <f>Table1[[#This Row],[Annual Charges ($)]]-(AVERAGE(Table1[Annual Charges ($)]))</f>
        <v>2005.17181599996</v>
      </c>
      <c r="U1908" s="37">
        <v>13355.92</v>
      </c>
      <c r="V1908" s="4">
        <v>53.9</v>
      </c>
    </row>
    <row r="1909" spans="1:22" ht="17" hidden="1" x14ac:dyDescent="0.2">
      <c r="A1909" s="3">
        <v>7132137</v>
      </c>
      <c r="B1909" s="4">
        <v>53.9</v>
      </c>
      <c r="C1909" s="4">
        <v>4</v>
      </c>
      <c r="D1909" s="4">
        <v>3</v>
      </c>
      <c r="E1909" s="4">
        <v>0</v>
      </c>
      <c r="F1909" s="5">
        <v>34</v>
      </c>
      <c r="G1909" s="6" t="s">
        <v>17</v>
      </c>
      <c r="H1909" s="7" t="s">
        <v>8</v>
      </c>
      <c r="I1909" s="8">
        <v>14871.69</v>
      </c>
      <c r="J1909" s="8">
        <f>Table1[[#This Row],[Annual Charges ($)]]-(AVERAGE(Table1[Annual Charges ($)]))</f>
        <v>3520.9418159999605</v>
      </c>
      <c r="U1909" s="37">
        <v>14871.69</v>
      </c>
      <c r="V1909" s="4">
        <v>53.9</v>
      </c>
    </row>
    <row r="1910" spans="1:22" ht="17" hidden="1" x14ac:dyDescent="0.2">
      <c r="A1910" s="3">
        <v>19961042</v>
      </c>
      <c r="B1910" s="4">
        <v>53.9</v>
      </c>
      <c r="C1910" s="4">
        <v>1</v>
      </c>
      <c r="D1910" s="4">
        <v>4</v>
      </c>
      <c r="E1910" s="4">
        <v>24</v>
      </c>
      <c r="F1910" s="5">
        <v>57</v>
      </c>
      <c r="G1910" s="6" t="s">
        <v>17</v>
      </c>
      <c r="H1910" s="7" t="s">
        <v>8</v>
      </c>
      <c r="I1910" s="8">
        <v>11594.01</v>
      </c>
      <c r="J1910" s="8">
        <f>Table1[[#This Row],[Annual Charges ($)]]-(AVERAGE(Table1[Annual Charges ($)]))</f>
        <v>243.26181599996016</v>
      </c>
      <c r="U1910" s="37">
        <v>11594.01</v>
      </c>
      <c r="V1910" s="4">
        <v>53.9</v>
      </c>
    </row>
    <row r="1911" spans="1:22" ht="17" hidden="1" x14ac:dyDescent="0.2">
      <c r="A1911" s="3">
        <v>20391381</v>
      </c>
      <c r="B1911" s="4">
        <v>53.9</v>
      </c>
      <c r="C1911" s="4">
        <v>4</v>
      </c>
      <c r="D1911" s="4">
        <v>4</v>
      </c>
      <c r="E1911" s="4">
        <v>50</v>
      </c>
      <c r="F1911" s="5">
        <v>39</v>
      </c>
      <c r="G1911" s="6" t="s">
        <v>17</v>
      </c>
      <c r="H1911" s="7" t="s">
        <v>8</v>
      </c>
      <c r="I1911" s="8">
        <v>7928.33</v>
      </c>
      <c r="J1911" s="8">
        <f>Table1[[#This Row],[Annual Charges ($)]]-(AVERAGE(Table1[Annual Charges ($)]))</f>
        <v>-3422.4181840000401</v>
      </c>
      <c r="U1911" s="37">
        <v>7928.33</v>
      </c>
      <c r="V1911" s="4">
        <v>53.9</v>
      </c>
    </row>
    <row r="1912" spans="1:22" ht="17" hidden="1" x14ac:dyDescent="0.2">
      <c r="A1912" s="3">
        <v>568437</v>
      </c>
      <c r="B1912" s="4">
        <v>53.9</v>
      </c>
      <c r="C1912" s="4">
        <v>7</v>
      </c>
      <c r="D1912" s="4">
        <v>2</v>
      </c>
      <c r="E1912" s="4">
        <v>10</v>
      </c>
      <c r="F1912" s="5">
        <v>31</v>
      </c>
      <c r="G1912" s="6" t="s">
        <v>18</v>
      </c>
      <c r="H1912" s="7" t="s">
        <v>8</v>
      </c>
      <c r="I1912" s="8">
        <v>2012.82</v>
      </c>
      <c r="J1912" s="8">
        <f>Table1[[#This Row],[Annual Charges ($)]]-(AVERAGE(Table1[Annual Charges ($)]))</f>
        <v>-9337.9281840000403</v>
      </c>
      <c r="U1912" s="37">
        <v>2012.82</v>
      </c>
      <c r="V1912" s="4">
        <v>53.9</v>
      </c>
    </row>
    <row r="1913" spans="1:22" ht="17" hidden="1" x14ac:dyDescent="0.2">
      <c r="A1913" s="3">
        <v>7363493</v>
      </c>
      <c r="B1913" s="4">
        <v>53.9</v>
      </c>
      <c r="C1913" s="4">
        <v>5</v>
      </c>
      <c r="D1913" s="4">
        <v>2</v>
      </c>
      <c r="E1913" s="4">
        <v>52</v>
      </c>
      <c r="F1913" s="5">
        <v>54</v>
      </c>
      <c r="G1913" s="6" t="s">
        <v>17</v>
      </c>
      <c r="H1913" s="7" t="s">
        <v>8</v>
      </c>
      <c r="I1913" s="8">
        <v>20645.09</v>
      </c>
      <c r="J1913" s="8">
        <f>Table1[[#This Row],[Annual Charges ($)]]-(AVERAGE(Table1[Annual Charges ($)]))</f>
        <v>9294.3418159999601</v>
      </c>
      <c r="U1913" s="37">
        <v>20645.09</v>
      </c>
      <c r="V1913" s="4">
        <v>53.9</v>
      </c>
    </row>
    <row r="1914" spans="1:22" ht="17" hidden="1" x14ac:dyDescent="0.2">
      <c r="A1914" s="3">
        <v>16100943</v>
      </c>
      <c r="B1914" s="4">
        <v>54</v>
      </c>
      <c r="C1914" s="4">
        <v>6</v>
      </c>
      <c r="D1914" s="4">
        <v>2</v>
      </c>
      <c r="E1914" s="4">
        <v>50</v>
      </c>
      <c r="F1914" s="5">
        <v>44</v>
      </c>
      <c r="G1914" s="6" t="s">
        <v>18</v>
      </c>
      <c r="H1914" s="7" t="s">
        <v>8</v>
      </c>
      <c r="I1914" s="8">
        <v>8298.7900000000009</v>
      </c>
      <c r="J1914" s="8">
        <f>Table1[[#This Row],[Annual Charges ($)]]-(AVERAGE(Table1[Annual Charges ($)]))</f>
        <v>-3051.9581840000392</v>
      </c>
      <c r="U1914" s="37">
        <v>8298.7900000000009</v>
      </c>
      <c r="V1914" s="4">
        <v>54</v>
      </c>
    </row>
    <row r="1915" spans="1:22" ht="17" hidden="1" x14ac:dyDescent="0.2">
      <c r="A1915" s="3">
        <v>12277337</v>
      </c>
      <c r="B1915" s="4">
        <v>54</v>
      </c>
      <c r="C1915" s="4">
        <v>8</v>
      </c>
      <c r="D1915" s="4">
        <v>4</v>
      </c>
      <c r="E1915" s="4">
        <v>12</v>
      </c>
      <c r="F1915" s="5">
        <v>46</v>
      </c>
      <c r="G1915" s="6" t="s">
        <v>17</v>
      </c>
      <c r="H1915" s="7" t="s">
        <v>8</v>
      </c>
      <c r="I1915" s="8">
        <v>13980.22</v>
      </c>
      <c r="J1915" s="8">
        <f>Table1[[#This Row],[Annual Charges ($)]]-(AVERAGE(Table1[Annual Charges ($)]))</f>
        <v>2629.4718159999593</v>
      </c>
      <c r="U1915" s="37">
        <v>13980.22</v>
      </c>
      <c r="V1915" s="4">
        <v>54</v>
      </c>
    </row>
    <row r="1916" spans="1:22" ht="17" hidden="1" x14ac:dyDescent="0.2">
      <c r="A1916" s="3">
        <v>9380934</v>
      </c>
      <c r="B1916" s="4">
        <v>54</v>
      </c>
      <c r="C1916" s="4">
        <v>2</v>
      </c>
      <c r="D1916" s="4">
        <v>0</v>
      </c>
      <c r="E1916" s="4">
        <v>5</v>
      </c>
      <c r="F1916" s="5">
        <v>54</v>
      </c>
      <c r="G1916" s="6" t="s">
        <v>17</v>
      </c>
      <c r="H1916" s="7" t="s">
        <v>8</v>
      </c>
      <c r="I1916" s="8">
        <v>6326.81</v>
      </c>
      <c r="J1916" s="8">
        <f>Table1[[#This Row],[Annual Charges ($)]]-(AVERAGE(Table1[Annual Charges ($)]))</f>
        <v>-5023.9381840000397</v>
      </c>
      <c r="U1916" s="37">
        <v>6326.81</v>
      </c>
      <c r="V1916" s="4">
        <v>54</v>
      </c>
    </row>
    <row r="1917" spans="1:22" ht="17" hidden="1" x14ac:dyDescent="0.2">
      <c r="A1917" s="3">
        <v>23427317</v>
      </c>
      <c r="B1917" s="4">
        <v>54</v>
      </c>
      <c r="C1917" s="4">
        <v>4</v>
      </c>
      <c r="D1917" s="4">
        <v>5</v>
      </c>
      <c r="E1917" s="4">
        <v>12</v>
      </c>
      <c r="F1917" s="5">
        <v>63</v>
      </c>
      <c r="G1917" s="6" t="s">
        <v>18</v>
      </c>
      <c r="H1917" s="7" t="s">
        <v>8</v>
      </c>
      <c r="I1917" s="8">
        <v>15738.24</v>
      </c>
      <c r="J1917" s="8">
        <f>Table1[[#This Row],[Annual Charges ($)]]-(AVERAGE(Table1[Annual Charges ($)]))</f>
        <v>4387.4918159999597</v>
      </c>
      <c r="U1917" s="37">
        <v>15738.24</v>
      </c>
      <c r="V1917" s="4">
        <v>54</v>
      </c>
    </row>
    <row r="1918" spans="1:22" ht="17" hidden="1" x14ac:dyDescent="0.2">
      <c r="A1918" s="3">
        <v>24714616</v>
      </c>
      <c r="B1918" s="4">
        <v>54</v>
      </c>
      <c r="C1918" s="4">
        <v>4</v>
      </c>
      <c r="D1918" s="4">
        <v>3</v>
      </c>
      <c r="E1918" s="4">
        <v>48</v>
      </c>
      <c r="F1918" s="5">
        <v>40</v>
      </c>
      <c r="G1918" s="6" t="s">
        <v>17</v>
      </c>
      <c r="H1918" s="7" t="s">
        <v>8</v>
      </c>
      <c r="I1918" s="8">
        <v>17305.79</v>
      </c>
      <c r="J1918" s="8">
        <f>Table1[[#This Row],[Annual Charges ($)]]-(AVERAGE(Table1[Annual Charges ($)]))</f>
        <v>5955.0418159999608</v>
      </c>
      <c r="U1918" s="37">
        <v>17305.79</v>
      </c>
      <c r="V1918" s="4">
        <v>54</v>
      </c>
    </row>
    <row r="1919" spans="1:22" ht="17" hidden="1" x14ac:dyDescent="0.2">
      <c r="A1919" s="3">
        <v>20311619</v>
      </c>
      <c r="B1919" s="4">
        <v>54.1</v>
      </c>
      <c r="C1919" s="4">
        <v>7</v>
      </c>
      <c r="D1919" s="4">
        <v>5</v>
      </c>
      <c r="E1919" s="4">
        <v>31</v>
      </c>
      <c r="F1919" s="5">
        <v>34</v>
      </c>
      <c r="G1919" s="6" t="s">
        <v>18</v>
      </c>
      <c r="H1919" s="7" t="s">
        <v>8</v>
      </c>
      <c r="I1919" s="8">
        <v>15946.98</v>
      </c>
      <c r="J1919" s="8">
        <f>Table1[[#This Row],[Annual Charges ($)]]-(AVERAGE(Table1[Annual Charges ($)]))</f>
        <v>4596.2318159999595</v>
      </c>
      <c r="U1919" s="37">
        <v>15946.98</v>
      </c>
      <c r="V1919" s="4">
        <v>54.1</v>
      </c>
    </row>
    <row r="1920" spans="1:22" ht="17" hidden="1" x14ac:dyDescent="0.2">
      <c r="A1920" s="3">
        <v>15397701</v>
      </c>
      <c r="B1920" s="4">
        <v>54.1</v>
      </c>
      <c r="C1920" s="4">
        <v>6</v>
      </c>
      <c r="D1920" s="4">
        <v>1</v>
      </c>
      <c r="E1920" s="4">
        <v>25</v>
      </c>
      <c r="F1920" s="5">
        <v>55</v>
      </c>
      <c r="G1920" s="6" t="s">
        <v>18</v>
      </c>
      <c r="H1920" s="7" t="s">
        <v>8</v>
      </c>
      <c r="I1920" s="8">
        <v>7426.95</v>
      </c>
      <c r="J1920" s="8">
        <f>Table1[[#This Row],[Annual Charges ($)]]-(AVERAGE(Table1[Annual Charges ($)]))</f>
        <v>-3923.7981840000402</v>
      </c>
      <c r="U1920" s="37">
        <v>7426.95</v>
      </c>
      <c r="V1920" s="4">
        <v>54.1</v>
      </c>
    </row>
    <row r="1921" spans="1:22" ht="17" hidden="1" x14ac:dyDescent="0.2">
      <c r="A1921" s="3">
        <v>23617964</v>
      </c>
      <c r="B1921" s="4">
        <v>54.1</v>
      </c>
      <c r="C1921" s="4">
        <v>4</v>
      </c>
      <c r="D1921" s="4">
        <v>1</v>
      </c>
      <c r="E1921" s="4">
        <v>5</v>
      </c>
      <c r="F1921" s="5">
        <v>36</v>
      </c>
      <c r="G1921" s="6" t="s">
        <v>17</v>
      </c>
      <c r="H1921" s="7" t="s">
        <v>8</v>
      </c>
      <c r="I1921" s="8">
        <v>5009.01</v>
      </c>
      <c r="J1921" s="8">
        <f>Table1[[#This Row],[Annual Charges ($)]]-(AVERAGE(Table1[Annual Charges ($)]))</f>
        <v>-6341.7381840000398</v>
      </c>
      <c r="U1921" s="37">
        <v>5009.01</v>
      </c>
      <c r="V1921" s="4">
        <v>54.1</v>
      </c>
    </row>
    <row r="1922" spans="1:22" ht="17" hidden="1" x14ac:dyDescent="0.2">
      <c r="A1922" s="3">
        <v>16917047</v>
      </c>
      <c r="B1922" s="4">
        <v>54.1</v>
      </c>
      <c r="C1922" s="4">
        <v>7</v>
      </c>
      <c r="D1922" s="4">
        <v>5</v>
      </c>
      <c r="E1922" s="4">
        <v>21</v>
      </c>
      <c r="F1922" s="5">
        <v>46</v>
      </c>
      <c r="G1922" s="6" t="s">
        <v>18</v>
      </c>
      <c r="H1922" s="7" t="s">
        <v>8</v>
      </c>
      <c r="I1922" s="8">
        <v>5463.31</v>
      </c>
      <c r="J1922" s="8">
        <f>Table1[[#This Row],[Annual Charges ($)]]-(AVERAGE(Table1[Annual Charges ($)]))</f>
        <v>-5887.4381840000397</v>
      </c>
      <c r="U1922" s="37">
        <v>5463.31</v>
      </c>
      <c r="V1922" s="4">
        <v>54.1</v>
      </c>
    </row>
    <row r="1923" spans="1:22" ht="17" hidden="1" x14ac:dyDescent="0.2">
      <c r="A1923" s="3">
        <v>29303632</v>
      </c>
      <c r="B1923" s="4">
        <v>54.1</v>
      </c>
      <c r="C1923" s="4">
        <v>3</v>
      </c>
      <c r="D1923" s="4">
        <v>2</v>
      </c>
      <c r="E1923" s="4">
        <v>2</v>
      </c>
      <c r="F1923" s="5">
        <v>65</v>
      </c>
      <c r="G1923" s="6" t="s">
        <v>18</v>
      </c>
      <c r="H1923" s="7" t="s">
        <v>8</v>
      </c>
      <c r="I1923" s="8">
        <v>6489.42</v>
      </c>
      <c r="J1923" s="8">
        <f>Table1[[#This Row],[Annual Charges ($)]]-(AVERAGE(Table1[Annual Charges ($)]))</f>
        <v>-4861.32818400004</v>
      </c>
      <c r="U1923" s="37">
        <v>6489.42</v>
      </c>
      <c r="V1923" s="4">
        <v>54.1</v>
      </c>
    </row>
    <row r="1924" spans="1:22" ht="17" hidden="1" x14ac:dyDescent="0.2">
      <c r="A1924" s="3">
        <v>15240815</v>
      </c>
      <c r="B1924" s="4">
        <v>54.1</v>
      </c>
      <c r="C1924" s="4">
        <v>6</v>
      </c>
      <c r="D1924" s="4">
        <v>1</v>
      </c>
      <c r="E1924" s="4">
        <v>16</v>
      </c>
      <c r="F1924" s="5">
        <v>47</v>
      </c>
      <c r="G1924" s="6" t="s">
        <v>17</v>
      </c>
      <c r="H1924" s="7" t="s">
        <v>8</v>
      </c>
      <c r="I1924" s="8">
        <v>10819.24</v>
      </c>
      <c r="J1924" s="8">
        <f>Table1[[#This Row],[Annual Charges ($)]]-(AVERAGE(Table1[Annual Charges ($)]))</f>
        <v>-531.50818400004027</v>
      </c>
      <c r="U1924" s="37">
        <v>10819.24</v>
      </c>
      <c r="V1924" s="4">
        <v>54.1</v>
      </c>
    </row>
    <row r="1925" spans="1:22" ht="17" hidden="1" x14ac:dyDescent="0.2">
      <c r="A1925" s="3">
        <v>498076</v>
      </c>
      <c r="B1925" s="4">
        <v>54.2</v>
      </c>
      <c r="C1925" s="4">
        <v>3</v>
      </c>
      <c r="D1925" s="4">
        <v>2</v>
      </c>
      <c r="E1925" s="4">
        <v>18</v>
      </c>
      <c r="F1925" s="5">
        <v>47</v>
      </c>
      <c r="G1925" s="6" t="s">
        <v>18</v>
      </c>
      <c r="H1925" s="7" t="s">
        <v>8</v>
      </c>
      <c r="I1925" s="8">
        <v>6115</v>
      </c>
      <c r="J1925" s="8">
        <f>Table1[[#This Row],[Annual Charges ($)]]-(AVERAGE(Table1[Annual Charges ($)]))</f>
        <v>-5235.7481840000401</v>
      </c>
      <c r="U1925" s="37">
        <v>6115</v>
      </c>
      <c r="V1925" s="4">
        <v>54.2</v>
      </c>
    </row>
    <row r="1926" spans="1:22" ht="17" hidden="1" x14ac:dyDescent="0.2">
      <c r="A1926" s="3">
        <v>5685298</v>
      </c>
      <c r="B1926" s="4">
        <v>54.2</v>
      </c>
      <c r="C1926" s="4">
        <v>8</v>
      </c>
      <c r="D1926" s="4">
        <v>2</v>
      </c>
      <c r="E1926" s="4">
        <v>50</v>
      </c>
      <c r="F1926" s="5">
        <v>22</v>
      </c>
      <c r="G1926" s="6" t="s">
        <v>18</v>
      </c>
      <c r="H1926" s="7" t="s">
        <v>8</v>
      </c>
      <c r="I1926" s="8">
        <v>10160.73</v>
      </c>
      <c r="J1926" s="8">
        <f>Table1[[#This Row],[Annual Charges ($)]]-(AVERAGE(Table1[Annual Charges ($)]))</f>
        <v>-1190.0181840000405</v>
      </c>
      <c r="U1926" s="37">
        <v>10160.73</v>
      </c>
      <c r="V1926" s="4">
        <v>54.2</v>
      </c>
    </row>
    <row r="1927" spans="1:22" ht="17" hidden="1" x14ac:dyDescent="0.2">
      <c r="A1927" s="3">
        <v>20181148</v>
      </c>
      <c r="B1927" s="4">
        <v>54.2</v>
      </c>
      <c r="C1927" s="4">
        <v>3</v>
      </c>
      <c r="D1927" s="4">
        <v>1</v>
      </c>
      <c r="E1927" s="4">
        <v>2</v>
      </c>
      <c r="F1927" s="5">
        <v>54</v>
      </c>
      <c r="G1927" s="6" t="s">
        <v>17</v>
      </c>
      <c r="H1927" s="7" t="s">
        <v>8</v>
      </c>
      <c r="I1927" s="8">
        <v>6714.87</v>
      </c>
      <c r="J1927" s="8">
        <f>Table1[[#This Row],[Annual Charges ($)]]-(AVERAGE(Table1[Annual Charges ($)]))</f>
        <v>-4635.8781840000402</v>
      </c>
      <c r="U1927" s="37">
        <v>6714.87</v>
      </c>
      <c r="V1927" s="4">
        <v>54.2</v>
      </c>
    </row>
    <row r="1928" spans="1:22" ht="17" hidden="1" x14ac:dyDescent="0.2">
      <c r="A1928" s="3">
        <v>18608935</v>
      </c>
      <c r="B1928" s="4">
        <v>54.2</v>
      </c>
      <c r="C1928" s="4">
        <v>8</v>
      </c>
      <c r="D1928" s="4">
        <v>1</v>
      </c>
      <c r="E1928" s="4">
        <v>60</v>
      </c>
      <c r="F1928" s="5">
        <v>52</v>
      </c>
      <c r="G1928" s="6" t="s">
        <v>18</v>
      </c>
      <c r="H1928" s="7" t="s">
        <v>8</v>
      </c>
      <c r="I1928" s="8">
        <v>22409.919999999998</v>
      </c>
      <c r="J1928" s="8">
        <f>Table1[[#This Row],[Annual Charges ($)]]-(AVERAGE(Table1[Annual Charges ($)]))</f>
        <v>11059.171815999958</v>
      </c>
      <c r="U1928" s="37">
        <v>22409.919999999998</v>
      </c>
      <c r="V1928" s="4">
        <v>54.2</v>
      </c>
    </row>
    <row r="1929" spans="1:22" ht="17" hidden="1" x14ac:dyDescent="0.2">
      <c r="A1929" s="3">
        <v>7250094</v>
      </c>
      <c r="B1929" s="4">
        <v>54.2</v>
      </c>
      <c r="C1929" s="4">
        <v>2</v>
      </c>
      <c r="D1929" s="4">
        <v>1</v>
      </c>
      <c r="E1929" s="4">
        <v>41</v>
      </c>
      <c r="F1929" s="5">
        <v>52</v>
      </c>
      <c r="G1929" s="6" t="s">
        <v>18</v>
      </c>
      <c r="H1929" s="7" t="s">
        <v>8</v>
      </c>
      <c r="I1929" s="8">
        <v>17381.52</v>
      </c>
      <c r="J1929" s="8">
        <f>Table1[[#This Row],[Annual Charges ($)]]-(AVERAGE(Table1[Annual Charges ($)]))</f>
        <v>6030.7718159999604</v>
      </c>
      <c r="U1929" s="37">
        <v>17381.52</v>
      </c>
      <c r="V1929" s="4">
        <v>54.2</v>
      </c>
    </row>
    <row r="1930" spans="1:22" ht="17" hidden="1" x14ac:dyDescent="0.2">
      <c r="A1930" s="3">
        <v>7482262</v>
      </c>
      <c r="B1930" s="4">
        <v>54.2</v>
      </c>
      <c r="C1930" s="4">
        <v>7</v>
      </c>
      <c r="D1930" s="4">
        <v>4</v>
      </c>
      <c r="E1930" s="4">
        <v>33</v>
      </c>
      <c r="F1930" s="5">
        <v>65</v>
      </c>
      <c r="G1930" s="6" t="s">
        <v>17</v>
      </c>
      <c r="H1930" s="7" t="s">
        <v>8</v>
      </c>
      <c r="I1930" s="8">
        <v>6639.59</v>
      </c>
      <c r="J1930" s="8">
        <f>Table1[[#This Row],[Annual Charges ($)]]-(AVERAGE(Table1[Annual Charges ($)]))</f>
        <v>-4711.1581840000399</v>
      </c>
      <c r="U1930" s="37">
        <v>6639.59</v>
      </c>
      <c r="V1930" s="4">
        <v>54.2</v>
      </c>
    </row>
    <row r="1931" spans="1:22" ht="17" hidden="1" x14ac:dyDescent="0.2">
      <c r="A1931" s="3">
        <v>6488769</v>
      </c>
      <c r="B1931" s="4">
        <v>54.2</v>
      </c>
      <c r="C1931" s="4">
        <v>3</v>
      </c>
      <c r="D1931" s="4">
        <v>1</v>
      </c>
      <c r="E1931" s="4">
        <v>32</v>
      </c>
      <c r="F1931" s="5">
        <v>52</v>
      </c>
      <c r="G1931" s="6" t="s">
        <v>18</v>
      </c>
      <c r="H1931" s="7" t="s">
        <v>8</v>
      </c>
      <c r="I1931" s="8">
        <v>5626.16</v>
      </c>
      <c r="J1931" s="8">
        <f>Table1[[#This Row],[Annual Charges ($)]]-(AVERAGE(Table1[Annual Charges ($)]))</f>
        <v>-5724.5881840000402</v>
      </c>
      <c r="U1931" s="37">
        <v>5626.16</v>
      </c>
      <c r="V1931" s="4">
        <v>54.2</v>
      </c>
    </row>
    <row r="1932" spans="1:22" ht="17" hidden="1" x14ac:dyDescent="0.2">
      <c r="A1932" s="3">
        <v>264488</v>
      </c>
      <c r="B1932" s="4">
        <v>54.3</v>
      </c>
      <c r="C1932" s="4">
        <v>2</v>
      </c>
      <c r="D1932" s="4">
        <v>3</v>
      </c>
      <c r="E1932" s="4">
        <v>3</v>
      </c>
      <c r="F1932" s="5">
        <v>42</v>
      </c>
      <c r="G1932" s="6" t="s">
        <v>18</v>
      </c>
      <c r="H1932" s="7" t="s">
        <v>8</v>
      </c>
      <c r="I1932" s="8">
        <v>14177.98</v>
      </c>
      <c r="J1932" s="8">
        <f>Table1[[#This Row],[Annual Charges ($)]]-(AVERAGE(Table1[Annual Charges ($)]))</f>
        <v>2827.2318159999595</v>
      </c>
      <c r="U1932" s="37">
        <v>14177.98</v>
      </c>
      <c r="V1932" s="4">
        <v>54.3</v>
      </c>
    </row>
    <row r="1933" spans="1:22" ht="17" hidden="1" x14ac:dyDescent="0.2">
      <c r="A1933" s="3">
        <v>2991530</v>
      </c>
      <c r="B1933" s="4">
        <v>54.3</v>
      </c>
      <c r="C1933" s="4">
        <v>5</v>
      </c>
      <c r="D1933" s="4">
        <v>4</v>
      </c>
      <c r="E1933" s="4">
        <v>24</v>
      </c>
      <c r="F1933" s="5">
        <v>55</v>
      </c>
      <c r="G1933" s="6" t="s">
        <v>18</v>
      </c>
      <c r="H1933" s="7" t="s">
        <v>8</v>
      </c>
      <c r="I1933" s="8">
        <v>14439.9</v>
      </c>
      <c r="J1933" s="8">
        <f>Table1[[#This Row],[Annual Charges ($)]]-(AVERAGE(Table1[Annual Charges ($)]))</f>
        <v>3089.1518159999596</v>
      </c>
      <c r="U1933" s="37">
        <v>14439.9</v>
      </c>
      <c r="V1933" s="4">
        <v>54.3</v>
      </c>
    </row>
    <row r="1934" spans="1:22" ht="17" hidden="1" x14ac:dyDescent="0.2">
      <c r="A1934" s="3">
        <v>10758189</v>
      </c>
      <c r="B1934" s="4">
        <v>54.3</v>
      </c>
      <c r="C1934" s="4">
        <v>6</v>
      </c>
      <c r="D1934" s="4">
        <v>3</v>
      </c>
      <c r="E1934" s="4">
        <v>45</v>
      </c>
      <c r="F1934" s="5">
        <v>52</v>
      </c>
      <c r="G1934" s="6" t="s">
        <v>18</v>
      </c>
      <c r="H1934" s="7" t="s">
        <v>8</v>
      </c>
      <c r="I1934" s="8">
        <v>10808.73</v>
      </c>
      <c r="J1934" s="8">
        <f>Table1[[#This Row],[Annual Charges ($)]]-(AVERAGE(Table1[Annual Charges ($)]))</f>
        <v>-542.01818400004049</v>
      </c>
      <c r="U1934" s="37">
        <v>10808.73</v>
      </c>
      <c r="V1934" s="4">
        <v>54.3</v>
      </c>
    </row>
    <row r="1935" spans="1:22" ht="17" hidden="1" x14ac:dyDescent="0.2">
      <c r="A1935" s="3">
        <v>12095201</v>
      </c>
      <c r="B1935" s="4">
        <v>54.3</v>
      </c>
      <c r="C1935" s="4">
        <v>4</v>
      </c>
      <c r="D1935" s="4">
        <v>1</v>
      </c>
      <c r="E1935" s="4">
        <v>45</v>
      </c>
      <c r="F1935" s="5">
        <v>47</v>
      </c>
      <c r="G1935" s="6" t="s">
        <v>17</v>
      </c>
      <c r="H1935" s="7" t="s">
        <v>8</v>
      </c>
      <c r="I1935" s="8">
        <v>9815.43</v>
      </c>
      <c r="J1935" s="8">
        <f>Table1[[#This Row],[Annual Charges ($)]]-(AVERAGE(Table1[Annual Charges ($)]))</f>
        <v>-1535.3181840000398</v>
      </c>
      <c r="U1935" s="37">
        <v>9815.43</v>
      </c>
      <c r="V1935" s="4">
        <v>54.3</v>
      </c>
    </row>
    <row r="1936" spans="1:22" ht="17" hidden="1" x14ac:dyDescent="0.2">
      <c r="A1936" s="3">
        <v>18265688</v>
      </c>
      <c r="B1936" s="4">
        <v>54.3</v>
      </c>
      <c r="C1936" s="4">
        <v>5</v>
      </c>
      <c r="D1936" s="4">
        <v>4</v>
      </c>
      <c r="E1936" s="4">
        <v>20</v>
      </c>
      <c r="F1936" s="5">
        <v>54</v>
      </c>
      <c r="G1936" s="6" t="s">
        <v>18</v>
      </c>
      <c r="H1936" s="7" t="s">
        <v>8</v>
      </c>
      <c r="I1936" s="8">
        <v>7448.74</v>
      </c>
      <c r="J1936" s="8">
        <f>Table1[[#This Row],[Annual Charges ($)]]-(AVERAGE(Table1[Annual Charges ($)]))</f>
        <v>-3902.0081840000403</v>
      </c>
      <c r="U1936" s="37">
        <v>7448.74</v>
      </c>
      <c r="V1936" s="4">
        <v>54.3</v>
      </c>
    </row>
    <row r="1937" spans="1:22" ht="17" hidden="1" x14ac:dyDescent="0.2">
      <c r="A1937" s="3">
        <v>27995175</v>
      </c>
      <c r="B1937" s="4">
        <v>54.3</v>
      </c>
      <c r="C1937" s="4">
        <v>7</v>
      </c>
      <c r="D1937" s="4">
        <v>5</v>
      </c>
      <c r="E1937" s="4">
        <v>44</v>
      </c>
      <c r="F1937" s="5">
        <v>47</v>
      </c>
      <c r="G1937" s="6" t="s">
        <v>17</v>
      </c>
      <c r="H1937" s="7" t="s">
        <v>8</v>
      </c>
      <c r="I1937" s="8">
        <v>12986.63</v>
      </c>
      <c r="J1937" s="8">
        <f>Table1[[#This Row],[Annual Charges ($)]]-(AVERAGE(Table1[Annual Charges ($)]))</f>
        <v>1635.8818159999591</v>
      </c>
      <c r="U1937" s="37">
        <v>12986.63</v>
      </c>
      <c r="V1937" s="4">
        <v>54.3</v>
      </c>
    </row>
    <row r="1938" spans="1:22" ht="17" hidden="1" x14ac:dyDescent="0.2">
      <c r="A1938" s="3">
        <v>20998994</v>
      </c>
      <c r="B1938" s="4">
        <v>54.3</v>
      </c>
      <c r="C1938" s="4">
        <v>4</v>
      </c>
      <c r="D1938" s="4">
        <v>4</v>
      </c>
      <c r="E1938" s="4">
        <v>44</v>
      </c>
      <c r="F1938" s="5">
        <v>28</v>
      </c>
      <c r="G1938" s="6" t="s">
        <v>17</v>
      </c>
      <c r="H1938" s="7" t="s">
        <v>8</v>
      </c>
      <c r="I1938" s="8">
        <v>9666.75</v>
      </c>
      <c r="J1938" s="8">
        <f>Table1[[#This Row],[Annual Charges ($)]]-(AVERAGE(Table1[Annual Charges ($)]))</f>
        <v>-1683.9981840000401</v>
      </c>
      <c r="U1938" s="37">
        <v>9666.75</v>
      </c>
      <c r="V1938" s="4">
        <v>54.3</v>
      </c>
    </row>
    <row r="1939" spans="1:22" ht="17" hidden="1" x14ac:dyDescent="0.2">
      <c r="A1939" s="3">
        <v>27449919</v>
      </c>
      <c r="B1939" s="4">
        <v>54.3</v>
      </c>
      <c r="C1939" s="4">
        <v>3</v>
      </c>
      <c r="D1939" s="4">
        <v>2</v>
      </c>
      <c r="E1939" s="4">
        <v>43</v>
      </c>
      <c r="F1939" s="5">
        <v>50</v>
      </c>
      <c r="G1939" s="6" t="s">
        <v>18</v>
      </c>
      <c r="H1939" s="7" t="s">
        <v>8</v>
      </c>
      <c r="I1939" s="8">
        <v>4069.55</v>
      </c>
      <c r="J1939" s="8">
        <f>Table1[[#This Row],[Annual Charges ($)]]-(AVERAGE(Table1[Annual Charges ($)]))</f>
        <v>-7281.1981840000399</v>
      </c>
      <c r="U1939" s="37">
        <v>4069.55</v>
      </c>
      <c r="V1939" s="4">
        <v>54.3</v>
      </c>
    </row>
    <row r="1940" spans="1:22" ht="17" hidden="1" x14ac:dyDescent="0.2">
      <c r="A1940" s="3">
        <v>17386069</v>
      </c>
      <c r="B1940" s="4">
        <v>54.3</v>
      </c>
      <c r="C1940" s="4">
        <v>6</v>
      </c>
      <c r="D1940" s="4">
        <v>4</v>
      </c>
      <c r="E1940" s="4">
        <v>26</v>
      </c>
      <c r="F1940" s="5">
        <v>43</v>
      </c>
      <c r="G1940" s="6" t="s">
        <v>18</v>
      </c>
      <c r="H1940" s="7" t="s">
        <v>8</v>
      </c>
      <c r="I1940" s="8">
        <v>11829.03</v>
      </c>
      <c r="J1940" s="8">
        <f>Table1[[#This Row],[Annual Charges ($)]]-(AVERAGE(Table1[Annual Charges ($)]))</f>
        <v>478.2818159999606</v>
      </c>
      <c r="U1940" s="37">
        <v>11829.03</v>
      </c>
      <c r="V1940" s="4">
        <v>54.3</v>
      </c>
    </row>
    <row r="1941" spans="1:22" ht="17" hidden="1" x14ac:dyDescent="0.2">
      <c r="A1941" s="3">
        <v>24469967</v>
      </c>
      <c r="B1941" s="4">
        <v>54.3</v>
      </c>
      <c r="C1941" s="4">
        <v>2</v>
      </c>
      <c r="D1941" s="4">
        <v>5</v>
      </c>
      <c r="E1941" s="4">
        <v>58</v>
      </c>
      <c r="F1941" s="5">
        <v>56</v>
      </c>
      <c r="G1941" s="6" t="s">
        <v>18</v>
      </c>
      <c r="H1941" s="7" t="s">
        <v>8</v>
      </c>
      <c r="I1941" s="8">
        <v>14597.59</v>
      </c>
      <c r="J1941" s="8">
        <f>Table1[[#This Row],[Annual Charges ($)]]-(AVERAGE(Table1[Annual Charges ($)]))</f>
        <v>3246.8418159999601</v>
      </c>
      <c r="U1941" s="37">
        <v>14597.59</v>
      </c>
      <c r="V1941" s="4">
        <v>54.3</v>
      </c>
    </row>
    <row r="1942" spans="1:22" ht="17" hidden="1" x14ac:dyDescent="0.2">
      <c r="A1942" s="3">
        <v>8742114</v>
      </c>
      <c r="B1942" s="4">
        <v>54.3</v>
      </c>
      <c r="C1942" s="4">
        <v>3</v>
      </c>
      <c r="D1942" s="4">
        <v>5</v>
      </c>
      <c r="E1942" s="4">
        <v>27</v>
      </c>
      <c r="F1942" s="5">
        <v>27</v>
      </c>
      <c r="G1942" s="6" t="s">
        <v>18</v>
      </c>
      <c r="H1942" s="7" t="s">
        <v>8</v>
      </c>
      <c r="I1942" s="8">
        <v>9442.1299999999992</v>
      </c>
      <c r="J1942" s="8">
        <f>Table1[[#This Row],[Annual Charges ($)]]-(AVERAGE(Table1[Annual Charges ($)]))</f>
        <v>-1908.6181840000409</v>
      </c>
      <c r="U1942" s="37">
        <v>9442.1299999999992</v>
      </c>
      <c r="V1942" s="4">
        <v>54.3</v>
      </c>
    </row>
    <row r="1943" spans="1:22" ht="17" hidden="1" x14ac:dyDescent="0.2">
      <c r="A1943" s="3">
        <v>12448913</v>
      </c>
      <c r="B1943" s="4">
        <v>54.3</v>
      </c>
      <c r="C1943" s="4">
        <v>8</v>
      </c>
      <c r="D1943" s="4">
        <v>2</v>
      </c>
      <c r="E1943" s="4">
        <v>56</v>
      </c>
      <c r="F1943" s="5">
        <v>60</v>
      </c>
      <c r="G1943" s="6" t="s">
        <v>17</v>
      </c>
      <c r="H1943" s="7" t="s">
        <v>8</v>
      </c>
      <c r="I1943" s="8">
        <v>11784.35</v>
      </c>
      <c r="J1943" s="8">
        <f>Table1[[#This Row],[Annual Charges ($)]]-(AVERAGE(Table1[Annual Charges ($)]))</f>
        <v>433.60181599996031</v>
      </c>
      <c r="U1943" s="37">
        <v>11784.35</v>
      </c>
      <c r="V1943" s="4">
        <v>54.3</v>
      </c>
    </row>
    <row r="1944" spans="1:22" ht="17" hidden="1" x14ac:dyDescent="0.2">
      <c r="A1944" s="3">
        <v>5725384</v>
      </c>
      <c r="B1944" s="4">
        <v>54.3</v>
      </c>
      <c r="C1944" s="4">
        <v>3</v>
      </c>
      <c r="D1944" s="4">
        <v>1</v>
      </c>
      <c r="E1944" s="4">
        <v>51</v>
      </c>
      <c r="F1944" s="5">
        <v>37</v>
      </c>
      <c r="G1944" s="6" t="s">
        <v>17</v>
      </c>
      <c r="H1944" s="7" t="s">
        <v>8</v>
      </c>
      <c r="I1944" s="8">
        <v>2688.96</v>
      </c>
      <c r="J1944" s="8">
        <f>Table1[[#This Row],[Annual Charges ($)]]-(AVERAGE(Table1[Annual Charges ($)]))</f>
        <v>-8661.7881840000409</v>
      </c>
      <c r="U1944" s="37">
        <v>2688.96</v>
      </c>
      <c r="V1944" s="4">
        <v>54.3</v>
      </c>
    </row>
    <row r="1945" spans="1:22" ht="17" hidden="1" x14ac:dyDescent="0.2">
      <c r="A1945" s="3">
        <v>13433405</v>
      </c>
      <c r="B1945" s="4">
        <v>54.4</v>
      </c>
      <c r="C1945" s="4">
        <v>4</v>
      </c>
      <c r="D1945" s="4">
        <v>3</v>
      </c>
      <c r="E1945" s="4">
        <v>22</v>
      </c>
      <c r="F1945" s="5">
        <v>37</v>
      </c>
      <c r="G1945" s="6" t="s">
        <v>18</v>
      </c>
      <c r="H1945" s="7" t="s">
        <v>8</v>
      </c>
      <c r="I1945" s="8">
        <v>9389.66</v>
      </c>
      <c r="J1945" s="8">
        <f>Table1[[#This Row],[Annual Charges ($)]]-(AVERAGE(Table1[Annual Charges ($)]))</f>
        <v>-1961.0881840000402</v>
      </c>
      <c r="U1945" s="37">
        <v>9389.66</v>
      </c>
      <c r="V1945" s="4">
        <v>54.4</v>
      </c>
    </row>
    <row r="1946" spans="1:22" ht="17" hidden="1" x14ac:dyDescent="0.2">
      <c r="A1946" s="3">
        <v>10877325</v>
      </c>
      <c r="B1946" s="4">
        <v>54.4</v>
      </c>
      <c r="C1946" s="4">
        <v>5</v>
      </c>
      <c r="D1946" s="4">
        <v>4</v>
      </c>
      <c r="E1946" s="4">
        <v>37</v>
      </c>
      <c r="F1946" s="5">
        <v>39</v>
      </c>
      <c r="G1946" s="6" t="s">
        <v>17</v>
      </c>
      <c r="H1946" s="7" t="s">
        <v>8</v>
      </c>
      <c r="I1946" s="8">
        <v>15562.56</v>
      </c>
      <c r="J1946" s="8">
        <f>Table1[[#This Row],[Annual Charges ($)]]-(AVERAGE(Table1[Annual Charges ($)]))</f>
        <v>4211.8118159999594</v>
      </c>
      <c r="U1946" s="37">
        <v>15562.56</v>
      </c>
      <c r="V1946" s="4">
        <v>54.4</v>
      </c>
    </row>
    <row r="1947" spans="1:22" ht="17" hidden="1" x14ac:dyDescent="0.2">
      <c r="A1947" s="3">
        <v>1253007</v>
      </c>
      <c r="B1947" s="4">
        <v>54.4</v>
      </c>
      <c r="C1947" s="4">
        <v>3</v>
      </c>
      <c r="D1947" s="4">
        <v>4</v>
      </c>
      <c r="E1947" s="4">
        <v>37</v>
      </c>
      <c r="F1947" s="5">
        <v>38</v>
      </c>
      <c r="G1947" s="6" t="s">
        <v>17</v>
      </c>
      <c r="H1947" s="7" t="s">
        <v>8</v>
      </c>
      <c r="I1947" s="8">
        <v>18226.099999999999</v>
      </c>
      <c r="J1947" s="8">
        <f>Table1[[#This Row],[Annual Charges ($)]]-(AVERAGE(Table1[Annual Charges ($)]))</f>
        <v>6875.3518159999585</v>
      </c>
      <c r="U1947" s="37">
        <v>18226.099999999999</v>
      </c>
      <c r="V1947" s="4">
        <v>54.4</v>
      </c>
    </row>
    <row r="1948" spans="1:22" ht="17" hidden="1" x14ac:dyDescent="0.2">
      <c r="A1948" s="3">
        <v>9232287</v>
      </c>
      <c r="B1948" s="4">
        <v>54.4</v>
      </c>
      <c r="C1948" s="4">
        <v>2</v>
      </c>
      <c r="D1948" s="4">
        <v>1</v>
      </c>
      <c r="E1948" s="4">
        <v>7</v>
      </c>
      <c r="F1948" s="5">
        <v>30</v>
      </c>
      <c r="G1948" s="6" t="s">
        <v>18</v>
      </c>
      <c r="H1948" s="7" t="s">
        <v>8</v>
      </c>
      <c r="I1948" s="8">
        <v>7863.94</v>
      </c>
      <c r="J1948" s="8">
        <f>Table1[[#This Row],[Annual Charges ($)]]-(AVERAGE(Table1[Annual Charges ($)]))</f>
        <v>-3486.8081840000405</v>
      </c>
      <c r="U1948" s="37">
        <v>7863.94</v>
      </c>
      <c r="V1948" s="4">
        <v>54.4</v>
      </c>
    </row>
    <row r="1949" spans="1:22" ht="17" hidden="1" x14ac:dyDescent="0.2">
      <c r="A1949" s="3">
        <v>15144984</v>
      </c>
      <c r="B1949" s="4">
        <v>54.4</v>
      </c>
      <c r="C1949" s="4">
        <v>4</v>
      </c>
      <c r="D1949" s="4">
        <v>3</v>
      </c>
      <c r="E1949" s="4">
        <v>15</v>
      </c>
      <c r="F1949" s="5">
        <v>50</v>
      </c>
      <c r="G1949" s="6" t="s">
        <v>17</v>
      </c>
      <c r="H1949" s="7" t="s">
        <v>8</v>
      </c>
      <c r="I1949" s="8">
        <v>8529.4699999999993</v>
      </c>
      <c r="J1949" s="8">
        <f>Table1[[#This Row],[Annual Charges ($)]]-(AVERAGE(Table1[Annual Charges ($)]))</f>
        <v>-2821.2781840000407</v>
      </c>
      <c r="U1949" s="37">
        <v>8529.4699999999993</v>
      </c>
      <c r="V1949" s="4">
        <v>54.4</v>
      </c>
    </row>
    <row r="1950" spans="1:22" ht="17" hidden="1" x14ac:dyDescent="0.2">
      <c r="A1950" s="3">
        <v>24136171</v>
      </c>
      <c r="B1950" s="4">
        <v>54.4</v>
      </c>
      <c r="C1950" s="4">
        <v>4</v>
      </c>
      <c r="D1950" s="4">
        <v>2</v>
      </c>
      <c r="E1950" s="4">
        <v>23</v>
      </c>
      <c r="F1950" s="5">
        <v>41</v>
      </c>
      <c r="G1950" s="6" t="s">
        <v>18</v>
      </c>
      <c r="H1950" s="7" t="s">
        <v>8</v>
      </c>
      <c r="I1950" s="8">
        <v>18030.189999999999</v>
      </c>
      <c r="J1950" s="8">
        <f>Table1[[#This Row],[Annual Charges ($)]]-(AVERAGE(Table1[Annual Charges ($)]))</f>
        <v>6679.4418159999586</v>
      </c>
      <c r="U1950" s="37">
        <v>18030.189999999999</v>
      </c>
      <c r="V1950" s="4">
        <v>54.4</v>
      </c>
    </row>
    <row r="1951" spans="1:22" ht="17" hidden="1" x14ac:dyDescent="0.2">
      <c r="A1951" s="3">
        <v>7604745</v>
      </c>
      <c r="B1951" s="4">
        <v>54.4</v>
      </c>
      <c r="C1951" s="4">
        <v>1</v>
      </c>
      <c r="D1951" s="4">
        <v>2</v>
      </c>
      <c r="E1951" s="4">
        <v>37</v>
      </c>
      <c r="F1951" s="5">
        <v>64</v>
      </c>
      <c r="G1951" s="6" t="s">
        <v>18</v>
      </c>
      <c r="H1951" s="7" t="s">
        <v>8</v>
      </c>
      <c r="I1951" s="8">
        <v>10485.52</v>
      </c>
      <c r="J1951" s="8">
        <f>Table1[[#This Row],[Annual Charges ($)]]-(AVERAGE(Table1[Annual Charges ($)]))</f>
        <v>-865.22818400003962</v>
      </c>
      <c r="U1951" s="37">
        <v>10485.52</v>
      </c>
      <c r="V1951" s="4">
        <v>54.4</v>
      </c>
    </row>
    <row r="1952" spans="1:22" ht="17" hidden="1" x14ac:dyDescent="0.2">
      <c r="A1952" s="3">
        <v>10430813</v>
      </c>
      <c r="B1952" s="4">
        <v>54.5</v>
      </c>
      <c r="C1952" s="4">
        <v>3</v>
      </c>
      <c r="D1952" s="4">
        <v>5</v>
      </c>
      <c r="E1952" s="4">
        <v>55</v>
      </c>
      <c r="F1952" s="5">
        <v>39</v>
      </c>
      <c r="G1952" s="6" t="s">
        <v>17</v>
      </c>
      <c r="H1952" s="7" t="s">
        <v>8</v>
      </c>
      <c r="I1952" s="8">
        <v>9815.59</v>
      </c>
      <c r="J1952" s="8">
        <f>Table1[[#This Row],[Annual Charges ($)]]-(AVERAGE(Table1[Annual Charges ($)]))</f>
        <v>-1535.1581840000399</v>
      </c>
      <c r="U1952" s="37">
        <v>9815.59</v>
      </c>
      <c r="V1952" s="4">
        <v>54.5</v>
      </c>
    </row>
    <row r="1953" spans="1:22" ht="17" hidden="1" x14ac:dyDescent="0.2">
      <c r="A1953" s="3">
        <v>23617571</v>
      </c>
      <c r="B1953" s="4">
        <v>54.5</v>
      </c>
      <c r="C1953" s="4">
        <v>6</v>
      </c>
      <c r="D1953" s="4">
        <v>2</v>
      </c>
      <c r="E1953" s="4">
        <v>36</v>
      </c>
      <c r="F1953" s="5">
        <v>39</v>
      </c>
      <c r="G1953" s="6" t="s">
        <v>17</v>
      </c>
      <c r="H1953" s="7" t="s">
        <v>8</v>
      </c>
      <c r="I1953" s="8">
        <v>6601.32</v>
      </c>
      <c r="J1953" s="8">
        <f>Table1[[#This Row],[Annual Charges ($)]]-(AVERAGE(Table1[Annual Charges ($)]))</f>
        <v>-4749.4281840000403</v>
      </c>
      <c r="U1953" s="37">
        <v>6601.32</v>
      </c>
      <c r="V1953" s="4">
        <v>54.5</v>
      </c>
    </row>
    <row r="1954" spans="1:22" ht="17" hidden="1" x14ac:dyDescent="0.2">
      <c r="A1954" s="3">
        <v>18492542</v>
      </c>
      <c r="B1954" s="4">
        <v>54.5</v>
      </c>
      <c r="C1954" s="4">
        <v>2</v>
      </c>
      <c r="D1954" s="4">
        <v>1</v>
      </c>
      <c r="E1954" s="4">
        <v>48</v>
      </c>
      <c r="F1954" s="5">
        <v>37</v>
      </c>
      <c r="G1954" s="6" t="s">
        <v>18</v>
      </c>
      <c r="H1954" s="7" t="s">
        <v>8</v>
      </c>
      <c r="I1954" s="8">
        <v>8780.18</v>
      </c>
      <c r="J1954" s="8">
        <f>Table1[[#This Row],[Annual Charges ($)]]-(AVERAGE(Table1[Annual Charges ($)]))</f>
        <v>-2570.5681840000398</v>
      </c>
      <c r="U1954" s="37">
        <v>8780.18</v>
      </c>
      <c r="V1954" s="4">
        <v>54.5</v>
      </c>
    </row>
    <row r="1955" spans="1:22" ht="17" hidden="1" x14ac:dyDescent="0.2">
      <c r="A1955" s="3">
        <v>8601563</v>
      </c>
      <c r="B1955" s="4">
        <v>54.5</v>
      </c>
      <c r="C1955" s="4">
        <v>8</v>
      </c>
      <c r="D1955" s="4">
        <v>2</v>
      </c>
      <c r="E1955" s="4">
        <v>60</v>
      </c>
      <c r="F1955" s="5">
        <v>42</v>
      </c>
      <c r="G1955" s="6" t="s">
        <v>17</v>
      </c>
      <c r="H1955" s="7" t="s">
        <v>8</v>
      </c>
      <c r="I1955" s="8">
        <v>12470.22</v>
      </c>
      <c r="J1955" s="8">
        <f>Table1[[#This Row],[Annual Charges ($)]]-(AVERAGE(Table1[Annual Charges ($)]))</f>
        <v>1119.4718159999593</v>
      </c>
      <c r="U1955" s="37">
        <v>12470.22</v>
      </c>
      <c r="V1955" s="4">
        <v>54.5</v>
      </c>
    </row>
    <row r="1956" spans="1:22" ht="17" hidden="1" x14ac:dyDescent="0.2">
      <c r="A1956" s="3">
        <v>22594644</v>
      </c>
      <c r="B1956" s="4">
        <v>54.5</v>
      </c>
      <c r="C1956" s="4">
        <v>5</v>
      </c>
      <c r="D1956" s="4">
        <v>2</v>
      </c>
      <c r="E1956" s="4">
        <v>56</v>
      </c>
      <c r="F1956" s="5">
        <v>64</v>
      </c>
      <c r="G1956" s="6" t="s">
        <v>18</v>
      </c>
      <c r="H1956" s="7" t="s">
        <v>8</v>
      </c>
      <c r="I1956" s="8">
        <v>7847.03</v>
      </c>
      <c r="J1956" s="8">
        <f>Table1[[#This Row],[Annual Charges ($)]]-(AVERAGE(Table1[Annual Charges ($)]))</f>
        <v>-3503.7181840000403</v>
      </c>
      <c r="U1956" s="37">
        <v>7847.03</v>
      </c>
      <c r="V1956" s="4">
        <v>54.5</v>
      </c>
    </row>
    <row r="1957" spans="1:22" ht="17" x14ac:dyDescent="0.2">
      <c r="A1957" s="3">
        <v>14958014</v>
      </c>
      <c r="B1957" s="4">
        <v>54.5</v>
      </c>
      <c r="C1957" s="4">
        <v>3</v>
      </c>
      <c r="D1957" s="4">
        <v>3</v>
      </c>
      <c r="E1957" s="4">
        <v>51</v>
      </c>
      <c r="F1957" s="5">
        <v>48</v>
      </c>
      <c r="G1957" s="6" t="s">
        <v>18</v>
      </c>
      <c r="H1957" s="7" t="s">
        <v>9</v>
      </c>
      <c r="I1957" s="8">
        <v>1775.8</v>
      </c>
      <c r="J1957" s="8">
        <f>Table1[[#This Row],[Annual Charges ($)]]-(AVERAGE(Table1[Annual Charges ($)]))</f>
        <v>-9574.9481840000408</v>
      </c>
      <c r="U1957" s="37">
        <v>1775.8</v>
      </c>
      <c r="V1957" s="4">
        <v>54.5</v>
      </c>
    </row>
    <row r="1958" spans="1:22" ht="17" hidden="1" x14ac:dyDescent="0.2">
      <c r="A1958" s="3">
        <v>9318450</v>
      </c>
      <c r="B1958" s="4">
        <v>54.5</v>
      </c>
      <c r="C1958" s="4">
        <v>4</v>
      </c>
      <c r="D1958" s="4">
        <v>4</v>
      </c>
      <c r="E1958" s="4">
        <v>45</v>
      </c>
      <c r="F1958" s="5">
        <v>43</v>
      </c>
      <c r="G1958" s="6" t="s">
        <v>18</v>
      </c>
      <c r="H1958" s="7" t="s">
        <v>8</v>
      </c>
      <c r="I1958" s="8">
        <v>14868.67</v>
      </c>
      <c r="J1958" s="8">
        <f>Table1[[#This Row],[Annual Charges ($)]]-(AVERAGE(Table1[Annual Charges ($)]))</f>
        <v>3517.92181599996</v>
      </c>
      <c r="U1958" s="37">
        <v>14868.67</v>
      </c>
      <c r="V1958" s="4">
        <v>54.5</v>
      </c>
    </row>
    <row r="1959" spans="1:22" ht="17" hidden="1" x14ac:dyDescent="0.2">
      <c r="A1959" s="3">
        <v>926297</v>
      </c>
      <c r="B1959" s="4">
        <v>54.5</v>
      </c>
      <c r="C1959" s="4">
        <v>7</v>
      </c>
      <c r="D1959" s="4">
        <v>2</v>
      </c>
      <c r="E1959" s="4">
        <v>30</v>
      </c>
      <c r="F1959" s="5">
        <v>32</v>
      </c>
      <c r="G1959" s="6" t="s">
        <v>17</v>
      </c>
      <c r="H1959" s="7" t="s">
        <v>8</v>
      </c>
      <c r="I1959" s="8">
        <v>5029.71</v>
      </c>
      <c r="J1959" s="8">
        <f>Table1[[#This Row],[Annual Charges ($)]]-(AVERAGE(Table1[Annual Charges ($)]))</f>
        <v>-6321.03818400004</v>
      </c>
      <c r="U1959" s="37">
        <v>5029.71</v>
      </c>
      <c r="V1959" s="4">
        <v>54.5</v>
      </c>
    </row>
    <row r="1960" spans="1:22" ht="17" hidden="1" x14ac:dyDescent="0.2">
      <c r="A1960" s="3">
        <v>28422627</v>
      </c>
      <c r="B1960" s="4">
        <v>54.5</v>
      </c>
      <c r="C1960" s="4">
        <v>2</v>
      </c>
      <c r="D1960" s="4">
        <v>5</v>
      </c>
      <c r="E1960" s="4">
        <v>49</v>
      </c>
      <c r="F1960" s="5">
        <v>65</v>
      </c>
      <c r="G1960" s="6" t="s">
        <v>18</v>
      </c>
      <c r="H1960" s="7" t="s">
        <v>8</v>
      </c>
      <c r="I1960" s="8">
        <v>8879.9500000000007</v>
      </c>
      <c r="J1960" s="8">
        <f>Table1[[#This Row],[Annual Charges ($)]]-(AVERAGE(Table1[Annual Charges ($)]))</f>
        <v>-2470.7981840000393</v>
      </c>
      <c r="U1960" s="37">
        <v>8879.9500000000007</v>
      </c>
      <c r="V1960" s="4">
        <v>54.5</v>
      </c>
    </row>
    <row r="1961" spans="1:22" ht="17" hidden="1" x14ac:dyDescent="0.2">
      <c r="A1961" s="3">
        <v>26411517</v>
      </c>
      <c r="B1961" s="4">
        <v>54.6</v>
      </c>
      <c r="C1961" s="4">
        <v>4</v>
      </c>
      <c r="D1961" s="4">
        <v>0</v>
      </c>
      <c r="E1961" s="4">
        <v>6</v>
      </c>
      <c r="F1961" s="5">
        <v>39</v>
      </c>
      <c r="G1961" s="6" t="s">
        <v>18</v>
      </c>
      <c r="H1961" s="7" t="s">
        <v>8</v>
      </c>
      <c r="I1961" s="8">
        <v>4410.32</v>
      </c>
      <c r="J1961" s="8">
        <f>Table1[[#This Row],[Annual Charges ($)]]-(AVERAGE(Table1[Annual Charges ($)]))</f>
        <v>-6940.4281840000403</v>
      </c>
      <c r="U1961" s="37">
        <v>4410.32</v>
      </c>
      <c r="V1961" s="4">
        <v>54.6</v>
      </c>
    </row>
    <row r="1962" spans="1:22" ht="17" hidden="1" x14ac:dyDescent="0.2">
      <c r="A1962" s="3">
        <v>25590497</v>
      </c>
      <c r="B1962" s="4">
        <v>54.6</v>
      </c>
      <c r="C1962" s="4">
        <v>6</v>
      </c>
      <c r="D1962" s="4">
        <v>3</v>
      </c>
      <c r="E1962" s="4">
        <v>38</v>
      </c>
      <c r="F1962" s="5">
        <v>38</v>
      </c>
      <c r="G1962" s="6" t="s">
        <v>18</v>
      </c>
      <c r="H1962" s="7" t="s">
        <v>8</v>
      </c>
      <c r="I1962" s="8">
        <v>13415.6</v>
      </c>
      <c r="J1962" s="8">
        <f>Table1[[#This Row],[Annual Charges ($)]]-(AVERAGE(Table1[Annual Charges ($)]))</f>
        <v>2064.8518159999603</v>
      </c>
      <c r="U1962" s="37">
        <v>13415.6</v>
      </c>
      <c r="V1962" s="4">
        <v>54.6</v>
      </c>
    </row>
    <row r="1963" spans="1:22" ht="17" x14ac:dyDescent="0.2">
      <c r="A1963" s="3">
        <v>3736054</v>
      </c>
      <c r="B1963" s="4">
        <v>54.6</v>
      </c>
      <c r="C1963" s="4">
        <v>7</v>
      </c>
      <c r="D1963" s="4">
        <v>0</v>
      </c>
      <c r="E1963" s="4">
        <v>20</v>
      </c>
      <c r="F1963" s="5">
        <v>57</v>
      </c>
      <c r="G1963" s="6" t="s">
        <v>17</v>
      </c>
      <c r="H1963" s="7" t="s">
        <v>9</v>
      </c>
      <c r="I1963" s="8">
        <v>16087.54</v>
      </c>
      <c r="J1963" s="8">
        <f>Table1[[#This Row],[Annual Charges ($)]]-(AVERAGE(Table1[Annual Charges ($)]))</f>
        <v>4736.7918159999608</v>
      </c>
      <c r="U1963" s="37">
        <v>16087.54</v>
      </c>
      <c r="V1963" s="4">
        <v>54.6</v>
      </c>
    </row>
    <row r="1964" spans="1:22" ht="17" hidden="1" x14ac:dyDescent="0.2">
      <c r="A1964" s="3">
        <v>28405793</v>
      </c>
      <c r="B1964" s="4">
        <v>54.6</v>
      </c>
      <c r="C1964" s="4">
        <v>4</v>
      </c>
      <c r="D1964" s="4">
        <v>3</v>
      </c>
      <c r="E1964" s="4">
        <v>11</v>
      </c>
      <c r="F1964" s="5">
        <v>46</v>
      </c>
      <c r="G1964" s="6" t="s">
        <v>18</v>
      </c>
      <c r="H1964" s="7" t="s">
        <v>8</v>
      </c>
      <c r="I1964" s="8">
        <v>8657.7900000000009</v>
      </c>
      <c r="J1964" s="8">
        <f>Table1[[#This Row],[Annual Charges ($)]]-(AVERAGE(Table1[Annual Charges ($)]))</f>
        <v>-2692.9581840000392</v>
      </c>
      <c r="U1964" s="37">
        <v>8657.7900000000009</v>
      </c>
      <c r="V1964" s="4">
        <v>54.6</v>
      </c>
    </row>
    <row r="1965" spans="1:22" ht="17" hidden="1" x14ac:dyDescent="0.2">
      <c r="A1965" s="3">
        <v>15176396</v>
      </c>
      <c r="B1965" s="4">
        <v>54.7</v>
      </c>
      <c r="C1965" s="4">
        <v>2</v>
      </c>
      <c r="D1965" s="4">
        <v>3</v>
      </c>
      <c r="E1965" s="4">
        <v>40</v>
      </c>
      <c r="F1965" s="5">
        <v>34</v>
      </c>
      <c r="G1965" s="6" t="s">
        <v>17</v>
      </c>
      <c r="H1965" s="7" t="s">
        <v>8</v>
      </c>
      <c r="I1965" s="8">
        <v>0</v>
      </c>
      <c r="J1965" s="8">
        <f>Table1[[#This Row],[Annual Charges ($)]]-(AVERAGE(Table1[Annual Charges ($)]))</f>
        <v>-11350.74818400004</v>
      </c>
      <c r="U1965" s="37">
        <v>0</v>
      </c>
      <c r="V1965" s="4">
        <v>54.7</v>
      </c>
    </row>
    <row r="1966" spans="1:22" ht="17" hidden="1" x14ac:dyDescent="0.2">
      <c r="A1966" s="3">
        <v>15728094</v>
      </c>
      <c r="B1966" s="4">
        <v>54.7</v>
      </c>
      <c r="C1966" s="4">
        <v>6</v>
      </c>
      <c r="D1966" s="4">
        <v>0</v>
      </c>
      <c r="E1966" s="4">
        <v>4</v>
      </c>
      <c r="F1966" s="5">
        <v>66</v>
      </c>
      <c r="G1966" s="6" t="s">
        <v>18</v>
      </c>
      <c r="H1966" s="7" t="s">
        <v>8</v>
      </c>
      <c r="I1966" s="8">
        <v>8041.39</v>
      </c>
      <c r="J1966" s="8">
        <f>Table1[[#This Row],[Annual Charges ($)]]-(AVERAGE(Table1[Annual Charges ($)]))</f>
        <v>-3309.3581840000397</v>
      </c>
      <c r="U1966" s="37">
        <v>8041.39</v>
      </c>
      <c r="V1966" s="4">
        <v>54.7</v>
      </c>
    </row>
    <row r="1967" spans="1:22" ht="17" hidden="1" x14ac:dyDescent="0.2">
      <c r="A1967" s="3">
        <v>16112428</v>
      </c>
      <c r="B1967" s="4">
        <v>54.7</v>
      </c>
      <c r="C1967" s="4">
        <v>7</v>
      </c>
      <c r="D1967" s="4">
        <v>0</v>
      </c>
      <c r="E1967" s="4">
        <v>16</v>
      </c>
      <c r="F1967" s="5">
        <v>29</v>
      </c>
      <c r="G1967" s="6" t="s">
        <v>18</v>
      </c>
      <c r="H1967" s="7" t="s">
        <v>8</v>
      </c>
      <c r="I1967" s="8">
        <v>14547.33</v>
      </c>
      <c r="J1967" s="8">
        <f>Table1[[#This Row],[Annual Charges ($)]]-(AVERAGE(Table1[Annual Charges ($)]))</f>
        <v>3196.5818159999599</v>
      </c>
      <c r="U1967" s="37">
        <v>14547.33</v>
      </c>
      <c r="V1967" s="4">
        <v>54.7</v>
      </c>
    </row>
    <row r="1968" spans="1:22" ht="17" hidden="1" x14ac:dyDescent="0.2">
      <c r="A1968" s="3">
        <v>16792677</v>
      </c>
      <c r="B1968" s="4">
        <v>54.7</v>
      </c>
      <c r="C1968" s="4">
        <v>5</v>
      </c>
      <c r="D1968" s="4">
        <v>0</v>
      </c>
      <c r="E1968" s="4">
        <v>0</v>
      </c>
      <c r="F1968" s="5">
        <v>42</v>
      </c>
      <c r="G1968" s="6" t="s">
        <v>18</v>
      </c>
      <c r="H1968" s="7" t="s">
        <v>8</v>
      </c>
      <c r="I1968" s="8">
        <v>15128.22</v>
      </c>
      <c r="J1968" s="8">
        <f>Table1[[#This Row],[Annual Charges ($)]]-(AVERAGE(Table1[Annual Charges ($)]))</f>
        <v>3777.4718159999593</v>
      </c>
      <c r="U1968" s="37">
        <v>15128.22</v>
      </c>
      <c r="V1968" s="4">
        <v>54.7</v>
      </c>
    </row>
    <row r="1969" spans="1:22" ht="17" hidden="1" x14ac:dyDescent="0.2">
      <c r="A1969" s="3">
        <v>18881223</v>
      </c>
      <c r="B1969" s="4">
        <v>54.7</v>
      </c>
      <c r="C1969" s="4">
        <v>7</v>
      </c>
      <c r="D1969" s="4">
        <v>3</v>
      </c>
      <c r="E1969" s="4">
        <v>19</v>
      </c>
      <c r="F1969" s="5">
        <v>55</v>
      </c>
      <c r="G1969" s="6" t="s">
        <v>18</v>
      </c>
      <c r="H1969" s="7" t="s">
        <v>8</v>
      </c>
      <c r="I1969" s="8">
        <v>16407.78</v>
      </c>
      <c r="J1969" s="8">
        <f>Table1[[#This Row],[Annual Charges ($)]]-(AVERAGE(Table1[Annual Charges ($)]))</f>
        <v>5057.0318159999588</v>
      </c>
      <c r="U1969" s="37">
        <v>16407.78</v>
      </c>
      <c r="V1969" s="4">
        <v>54.7</v>
      </c>
    </row>
    <row r="1970" spans="1:22" ht="17" hidden="1" x14ac:dyDescent="0.2">
      <c r="A1970" s="3">
        <v>5465759</v>
      </c>
      <c r="B1970" s="4">
        <v>54.7</v>
      </c>
      <c r="C1970" s="4">
        <v>8</v>
      </c>
      <c r="D1970" s="4">
        <v>2</v>
      </c>
      <c r="E1970" s="4">
        <v>13</v>
      </c>
      <c r="F1970" s="5">
        <v>41</v>
      </c>
      <c r="G1970" s="6" t="s">
        <v>18</v>
      </c>
      <c r="H1970" s="7" t="s">
        <v>8</v>
      </c>
      <c r="I1970" s="8">
        <v>1942.98</v>
      </c>
      <c r="J1970" s="8">
        <f>Table1[[#This Row],[Annual Charges ($)]]-(AVERAGE(Table1[Annual Charges ($)]))</f>
        <v>-9407.7681840000405</v>
      </c>
      <c r="U1970" s="37">
        <v>1942.98</v>
      </c>
      <c r="V1970" s="4">
        <v>54.7</v>
      </c>
    </row>
    <row r="1971" spans="1:22" ht="17" hidden="1" x14ac:dyDescent="0.2">
      <c r="A1971" s="3">
        <v>25819226</v>
      </c>
      <c r="B1971" s="4">
        <v>54.7</v>
      </c>
      <c r="C1971" s="4">
        <v>1</v>
      </c>
      <c r="D1971" s="4">
        <v>4</v>
      </c>
      <c r="E1971" s="4">
        <v>11</v>
      </c>
      <c r="F1971" s="5">
        <v>47</v>
      </c>
      <c r="G1971" s="6" t="s">
        <v>17</v>
      </c>
      <c r="H1971" s="7" t="s">
        <v>8</v>
      </c>
      <c r="I1971" s="8">
        <v>8499.85</v>
      </c>
      <c r="J1971" s="8">
        <f>Table1[[#This Row],[Annual Charges ($)]]-(AVERAGE(Table1[Annual Charges ($)]))</f>
        <v>-2850.8981840000397</v>
      </c>
      <c r="U1971" s="37">
        <v>8499.85</v>
      </c>
      <c r="V1971" s="4">
        <v>54.7</v>
      </c>
    </row>
    <row r="1972" spans="1:22" ht="17" hidden="1" x14ac:dyDescent="0.2">
      <c r="A1972" s="3">
        <v>2223921</v>
      </c>
      <c r="B1972" s="4">
        <v>54.7</v>
      </c>
      <c r="C1972" s="4">
        <v>4</v>
      </c>
      <c r="D1972" s="4">
        <v>0</v>
      </c>
      <c r="E1972" s="4">
        <v>34</v>
      </c>
      <c r="F1972" s="5">
        <v>46</v>
      </c>
      <c r="G1972" s="6" t="s">
        <v>17</v>
      </c>
      <c r="H1972" s="7" t="s">
        <v>8</v>
      </c>
      <c r="I1972" s="8">
        <v>13606.84</v>
      </c>
      <c r="J1972" s="8">
        <f>Table1[[#This Row],[Annual Charges ($)]]-(AVERAGE(Table1[Annual Charges ($)]))</f>
        <v>2256.0918159999601</v>
      </c>
      <c r="U1972" s="37">
        <v>13606.84</v>
      </c>
      <c r="V1972" s="4">
        <v>54.7</v>
      </c>
    </row>
    <row r="1973" spans="1:22" ht="17" hidden="1" x14ac:dyDescent="0.2">
      <c r="A1973" s="3">
        <v>22703054</v>
      </c>
      <c r="B1973" s="4">
        <v>54.7</v>
      </c>
      <c r="C1973" s="4">
        <v>5</v>
      </c>
      <c r="D1973" s="4">
        <v>1</v>
      </c>
      <c r="E1973" s="4">
        <v>43</v>
      </c>
      <c r="F1973" s="5">
        <v>43</v>
      </c>
      <c r="G1973" s="6" t="s">
        <v>18</v>
      </c>
      <c r="H1973" s="7" t="s">
        <v>8</v>
      </c>
      <c r="I1973" s="8">
        <v>5173.34</v>
      </c>
      <c r="J1973" s="8">
        <f>Table1[[#This Row],[Annual Charges ($)]]-(AVERAGE(Table1[Annual Charges ($)]))</f>
        <v>-6177.4081840000399</v>
      </c>
      <c r="U1973" s="37">
        <v>5173.34</v>
      </c>
      <c r="V1973" s="4">
        <v>54.7</v>
      </c>
    </row>
    <row r="1974" spans="1:22" ht="17" hidden="1" x14ac:dyDescent="0.2">
      <c r="A1974" s="3">
        <v>15296639</v>
      </c>
      <c r="B1974" s="4">
        <v>54.7</v>
      </c>
      <c r="C1974" s="4">
        <v>2</v>
      </c>
      <c r="D1974" s="4">
        <v>3</v>
      </c>
      <c r="E1974" s="4">
        <v>42</v>
      </c>
      <c r="F1974" s="5">
        <v>55</v>
      </c>
      <c r="G1974" s="6" t="s">
        <v>17</v>
      </c>
      <c r="H1974" s="7" t="s">
        <v>8</v>
      </c>
      <c r="I1974" s="8">
        <v>4046.74</v>
      </c>
      <c r="J1974" s="8">
        <f>Table1[[#This Row],[Annual Charges ($)]]-(AVERAGE(Table1[Annual Charges ($)]))</f>
        <v>-7304.0081840000403</v>
      </c>
      <c r="U1974" s="37">
        <v>4046.74</v>
      </c>
      <c r="V1974" s="4">
        <v>54.7</v>
      </c>
    </row>
    <row r="1975" spans="1:22" ht="17" hidden="1" x14ac:dyDescent="0.2">
      <c r="A1975" s="3">
        <v>18691230</v>
      </c>
      <c r="B1975" s="4">
        <v>54.7</v>
      </c>
      <c r="C1975" s="4">
        <v>7</v>
      </c>
      <c r="D1975" s="4">
        <v>1</v>
      </c>
      <c r="E1975" s="4">
        <v>36</v>
      </c>
      <c r="F1975" s="5">
        <v>43</v>
      </c>
      <c r="G1975" s="6" t="s">
        <v>18</v>
      </c>
      <c r="H1975" s="7" t="s">
        <v>8</v>
      </c>
      <c r="I1975" s="8">
        <v>10971.35</v>
      </c>
      <c r="J1975" s="8">
        <f>Table1[[#This Row],[Annual Charges ($)]]-(AVERAGE(Table1[Annual Charges ($)]))</f>
        <v>-379.39818400003969</v>
      </c>
      <c r="U1975" s="37">
        <v>10971.35</v>
      </c>
      <c r="V1975" s="4">
        <v>54.7</v>
      </c>
    </row>
    <row r="1976" spans="1:22" ht="17" hidden="1" x14ac:dyDescent="0.2">
      <c r="A1976" s="3">
        <v>3755461</v>
      </c>
      <c r="B1976" s="4">
        <v>54.7</v>
      </c>
      <c r="C1976" s="4">
        <v>2</v>
      </c>
      <c r="D1976" s="4">
        <v>0</v>
      </c>
      <c r="E1976" s="4">
        <v>13</v>
      </c>
      <c r="F1976" s="5">
        <v>49</v>
      </c>
      <c r="G1976" s="6" t="s">
        <v>17</v>
      </c>
      <c r="H1976" s="7" t="s">
        <v>8</v>
      </c>
      <c r="I1976" s="8">
        <v>13536.67</v>
      </c>
      <c r="J1976" s="8">
        <f>Table1[[#This Row],[Annual Charges ($)]]-(AVERAGE(Table1[Annual Charges ($)]))</f>
        <v>2185.92181599996</v>
      </c>
      <c r="U1976" s="37">
        <v>13536.67</v>
      </c>
      <c r="V1976" s="4">
        <v>54.7</v>
      </c>
    </row>
    <row r="1977" spans="1:22" ht="17" hidden="1" x14ac:dyDescent="0.2">
      <c r="A1977" s="3">
        <v>8782240</v>
      </c>
      <c r="B1977" s="4">
        <v>54.8</v>
      </c>
      <c r="C1977" s="4">
        <v>3</v>
      </c>
      <c r="D1977" s="4">
        <v>5</v>
      </c>
      <c r="E1977" s="4">
        <v>1</v>
      </c>
      <c r="F1977" s="5">
        <v>30</v>
      </c>
      <c r="G1977" s="6" t="s">
        <v>18</v>
      </c>
      <c r="H1977" s="7" t="s">
        <v>8</v>
      </c>
      <c r="I1977" s="8">
        <v>3749.18</v>
      </c>
      <c r="J1977" s="8">
        <f>Table1[[#This Row],[Annual Charges ($)]]-(AVERAGE(Table1[Annual Charges ($)]))</f>
        <v>-7601.5681840000398</v>
      </c>
      <c r="U1977" s="37">
        <v>3749.18</v>
      </c>
      <c r="V1977" s="4">
        <v>54.8</v>
      </c>
    </row>
    <row r="1978" spans="1:22" ht="17" hidden="1" x14ac:dyDescent="0.2">
      <c r="A1978" s="3">
        <v>16424775</v>
      </c>
      <c r="B1978" s="4">
        <v>54.8</v>
      </c>
      <c r="C1978" s="4">
        <v>3</v>
      </c>
      <c r="D1978" s="4">
        <v>4</v>
      </c>
      <c r="E1978" s="4">
        <v>16</v>
      </c>
      <c r="F1978" s="5">
        <v>57</v>
      </c>
      <c r="G1978" s="6" t="s">
        <v>18</v>
      </c>
      <c r="H1978" s="7" t="s">
        <v>8</v>
      </c>
      <c r="I1978" s="8">
        <v>7483.82</v>
      </c>
      <c r="J1978" s="8">
        <f>Table1[[#This Row],[Annual Charges ($)]]-(AVERAGE(Table1[Annual Charges ($)]))</f>
        <v>-3866.9281840000403</v>
      </c>
      <c r="U1978" s="37">
        <v>7483.82</v>
      </c>
      <c r="V1978" s="4">
        <v>54.8</v>
      </c>
    </row>
    <row r="1979" spans="1:22" ht="17" hidden="1" x14ac:dyDescent="0.2">
      <c r="A1979" s="3">
        <v>9348482</v>
      </c>
      <c r="B1979" s="4">
        <v>54.8</v>
      </c>
      <c r="C1979" s="4">
        <v>3</v>
      </c>
      <c r="D1979" s="4">
        <v>1</v>
      </c>
      <c r="E1979" s="4">
        <v>25</v>
      </c>
      <c r="F1979" s="5">
        <v>54</v>
      </c>
      <c r="G1979" s="6" t="s">
        <v>17</v>
      </c>
      <c r="H1979" s="7" t="s">
        <v>8</v>
      </c>
      <c r="I1979" s="8">
        <v>18379.52</v>
      </c>
      <c r="J1979" s="8">
        <f>Table1[[#This Row],[Annual Charges ($)]]-(AVERAGE(Table1[Annual Charges ($)]))</f>
        <v>7028.7718159999604</v>
      </c>
      <c r="U1979" s="37">
        <v>18379.52</v>
      </c>
      <c r="V1979" s="4">
        <v>54.8</v>
      </c>
    </row>
    <row r="1980" spans="1:22" ht="17" hidden="1" x14ac:dyDescent="0.2">
      <c r="A1980" s="3">
        <v>22602051</v>
      </c>
      <c r="B1980" s="4">
        <v>54.8</v>
      </c>
      <c r="C1980" s="4">
        <v>4</v>
      </c>
      <c r="D1980" s="4">
        <v>0</v>
      </c>
      <c r="E1980" s="4">
        <v>15</v>
      </c>
      <c r="F1980" s="5">
        <v>46</v>
      </c>
      <c r="G1980" s="6" t="s">
        <v>17</v>
      </c>
      <c r="H1980" s="7" t="s">
        <v>8</v>
      </c>
      <c r="I1980" s="8">
        <v>2326.9299999999998</v>
      </c>
      <c r="J1980" s="8">
        <f>Table1[[#This Row],[Annual Charges ($)]]-(AVERAGE(Table1[Annual Charges ($)]))</f>
        <v>-9023.8181840000398</v>
      </c>
      <c r="U1980" s="37">
        <v>2326.9299999999998</v>
      </c>
      <c r="V1980" s="4">
        <v>54.8</v>
      </c>
    </row>
    <row r="1981" spans="1:22" ht="17" hidden="1" x14ac:dyDescent="0.2">
      <c r="A1981" s="3">
        <v>6775491</v>
      </c>
      <c r="B1981" s="4">
        <v>54.8</v>
      </c>
      <c r="C1981" s="4">
        <v>3</v>
      </c>
      <c r="D1981" s="4">
        <v>5</v>
      </c>
      <c r="E1981" s="4">
        <v>53</v>
      </c>
      <c r="F1981" s="5">
        <v>48</v>
      </c>
      <c r="G1981" s="6" t="s">
        <v>17</v>
      </c>
      <c r="H1981" s="7" t="s">
        <v>8</v>
      </c>
      <c r="I1981" s="8">
        <v>5169.47</v>
      </c>
      <c r="J1981" s="8">
        <f>Table1[[#This Row],[Annual Charges ($)]]-(AVERAGE(Table1[Annual Charges ($)]))</f>
        <v>-6181.2781840000398</v>
      </c>
      <c r="U1981" s="37">
        <v>5169.47</v>
      </c>
      <c r="V1981" s="4">
        <v>54.8</v>
      </c>
    </row>
    <row r="1982" spans="1:22" ht="17" hidden="1" x14ac:dyDescent="0.2">
      <c r="A1982" s="3">
        <v>29729031</v>
      </c>
      <c r="B1982" s="4">
        <v>54.8</v>
      </c>
      <c r="C1982" s="4">
        <v>5</v>
      </c>
      <c r="D1982" s="4">
        <v>3</v>
      </c>
      <c r="E1982" s="4">
        <v>57</v>
      </c>
      <c r="F1982" s="5">
        <v>54</v>
      </c>
      <c r="G1982" s="6" t="s">
        <v>18</v>
      </c>
      <c r="H1982" s="7" t="s">
        <v>8</v>
      </c>
      <c r="I1982" s="8">
        <v>6100.45</v>
      </c>
      <c r="J1982" s="8">
        <f>Table1[[#This Row],[Annual Charges ($)]]-(AVERAGE(Table1[Annual Charges ($)]))</f>
        <v>-5250.2981840000402</v>
      </c>
      <c r="U1982" s="37">
        <v>6100.45</v>
      </c>
      <c r="V1982" s="4">
        <v>54.8</v>
      </c>
    </row>
    <row r="1983" spans="1:22" ht="17" hidden="1" x14ac:dyDescent="0.2">
      <c r="A1983" s="3">
        <v>28299981</v>
      </c>
      <c r="B1983" s="4">
        <v>54.8</v>
      </c>
      <c r="C1983" s="4">
        <v>6</v>
      </c>
      <c r="D1983" s="4">
        <v>5</v>
      </c>
      <c r="E1983" s="4">
        <v>48</v>
      </c>
      <c r="F1983" s="5">
        <v>44</v>
      </c>
      <c r="G1983" s="6" t="s">
        <v>17</v>
      </c>
      <c r="H1983" s="7" t="s">
        <v>8</v>
      </c>
      <c r="I1983" s="8">
        <v>5218.6899999999996</v>
      </c>
      <c r="J1983" s="8">
        <f>Table1[[#This Row],[Annual Charges ($)]]-(AVERAGE(Table1[Annual Charges ($)]))</f>
        <v>-6132.0581840000405</v>
      </c>
      <c r="U1983" s="37">
        <v>5218.6899999999996</v>
      </c>
      <c r="V1983" s="4">
        <v>54.8</v>
      </c>
    </row>
    <row r="1984" spans="1:22" ht="17" hidden="1" x14ac:dyDescent="0.2">
      <c r="A1984" s="3">
        <v>17478986</v>
      </c>
      <c r="B1984" s="4">
        <v>54.8</v>
      </c>
      <c r="C1984" s="4">
        <v>6</v>
      </c>
      <c r="D1984" s="4">
        <v>4</v>
      </c>
      <c r="E1984" s="4">
        <v>52</v>
      </c>
      <c r="F1984" s="5">
        <v>63</v>
      </c>
      <c r="G1984" s="6" t="s">
        <v>18</v>
      </c>
      <c r="H1984" s="7" t="s">
        <v>8</v>
      </c>
      <c r="I1984" s="8">
        <v>9170.3799999999992</v>
      </c>
      <c r="J1984" s="8">
        <f>Table1[[#This Row],[Annual Charges ($)]]-(AVERAGE(Table1[Annual Charges ($)]))</f>
        <v>-2180.3681840000409</v>
      </c>
      <c r="U1984" s="37">
        <v>9170.3799999999992</v>
      </c>
      <c r="V1984" s="4">
        <v>54.8</v>
      </c>
    </row>
    <row r="1985" spans="1:22" ht="17" hidden="1" x14ac:dyDescent="0.2">
      <c r="A1985" s="3">
        <v>23131363</v>
      </c>
      <c r="B1985" s="4">
        <v>54.9</v>
      </c>
      <c r="C1985" s="4">
        <v>4</v>
      </c>
      <c r="D1985" s="4">
        <v>2</v>
      </c>
      <c r="E1985" s="4">
        <v>13</v>
      </c>
      <c r="F1985" s="5">
        <v>43</v>
      </c>
      <c r="G1985" s="6" t="s">
        <v>18</v>
      </c>
      <c r="H1985" s="7" t="s">
        <v>8</v>
      </c>
      <c r="I1985" s="8">
        <v>12645.27</v>
      </c>
      <c r="J1985" s="8">
        <f>Table1[[#This Row],[Annual Charges ($)]]-(AVERAGE(Table1[Annual Charges ($)]))</f>
        <v>1294.5218159999604</v>
      </c>
      <c r="U1985" s="37">
        <v>12645.27</v>
      </c>
      <c r="V1985" s="4">
        <v>54.9</v>
      </c>
    </row>
    <row r="1986" spans="1:22" ht="17" hidden="1" x14ac:dyDescent="0.2">
      <c r="A1986" s="3">
        <v>7653122</v>
      </c>
      <c r="B1986" s="4">
        <v>54.9</v>
      </c>
      <c r="C1986" s="4">
        <v>8</v>
      </c>
      <c r="D1986" s="4">
        <v>4</v>
      </c>
      <c r="E1986" s="4">
        <v>34</v>
      </c>
      <c r="F1986" s="5">
        <v>48</v>
      </c>
      <c r="G1986" s="6" t="s">
        <v>18</v>
      </c>
      <c r="H1986" s="7" t="s">
        <v>8</v>
      </c>
      <c r="I1986" s="8">
        <v>8386.4599999999991</v>
      </c>
      <c r="J1986" s="8">
        <f>Table1[[#This Row],[Annual Charges ($)]]-(AVERAGE(Table1[Annual Charges ($)]))</f>
        <v>-2964.2881840000409</v>
      </c>
      <c r="U1986" s="37">
        <v>8386.4599999999991</v>
      </c>
      <c r="V1986" s="4">
        <v>54.9</v>
      </c>
    </row>
    <row r="1987" spans="1:22" ht="17" x14ac:dyDescent="0.2">
      <c r="A1987" s="3">
        <v>20232780</v>
      </c>
      <c r="B1987" s="4">
        <v>54.9</v>
      </c>
      <c r="C1987" s="4">
        <v>3</v>
      </c>
      <c r="D1987" s="4">
        <v>1</v>
      </c>
      <c r="E1987" s="4">
        <v>40</v>
      </c>
      <c r="F1987" s="5">
        <v>37</v>
      </c>
      <c r="G1987" s="6" t="s">
        <v>17</v>
      </c>
      <c r="H1987" s="7" t="s">
        <v>9</v>
      </c>
      <c r="I1987" s="8">
        <v>4549.76</v>
      </c>
      <c r="J1987" s="8">
        <f>Table1[[#This Row],[Annual Charges ($)]]-(AVERAGE(Table1[Annual Charges ($)]))</f>
        <v>-6800.9881840000398</v>
      </c>
      <c r="U1987" s="37">
        <v>4549.76</v>
      </c>
      <c r="V1987" s="4">
        <v>54.9</v>
      </c>
    </row>
    <row r="1988" spans="1:22" ht="17" hidden="1" x14ac:dyDescent="0.2">
      <c r="A1988" s="3">
        <v>20331755</v>
      </c>
      <c r="B1988" s="4">
        <v>54.9</v>
      </c>
      <c r="C1988" s="4">
        <v>3</v>
      </c>
      <c r="D1988" s="4">
        <v>0</v>
      </c>
      <c r="E1988" s="4">
        <v>7</v>
      </c>
      <c r="F1988" s="5">
        <v>58</v>
      </c>
      <c r="G1988" s="6" t="s">
        <v>18</v>
      </c>
      <c r="H1988" s="7" t="s">
        <v>8</v>
      </c>
      <c r="I1988" s="8">
        <v>3497.15</v>
      </c>
      <c r="J1988" s="8">
        <f>Table1[[#This Row],[Annual Charges ($)]]-(AVERAGE(Table1[Annual Charges ($)]))</f>
        <v>-7853.5981840000404</v>
      </c>
      <c r="U1988" s="37">
        <v>3497.15</v>
      </c>
      <c r="V1988" s="4">
        <v>54.9</v>
      </c>
    </row>
    <row r="1989" spans="1:22" ht="17" hidden="1" x14ac:dyDescent="0.2">
      <c r="A1989" s="3">
        <v>17691650</v>
      </c>
      <c r="B1989" s="4">
        <v>54.9</v>
      </c>
      <c r="C1989" s="4">
        <v>7</v>
      </c>
      <c r="D1989" s="4">
        <v>2</v>
      </c>
      <c r="E1989" s="4">
        <v>4</v>
      </c>
      <c r="F1989" s="5">
        <v>50</v>
      </c>
      <c r="G1989" s="6" t="s">
        <v>17</v>
      </c>
      <c r="H1989" s="7" t="s">
        <v>8</v>
      </c>
      <c r="I1989" s="8">
        <v>16411.830000000002</v>
      </c>
      <c r="J1989" s="8">
        <f>Table1[[#This Row],[Annual Charges ($)]]-(AVERAGE(Table1[Annual Charges ($)]))</f>
        <v>5061.0818159999617</v>
      </c>
      <c r="U1989" s="37">
        <v>16411.830000000002</v>
      </c>
      <c r="V1989" s="4">
        <v>54.9</v>
      </c>
    </row>
    <row r="1990" spans="1:22" ht="17" hidden="1" x14ac:dyDescent="0.2">
      <c r="A1990" s="3">
        <v>5115390</v>
      </c>
      <c r="B1990" s="4">
        <v>54.9</v>
      </c>
      <c r="C1990" s="4">
        <v>6</v>
      </c>
      <c r="D1990" s="4">
        <v>1</v>
      </c>
      <c r="E1990" s="4">
        <v>29</v>
      </c>
      <c r="F1990" s="5">
        <v>49</v>
      </c>
      <c r="G1990" s="6" t="s">
        <v>18</v>
      </c>
      <c r="H1990" s="7" t="s">
        <v>8</v>
      </c>
      <c r="I1990" s="8">
        <v>11087.98</v>
      </c>
      <c r="J1990" s="8">
        <f>Table1[[#This Row],[Annual Charges ($)]]-(AVERAGE(Table1[Annual Charges ($)]))</f>
        <v>-262.76818400004049</v>
      </c>
      <c r="U1990" s="37">
        <v>11087.98</v>
      </c>
      <c r="V1990" s="4">
        <v>54.9</v>
      </c>
    </row>
    <row r="1991" spans="1:22" ht="17" hidden="1" x14ac:dyDescent="0.2">
      <c r="A1991" s="3">
        <v>23259118</v>
      </c>
      <c r="B1991" s="4">
        <v>54.9</v>
      </c>
      <c r="C1991" s="4">
        <v>6</v>
      </c>
      <c r="D1991" s="4">
        <v>1</v>
      </c>
      <c r="E1991" s="4">
        <v>23</v>
      </c>
      <c r="F1991" s="5">
        <v>61</v>
      </c>
      <c r="G1991" s="6" t="s">
        <v>18</v>
      </c>
      <c r="H1991" s="7" t="s">
        <v>8</v>
      </c>
      <c r="I1991" s="8">
        <v>12318.52</v>
      </c>
      <c r="J1991" s="8">
        <f>Table1[[#This Row],[Annual Charges ($)]]-(AVERAGE(Table1[Annual Charges ($)]))</f>
        <v>967.77181599996038</v>
      </c>
      <c r="U1991" s="37">
        <v>12318.52</v>
      </c>
      <c r="V1991" s="4">
        <v>54.9</v>
      </c>
    </row>
    <row r="1992" spans="1:22" ht="17" hidden="1" x14ac:dyDescent="0.2">
      <c r="A1992" s="3">
        <v>15929408</v>
      </c>
      <c r="B1992" s="4">
        <v>54.9</v>
      </c>
      <c r="C1992" s="4">
        <v>8</v>
      </c>
      <c r="D1992" s="4">
        <v>4</v>
      </c>
      <c r="E1992" s="4">
        <v>16</v>
      </c>
      <c r="F1992" s="5">
        <v>46</v>
      </c>
      <c r="G1992" s="6" t="s">
        <v>18</v>
      </c>
      <c r="H1992" s="7" t="s">
        <v>8</v>
      </c>
      <c r="I1992" s="8">
        <v>3745.51</v>
      </c>
      <c r="J1992" s="8">
        <f>Table1[[#This Row],[Annual Charges ($)]]-(AVERAGE(Table1[Annual Charges ($)]))</f>
        <v>-7605.2381840000398</v>
      </c>
      <c r="U1992" s="37">
        <v>3745.51</v>
      </c>
      <c r="V1992" s="4">
        <v>54.9</v>
      </c>
    </row>
    <row r="1993" spans="1:22" ht="17" hidden="1" x14ac:dyDescent="0.2">
      <c r="A1993" s="3">
        <v>20336002</v>
      </c>
      <c r="B1993" s="4">
        <v>54.9</v>
      </c>
      <c r="C1993" s="4">
        <v>8</v>
      </c>
      <c r="D1993" s="4">
        <v>0</v>
      </c>
      <c r="E1993" s="4">
        <v>52</v>
      </c>
      <c r="F1993" s="5">
        <v>60</v>
      </c>
      <c r="G1993" s="6" t="s">
        <v>17</v>
      </c>
      <c r="H1993" s="7" t="s">
        <v>8</v>
      </c>
      <c r="I1993" s="8">
        <v>15940.46</v>
      </c>
      <c r="J1993" s="8">
        <f>Table1[[#This Row],[Annual Charges ($)]]-(AVERAGE(Table1[Annual Charges ($)]))</f>
        <v>4589.7118159999591</v>
      </c>
      <c r="U1993" s="37">
        <v>15940.46</v>
      </c>
      <c r="V1993" s="4">
        <v>54.9</v>
      </c>
    </row>
    <row r="1994" spans="1:22" ht="17" hidden="1" x14ac:dyDescent="0.2">
      <c r="A1994" s="3">
        <v>21590007</v>
      </c>
      <c r="B1994" s="4">
        <v>54.9</v>
      </c>
      <c r="C1994" s="4">
        <v>1</v>
      </c>
      <c r="D1994" s="4">
        <v>4</v>
      </c>
      <c r="E1994" s="4">
        <v>24</v>
      </c>
      <c r="F1994" s="5">
        <v>36</v>
      </c>
      <c r="G1994" s="6" t="s">
        <v>18</v>
      </c>
      <c r="H1994" s="7" t="s">
        <v>8</v>
      </c>
      <c r="I1994" s="8">
        <v>15924.2</v>
      </c>
      <c r="J1994" s="8">
        <f>Table1[[#This Row],[Annual Charges ($)]]-(AVERAGE(Table1[Annual Charges ($)]))</f>
        <v>4573.4518159999607</v>
      </c>
      <c r="U1994" s="37">
        <v>15924.2</v>
      </c>
      <c r="V1994" s="4">
        <v>54.9</v>
      </c>
    </row>
    <row r="1995" spans="1:22" ht="17" x14ac:dyDescent="0.2">
      <c r="A1995" s="3">
        <v>21430617</v>
      </c>
      <c r="B1995" s="4">
        <v>54.9</v>
      </c>
      <c r="C1995" s="4">
        <v>1</v>
      </c>
      <c r="D1995" s="4">
        <v>5</v>
      </c>
      <c r="E1995" s="4">
        <v>25</v>
      </c>
      <c r="F1995" s="5">
        <v>21</v>
      </c>
      <c r="G1995" s="6" t="s">
        <v>18</v>
      </c>
      <c r="H1995" s="7" t="s">
        <v>9</v>
      </c>
      <c r="I1995" s="8">
        <v>3755.45</v>
      </c>
      <c r="J1995" s="8">
        <f>Table1[[#This Row],[Annual Charges ($)]]-(AVERAGE(Table1[Annual Charges ($)]))</f>
        <v>-7595.2981840000402</v>
      </c>
      <c r="U1995" s="37">
        <v>3755.45</v>
      </c>
      <c r="V1995" s="4">
        <v>54.9</v>
      </c>
    </row>
    <row r="1996" spans="1:22" ht="17" hidden="1" x14ac:dyDescent="0.2">
      <c r="A1996" s="3">
        <v>5501938</v>
      </c>
      <c r="B1996" s="4">
        <v>55</v>
      </c>
      <c r="C1996" s="4">
        <v>5</v>
      </c>
      <c r="D1996" s="4">
        <v>1</v>
      </c>
      <c r="E1996" s="4">
        <v>51</v>
      </c>
      <c r="F1996" s="5">
        <v>52</v>
      </c>
      <c r="G1996" s="6" t="s">
        <v>17</v>
      </c>
      <c r="H1996" s="7" t="s">
        <v>8</v>
      </c>
      <c r="I1996" s="8">
        <v>7770.6</v>
      </c>
      <c r="J1996" s="8">
        <f>Table1[[#This Row],[Annual Charges ($)]]-(AVERAGE(Table1[Annual Charges ($)]))</f>
        <v>-3580.1481840000397</v>
      </c>
      <c r="U1996" s="37">
        <v>7770.6</v>
      </c>
      <c r="V1996" s="4">
        <v>55</v>
      </c>
    </row>
    <row r="1997" spans="1:22" ht="17" hidden="1" x14ac:dyDescent="0.2">
      <c r="A1997" s="3">
        <v>21506343</v>
      </c>
      <c r="B1997" s="4">
        <v>55</v>
      </c>
      <c r="C1997" s="4">
        <v>8</v>
      </c>
      <c r="D1997" s="4">
        <v>3</v>
      </c>
      <c r="E1997" s="4">
        <v>50</v>
      </c>
      <c r="F1997" s="5">
        <v>40</v>
      </c>
      <c r="G1997" s="6" t="s">
        <v>18</v>
      </c>
      <c r="H1997" s="7" t="s">
        <v>8</v>
      </c>
      <c r="I1997" s="8">
        <v>15055.14</v>
      </c>
      <c r="J1997" s="8">
        <f>Table1[[#This Row],[Annual Charges ($)]]-(AVERAGE(Table1[Annual Charges ($)]))</f>
        <v>3704.3918159999594</v>
      </c>
      <c r="U1997" s="37">
        <v>15055.14</v>
      </c>
      <c r="V1997" s="4">
        <v>55</v>
      </c>
    </row>
    <row r="1998" spans="1:22" ht="17" hidden="1" x14ac:dyDescent="0.2">
      <c r="A1998" s="3">
        <v>2946527</v>
      </c>
      <c r="B1998" s="4">
        <v>55</v>
      </c>
      <c r="C1998" s="4">
        <v>1</v>
      </c>
      <c r="D1998" s="4">
        <v>3</v>
      </c>
      <c r="E1998" s="4">
        <v>35</v>
      </c>
      <c r="F1998" s="5">
        <v>55</v>
      </c>
      <c r="G1998" s="6" t="s">
        <v>18</v>
      </c>
      <c r="H1998" s="7" t="s">
        <v>8</v>
      </c>
      <c r="I1998" s="8">
        <v>6460.62</v>
      </c>
      <c r="J1998" s="8">
        <f>Table1[[#This Row],[Annual Charges ($)]]-(AVERAGE(Table1[Annual Charges ($)]))</f>
        <v>-4890.1281840000402</v>
      </c>
      <c r="U1998" s="37">
        <v>6460.62</v>
      </c>
      <c r="V1998" s="4">
        <v>55</v>
      </c>
    </row>
    <row r="1999" spans="1:22" ht="17" hidden="1" x14ac:dyDescent="0.2">
      <c r="A1999" s="3">
        <v>19064843</v>
      </c>
      <c r="B1999" s="4">
        <v>55</v>
      </c>
      <c r="C1999" s="4">
        <v>6</v>
      </c>
      <c r="D1999" s="4">
        <v>2</v>
      </c>
      <c r="E1999" s="4">
        <v>23</v>
      </c>
      <c r="F1999" s="5">
        <v>50</v>
      </c>
      <c r="G1999" s="6" t="s">
        <v>17</v>
      </c>
      <c r="H1999" s="7" t="s">
        <v>8</v>
      </c>
      <c r="I1999" s="8">
        <v>8550.09</v>
      </c>
      <c r="J1999" s="8">
        <f>Table1[[#This Row],[Annual Charges ($)]]-(AVERAGE(Table1[Annual Charges ($)]))</f>
        <v>-2800.6581840000399</v>
      </c>
      <c r="U1999" s="37">
        <v>8550.09</v>
      </c>
      <c r="V1999" s="4">
        <v>55</v>
      </c>
    </row>
    <row r="2000" spans="1:22" ht="17" hidden="1" x14ac:dyDescent="0.2">
      <c r="A2000" s="3">
        <v>18120278</v>
      </c>
      <c r="B2000" s="4">
        <v>55</v>
      </c>
      <c r="C2000" s="4">
        <v>4</v>
      </c>
      <c r="D2000" s="4">
        <v>5</v>
      </c>
      <c r="E2000" s="4">
        <v>24</v>
      </c>
      <c r="F2000" s="5">
        <v>45</v>
      </c>
      <c r="G2000" s="6" t="s">
        <v>18</v>
      </c>
      <c r="H2000" s="7" t="s">
        <v>8</v>
      </c>
      <c r="I2000" s="8">
        <v>13013.89</v>
      </c>
      <c r="J2000" s="8">
        <f>Table1[[#This Row],[Annual Charges ($)]]-(AVERAGE(Table1[Annual Charges ($)]))</f>
        <v>1663.1418159999594</v>
      </c>
      <c r="U2000" s="37">
        <v>13013.89</v>
      </c>
      <c r="V2000" s="4">
        <v>55</v>
      </c>
    </row>
    <row r="2001" spans="1:22" ht="17" hidden="1" x14ac:dyDescent="0.2">
      <c r="A2001" s="3">
        <v>12967743</v>
      </c>
      <c r="B2001" s="4">
        <v>55.1</v>
      </c>
      <c r="C2001" s="4">
        <v>7</v>
      </c>
      <c r="D2001" s="4">
        <v>4</v>
      </c>
      <c r="E2001" s="4">
        <v>14</v>
      </c>
      <c r="F2001" s="5">
        <v>49</v>
      </c>
      <c r="G2001" s="6" t="s">
        <v>18</v>
      </c>
      <c r="H2001" s="7" t="s">
        <v>8</v>
      </c>
      <c r="I2001" s="8">
        <v>11369.34</v>
      </c>
      <c r="J2001" s="8">
        <f>Table1[[#This Row],[Annual Charges ($)]]-(AVERAGE(Table1[Annual Charges ($)]))</f>
        <v>18.59181599996009</v>
      </c>
      <c r="U2001" s="37">
        <v>11369.34</v>
      </c>
      <c r="V2001" s="4">
        <v>55.1</v>
      </c>
    </row>
    <row r="2002" spans="1:22" ht="17" hidden="1" x14ac:dyDescent="0.2">
      <c r="A2002" s="3">
        <v>11989263</v>
      </c>
      <c r="B2002" s="4">
        <v>55.1</v>
      </c>
      <c r="C2002" s="4">
        <v>6</v>
      </c>
      <c r="D2002" s="4">
        <v>4</v>
      </c>
      <c r="E2002" s="4">
        <v>11</v>
      </c>
      <c r="F2002" s="5">
        <v>46</v>
      </c>
      <c r="G2002" s="6" t="s">
        <v>17</v>
      </c>
      <c r="H2002" s="7" t="s">
        <v>8</v>
      </c>
      <c r="I2002" s="8">
        <v>6645.43</v>
      </c>
      <c r="J2002" s="8">
        <f>Table1[[#This Row],[Annual Charges ($)]]-(AVERAGE(Table1[Annual Charges ($)]))</f>
        <v>-4705.3181840000398</v>
      </c>
      <c r="U2002" s="37">
        <v>6645.43</v>
      </c>
      <c r="V2002" s="4">
        <v>55.1</v>
      </c>
    </row>
    <row r="2003" spans="1:22" ht="17" hidden="1" x14ac:dyDescent="0.2">
      <c r="A2003" s="3">
        <v>17383215</v>
      </c>
      <c r="B2003" s="4">
        <v>55.1</v>
      </c>
      <c r="C2003" s="4">
        <v>8</v>
      </c>
      <c r="D2003" s="4">
        <v>1</v>
      </c>
      <c r="E2003" s="4">
        <v>16</v>
      </c>
      <c r="F2003" s="5">
        <v>52</v>
      </c>
      <c r="G2003" s="6" t="s">
        <v>18</v>
      </c>
      <c r="H2003" s="7" t="s">
        <v>8</v>
      </c>
      <c r="I2003" s="8">
        <v>12701.8</v>
      </c>
      <c r="J2003" s="8">
        <f>Table1[[#This Row],[Annual Charges ($)]]-(AVERAGE(Table1[Annual Charges ($)]))</f>
        <v>1351.0518159999592</v>
      </c>
      <c r="U2003" s="37">
        <v>12701.8</v>
      </c>
      <c r="V2003" s="4">
        <v>55.1</v>
      </c>
    </row>
    <row r="2004" spans="1:22" ht="17" hidden="1" x14ac:dyDescent="0.2">
      <c r="A2004" s="3">
        <v>29428933</v>
      </c>
      <c r="B2004" s="4">
        <v>55.1</v>
      </c>
      <c r="C2004" s="4">
        <v>3</v>
      </c>
      <c r="D2004" s="4">
        <v>2</v>
      </c>
      <c r="E2004" s="4">
        <v>53</v>
      </c>
      <c r="F2004" s="5">
        <v>44</v>
      </c>
      <c r="G2004" s="6" t="s">
        <v>18</v>
      </c>
      <c r="H2004" s="7" t="s">
        <v>8</v>
      </c>
      <c r="I2004" s="8">
        <v>13850.63</v>
      </c>
      <c r="J2004" s="8">
        <f>Table1[[#This Row],[Annual Charges ($)]]-(AVERAGE(Table1[Annual Charges ($)]))</f>
        <v>2499.8818159999591</v>
      </c>
      <c r="U2004" s="37">
        <v>13850.63</v>
      </c>
      <c r="V2004" s="4">
        <v>55.1</v>
      </c>
    </row>
    <row r="2005" spans="1:22" ht="17" hidden="1" x14ac:dyDescent="0.2">
      <c r="A2005" s="3">
        <v>10432313</v>
      </c>
      <c r="B2005" s="4">
        <v>55.1</v>
      </c>
      <c r="C2005" s="4">
        <v>7</v>
      </c>
      <c r="D2005" s="4">
        <v>4</v>
      </c>
      <c r="E2005" s="4">
        <v>29</v>
      </c>
      <c r="F2005" s="5">
        <v>48</v>
      </c>
      <c r="G2005" s="6" t="s">
        <v>18</v>
      </c>
      <c r="H2005" s="7" t="s">
        <v>8</v>
      </c>
      <c r="I2005" s="8">
        <v>16239.16</v>
      </c>
      <c r="J2005" s="8">
        <f>Table1[[#This Row],[Annual Charges ($)]]-(AVERAGE(Table1[Annual Charges ($)]))</f>
        <v>4888.4118159999598</v>
      </c>
      <c r="U2005" s="37">
        <v>16239.16</v>
      </c>
      <c r="V2005" s="4">
        <v>55.1</v>
      </c>
    </row>
    <row r="2006" spans="1:22" ht="17" hidden="1" x14ac:dyDescent="0.2">
      <c r="A2006" s="3">
        <v>20470074</v>
      </c>
      <c r="B2006" s="4">
        <v>55.2</v>
      </c>
      <c r="C2006" s="4">
        <v>5</v>
      </c>
      <c r="D2006" s="4">
        <v>3</v>
      </c>
      <c r="E2006" s="4">
        <v>14</v>
      </c>
      <c r="F2006" s="5">
        <v>56</v>
      </c>
      <c r="G2006" s="6" t="s">
        <v>17</v>
      </c>
      <c r="H2006" s="7" t="s">
        <v>8</v>
      </c>
      <c r="I2006" s="8">
        <v>1274.78</v>
      </c>
      <c r="J2006" s="8">
        <f>Table1[[#This Row],[Annual Charges ($)]]-(AVERAGE(Table1[Annual Charges ($)]))</f>
        <v>-10075.968184000039</v>
      </c>
      <c r="U2006" s="37">
        <v>1274.78</v>
      </c>
      <c r="V2006" s="4">
        <v>55.2</v>
      </c>
    </row>
    <row r="2007" spans="1:22" ht="17" x14ac:dyDescent="0.2">
      <c r="A2007" s="3">
        <v>2090605</v>
      </c>
      <c r="B2007" s="4">
        <v>55.2</v>
      </c>
      <c r="C2007" s="4">
        <v>4</v>
      </c>
      <c r="D2007" s="4">
        <v>0</v>
      </c>
      <c r="E2007" s="4">
        <v>45</v>
      </c>
      <c r="F2007" s="5">
        <v>34</v>
      </c>
      <c r="G2007" s="6" t="s">
        <v>17</v>
      </c>
      <c r="H2007" s="7" t="s">
        <v>9</v>
      </c>
      <c r="I2007" s="8">
        <v>4453.58</v>
      </c>
      <c r="J2007" s="8">
        <f>Table1[[#This Row],[Annual Charges ($)]]-(AVERAGE(Table1[Annual Charges ($)]))</f>
        <v>-6897.1681840000401</v>
      </c>
      <c r="U2007" s="37">
        <v>4453.58</v>
      </c>
      <c r="V2007" s="4">
        <v>55.2</v>
      </c>
    </row>
    <row r="2008" spans="1:22" ht="17" hidden="1" x14ac:dyDescent="0.2">
      <c r="A2008" s="3">
        <v>6184638</v>
      </c>
      <c r="B2008" s="4">
        <v>55.2</v>
      </c>
      <c r="C2008" s="4">
        <v>3</v>
      </c>
      <c r="D2008" s="4">
        <v>1</v>
      </c>
      <c r="E2008" s="4">
        <v>50</v>
      </c>
      <c r="F2008" s="5">
        <v>58</v>
      </c>
      <c r="G2008" s="6" t="s">
        <v>18</v>
      </c>
      <c r="H2008" s="7" t="s">
        <v>8</v>
      </c>
      <c r="I2008" s="8">
        <v>10590.24</v>
      </c>
      <c r="J2008" s="8">
        <f>Table1[[#This Row],[Annual Charges ($)]]-(AVERAGE(Table1[Annual Charges ($)]))</f>
        <v>-760.50818400004027</v>
      </c>
      <c r="U2008" s="37">
        <v>10590.24</v>
      </c>
      <c r="V2008" s="4">
        <v>55.2</v>
      </c>
    </row>
    <row r="2009" spans="1:22" ht="17" x14ac:dyDescent="0.2">
      <c r="A2009" s="3">
        <v>10009644</v>
      </c>
      <c r="B2009" s="4">
        <v>55.2</v>
      </c>
      <c r="C2009" s="4">
        <v>7</v>
      </c>
      <c r="D2009" s="4">
        <v>1</v>
      </c>
      <c r="E2009" s="4">
        <v>0</v>
      </c>
      <c r="F2009" s="5">
        <v>61</v>
      </c>
      <c r="G2009" s="6" t="s">
        <v>17</v>
      </c>
      <c r="H2009" s="7" t="s">
        <v>9</v>
      </c>
      <c r="I2009" s="8">
        <v>10206.969999999999</v>
      </c>
      <c r="J2009" s="8">
        <f>Table1[[#This Row],[Annual Charges ($)]]-(AVERAGE(Table1[Annual Charges ($)]))</f>
        <v>-1143.7781840000407</v>
      </c>
      <c r="U2009" s="37">
        <v>10206.969999999999</v>
      </c>
      <c r="V2009" s="4">
        <v>55.2</v>
      </c>
    </row>
    <row r="2010" spans="1:22" ht="17" hidden="1" x14ac:dyDescent="0.2">
      <c r="A2010" s="3">
        <v>10925796</v>
      </c>
      <c r="B2010" s="4">
        <v>55.2</v>
      </c>
      <c r="C2010" s="4">
        <v>6</v>
      </c>
      <c r="D2010" s="4">
        <v>4</v>
      </c>
      <c r="E2010" s="4">
        <v>33</v>
      </c>
      <c r="F2010" s="5">
        <v>44</v>
      </c>
      <c r="G2010" s="6" t="s">
        <v>18</v>
      </c>
      <c r="H2010" s="7" t="s">
        <v>8</v>
      </c>
      <c r="I2010" s="8">
        <v>12730.74</v>
      </c>
      <c r="J2010" s="8">
        <f>Table1[[#This Row],[Annual Charges ($)]]-(AVERAGE(Table1[Annual Charges ($)]))</f>
        <v>1379.9918159999597</v>
      </c>
      <c r="U2010" s="37">
        <v>12730.74</v>
      </c>
      <c r="V2010" s="4">
        <v>55.2</v>
      </c>
    </row>
    <row r="2011" spans="1:22" ht="17" x14ac:dyDescent="0.2">
      <c r="A2011" s="3">
        <v>9812365</v>
      </c>
      <c r="B2011" s="4">
        <v>55.3</v>
      </c>
      <c r="C2011" s="4">
        <v>5</v>
      </c>
      <c r="D2011" s="4">
        <v>3</v>
      </c>
      <c r="E2011" s="4">
        <v>36</v>
      </c>
      <c r="F2011" s="5">
        <v>38</v>
      </c>
      <c r="G2011" s="6" t="s">
        <v>17</v>
      </c>
      <c r="H2011" s="7" t="s">
        <v>9</v>
      </c>
      <c r="I2011" s="8">
        <v>9695.93</v>
      </c>
      <c r="J2011" s="8">
        <f>Table1[[#This Row],[Annual Charges ($)]]-(AVERAGE(Table1[Annual Charges ($)]))</f>
        <v>-1654.8181840000398</v>
      </c>
      <c r="U2011" s="37">
        <v>9695.93</v>
      </c>
      <c r="V2011" s="4">
        <v>55.3</v>
      </c>
    </row>
    <row r="2012" spans="1:22" ht="17" hidden="1" x14ac:dyDescent="0.2">
      <c r="A2012" s="3">
        <v>21699465</v>
      </c>
      <c r="B2012" s="4">
        <v>55.3</v>
      </c>
      <c r="C2012" s="4">
        <v>4</v>
      </c>
      <c r="D2012" s="4">
        <v>2</v>
      </c>
      <c r="E2012" s="4">
        <v>12</v>
      </c>
      <c r="F2012" s="5">
        <v>50</v>
      </c>
      <c r="G2012" s="6" t="s">
        <v>17</v>
      </c>
      <c r="H2012" s="7" t="s">
        <v>8</v>
      </c>
      <c r="I2012" s="8">
        <v>10134.629999999999</v>
      </c>
      <c r="J2012" s="8">
        <f>Table1[[#This Row],[Annual Charges ($)]]-(AVERAGE(Table1[Annual Charges ($)]))</f>
        <v>-1216.1181840000409</v>
      </c>
      <c r="U2012" s="37">
        <v>10134.629999999999</v>
      </c>
      <c r="V2012" s="4">
        <v>55.3</v>
      </c>
    </row>
    <row r="2013" spans="1:22" ht="17" hidden="1" x14ac:dyDescent="0.2">
      <c r="A2013" s="3">
        <v>21860655</v>
      </c>
      <c r="B2013" s="4">
        <v>55.3</v>
      </c>
      <c r="C2013" s="4">
        <v>5</v>
      </c>
      <c r="D2013" s="4">
        <v>2</v>
      </c>
      <c r="E2013" s="4">
        <v>37</v>
      </c>
      <c r="F2013" s="5">
        <v>33</v>
      </c>
      <c r="G2013" s="6" t="s">
        <v>18</v>
      </c>
      <c r="H2013" s="7" t="s">
        <v>8</v>
      </c>
      <c r="I2013" s="8">
        <v>2688.08</v>
      </c>
      <c r="J2013" s="8">
        <f>Table1[[#This Row],[Annual Charges ($)]]-(AVERAGE(Table1[Annual Charges ($)]))</f>
        <v>-8662.6681840000401</v>
      </c>
      <c r="U2013" s="37">
        <v>2688.08</v>
      </c>
      <c r="V2013" s="4">
        <v>55.3</v>
      </c>
    </row>
    <row r="2014" spans="1:22" ht="17" x14ac:dyDescent="0.2">
      <c r="A2014" s="3">
        <v>14576862</v>
      </c>
      <c r="B2014" s="4">
        <v>55.3</v>
      </c>
      <c r="C2014" s="4">
        <v>4</v>
      </c>
      <c r="D2014" s="4">
        <v>2</v>
      </c>
      <c r="E2014" s="4">
        <v>14</v>
      </c>
      <c r="F2014" s="5">
        <v>58</v>
      </c>
      <c r="G2014" s="6" t="s">
        <v>17</v>
      </c>
      <c r="H2014" s="7" t="s">
        <v>9</v>
      </c>
      <c r="I2014" s="8">
        <v>8719.84</v>
      </c>
      <c r="J2014" s="8">
        <f>Table1[[#This Row],[Annual Charges ($)]]-(AVERAGE(Table1[Annual Charges ($)]))</f>
        <v>-2630.9081840000399</v>
      </c>
      <c r="U2014" s="37">
        <v>8719.84</v>
      </c>
      <c r="V2014" s="4">
        <v>55.3</v>
      </c>
    </row>
    <row r="2015" spans="1:22" ht="17" hidden="1" x14ac:dyDescent="0.2">
      <c r="A2015" s="3">
        <v>10281728</v>
      </c>
      <c r="B2015" s="4">
        <v>55.3</v>
      </c>
      <c r="C2015" s="4">
        <v>5</v>
      </c>
      <c r="D2015" s="4">
        <v>4</v>
      </c>
      <c r="E2015" s="4">
        <v>4</v>
      </c>
      <c r="F2015" s="5">
        <v>45</v>
      </c>
      <c r="G2015" s="6" t="s">
        <v>17</v>
      </c>
      <c r="H2015" s="7" t="s">
        <v>8</v>
      </c>
      <c r="I2015" s="8">
        <v>13550.65</v>
      </c>
      <c r="J2015" s="8">
        <f>Table1[[#This Row],[Annual Charges ($)]]-(AVERAGE(Table1[Annual Charges ($)]))</f>
        <v>2199.9018159999596</v>
      </c>
      <c r="U2015" s="37">
        <v>13550.65</v>
      </c>
      <c r="V2015" s="4">
        <v>55.3</v>
      </c>
    </row>
    <row r="2016" spans="1:22" ht="17" hidden="1" x14ac:dyDescent="0.2">
      <c r="A2016" s="3">
        <v>28288576</v>
      </c>
      <c r="B2016" s="4">
        <v>55.3</v>
      </c>
      <c r="C2016" s="4">
        <v>4</v>
      </c>
      <c r="D2016" s="4">
        <v>3</v>
      </c>
      <c r="E2016" s="4">
        <v>49</v>
      </c>
      <c r="F2016" s="5">
        <v>31</v>
      </c>
      <c r="G2016" s="6" t="s">
        <v>18</v>
      </c>
      <c r="H2016" s="7" t="s">
        <v>8</v>
      </c>
      <c r="I2016" s="8">
        <v>4869.1000000000004</v>
      </c>
      <c r="J2016" s="8">
        <f>Table1[[#This Row],[Annual Charges ($)]]-(AVERAGE(Table1[Annual Charges ($)]))</f>
        <v>-6481.6481840000397</v>
      </c>
      <c r="U2016" s="37">
        <v>4869.1000000000004</v>
      </c>
      <c r="V2016" s="4">
        <v>55.3</v>
      </c>
    </row>
    <row r="2017" spans="1:22" ht="17" hidden="1" x14ac:dyDescent="0.2">
      <c r="A2017" s="3">
        <v>24232071</v>
      </c>
      <c r="B2017" s="4">
        <v>55.3</v>
      </c>
      <c r="C2017" s="4">
        <v>6</v>
      </c>
      <c r="D2017" s="4">
        <v>3</v>
      </c>
      <c r="E2017" s="4">
        <v>33</v>
      </c>
      <c r="F2017" s="5">
        <v>31</v>
      </c>
      <c r="G2017" s="6" t="s">
        <v>17</v>
      </c>
      <c r="H2017" s="7" t="s">
        <v>8</v>
      </c>
      <c r="I2017" s="8">
        <v>15970.48</v>
      </c>
      <c r="J2017" s="8">
        <f>Table1[[#This Row],[Annual Charges ($)]]-(AVERAGE(Table1[Annual Charges ($)]))</f>
        <v>4619.7318159999595</v>
      </c>
      <c r="U2017" s="37">
        <v>15970.48</v>
      </c>
      <c r="V2017" s="4">
        <v>55.3</v>
      </c>
    </row>
    <row r="2018" spans="1:22" ht="17" hidden="1" x14ac:dyDescent="0.2">
      <c r="A2018" s="3">
        <v>23079115</v>
      </c>
      <c r="B2018" s="4">
        <v>55.3</v>
      </c>
      <c r="C2018" s="4">
        <v>2</v>
      </c>
      <c r="D2018" s="4">
        <v>1</v>
      </c>
      <c r="E2018" s="4">
        <v>5</v>
      </c>
      <c r="F2018" s="5">
        <v>54</v>
      </c>
      <c r="G2018" s="6" t="s">
        <v>18</v>
      </c>
      <c r="H2018" s="7" t="s">
        <v>8</v>
      </c>
      <c r="I2018" s="8">
        <v>8203.5400000000009</v>
      </c>
      <c r="J2018" s="8">
        <f>Table1[[#This Row],[Annual Charges ($)]]-(AVERAGE(Table1[Annual Charges ($)]))</f>
        <v>-3147.2081840000392</v>
      </c>
      <c r="U2018" s="37">
        <v>8203.5400000000009</v>
      </c>
      <c r="V2018" s="4">
        <v>55.3</v>
      </c>
    </row>
    <row r="2019" spans="1:22" ht="17" hidden="1" x14ac:dyDescent="0.2">
      <c r="A2019" s="3">
        <v>2362636</v>
      </c>
      <c r="B2019" s="4">
        <v>55.3</v>
      </c>
      <c r="C2019" s="4">
        <v>7</v>
      </c>
      <c r="D2019" s="4">
        <v>3</v>
      </c>
      <c r="E2019" s="4">
        <v>53</v>
      </c>
      <c r="F2019" s="5">
        <v>39</v>
      </c>
      <c r="G2019" s="6" t="s">
        <v>18</v>
      </c>
      <c r="H2019" s="7" t="s">
        <v>8</v>
      </c>
      <c r="I2019" s="8">
        <v>14634.9</v>
      </c>
      <c r="J2019" s="8">
        <f>Table1[[#This Row],[Annual Charges ($)]]-(AVERAGE(Table1[Annual Charges ($)]))</f>
        <v>3284.1518159999596</v>
      </c>
      <c r="U2019" s="37">
        <v>14634.9</v>
      </c>
      <c r="V2019" s="4">
        <v>55.3</v>
      </c>
    </row>
    <row r="2020" spans="1:22" ht="17" hidden="1" x14ac:dyDescent="0.2">
      <c r="A2020" s="3">
        <v>17236813</v>
      </c>
      <c r="B2020" s="4">
        <v>55.4</v>
      </c>
      <c r="C2020" s="4">
        <v>7</v>
      </c>
      <c r="D2020" s="4">
        <v>4</v>
      </c>
      <c r="E2020" s="4">
        <v>26</v>
      </c>
      <c r="F2020" s="5">
        <v>45</v>
      </c>
      <c r="G2020" s="6" t="s">
        <v>18</v>
      </c>
      <c r="H2020" s="7" t="s">
        <v>8</v>
      </c>
      <c r="I2020" s="8">
        <v>14443.44</v>
      </c>
      <c r="J2020" s="8">
        <f>Table1[[#This Row],[Annual Charges ($)]]-(AVERAGE(Table1[Annual Charges ($)]))</f>
        <v>3092.6918159999605</v>
      </c>
      <c r="U2020" s="37">
        <v>14443.44</v>
      </c>
      <c r="V2020" s="4">
        <v>55.4</v>
      </c>
    </row>
    <row r="2021" spans="1:22" ht="17" hidden="1" x14ac:dyDescent="0.2">
      <c r="A2021" s="3">
        <v>11821867</v>
      </c>
      <c r="B2021" s="4">
        <v>55.4</v>
      </c>
      <c r="C2021" s="4">
        <v>2</v>
      </c>
      <c r="D2021" s="4">
        <v>2</v>
      </c>
      <c r="E2021" s="4">
        <v>17</v>
      </c>
      <c r="F2021" s="5">
        <v>32</v>
      </c>
      <c r="G2021" s="6" t="s">
        <v>17</v>
      </c>
      <c r="H2021" s="7" t="s">
        <v>8</v>
      </c>
      <c r="I2021" s="8">
        <v>15802.43</v>
      </c>
      <c r="J2021" s="8">
        <f>Table1[[#This Row],[Annual Charges ($)]]-(AVERAGE(Table1[Annual Charges ($)]))</f>
        <v>4451.6818159999602</v>
      </c>
      <c r="U2021" s="37">
        <v>15802.43</v>
      </c>
      <c r="V2021" s="4">
        <v>55.4</v>
      </c>
    </row>
    <row r="2022" spans="1:22" ht="17" hidden="1" x14ac:dyDescent="0.2">
      <c r="A2022" s="3">
        <v>28272703</v>
      </c>
      <c r="B2022" s="4">
        <v>55.4</v>
      </c>
      <c r="C2022" s="4">
        <v>6</v>
      </c>
      <c r="D2022" s="4">
        <v>3</v>
      </c>
      <c r="E2022" s="4">
        <v>29</v>
      </c>
      <c r="F2022" s="5">
        <v>39</v>
      </c>
      <c r="G2022" s="6" t="s">
        <v>18</v>
      </c>
      <c r="H2022" s="7" t="s">
        <v>8</v>
      </c>
      <c r="I2022" s="8">
        <v>11031.45</v>
      </c>
      <c r="J2022" s="8">
        <f>Table1[[#This Row],[Annual Charges ($)]]-(AVERAGE(Table1[Annual Charges ($)]))</f>
        <v>-319.29818400003933</v>
      </c>
      <c r="U2022" s="37">
        <v>11031.45</v>
      </c>
      <c r="V2022" s="4">
        <v>55.4</v>
      </c>
    </row>
    <row r="2023" spans="1:22" ht="17" hidden="1" x14ac:dyDescent="0.2">
      <c r="A2023" s="3">
        <v>26475872</v>
      </c>
      <c r="B2023" s="4">
        <v>55.4</v>
      </c>
      <c r="C2023" s="4">
        <v>8</v>
      </c>
      <c r="D2023" s="4">
        <v>5</v>
      </c>
      <c r="E2023" s="4">
        <v>22</v>
      </c>
      <c r="F2023" s="5">
        <v>39</v>
      </c>
      <c r="G2023" s="6" t="s">
        <v>17</v>
      </c>
      <c r="H2023" s="7" t="s">
        <v>8</v>
      </c>
      <c r="I2023" s="8">
        <v>15402.88</v>
      </c>
      <c r="J2023" s="8">
        <f>Table1[[#This Row],[Annual Charges ($)]]-(AVERAGE(Table1[Annual Charges ($)]))</f>
        <v>4052.1318159999591</v>
      </c>
      <c r="U2023" s="37">
        <v>15402.88</v>
      </c>
      <c r="V2023" s="4">
        <v>55.4</v>
      </c>
    </row>
    <row r="2024" spans="1:22" ht="17" hidden="1" x14ac:dyDescent="0.2">
      <c r="A2024" s="3">
        <v>26679687</v>
      </c>
      <c r="B2024" s="4">
        <v>55.4</v>
      </c>
      <c r="C2024" s="4">
        <v>5</v>
      </c>
      <c r="D2024" s="4">
        <v>2</v>
      </c>
      <c r="E2024" s="4">
        <v>56</v>
      </c>
      <c r="F2024" s="5">
        <v>43</v>
      </c>
      <c r="G2024" s="6" t="s">
        <v>18</v>
      </c>
      <c r="H2024" s="7" t="s">
        <v>8</v>
      </c>
      <c r="I2024" s="8">
        <v>14119.06</v>
      </c>
      <c r="J2024" s="8">
        <f>Table1[[#This Row],[Annual Charges ($)]]-(AVERAGE(Table1[Annual Charges ($)]))</f>
        <v>2768.3118159999594</v>
      </c>
      <c r="U2024" s="37">
        <v>14119.06</v>
      </c>
      <c r="V2024" s="4">
        <v>55.4</v>
      </c>
    </row>
    <row r="2025" spans="1:22" ht="17" hidden="1" x14ac:dyDescent="0.2">
      <c r="A2025" s="3">
        <v>28948646</v>
      </c>
      <c r="B2025" s="4">
        <v>55.4</v>
      </c>
      <c r="C2025" s="4">
        <v>4</v>
      </c>
      <c r="D2025" s="4">
        <v>2</v>
      </c>
      <c r="E2025" s="4">
        <v>33</v>
      </c>
      <c r="F2025" s="5">
        <v>37</v>
      </c>
      <c r="G2025" s="6" t="s">
        <v>17</v>
      </c>
      <c r="H2025" s="7" t="s">
        <v>8</v>
      </c>
      <c r="I2025" s="8">
        <v>7787.82</v>
      </c>
      <c r="J2025" s="8">
        <f>Table1[[#This Row],[Annual Charges ($)]]-(AVERAGE(Table1[Annual Charges ($)]))</f>
        <v>-3562.9281840000403</v>
      </c>
      <c r="U2025" s="37">
        <v>7787.82</v>
      </c>
      <c r="V2025" s="4">
        <v>55.4</v>
      </c>
    </row>
    <row r="2026" spans="1:22" ht="17" hidden="1" x14ac:dyDescent="0.2">
      <c r="A2026" s="3">
        <v>29044033</v>
      </c>
      <c r="B2026" s="4">
        <v>55.5</v>
      </c>
      <c r="C2026" s="4">
        <v>3</v>
      </c>
      <c r="D2026" s="4">
        <v>3</v>
      </c>
      <c r="E2026" s="4">
        <v>52</v>
      </c>
      <c r="F2026" s="5">
        <v>46</v>
      </c>
      <c r="G2026" s="6" t="s">
        <v>17</v>
      </c>
      <c r="H2026" s="7" t="s">
        <v>8</v>
      </c>
      <c r="I2026" s="8">
        <v>14255.85</v>
      </c>
      <c r="J2026" s="8">
        <f>Table1[[#This Row],[Annual Charges ($)]]-(AVERAGE(Table1[Annual Charges ($)]))</f>
        <v>2905.1018159999603</v>
      </c>
      <c r="U2026" s="37">
        <v>14255.85</v>
      </c>
      <c r="V2026" s="4">
        <v>55.5</v>
      </c>
    </row>
    <row r="2027" spans="1:22" ht="17" hidden="1" x14ac:dyDescent="0.2">
      <c r="A2027" s="3">
        <v>22783420</v>
      </c>
      <c r="B2027" s="4">
        <v>55.5</v>
      </c>
      <c r="C2027" s="4">
        <v>7</v>
      </c>
      <c r="D2027" s="4">
        <v>0</v>
      </c>
      <c r="E2027" s="4">
        <v>46</v>
      </c>
      <c r="F2027" s="5">
        <v>33</v>
      </c>
      <c r="G2027" s="6" t="s">
        <v>18</v>
      </c>
      <c r="H2027" s="7" t="s">
        <v>8</v>
      </c>
      <c r="I2027" s="8">
        <v>8037.09</v>
      </c>
      <c r="J2027" s="8">
        <f>Table1[[#This Row],[Annual Charges ($)]]-(AVERAGE(Table1[Annual Charges ($)]))</f>
        <v>-3313.6581840000399</v>
      </c>
      <c r="U2027" s="37">
        <v>8037.09</v>
      </c>
      <c r="V2027" s="4">
        <v>55.5</v>
      </c>
    </row>
    <row r="2028" spans="1:22" ht="17" hidden="1" x14ac:dyDescent="0.2">
      <c r="A2028" s="3">
        <v>3113081</v>
      </c>
      <c r="B2028" s="4">
        <v>55.5</v>
      </c>
      <c r="C2028" s="4">
        <v>7</v>
      </c>
      <c r="D2028" s="4">
        <v>3</v>
      </c>
      <c r="E2028" s="4">
        <v>11</v>
      </c>
      <c r="F2028" s="5">
        <v>44</v>
      </c>
      <c r="G2028" s="6" t="s">
        <v>18</v>
      </c>
      <c r="H2028" s="7" t="s">
        <v>8</v>
      </c>
      <c r="I2028" s="8">
        <v>16529</v>
      </c>
      <c r="J2028" s="8">
        <f>Table1[[#This Row],[Annual Charges ($)]]-(AVERAGE(Table1[Annual Charges ($)]))</f>
        <v>5178.2518159999599</v>
      </c>
      <c r="U2028" s="37">
        <v>16529</v>
      </c>
      <c r="V2028" s="4">
        <v>55.5</v>
      </c>
    </row>
    <row r="2029" spans="1:22" ht="17" hidden="1" x14ac:dyDescent="0.2">
      <c r="A2029" s="3">
        <v>25634260</v>
      </c>
      <c r="B2029" s="4">
        <v>55.5</v>
      </c>
      <c r="C2029" s="4">
        <v>3</v>
      </c>
      <c r="D2029" s="4">
        <v>4</v>
      </c>
      <c r="E2029" s="4">
        <v>46</v>
      </c>
      <c r="F2029" s="5">
        <v>37</v>
      </c>
      <c r="G2029" s="6" t="s">
        <v>17</v>
      </c>
      <c r="H2029" s="7" t="s">
        <v>8</v>
      </c>
      <c r="I2029" s="8">
        <v>4221.71</v>
      </c>
      <c r="J2029" s="8">
        <f>Table1[[#This Row],[Annual Charges ($)]]-(AVERAGE(Table1[Annual Charges ($)]))</f>
        <v>-7129.03818400004</v>
      </c>
      <c r="U2029" s="37">
        <v>4221.71</v>
      </c>
      <c r="V2029" s="4">
        <v>55.5</v>
      </c>
    </row>
    <row r="2030" spans="1:22" ht="17" hidden="1" x14ac:dyDescent="0.2">
      <c r="A2030" s="3">
        <v>23002834</v>
      </c>
      <c r="B2030" s="4">
        <v>55.5</v>
      </c>
      <c r="C2030" s="4">
        <v>6</v>
      </c>
      <c r="D2030" s="4">
        <v>3</v>
      </c>
      <c r="E2030" s="4">
        <v>55</v>
      </c>
      <c r="F2030" s="5">
        <v>51</v>
      </c>
      <c r="G2030" s="6" t="s">
        <v>17</v>
      </c>
      <c r="H2030" s="7" t="s">
        <v>8</v>
      </c>
      <c r="I2030" s="8">
        <v>7436.78</v>
      </c>
      <c r="J2030" s="8">
        <f>Table1[[#This Row],[Annual Charges ($)]]-(AVERAGE(Table1[Annual Charges ($)]))</f>
        <v>-3913.9681840000403</v>
      </c>
      <c r="U2030" s="37">
        <v>7436.78</v>
      </c>
      <c r="V2030" s="4">
        <v>55.5</v>
      </c>
    </row>
    <row r="2031" spans="1:22" ht="17" x14ac:dyDescent="0.2">
      <c r="A2031" s="3">
        <v>16855569</v>
      </c>
      <c r="B2031" s="4">
        <v>55.5</v>
      </c>
      <c r="C2031" s="4">
        <v>7</v>
      </c>
      <c r="D2031" s="4">
        <v>2</v>
      </c>
      <c r="E2031" s="4">
        <v>12</v>
      </c>
      <c r="F2031" s="5">
        <v>24</v>
      </c>
      <c r="G2031" s="6" t="s">
        <v>18</v>
      </c>
      <c r="H2031" s="7" t="s">
        <v>9</v>
      </c>
      <c r="I2031" s="8">
        <v>7349.11</v>
      </c>
      <c r="J2031" s="8">
        <f>Table1[[#This Row],[Annual Charges ($)]]-(AVERAGE(Table1[Annual Charges ($)]))</f>
        <v>-4001.6381840000404</v>
      </c>
      <c r="U2031" s="37">
        <v>7349.11</v>
      </c>
      <c r="V2031" s="4">
        <v>55.5</v>
      </c>
    </row>
    <row r="2032" spans="1:22" ht="17" hidden="1" x14ac:dyDescent="0.2">
      <c r="A2032" s="3">
        <v>24066617</v>
      </c>
      <c r="B2032" s="4">
        <v>55.5</v>
      </c>
      <c r="C2032" s="4">
        <v>4</v>
      </c>
      <c r="D2032" s="4">
        <v>4</v>
      </c>
      <c r="E2032" s="4">
        <v>26</v>
      </c>
      <c r="F2032" s="5">
        <v>45</v>
      </c>
      <c r="G2032" s="6" t="s">
        <v>17</v>
      </c>
      <c r="H2032" s="7" t="s">
        <v>8</v>
      </c>
      <c r="I2032" s="8">
        <v>6565.93</v>
      </c>
      <c r="J2032" s="8">
        <f>Table1[[#This Row],[Annual Charges ($)]]-(AVERAGE(Table1[Annual Charges ($)]))</f>
        <v>-4784.8181840000398</v>
      </c>
      <c r="U2032" s="37">
        <v>6565.93</v>
      </c>
      <c r="V2032" s="4">
        <v>55.5</v>
      </c>
    </row>
    <row r="2033" spans="1:22" ht="17" hidden="1" x14ac:dyDescent="0.2">
      <c r="A2033" s="3">
        <v>9726414</v>
      </c>
      <c r="B2033" s="4">
        <v>55.6</v>
      </c>
      <c r="C2033" s="4">
        <v>3</v>
      </c>
      <c r="D2033" s="4">
        <v>1</v>
      </c>
      <c r="E2033" s="4">
        <v>49</v>
      </c>
      <c r="F2033" s="5">
        <v>35</v>
      </c>
      <c r="G2033" s="6" t="s">
        <v>18</v>
      </c>
      <c r="H2033" s="7" t="s">
        <v>8</v>
      </c>
      <c r="I2033" s="8">
        <v>11713.5</v>
      </c>
      <c r="J2033" s="8">
        <f>Table1[[#This Row],[Annual Charges ($)]]-(AVERAGE(Table1[Annual Charges ($)]))</f>
        <v>362.75181599995994</v>
      </c>
      <c r="U2033" s="37">
        <v>11713.5</v>
      </c>
      <c r="V2033" s="4">
        <v>55.6</v>
      </c>
    </row>
    <row r="2034" spans="1:22" ht="17" hidden="1" x14ac:dyDescent="0.2">
      <c r="A2034" s="3">
        <v>18012520</v>
      </c>
      <c r="B2034" s="4">
        <v>55.6</v>
      </c>
      <c r="C2034" s="4">
        <v>6</v>
      </c>
      <c r="D2034" s="4">
        <v>2</v>
      </c>
      <c r="E2034" s="4">
        <v>57</v>
      </c>
      <c r="F2034" s="5">
        <v>46</v>
      </c>
      <c r="G2034" s="6" t="s">
        <v>17</v>
      </c>
      <c r="H2034" s="7" t="s">
        <v>8</v>
      </c>
      <c r="I2034" s="8">
        <v>16871.71</v>
      </c>
      <c r="J2034" s="8">
        <f>Table1[[#This Row],[Annual Charges ($)]]-(AVERAGE(Table1[Annual Charges ($)]))</f>
        <v>5520.9618159999591</v>
      </c>
      <c r="U2034" s="37">
        <v>16871.71</v>
      </c>
      <c r="V2034" s="4">
        <v>55.6</v>
      </c>
    </row>
    <row r="2035" spans="1:22" ht="17" hidden="1" x14ac:dyDescent="0.2">
      <c r="A2035" s="3">
        <v>25421645</v>
      </c>
      <c r="B2035" s="4">
        <v>55.6</v>
      </c>
      <c r="C2035" s="4">
        <v>3</v>
      </c>
      <c r="D2035" s="4">
        <v>1</v>
      </c>
      <c r="E2035" s="4">
        <v>30</v>
      </c>
      <c r="F2035" s="5">
        <v>45</v>
      </c>
      <c r="G2035" s="6" t="s">
        <v>17</v>
      </c>
      <c r="H2035" s="7" t="s">
        <v>8</v>
      </c>
      <c r="I2035" s="8">
        <v>7631.81</v>
      </c>
      <c r="J2035" s="8">
        <f>Table1[[#This Row],[Annual Charges ($)]]-(AVERAGE(Table1[Annual Charges ($)]))</f>
        <v>-3718.9381840000397</v>
      </c>
      <c r="U2035" s="37">
        <v>7631.81</v>
      </c>
      <c r="V2035" s="4">
        <v>55.6</v>
      </c>
    </row>
    <row r="2036" spans="1:22" ht="17" hidden="1" x14ac:dyDescent="0.2">
      <c r="A2036" s="3">
        <v>3217306</v>
      </c>
      <c r="B2036" s="4">
        <v>55.6</v>
      </c>
      <c r="C2036" s="4">
        <v>4</v>
      </c>
      <c r="D2036" s="4">
        <v>3</v>
      </c>
      <c r="E2036" s="4">
        <v>27</v>
      </c>
      <c r="F2036" s="5">
        <v>31</v>
      </c>
      <c r="G2036" s="6" t="s">
        <v>18</v>
      </c>
      <c r="H2036" s="7" t="s">
        <v>8</v>
      </c>
      <c r="I2036" s="8">
        <v>1860.83</v>
      </c>
      <c r="J2036" s="8">
        <f>Table1[[#This Row],[Annual Charges ($)]]-(AVERAGE(Table1[Annual Charges ($)]))</f>
        <v>-9489.9181840000401</v>
      </c>
      <c r="U2036" s="37">
        <v>1860.83</v>
      </c>
      <c r="V2036" s="4">
        <v>55.6</v>
      </c>
    </row>
    <row r="2037" spans="1:22" ht="17" hidden="1" x14ac:dyDescent="0.2">
      <c r="A2037" s="3">
        <v>25735788</v>
      </c>
      <c r="B2037" s="4">
        <v>55.6</v>
      </c>
      <c r="C2037" s="4">
        <v>3</v>
      </c>
      <c r="D2037" s="4">
        <v>5</v>
      </c>
      <c r="E2037" s="4">
        <v>4</v>
      </c>
      <c r="F2037" s="5">
        <v>36</v>
      </c>
      <c r="G2037" s="6" t="s">
        <v>17</v>
      </c>
      <c r="H2037" s="7" t="s">
        <v>8</v>
      </c>
      <c r="I2037" s="8">
        <v>0</v>
      </c>
      <c r="J2037" s="8">
        <f>Table1[[#This Row],[Annual Charges ($)]]-(AVERAGE(Table1[Annual Charges ($)]))</f>
        <v>-11350.74818400004</v>
      </c>
      <c r="U2037" s="37">
        <v>0</v>
      </c>
      <c r="V2037" s="4">
        <v>55.6</v>
      </c>
    </row>
    <row r="2038" spans="1:22" ht="17" hidden="1" x14ac:dyDescent="0.2">
      <c r="A2038" s="3">
        <v>18905907</v>
      </c>
      <c r="B2038" s="4">
        <v>55.6</v>
      </c>
      <c r="C2038" s="4">
        <v>5</v>
      </c>
      <c r="D2038" s="4">
        <v>4</v>
      </c>
      <c r="E2038" s="4">
        <v>6</v>
      </c>
      <c r="F2038" s="5">
        <v>39</v>
      </c>
      <c r="G2038" s="6" t="s">
        <v>18</v>
      </c>
      <c r="H2038" s="7" t="s">
        <v>8</v>
      </c>
      <c r="I2038" s="8">
        <v>7757.26</v>
      </c>
      <c r="J2038" s="8">
        <f>Table1[[#This Row],[Annual Charges ($)]]-(AVERAGE(Table1[Annual Charges ($)]))</f>
        <v>-3593.4881840000398</v>
      </c>
      <c r="U2038" s="37">
        <v>7757.26</v>
      </c>
      <c r="V2038" s="4">
        <v>55.6</v>
      </c>
    </row>
    <row r="2039" spans="1:22" ht="17" hidden="1" x14ac:dyDescent="0.2">
      <c r="A2039" s="3">
        <v>17005984</v>
      </c>
      <c r="B2039" s="4">
        <v>55.6</v>
      </c>
      <c r="C2039" s="4">
        <v>5</v>
      </c>
      <c r="D2039" s="4">
        <v>1</v>
      </c>
      <c r="E2039" s="4">
        <v>47</v>
      </c>
      <c r="F2039" s="5">
        <v>55</v>
      </c>
      <c r="G2039" s="6" t="s">
        <v>18</v>
      </c>
      <c r="H2039" s="7" t="s">
        <v>8</v>
      </c>
      <c r="I2039" s="8">
        <v>11167.06</v>
      </c>
      <c r="J2039" s="8">
        <f>Table1[[#This Row],[Annual Charges ($)]]-(AVERAGE(Table1[Annual Charges ($)]))</f>
        <v>-183.68818400004056</v>
      </c>
      <c r="U2039" s="37">
        <v>11167.06</v>
      </c>
      <c r="V2039" s="4">
        <v>55.6</v>
      </c>
    </row>
    <row r="2040" spans="1:22" ht="17" x14ac:dyDescent="0.2">
      <c r="A2040" s="3">
        <v>10767271</v>
      </c>
      <c r="B2040" s="4">
        <v>55.6</v>
      </c>
      <c r="C2040" s="4">
        <v>5</v>
      </c>
      <c r="D2040" s="4">
        <v>4</v>
      </c>
      <c r="E2040" s="4">
        <v>50</v>
      </c>
      <c r="F2040" s="5">
        <v>32</v>
      </c>
      <c r="G2040" s="6" t="s">
        <v>18</v>
      </c>
      <c r="H2040" s="7" t="s">
        <v>9</v>
      </c>
      <c r="I2040" s="8">
        <v>10589.7</v>
      </c>
      <c r="J2040" s="8">
        <f>Table1[[#This Row],[Annual Charges ($)]]-(AVERAGE(Table1[Annual Charges ($)]))</f>
        <v>-761.04818400003933</v>
      </c>
      <c r="U2040" s="37">
        <v>10589.7</v>
      </c>
      <c r="V2040" s="4">
        <v>55.6</v>
      </c>
    </row>
    <row r="2041" spans="1:22" ht="17" hidden="1" x14ac:dyDescent="0.2">
      <c r="A2041" s="3">
        <v>663465</v>
      </c>
      <c r="B2041" s="4">
        <v>55.6</v>
      </c>
      <c r="C2041" s="4">
        <v>5</v>
      </c>
      <c r="D2041" s="4">
        <v>3</v>
      </c>
      <c r="E2041" s="4">
        <v>12</v>
      </c>
      <c r="F2041" s="5">
        <v>44</v>
      </c>
      <c r="G2041" s="6" t="s">
        <v>18</v>
      </c>
      <c r="H2041" s="7" t="s">
        <v>8</v>
      </c>
      <c r="I2041" s="8">
        <v>18421.68</v>
      </c>
      <c r="J2041" s="8">
        <f>Table1[[#This Row],[Annual Charges ($)]]-(AVERAGE(Table1[Annual Charges ($)]))</f>
        <v>7070.9318159999602</v>
      </c>
      <c r="U2041" s="37">
        <v>18421.68</v>
      </c>
      <c r="V2041" s="4">
        <v>55.6</v>
      </c>
    </row>
    <row r="2042" spans="1:22" ht="17" hidden="1" x14ac:dyDescent="0.2">
      <c r="A2042" s="3">
        <v>9992704</v>
      </c>
      <c r="B2042" s="4">
        <v>55.6</v>
      </c>
      <c r="C2042" s="4">
        <v>4</v>
      </c>
      <c r="D2042" s="4">
        <v>5</v>
      </c>
      <c r="E2042" s="4">
        <v>40</v>
      </c>
      <c r="F2042" s="5">
        <v>41</v>
      </c>
      <c r="G2042" s="6" t="s">
        <v>17</v>
      </c>
      <c r="H2042" s="7" t="s">
        <v>8</v>
      </c>
      <c r="I2042" s="8">
        <v>14336.52</v>
      </c>
      <c r="J2042" s="8">
        <f>Table1[[#This Row],[Annual Charges ($)]]-(AVERAGE(Table1[Annual Charges ($)]))</f>
        <v>2985.7718159999604</v>
      </c>
      <c r="U2042" s="37">
        <v>14336.52</v>
      </c>
      <c r="V2042" s="4">
        <v>55.6</v>
      </c>
    </row>
    <row r="2043" spans="1:22" ht="17" hidden="1" x14ac:dyDescent="0.2">
      <c r="A2043" s="3">
        <v>29797366</v>
      </c>
      <c r="B2043" s="4">
        <v>55.6</v>
      </c>
      <c r="C2043" s="4">
        <v>8</v>
      </c>
      <c r="D2043" s="4">
        <v>3</v>
      </c>
      <c r="E2043" s="4">
        <v>39</v>
      </c>
      <c r="F2043" s="5">
        <v>56</v>
      </c>
      <c r="G2043" s="6" t="s">
        <v>18</v>
      </c>
      <c r="H2043" s="7" t="s">
        <v>8</v>
      </c>
      <c r="I2043" s="8">
        <v>6620.99</v>
      </c>
      <c r="J2043" s="8">
        <f>Table1[[#This Row],[Annual Charges ($)]]-(AVERAGE(Table1[Annual Charges ($)]))</f>
        <v>-4729.7581840000403</v>
      </c>
      <c r="U2043" s="37">
        <v>6620.99</v>
      </c>
      <c r="V2043" s="4">
        <v>55.6</v>
      </c>
    </row>
    <row r="2044" spans="1:22" ht="17" hidden="1" x14ac:dyDescent="0.2">
      <c r="A2044" s="3">
        <v>24932431</v>
      </c>
      <c r="B2044" s="4">
        <v>55.7</v>
      </c>
      <c r="C2044" s="4">
        <v>8</v>
      </c>
      <c r="D2044" s="4">
        <v>3</v>
      </c>
      <c r="E2044" s="4">
        <v>33</v>
      </c>
      <c r="F2044" s="5">
        <v>40</v>
      </c>
      <c r="G2044" s="6" t="s">
        <v>18</v>
      </c>
      <c r="H2044" s="7" t="s">
        <v>8</v>
      </c>
      <c r="I2044" s="8">
        <v>12595.4</v>
      </c>
      <c r="J2044" s="8">
        <f>Table1[[#This Row],[Annual Charges ($)]]-(AVERAGE(Table1[Annual Charges ($)]))</f>
        <v>1244.6518159999596</v>
      </c>
      <c r="U2044" s="37">
        <v>12595.4</v>
      </c>
      <c r="V2044" s="4">
        <v>55.7</v>
      </c>
    </row>
    <row r="2045" spans="1:22" ht="17" hidden="1" x14ac:dyDescent="0.2">
      <c r="A2045" s="3">
        <v>10441302</v>
      </c>
      <c r="B2045" s="4">
        <v>55.7</v>
      </c>
      <c r="C2045" s="4">
        <v>3</v>
      </c>
      <c r="D2045" s="4">
        <v>4</v>
      </c>
      <c r="E2045" s="4">
        <v>37</v>
      </c>
      <c r="F2045" s="5">
        <v>46</v>
      </c>
      <c r="G2045" s="6" t="s">
        <v>17</v>
      </c>
      <c r="H2045" s="7" t="s">
        <v>8</v>
      </c>
      <c r="I2045" s="8">
        <v>7809.76</v>
      </c>
      <c r="J2045" s="8">
        <f>Table1[[#This Row],[Annual Charges ($)]]-(AVERAGE(Table1[Annual Charges ($)]))</f>
        <v>-3540.9881840000398</v>
      </c>
      <c r="U2045" s="37">
        <v>7809.76</v>
      </c>
      <c r="V2045" s="4">
        <v>55.7</v>
      </c>
    </row>
    <row r="2046" spans="1:22" ht="17" hidden="1" x14ac:dyDescent="0.2">
      <c r="A2046" s="3">
        <v>11865603</v>
      </c>
      <c r="B2046" s="4">
        <v>55.7</v>
      </c>
      <c r="C2046" s="4">
        <v>8</v>
      </c>
      <c r="D2046" s="4">
        <v>2</v>
      </c>
      <c r="E2046" s="4">
        <v>25</v>
      </c>
      <c r="F2046" s="5">
        <v>21</v>
      </c>
      <c r="G2046" s="6" t="s">
        <v>18</v>
      </c>
      <c r="H2046" s="7" t="s">
        <v>8</v>
      </c>
      <c r="I2046" s="8">
        <v>16761.47</v>
      </c>
      <c r="J2046" s="8">
        <f>Table1[[#This Row],[Annual Charges ($)]]-(AVERAGE(Table1[Annual Charges ($)]))</f>
        <v>5410.7218159999611</v>
      </c>
      <c r="U2046" s="37">
        <v>16761.47</v>
      </c>
      <c r="V2046" s="4">
        <v>55.7</v>
      </c>
    </row>
    <row r="2047" spans="1:22" ht="17" hidden="1" x14ac:dyDescent="0.2">
      <c r="A2047" s="3">
        <v>27507468</v>
      </c>
      <c r="B2047" s="4">
        <v>55.7</v>
      </c>
      <c r="C2047" s="4">
        <v>4</v>
      </c>
      <c r="D2047" s="4">
        <v>4</v>
      </c>
      <c r="E2047" s="4">
        <v>59</v>
      </c>
      <c r="F2047" s="5">
        <v>47</v>
      </c>
      <c r="G2047" s="6" t="s">
        <v>17</v>
      </c>
      <c r="H2047" s="7" t="s">
        <v>8</v>
      </c>
      <c r="I2047" s="8">
        <v>19979.189999999999</v>
      </c>
      <c r="J2047" s="8">
        <f>Table1[[#This Row],[Annual Charges ($)]]-(AVERAGE(Table1[Annual Charges ($)]))</f>
        <v>8628.4418159999586</v>
      </c>
      <c r="U2047" s="37">
        <v>19979.189999999999</v>
      </c>
      <c r="V2047" s="4">
        <v>55.7</v>
      </c>
    </row>
    <row r="2048" spans="1:22" ht="17" hidden="1" x14ac:dyDescent="0.2">
      <c r="A2048" s="3">
        <v>6062232</v>
      </c>
      <c r="B2048" s="4">
        <v>55.7</v>
      </c>
      <c r="C2048" s="4">
        <v>1</v>
      </c>
      <c r="D2048" s="4">
        <v>0</v>
      </c>
      <c r="E2048" s="4">
        <v>12</v>
      </c>
      <c r="F2048" s="5">
        <v>52</v>
      </c>
      <c r="G2048" s="6" t="s">
        <v>18</v>
      </c>
      <c r="H2048" s="7" t="s">
        <v>8</v>
      </c>
      <c r="I2048" s="8">
        <v>12697.31</v>
      </c>
      <c r="J2048" s="8">
        <f>Table1[[#This Row],[Annual Charges ($)]]-(AVERAGE(Table1[Annual Charges ($)]))</f>
        <v>1346.5618159999594</v>
      </c>
      <c r="U2048" s="37">
        <v>12697.31</v>
      </c>
      <c r="V2048" s="4">
        <v>55.7</v>
      </c>
    </row>
    <row r="2049" spans="1:22" ht="17" hidden="1" x14ac:dyDescent="0.2">
      <c r="A2049" s="3">
        <v>22917207</v>
      </c>
      <c r="B2049" s="4">
        <v>55.7</v>
      </c>
      <c r="C2049" s="4">
        <v>5</v>
      </c>
      <c r="D2049" s="4">
        <v>3</v>
      </c>
      <c r="E2049" s="4">
        <v>3</v>
      </c>
      <c r="F2049" s="5">
        <v>44</v>
      </c>
      <c r="G2049" s="6" t="s">
        <v>18</v>
      </c>
      <c r="H2049" s="7" t="s">
        <v>8</v>
      </c>
      <c r="I2049" s="8">
        <v>16108.94</v>
      </c>
      <c r="J2049" s="8">
        <f>Table1[[#This Row],[Annual Charges ($)]]-(AVERAGE(Table1[Annual Charges ($)]))</f>
        <v>4758.1918159999605</v>
      </c>
      <c r="U2049" s="37">
        <v>16108.94</v>
      </c>
      <c r="V2049" s="4">
        <v>55.7</v>
      </c>
    </row>
    <row r="2050" spans="1:22" ht="17" x14ac:dyDescent="0.2">
      <c r="A2050" s="3">
        <v>27306192</v>
      </c>
      <c r="B2050" s="4">
        <v>55.8</v>
      </c>
      <c r="C2050" s="4">
        <v>7</v>
      </c>
      <c r="D2050" s="4">
        <v>1</v>
      </c>
      <c r="E2050" s="4">
        <v>29</v>
      </c>
      <c r="F2050" s="5">
        <v>40</v>
      </c>
      <c r="G2050" s="6" t="s">
        <v>18</v>
      </c>
      <c r="H2050" s="7" t="s">
        <v>9</v>
      </c>
      <c r="I2050" s="8">
        <v>18210.29</v>
      </c>
      <c r="J2050" s="8">
        <f>Table1[[#This Row],[Annual Charges ($)]]-(AVERAGE(Table1[Annual Charges ($)]))</f>
        <v>6859.5418159999608</v>
      </c>
      <c r="U2050" s="37">
        <v>18210.29</v>
      </c>
      <c r="V2050" s="4">
        <v>55.8</v>
      </c>
    </row>
    <row r="2051" spans="1:22" ht="17" hidden="1" x14ac:dyDescent="0.2">
      <c r="A2051" s="3">
        <v>26322113</v>
      </c>
      <c r="B2051" s="4">
        <v>55.8</v>
      </c>
      <c r="C2051" s="4">
        <v>6</v>
      </c>
      <c r="D2051" s="4">
        <v>4</v>
      </c>
      <c r="E2051" s="4">
        <v>60</v>
      </c>
      <c r="F2051" s="5">
        <v>53</v>
      </c>
      <c r="G2051" s="6" t="s">
        <v>18</v>
      </c>
      <c r="H2051" s="7" t="s">
        <v>8</v>
      </c>
      <c r="I2051" s="8">
        <v>9344.1200000000008</v>
      </c>
      <c r="J2051" s="8">
        <f>Table1[[#This Row],[Annual Charges ($)]]-(AVERAGE(Table1[Annual Charges ($)]))</f>
        <v>-2006.6281840000393</v>
      </c>
      <c r="U2051" s="37">
        <v>9344.1200000000008</v>
      </c>
      <c r="V2051" s="4">
        <v>55.8</v>
      </c>
    </row>
    <row r="2052" spans="1:22" ht="17" hidden="1" x14ac:dyDescent="0.2">
      <c r="A2052" s="3">
        <v>4574484</v>
      </c>
      <c r="B2052" s="4">
        <v>55.8</v>
      </c>
      <c r="C2052" s="4">
        <v>4</v>
      </c>
      <c r="D2052" s="4">
        <v>3</v>
      </c>
      <c r="E2052" s="4">
        <v>45</v>
      </c>
      <c r="F2052" s="5">
        <v>35</v>
      </c>
      <c r="G2052" s="6" t="s">
        <v>18</v>
      </c>
      <c r="H2052" s="7" t="s">
        <v>8</v>
      </c>
      <c r="I2052" s="8">
        <v>9238.06</v>
      </c>
      <c r="J2052" s="8">
        <f>Table1[[#This Row],[Annual Charges ($)]]-(AVERAGE(Table1[Annual Charges ($)]))</f>
        <v>-2112.6881840000406</v>
      </c>
      <c r="U2052" s="37">
        <v>9238.06</v>
      </c>
      <c r="V2052" s="4">
        <v>55.8</v>
      </c>
    </row>
    <row r="2053" spans="1:22" ht="17" hidden="1" x14ac:dyDescent="0.2">
      <c r="A2053" s="3">
        <v>14965825</v>
      </c>
      <c r="B2053" s="4">
        <v>55.9</v>
      </c>
      <c r="C2053" s="4">
        <v>4</v>
      </c>
      <c r="D2053" s="4">
        <v>1</v>
      </c>
      <c r="E2053" s="4">
        <v>7</v>
      </c>
      <c r="F2053" s="5">
        <v>39</v>
      </c>
      <c r="G2053" s="6" t="s">
        <v>18</v>
      </c>
      <c r="H2053" s="7" t="s">
        <v>8</v>
      </c>
      <c r="I2053" s="8">
        <v>7031.87</v>
      </c>
      <c r="J2053" s="8">
        <f>Table1[[#This Row],[Annual Charges ($)]]-(AVERAGE(Table1[Annual Charges ($)]))</f>
        <v>-4318.8781840000402</v>
      </c>
      <c r="U2053" s="37">
        <v>7031.87</v>
      </c>
      <c r="V2053" s="4">
        <v>55.9</v>
      </c>
    </row>
    <row r="2054" spans="1:22" ht="17" x14ac:dyDescent="0.2">
      <c r="A2054" s="3">
        <v>10864136</v>
      </c>
      <c r="B2054" s="4">
        <v>55.9</v>
      </c>
      <c r="C2054" s="4">
        <v>3</v>
      </c>
      <c r="D2054" s="4">
        <v>0</v>
      </c>
      <c r="E2054" s="4">
        <v>4</v>
      </c>
      <c r="F2054" s="5">
        <v>66</v>
      </c>
      <c r="G2054" s="6" t="s">
        <v>18</v>
      </c>
      <c r="H2054" s="7" t="s">
        <v>9</v>
      </c>
      <c r="I2054" s="8">
        <v>4574.6099999999997</v>
      </c>
      <c r="J2054" s="8">
        <f>Table1[[#This Row],[Annual Charges ($)]]-(AVERAGE(Table1[Annual Charges ($)]))</f>
        <v>-6776.1381840000404</v>
      </c>
      <c r="U2054" s="37">
        <v>4574.6099999999997</v>
      </c>
      <c r="V2054" s="4">
        <v>55.9</v>
      </c>
    </row>
    <row r="2055" spans="1:22" ht="17" hidden="1" x14ac:dyDescent="0.2">
      <c r="A2055" s="3">
        <v>17349757</v>
      </c>
      <c r="B2055" s="4">
        <v>55.9</v>
      </c>
      <c r="C2055" s="4">
        <v>8</v>
      </c>
      <c r="D2055" s="4">
        <v>2</v>
      </c>
      <c r="E2055" s="4">
        <v>35</v>
      </c>
      <c r="F2055" s="5">
        <v>49</v>
      </c>
      <c r="G2055" s="6" t="s">
        <v>17</v>
      </c>
      <c r="H2055" s="7" t="s">
        <v>8</v>
      </c>
      <c r="I2055" s="8">
        <v>15103.16</v>
      </c>
      <c r="J2055" s="8">
        <f>Table1[[#This Row],[Annual Charges ($)]]-(AVERAGE(Table1[Annual Charges ($)]))</f>
        <v>3752.4118159999598</v>
      </c>
      <c r="U2055" s="37">
        <v>15103.16</v>
      </c>
      <c r="V2055" s="4">
        <v>55.9</v>
      </c>
    </row>
    <row r="2056" spans="1:22" ht="17" hidden="1" x14ac:dyDescent="0.2">
      <c r="A2056" s="3">
        <v>7230176</v>
      </c>
      <c r="B2056" s="4">
        <v>55.9</v>
      </c>
      <c r="C2056" s="4">
        <v>1</v>
      </c>
      <c r="D2056" s="4">
        <v>1</v>
      </c>
      <c r="E2056" s="4">
        <v>30</v>
      </c>
      <c r="F2056" s="5">
        <v>35</v>
      </c>
      <c r="G2056" s="6" t="s">
        <v>17</v>
      </c>
      <c r="H2056" s="7" t="s">
        <v>8</v>
      </c>
      <c r="I2056" s="8">
        <v>17252.830000000002</v>
      </c>
      <c r="J2056" s="8">
        <f>Table1[[#This Row],[Annual Charges ($)]]-(AVERAGE(Table1[Annual Charges ($)]))</f>
        <v>5902.0818159999617</v>
      </c>
      <c r="U2056" s="37">
        <v>17252.830000000002</v>
      </c>
      <c r="V2056" s="4">
        <v>55.9</v>
      </c>
    </row>
    <row r="2057" spans="1:22" ht="17" hidden="1" x14ac:dyDescent="0.2">
      <c r="A2057" s="3">
        <v>17872358</v>
      </c>
      <c r="B2057" s="4">
        <v>56</v>
      </c>
      <c r="C2057" s="4">
        <v>7</v>
      </c>
      <c r="D2057" s="4">
        <v>5</v>
      </c>
      <c r="E2057" s="4">
        <v>38</v>
      </c>
      <c r="F2057" s="5">
        <v>58</v>
      </c>
      <c r="G2057" s="6" t="s">
        <v>18</v>
      </c>
      <c r="H2057" s="7" t="s">
        <v>8</v>
      </c>
      <c r="I2057" s="8">
        <v>11703.25</v>
      </c>
      <c r="J2057" s="8">
        <f>Table1[[#This Row],[Annual Charges ($)]]-(AVERAGE(Table1[Annual Charges ($)]))</f>
        <v>352.50181599995994</v>
      </c>
      <c r="U2057" s="37">
        <v>11703.25</v>
      </c>
      <c r="V2057" s="4">
        <v>56</v>
      </c>
    </row>
    <row r="2058" spans="1:22" ht="17" x14ac:dyDescent="0.2">
      <c r="A2058" s="3">
        <v>12182859</v>
      </c>
      <c r="B2058" s="4">
        <v>56</v>
      </c>
      <c r="C2058" s="4">
        <v>2</v>
      </c>
      <c r="D2058" s="4">
        <v>3</v>
      </c>
      <c r="E2058" s="4">
        <v>27</v>
      </c>
      <c r="F2058" s="5">
        <v>19</v>
      </c>
      <c r="G2058" s="6" t="s">
        <v>17</v>
      </c>
      <c r="H2058" s="7" t="s">
        <v>9</v>
      </c>
      <c r="I2058" s="8">
        <v>5356.45</v>
      </c>
      <c r="J2058" s="8">
        <f>Table1[[#This Row],[Annual Charges ($)]]-(AVERAGE(Table1[Annual Charges ($)]))</f>
        <v>-5994.2981840000402</v>
      </c>
      <c r="U2058" s="37">
        <v>5356.45</v>
      </c>
      <c r="V2058" s="4">
        <v>56</v>
      </c>
    </row>
    <row r="2059" spans="1:22" ht="17" hidden="1" x14ac:dyDescent="0.2">
      <c r="A2059" s="3">
        <v>12491876</v>
      </c>
      <c r="B2059" s="4">
        <v>56</v>
      </c>
      <c r="C2059" s="4">
        <v>1</v>
      </c>
      <c r="D2059" s="4">
        <v>3</v>
      </c>
      <c r="E2059" s="4">
        <v>44</v>
      </c>
      <c r="F2059" s="5">
        <v>61</v>
      </c>
      <c r="G2059" s="6" t="s">
        <v>18</v>
      </c>
      <c r="H2059" s="7" t="s">
        <v>8</v>
      </c>
      <c r="I2059" s="8">
        <v>10963.34</v>
      </c>
      <c r="J2059" s="8">
        <f>Table1[[#This Row],[Annual Charges ($)]]-(AVERAGE(Table1[Annual Charges ($)]))</f>
        <v>-387.40818400003991</v>
      </c>
      <c r="U2059" s="37">
        <v>10963.34</v>
      </c>
      <c r="V2059" s="4">
        <v>56</v>
      </c>
    </row>
    <row r="2060" spans="1:22" ht="17" hidden="1" x14ac:dyDescent="0.2">
      <c r="A2060" s="3">
        <v>4847007</v>
      </c>
      <c r="B2060" s="4">
        <v>56</v>
      </c>
      <c r="C2060" s="4">
        <v>7</v>
      </c>
      <c r="D2060" s="4">
        <v>4</v>
      </c>
      <c r="E2060" s="4">
        <v>37</v>
      </c>
      <c r="F2060" s="5">
        <v>50</v>
      </c>
      <c r="G2060" s="6" t="s">
        <v>18</v>
      </c>
      <c r="H2060" s="7" t="s">
        <v>8</v>
      </c>
      <c r="I2060" s="8">
        <v>5764.85</v>
      </c>
      <c r="J2060" s="8">
        <f>Table1[[#This Row],[Annual Charges ($)]]-(AVERAGE(Table1[Annual Charges ($)]))</f>
        <v>-5585.8981840000397</v>
      </c>
      <c r="U2060" s="37">
        <v>5764.85</v>
      </c>
      <c r="V2060" s="4">
        <v>56</v>
      </c>
    </row>
    <row r="2061" spans="1:22" ht="17" hidden="1" x14ac:dyDescent="0.2">
      <c r="A2061" s="3">
        <v>11180601</v>
      </c>
      <c r="B2061" s="4">
        <v>56</v>
      </c>
      <c r="C2061" s="4">
        <v>2</v>
      </c>
      <c r="D2061" s="4">
        <v>4</v>
      </c>
      <c r="E2061" s="4">
        <v>54</v>
      </c>
      <c r="F2061" s="5">
        <v>31</v>
      </c>
      <c r="G2061" s="6" t="s">
        <v>17</v>
      </c>
      <c r="H2061" s="7" t="s">
        <v>8</v>
      </c>
      <c r="I2061" s="8">
        <v>12624.02</v>
      </c>
      <c r="J2061" s="8">
        <f>Table1[[#This Row],[Annual Charges ($)]]-(AVERAGE(Table1[Annual Charges ($)]))</f>
        <v>1273.2718159999604</v>
      </c>
      <c r="U2061" s="37">
        <v>12624.02</v>
      </c>
      <c r="V2061" s="4">
        <v>56</v>
      </c>
    </row>
    <row r="2062" spans="1:22" ht="17" hidden="1" x14ac:dyDescent="0.2">
      <c r="A2062" s="3">
        <v>20830303</v>
      </c>
      <c r="B2062" s="4">
        <v>56</v>
      </c>
      <c r="C2062" s="4">
        <v>8</v>
      </c>
      <c r="D2062" s="4">
        <v>2</v>
      </c>
      <c r="E2062" s="4">
        <v>48</v>
      </c>
      <c r="F2062" s="5">
        <v>27</v>
      </c>
      <c r="G2062" s="6" t="s">
        <v>17</v>
      </c>
      <c r="H2062" s="7" t="s">
        <v>8</v>
      </c>
      <c r="I2062" s="8">
        <v>14406.8</v>
      </c>
      <c r="J2062" s="8">
        <f>Table1[[#This Row],[Annual Charges ($)]]-(AVERAGE(Table1[Annual Charges ($)]))</f>
        <v>3056.0518159999592</v>
      </c>
      <c r="U2062" s="37">
        <v>14406.8</v>
      </c>
      <c r="V2062" s="4">
        <v>56</v>
      </c>
    </row>
    <row r="2063" spans="1:22" ht="17" hidden="1" x14ac:dyDescent="0.2">
      <c r="A2063" s="3">
        <v>25906000</v>
      </c>
      <c r="B2063" s="4">
        <v>56</v>
      </c>
      <c r="C2063" s="4">
        <v>6</v>
      </c>
      <c r="D2063" s="4">
        <v>3</v>
      </c>
      <c r="E2063" s="4">
        <v>12</v>
      </c>
      <c r="F2063" s="5">
        <v>50</v>
      </c>
      <c r="G2063" s="6" t="s">
        <v>18</v>
      </c>
      <c r="H2063" s="7" t="s">
        <v>8</v>
      </c>
      <c r="I2063" s="8">
        <v>17332.22</v>
      </c>
      <c r="J2063" s="8">
        <f>Table1[[#This Row],[Annual Charges ($)]]-(AVERAGE(Table1[Annual Charges ($)]))</f>
        <v>5981.4718159999611</v>
      </c>
      <c r="U2063" s="37">
        <v>17332.22</v>
      </c>
      <c r="V2063" s="4">
        <v>56</v>
      </c>
    </row>
    <row r="2064" spans="1:22" ht="17" hidden="1" x14ac:dyDescent="0.2">
      <c r="A2064" s="3">
        <v>27285475</v>
      </c>
      <c r="B2064" s="4">
        <v>56</v>
      </c>
      <c r="C2064" s="4">
        <v>8</v>
      </c>
      <c r="D2064" s="4">
        <v>1</v>
      </c>
      <c r="E2064" s="4">
        <v>45</v>
      </c>
      <c r="F2064" s="5">
        <v>56</v>
      </c>
      <c r="G2064" s="6" t="s">
        <v>18</v>
      </c>
      <c r="H2064" s="7" t="s">
        <v>8</v>
      </c>
      <c r="I2064" s="8">
        <v>5219.17</v>
      </c>
      <c r="J2064" s="8">
        <f>Table1[[#This Row],[Annual Charges ($)]]-(AVERAGE(Table1[Annual Charges ($)]))</f>
        <v>-6131.57818400004</v>
      </c>
      <c r="U2064" s="37">
        <v>5219.17</v>
      </c>
      <c r="V2064" s="4">
        <v>56</v>
      </c>
    </row>
    <row r="2065" spans="1:22" ht="17" hidden="1" x14ac:dyDescent="0.2">
      <c r="A2065" s="3">
        <v>11213570</v>
      </c>
      <c r="B2065" s="4">
        <v>56.1</v>
      </c>
      <c r="C2065" s="4">
        <v>7</v>
      </c>
      <c r="D2065" s="4">
        <v>2</v>
      </c>
      <c r="E2065" s="4">
        <v>28</v>
      </c>
      <c r="F2065" s="5">
        <v>36</v>
      </c>
      <c r="G2065" s="6" t="s">
        <v>17</v>
      </c>
      <c r="H2065" s="7" t="s">
        <v>8</v>
      </c>
      <c r="I2065" s="8">
        <v>16115.73</v>
      </c>
      <c r="J2065" s="8">
        <f>Table1[[#This Row],[Annual Charges ($)]]-(AVERAGE(Table1[Annual Charges ($)]))</f>
        <v>4764.9818159999595</v>
      </c>
      <c r="U2065" s="37">
        <v>16115.73</v>
      </c>
      <c r="V2065" s="4">
        <v>56.1</v>
      </c>
    </row>
    <row r="2066" spans="1:22" ht="17" hidden="1" x14ac:dyDescent="0.2">
      <c r="A2066" s="3">
        <v>13900370</v>
      </c>
      <c r="B2066" s="4">
        <v>56.1</v>
      </c>
      <c r="C2066" s="4">
        <v>5</v>
      </c>
      <c r="D2066" s="4">
        <v>3</v>
      </c>
      <c r="E2066" s="4">
        <v>57</v>
      </c>
      <c r="F2066" s="5">
        <v>44</v>
      </c>
      <c r="G2066" s="6" t="s">
        <v>17</v>
      </c>
      <c r="H2066" s="7" t="s">
        <v>8</v>
      </c>
      <c r="I2066" s="8">
        <v>10846.21</v>
      </c>
      <c r="J2066" s="8">
        <f>Table1[[#This Row],[Annual Charges ($)]]-(AVERAGE(Table1[Annual Charges ($)]))</f>
        <v>-504.53818400004093</v>
      </c>
      <c r="U2066" s="37">
        <v>10846.21</v>
      </c>
      <c r="V2066" s="4">
        <v>56.1</v>
      </c>
    </row>
    <row r="2067" spans="1:22" ht="17" hidden="1" x14ac:dyDescent="0.2">
      <c r="A2067" s="3">
        <v>21843701</v>
      </c>
      <c r="B2067" s="4">
        <v>56.1</v>
      </c>
      <c r="C2067" s="4">
        <v>3</v>
      </c>
      <c r="D2067" s="4">
        <v>5</v>
      </c>
      <c r="E2067" s="4">
        <v>26</v>
      </c>
      <c r="F2067" s="5">
        <v>57</v>
      </c>
      <c r="G2067" s="6" t="s">
        <v>17</v>
      </c>
      <c r="H2067" s="7" t="s">
        <v>8</v>
      </c>
      <c r="I2067" s="8">
        <v>9415.8799999999992</v>
      </c>
      <c r="J2067" s="8">
        <f>Table1[[#This Row],[Annual Charges ($)]]-(AVERAGE(Table1[Annual Charges ($)]))</f>
        <v>-1934.8681840000409</v>
      </c>
      <c r="U2067" s="37">
        <v>9415.8799999999992</v>
      </c>
      <c r="V2067" s="4">
        <v>56.1</v>
      </c>
    </row>
    <row r="2068" spans="1:22" ht="17" hidden="1" x14ac:dyDescent="0.2">
      <c r="A2068" s="3">
        <v>12653745</v>
      </c>
      <c r="B2068" s="4">
        <v>56.1</v>
      </c>
      <c r="C2068" s="4">
        <v>5</v>
      </c>
      <c r="D2068" s="4">
        <v>4</v>
      </c>
      <c r="E2068" s="4">
        <v>16</v>
      </c>
      <c r="F2068" s="5">
        <v>57</v>
      </c>
      <c r="G2068" s="6" t="s">
        <v>18</v>
      </c>
      <c r="H2068" s="7" t="s">
        <v>8</v>
      </c>
      <c r="I2068" s="8">
        <v>9222.19</v>
      </c>
      <c r="J2068" s="8">
        <f>Table1[[#This Row],[Annual Charges ($)]]-(AVERAGE(Table1[Annual Charges ($)]))</f>
        <v>-2128.5581840000395</v>
      </c>
      <c r="U2068" s="37">
        <v>9222.19</v>
      </c>
      <c r="V2068" s="4">
        <v>56.1</v>
      </c>
    </row>
    <row r="2069" spans="1:22" ht="17" hidden="1" x14ac:dyDescent="0.2">
      <c r="A2069" s="3">
        <v>27453007</v>
      </c>
      <c r="B2069" s="4">
        <v>56.1</v>
      </c>
      <c r="C2069" s="4">
        <v>4</v>
      </c>
      <c r="D2069" s="4">
        <v>3</v>
      </c>
      <c r="E2069" s="4">
        <v>14</v>
      </c>
      <c r="F2069" s="5">
        <v>48</v>
      </c>
      <c r="G2069" s="6" t="s">
        <v>17</v>
      </c>
      <c r="H2069" s="7" t="s">
        <v>8</v>
      </c>
      <c r="I2069" s="8">
        <v>12303.19</v>
      </c>
      <c r="J2069" s="8">
        <f>Table1[[#This Row],[Annual Charges ($)]]-(AVERAGE(Table1[Annual Charges ($)]))</f>
        <v>952.44181599996045</v>
      </c>
      <c r="U2069" s="37">
        <v>12303.19</v>
      </c>
      <c r="V2069" s="4">
        <v>56.1</v>
      </c>
    </row>
    <row r="2070" spans="1:22" ht="17" hidden="1" x14ac:dyDescent="0.2">
      <c r="A2070" s="3">
        <v>1185399</v>
      </c>
      <c r="B2070" s="4">
        <v>56.1</v>
      </c>
      <c r="C2070" s="4">
        <v>4</v>
      </c>
      <c r="D2070" s="4">
        <v>4</v>
      </c>
      <c r="E2070" s="4">
        <v>39</v>
      </c>
      <c r="F2070" s="5">
        <v>31</v>
      </c>
      <c r="G2070" s="6" t="s">
        <v>17</v>
      </c>
      <c r="H2070" s="7" t="s">
        <v>8</v>
      </c>
      <c r="I2070" s="8">
        <v>9136.75</v>
      </c>
      <c r="J2070" s="8">
        <f>Table1[[#This Row],[Annual Charges ($)]]-(AVERAGE(Table1[Annual Charges ($)]))</f>
        <v>-2213.9981840000401</v>
      </c>
      <c r="U2070" s="37">
        <v>9136.75</v>
      </c>
      <c r="V2070" s="4">
        <v>56.1</v>
      </c>
    </row>
    <row r="2071" spans="1:22" ht="17" hidden="1" x14ac:dyDescent="0.2">
      <c r="A2071" s="3">
        <v>27648538</v>
      </c>
      <c r="B2071" s="4">
        <v>56.2</v>
      </c>
      <c r="C2071" s="4">
        <v>2</v>
      </c>
      <c r="D2071" s="4">
        <v>3</v>
      </c>
      <c r="E2071" s="4">
        <v>50</v>
      </c>
      <c r="F2071" s="5">
        <v>54</v>
      </c>
      <c r="G2071" s="6" t="s">
        <v>17</v>
      </c>
      <c r="H2071" s="7" t="s">
        <v>8</v>
      </c>
      <c r="I2071" s="8">
        <v>12468.78</v>
      </c>
      <c r="J2071" s="8">
        <f>Table1[[#This Row],[Annual Charges ($)]]-(AVERAGE(Table1[Annual Charges ($)]))</f>
        <v>1118.0318159999606</v>
      </c>
      <c r="U2071" s="37">
        <v>12468.78</v>
      </c>
      <c r="V2071" s="4">
        <v>56.2</v>
      </c>
    </row>
    <row r="2072" spans="1:22" ht="17" hidden="1" x14ac:dyDescent="0.2">
      <c r="A2072" s="3">
        <v>9559877</v>
      </c>
      <c r="B2072" s="4">
        <v>56.2</v>
      </c>
      <c r="C2072" s="4">
        <v>6</v>
      </c>
      <c r="D2072" s="4">
        <v>2</v>
      </c>
      <c r="E2072" s="4">
        <v>54</v>
      </c>
      <c r="F2072" s="5">
        <v>51</v>
      </c>
      <c r="G2072" s="6" t="s">
        <v>17</v>
      </c>
      <c r="H2072" s="7" t="s">
        <v>8</v>
      </c>
      <c r="I2072" s="8">
        <v>7961.81</v>
      </c>
      <c r="J2072" s="8">
        <f>Table1[[#This Row],[Annual Charges ($)]]-(AVERAGE(Table1[Annual Charges ($)]))</f>
        <v>-3388.9381840000397</v>
      </c>
      <c r="U2072" s="37">
        <v>7961.81</v>
      </c>
      <c r="V2072" s="4">
        <v>56.2</v>
      </c>
    </row>
    <row r="2073" spans="1:22" ht="17" hidden="1" x14ac:dyDescent="0.2">
      <c r="A2073" s="3">
        <v>2579193</v>
      </c>
      <c r="B2073" s="4">
        <v>56.2</v>
      </c>
      <c r="C2073" s="4">
        <v>3</v>
      </c>
      <c r="D2073" s="4">
        <v>3</v>
      </c>
      <c r="E2073" s="4">
        <v>27</v>
      </c>
      <c r="F2073" s="5">
        <v>40</v>
      </c>
      <c r="G2073" s="6" t="s">
        <v>17</v>
      </c>
      <c r="H2073" s="7" t="s">
        <v>8</v>
      </c>
      <c r="I2073" s="8">
        <v>16360.75</v>
      </c>
      <c r="J2073" s="8">
        <f>Table1[[#This Row],[Annual Charges ($)]]-(AVERAGE(Table1[Annual Charges ($)]))</f>
        <v>5010.0018159999599</v>
      </c>
      <c r="U2073" s="37">
        <v>16360.75</v>
      </c>
      <c r="V2073" s="4">
        <v>56.2</v>
      </c>
    </row>
    <row r="2074" spans="1:22" ht="17" hidden="1" x14ac:dyDescent="0.2">
      <c r="A2074" s="3">
        <v>28441548</v>
      </c>
      <c r="B2074" s="4">
        <v>56.2</v>
      </c>
      <c r="C2074" s="4">
        <v>8</v>
      </c>
      <c r="D2074" s="4">
        <v>5</v>
      </c>
      <c r="E2074" s="4">
        <v>38</v>
      </c>
      <c r="F2074" s="5">
        <v>53</v>
      </c>
      <c r="G2074" s="6" t="s">
        <v>17</v>
      </c>
      <c r="H2074" s="7" t="s">
        <v>8</v>
      </c>
      <c r="I2074" s="8">
        <v>10243.379999999999</v>
      </c>
      <c r="J2074" s="8">
        <f>Table1[[#This Row],[Annual Charges ($)]]-(AVERAGE(Table1[Annual Charges ($)]))</f>
        <v>-1107.3681840000409</v>
      </c>
      <c r="U2074" s="37">
        <v>10243.379999999999</v>
      </c>
      <c r="V2074" s="4">
        <v>56.2</v>
      </c>
    </row>
    <row r="2075" spans="1:22" ht="17" hidden="1" x14ac:dyDescent="0.2">
      <c r="A2075" s="3">
        <v>1771987</v>
      </c>
      <c r="B2075" s="4">
        <v>56.2</v>
      </c>
      <c r="C2075" s="4">
        <v>2</v>
      </c>
      <c r="D2075" s="4">
        <v>3</v>
      </c>
      <c r="E2075" s="4">
        <v>53</v>
      </c>
      <c r="F2075" s="5">
        <v>38</v>
      </c>
      <c r="G2075" s="6" t="s">
        <v>17</v>
      </c>
      <c r="H2075" s="7" t="s">
        <v>8</v>
      </c>
      <c r="I2075" s="8">
        <v>7939.68</v>
      </c>
      <c r="J2075" s="8">
        <f>Table1[[#This Row],[Annual Charges ($)]]-(AVERAGE(Table1[Annual Charges ($)]))</f>
        <v>-3411.0681840000398</v>
      </c>
      <c r="U2075" s="37">
        <v>7939.68</v>
      </c>
      <c r="V2075" s="4">
        <v>56.2</v>
      </c>
    </row>
    <row r="2076" spans="1:22" ht="17" hidden="1" x14ac:dyDescent="0.2">
      <c r="A2076" s="3">
        <v>12356176</v>
      </c>
      <c r="B2076" s="4">
        <v>56.2</v>
      </c>
      <c r="C2076" s="4">
        <v>5</v>
      </c>
      <c r="D2076" s="4">
        <v>0</v>
      </c>
      <c r="E2076" s="4">
        <v>32</v>
      </c>
      <c r="F2076" s="5">
        <v>26</v>
      </c>
      <c r="G2076" s="6" t="s">
        <v>18</v>
      </c>
      <c r="H2076" s="7" t="s">
        <v>8</v>
      </c>
      <c r="I2076" s="8">
        <v>12226.37</v>
      </c>
      <c r="J2076" s="8">
        <f>Table1[[#This Row],[Annual Charges ($)]]-(AVERAGE(Table1[Annual Charges ($)]))</f>
        <v>875.62181599996075</v>
      </c>
      <c r="U2076" s="37">
        <v>12226.37</v>
      </c>
      <c r="V2076" s="4">
        <v>56.2</v>
      </c>
    </row>
    <row r="2077" spans="1:22" ht="17" x14ac:dyDescent="0.2">
      <c r="A2077" s="3">
        <v>21483248</v>
      </c>
      <c r="B2077" s="4">
        <v>56.2</v>
      </c>
      <c r="C2077" s="4">
        <v>3</v>
      </c>
      <c r="D2077" s="4">
        <v>3</v>
      </c>
      <c r="E2077" s="4">
        <v>9</v>
      </c>
      <c r="F2077" s="5">
        <v>50</v>
      </c>
      <c r="G2077" s="6" t="s">
        <v>17</v>
      </c>
      <c r="H2077" s="7" t="s">
        <v>9</v>
      </c>
      <c r="I2077" s="8">
        <v>3837.89</v>
      </c>
      <c r="J2077" s="8">
        <f>Table1[[#This Row],[Annual Charges ($)]]-(AVERAGE(Table1[Annual Charges ($)]))</f>
        <v>-7512.8581840000406</v>
      </c>
      <c r="U2077" s="37">
        <v>3837.89</v>
      </c>
      <c r="V2077" s="4">
        <v>56.2</v>
      </c>
    </row>
    <row r="2078" spans="1:22" ht="17" hidden="1" x14ac:dyDescent="0.2">
      <c r="A2078" s="3">
        <v>14497613</v>
      </c>
      <c r="B2078" s="4">
        <v>56.3</v>
      </c>
      <c r="C2078" s="4">
        <v>7</v>
      </c>
      <c r="D2078" s="4">
        <v>0</v>
      </c>
      <c r="E2078" s="4">
        <v>18</v>
      </c>
      <c r="F2078" s="5">
        <v>30</v>
      </c>
      <c r="G2078" s="6" t="s">
        <v>18</v>
      </c>
      <c r="H2078" s="7" t="s">
        <v>8</v>
      </c>
      <c r="I2078" s="8">
        <v>9199.3799999999992</v>
      </c>
      <c r="J2078" s="8">
        <f>Table1[[#This Row],[Annual Charges ($)]]-(AVERAGE(Table1[Annual Charges ($)]))</f>
        <v>-2151.3681840000409</v>
      </c>
      <c r="U2078" s="37">
        <v>9199.3799999999992</v>
      </c>
      <c r="V2078" s="4">
        <v>56.3</v>
      </c>
    </row>
    <row r="2079" spans="1:22" ht="17" hidden="1" x14ac:dyDescent="0.2">
      <c r="A2079" s="3">
        <v>24187866</v>
      </c>
      <c r="B2079" s="4">
        <v>56.3</v>
      </c>
      <c r="C2079" s="4">
        <v>3</v>
      </c>
      <c r="D2079" s="4">
        <v>3</v>
      </c>
      <c r="E2079" s="4">
        <v>28</v>
      </c>
      <c r="F2079" s="5">
        <v>42</v>
      </c>
      <c r="G2079" s="6" t="s">
        <v>17</v>
      </c>
      <c r="H2079" s="7" t="s">
        <v>8</v>
      </c>
      <c r="I2079" s="8">
        <v>10125.23</v>
      </c>
      <c r="J2079" s="8">
        <f>Table1[[#This Row],[Annual Charges ($)]]-(AVERAGE(Table1[Annual Charges ($)]))</f>
        <v>-1225.5181840000405</v>
      </c>
      <c r="U2079" s="37">
        <v>10125.23</v>
      </c>
      <c r="V2079" s="4">
        <v>56.3</v>
      </c>
    </row>
    <row r="2080" spans="1:22" ht="17" hidden="1" x14ac:dyDescent="0.2">
      <c r="A2080" s="3">
        <v>15806379</v>
      </c>
      <c r="B2080" s="4">
        <v>56.3</v>
      </c>
      <c r="C2080" s="4">
        <v>8</v>
      </c>
      <c r="D2080" s="4">
        <v>3</v>
      </c>
      <c r="E2080" s="4">
        <v>4</v>
      </c>
      <c r="F2080" s="5">
        <v>67</v>
      </c>
      <c r="G2080" s="6" t="s">
        <v>17</v>
      </c>
      <c r="H2080" s="7" t="s">
        <v>8</v>
      </c>
      <c r="I2080" s="8">
        <v>11808.93</v>
      </c>
      <c r="J2080" s="8">
        <f>Table1[[#This Row],[Annual Charges ($)]]-(AVERAGE(Table1[Annual Charges ($)]))</f>
        <v>458.18181599996024</v>
      </c>
      <c r="U2080" s="37">
        <v>11808.93</v>
      </c>
      <c r="V2080" s="4">
        <v>56.3</v>
      </c>
    </row>
    <row r="2081" spans="1:22" ht="17" hidden="1" x14ac:dyDescent="0.2">
      <c r="A2081" s="3">
        <v>5646068</v>
      </c>
      <c r="B2081" s="4">
        <v>56.3</v>
      </c>
      <c r="C2081" s="4">
        <v>1</v>
      </c>
      <c r="D2081" s="4">
        <v>5</v>
      </c>
      <c r="E2081" s="4">
        <v>30</v>
      </c>
      <c r="F2081" s="5">
        <v>45</v>
      </c>
      <c r="G2081" s="6" t="s">
        <v>17</v>
      </c>
      <c r="H2081" s="7" t="s">
        <v>8</v>
      </c>
      <c r="I2081" s="8">
        <v>6999.52</v>
      </c>
      <c r="J2081" s="8">
        <f>Table1[[#This Row],[Annual Charges ($)]]-(AVERAGE(Table1[Annual Charges ($)]))</f>
        <v>-4351.2281840000396</v>
      </c>
      <c r="U2081" s="37">
        <v>6999.52</v>
      </c>
      <c r="V2081" s="4">
        <v>56.3</v>
      </c>
    </row>
    <row r="2082" spans="1:22" ht="17" hidden="1" x14ac:dyDescent="0.2">
      <c r="A2082" s="3">
        <v>15873505</v>
      </c>
      <c r="B2082" s="4">
        <v>56.3</v>
      </c>
      <c r="C2082" s="4">
        <v>4</v>
      </c>
      <c r="D2082" s="4">
        <v>2</v>
      </c>
      <c r="E2082" s="4">
        <v>50</v>
      </c>
      <c r="F2082" s="5">
        <v>38</v>
      </c>
      <c r="G2082" s="6" t="s">
        <v>18</v>
      </c>
      <c r="H2082" s="7" t="s">
        <v>8</v>
      </c>
      <c r="I2082" s="8">
        <v>3703.5</v>
      </c>
      <c r="J2082" s="8">
        <f>Table1[[#This Row],[Annual Charges ($)]]-(AVERAGE(Table1[Annual Charges ($)]))</f>
        <v>-7647.2481840000401</v>
      </c>
      <c r="U2082" s="37">
        <v>3703.5</v>
      </c>
      <c r="V2082" s="4">
        <v>56.3</v>
      </c>
    </row>
    <row r="2083" spans="1:22" ht="17" hidden="1" x14ac:dyDescent="0.2">
      <c r="A2083" s="3">
        <v>9256695</v>
      </c>
      <c r="B2083" s="4">
        <v>56.4</v>
      </c>
      <c r="C2083" s="4">
        <v>8</v>
      </c>
      <c r="D2083" s="4">
        <v>2</v>
      </c>
      <c r="E2083" s="4">
        <v>12</v>
      </c>
      <c r="F2083" s="5">
        <v>53</v>
      </c>
      <c r="G2083" s="6" t="s">
        <v>18</v>
      </c>
      <c r="H2083" s="7" t="s">
        <v>8</v>
      </c>
      <c r="I2083" s="8">
        <v>4938.57</v>
      </c>
      <c r="J2083" s="8">
        <f>Table1[[#This Row],[Annual Charges ($)]]-(AVERAGE(Table1[Annual Charges ($)]))</f>
        <v>-6412.1781840000403</v>
      </c>
      <c r="U2083" s="37">
        <v>4938.57</v>
      </c>
      <c r="V2083" s="4">
        <v>56.4</v>
      </c>
    </row>
    <row r="2084" spans="1:22" ht="17" hidden="1" x14ac:dyDescent="0.2">
      <c r="A2084" s="3">
        <v>9303646</v>
      </c>
      <c r="B2084" s="4">
        <v>56.4</v>
      </c>
      <c r="C2084" s="4">
        <v>6</v>
      </c>
      <c r="D2084" s="4">
        <v>5</v>
      </c>
      <c r="E2084" s="4">
        <v>7</v>
      </c>
      <c r="F2084" s="5">
        <v>44</v>
      </c>
      <c r="G2084" s="6" t="s">
        <v>17</v>
      </c>
      <c r="H2084" s="7" t="s">
        <v>8</v>
      </c>
      <c r="I2084" s="8">
        <v>0</v>
      </c>
      <c r="J2084" s="8">
        <f>Table1[[#This Row],[Annual Charges ($)]]-(AVERAGE(Table1[Annual Charges ($)]))</f>
        <v>-11350.74818400004</v>
      </c>
      <c r="U2084" s="37">
        <v>0</v>
      </c>
      <c r="V2084" s="4">
        <v>56.4</v>
      </c>
    </row>
    <row r="2085" spans="1:22" ht="17" hidden="1" x14ac:dyDescent="0.2">
      <c r="A2085" s="3">
        <v>10881636</v>
      </c>
      <c r="B2085" s="4">
        <v>56.4</v>
      </c>
      <c r="C2085" s="4">
        <v>7</v>
      </c>
      <c r="D2085" s="4">
        <v>0</v>
      </c>
      <c r="E2085" s="4">
        <v>56</v>
      </c>
      <c r="F2085" s="5">
        <v>59</v>
      </c>
      <c r="G2085" s="6" t="s">
        <v>18</v>
      </c>
      <c r="H2085" s="7" t="s">
        <v>8</v>
      </c>
      <c r="I2085" s="8">
        <v>15939.03</v>
      </c>
      <c r="J2085" s="8">
        <f>Table1[[#This Row],[Annual Charges ($)]]-(AVERAGE(Table1[Annual Charges ($)]))</f>
        <v>4588.2818159999606</v>
      </c>
      <c r="U2085" s="37">
        <v>15939.03</v>
      </c>
      <c r="V2085" s="4">
        <v>56.4</v>
      </c>
    </row>
    <row r="2086" spans="1:22" ht="17" hidden="1" x14ac:dyDescent="0.2">
      <c r="A2086" s="3">
        <v>3250573</v>
      </c>
      <c r="B2086" s="4">
        <v>56.4</v>
      </c>
      <c r="C2086" s="4">
        <v>7</v>
      </c>
      <c r="D2086" s="4">
        <v>3</v>
      </c>
      <c r="E2086" s="4">
        <v>59</v>
      </c>
      <c r="F2086" s="5">
        <v>51</v>
      </c>
      <c r="G2086" s="6" t="s">
        <v>17</v>
      </c>
      <c r="H2086" s="7" t="s">
        <v>8</v>
      </c>
      <c r="I2086" s="8">
        <v>11346.73</v>
      </c>
      <c r="J2086" s="8">
        <f>Table1[[#This Row],[Annual Charges ($)]]-(AVERAGE(Table1[Annual Charges ($)]))</f>
        <v>-4.0181840000404918</v>
      </c>
      <c r="U2086" s="37">
        <v>11346.73</v>
      </c>
      <c r="V2086" s="4">
        <v>56.4</v>
      </c>
    </row>
    <row r="2087" spans="1:22" ht="17" hidden="1" x14ac:dyDescent="0.2">
      <c r="A2087" s="3">
        <v>17301399</v>
      </c>
      <c r="B2087" s="4">
        <v>56.4</v>
      </c>
      <c r="C2087" s="4">
        <v>6</v>
      </c>
      <c r="D2087" s="4">
        <v>1</v>
      </c>
      <c r="E2087" s="4">
        <v>48</v>
      </c>
      <c r="F2087" s="5">
        <v>34</v>
      </c>
      <c r="G2087" s="6" t="s">
        <v>18</v>
      </c>
      <c r="H2087" s="7" t="s">
        <v>8</v>
      </c>
      <c r="I2087" s="8">
        <v>13618.79</v>
      </c>
      <c r="J2087" s="8">
        <f>Table1[[#This Row],[Annual Charges ($)]]-(AVERAGE(Table1[Annual Charges ($)]))</f>
        <v>2268.0418159999608</v>
      </c>
      <c r="U2087" s="37">
        <v>13618.79</v>
      </c>
      <c r="V2087" s="4">
        <v>56.4</v>
      </c>
    </row>
    <row r="2088" spans="1:22" ht="17" hidden="1" x14ac:dyDescent="0.2">
      <c r="A2088" s="3">
        <v>29511248</v>
      </c>
      <c r="B2088" s="4">
        <v>56.4</v>
      </c>
      <c r="C2088" s="4">
        <v>6</v>
      </c>
      <c r="D2088" s="4">
        <v>4</v>
      </c>
      <c r="E2088" s="4">
        <v>25</v>
      </c>
      <c r="F2088" s="5">
        <v>44</v>
      </c>
      <c r="G2088" s="6" t="s">
        <v>17</v>
      </c>
      <c r="H2088" s="7" t="s">
        <v>8</v>
      </c>
      <c r="I2088" s="8">
        <v>5933.66</v>
      </c>
      <c r="J2088" s="8">
        <f>Table1[[#This Row],[Annual Charges ($)]]-(AVERAGE(Table1[Annual Charges ($)]))</f>
        <v>-5417.0881840000402</v>
      </c>
      <c r="U2088" s="37">
        <v>5933.66</v>
      </c>
      <c r="V2088" s="4">
        <v>56.4</v>
      </c>
    </row>
    <row r="2089" spans="1:22" ht="17" hidden="1" x14ac:dyDescent="0.2">
      <c r="A2089" s="3">
        <v>26624691</v>
      </c>
      <c r="B2089" s="4">
        <v>56.4</v>
      </c>
      <c r="C2089" s="4">
        <v>6</v>
      </c>
      <c r="D2089" s="4">
        <v>3</v>
      </c>
      <c r="E2089" s="4">
        <v>40</v>
      </c>
      <c r="F2089" s="5">
        <v>47</v>
      </c>
      <c r="G2089" s="6" t="s">
        <v>18</v>
      </c>
      <c r="H2089" s="7" t="s">
        <v>8</v>
      </c>
      <c r="I2089" s="8">
        <v>11020.58</v>
      </c>
      <c r="J2089" s="8">
        <f>Table1[[#This Row],[Annual Charges ($)]]-(AVERAGE(Table1[Annual Charges ($)]))</f>
        <v>-330.16818400004013</v>
      </c>
      <c r="U2089" s="37">
        <v>11020.58</v>
      </c>
      <c r="V2089" s="4">
        <v>56.4</v>
      </c>
    </row>
    <row r="2090" spans="1:22" ht="17" hidden="1" x14ac:dyDescent="0.2">
      <c r="A2090" s="3">
        <v>6038807</v>
      </c>
      <c r="B2090" s="4">
        <v>56.5</v>
      </c>
      <c r="C2090" s="4">
        <v>7</v>
      </c>
      <c r="D2090" s="4">
        <v>4</v>
      </c>
      <c r="E2090" s="4">
        <v>4</v>
      </c>
      <c r="F2090" s="5">
        <v>42</v>
      </c>
      <c r="G2090" s="6" t="s">
        <v>17</v>
      </c>
      <c r="H2090" s="7" t="s">
        <v>8</v>
      </c>
      <c r="I2090" s="8">
        <v>12346.27</v>
      </c>
      <c r="J2090" s="8">
        <f>Table1[[#This Row],[Annual Charges ($)]]-(AVERAGE(Table1[Annual Charges ($)]))</f>
        <v>995.52181599996038</v>
      </c>
      <c r="U2090" s="37">
        <v>12346.27</v>
      </c>
      <c r="V2090" s="4">
        <v>56.5</v>
      </c>
    </row>
    <row r="2091" spans="1:22" ht="17" hidden="1" x14ac:dyDescent="0.2">
      <c r="A2091" s="3">
        <v>10369230</v>
      </c>
      <c r="B2091" s="4">
        <v>56.5</v>
      </c>
      <c r="C2091" s="4">
        <v>2</v>
      </c>
      <c r="D2091" s="4">
        <v>1</v>
      </c>
      <c r="E2091" s="4">
        <v>1</v>
      </c>
      <c r="F2091" s="5">
        <v>69</v>
      </c>
      <c r="G2091" s="6" t="s">
        <v>18</v>
      </c>
      <c r="H2091" s="7" t="s">
        <v>8</v>
      </c>
      <c r="I2091" s="8">
        <v>4062.43</v>
      </c>
      <c r="J2091" s="8">
        <f>Table1[[#This Row],[Annual Charges ($)]]-(AVERAGE(Table1[Annual Charges ($)]))</f>
        <v>-7288.3181840000398</v>
      </c>
      <c r="U2091" s="37">
        <v>4062.43</v>
      </c>
      <c r="V2091" s="4">
        <v>56.5</v>
      </c>
    </row>
    <row r="2092" spans="1:22" ht="17" hidden="1" x14ac:dyDescent="0.2">
      <c r="A2092" s="3">
        <v>28992952</v>
      </c>
      <c r="B2092" s="4">
        <v>56.5</v>
      </c>
      <c r="C2092" s="4">
        <v>6</v>
      </c>
      <c r="D2092" s="4">
        <v>1</v>
      </c>
      <c r="E2092" s="4">
        <v>27</v>
      </c>
      <c r="F2092" s="5">
        <v>58</v>
      </c>
      <c r="G2092" s="6" t="s">
        <v>18</v>
      </c>
      <c r="H2092" s="7" t="s">
        <v>8</v>
      </c>
      <c r="I2092" s="8">
        <v>16063.48</v>
      </c>
      <c r="J2092" s="8">
        <f>Table1[[#This Row],[Annual Charges ($)]]-(AVERAGE(Table1[Annual Charges ($)]))</f>
        <v>4712.7318159999595</v>
      </c>
      <c r="U2092" s="37">
        <v>16063.48</v>
      </c>
      <c r="V2092" s="4">
        <v>56.5</v>
      </c>
    </row>
    <row r="2093" spans="1:22" ht="17" hidden="1" x14ac:dyDescent="0.2">
      <c r="A2093" s="3">
        <v>17746035</v>
      </c>
      <c r="B2093" s="4">
        <v>56.5</v>
      </c>
      <c r="C2093" s="4">
        <v>2</v>
      </c>
      <c r="D2093" s="4">
        <v>0</v>
      </c>
      <c r="E2093" s="4">
        <v>3</v>
      </c>
      <c r="F2093" s="5">
        <v>42</v>
      </c>
      <c r="G2093" s="6" t="s">
        <v>17</v>
      </c>
      <c r="H2093" s="7" t="s">
        <v>8</v>
      </c>
      <c r="I2093" s="8">
        <v>7714.7</v>
      </c>
      <c r="J2093" s="8">
        <f>Table1[[#This Row],[Annual Charges ($)]]-(AVERAGE(Table1[Annual Charges ($)]))</f>
        <v>-3636.0481840000402</v>
      </c>
      <c r="U2093" s="37">
        <v>7714.7</v>
      </c>
      <c r="V2093" s="4">
        <v>56.5</v>
      </c>
    </row>
    <row r="2094" spans="1:22" ht="17" hidden="1" x14ac:dyDescent="0.2">
      <c r="A2094" s="3">
        <v>26742313</v>
      </c>
      <c r="B2094" s="4">
        <v>56.5</v>
      </c>
      <c r="C2094" s="4">
        <v>8</v>
      </c>
      <c r="D2094" s="4">
        <v>3</v>
      </c>
      <c r="E2094" s="4">
        <v>5</v>
      </c>
      <c r="F2094" s="5">
        <v>23</v>
      </c>
      <c r="G2094" s="6" t="s">
        <v>18</v>
      </c>
      <c r="H2094" s="7" t="s">
        <v>8</v>
      </c>
      <c r="I2094" s="8">
        <v>17875.52</v>
      </c>
      <c r="J2094" s="8">
        <f>Table1[[#This Row],[Annual Charges ($)]]-(AVERAGE(Table1[Annual Charges ($)]))</f>
        <v>6524.7718159999604</v>
      </c>
      <c r="U2094" s="37">
        <v>17875.52</v>
      </c>
      <c r="V2094" s="4">
        <v>56.5</v>
      </c>
    </row>
    <row r="2095" spans="1:22" ht="17" hidden="1" x14ac:dyDescent="0.2">
      <c r="A2095" s="3">
        <v>28693661</v>
      </c>
      <c r="B2095" s="4">
        <v>56.6</v>
      </c>
      <c r="C2095" s="4">
        <v>1</v>
      </c>
      <c r="D2095" s="4">
        <v>1</v>
      </c>
      <c r="E2095" s="4">
        <v>11</v>
      </c>
      <c r="F2095" s="5">
        <v>67</v>
      </c>
      <c r="G2095" s="6" t="s">
        <v>17</v>
      </c>
      <c r="H2095" s="7" t="s">
        <v>8</v>
      </c>
      <c r="I2095" s="8">
        <v>13818.29</v>
      </c>
      <c r="J2095" s="8">
        <f>Table1[[#This Row],[Annual Charges ($)]]-(AVERAGE(Table1[Annual Charges ($)]))</f>
        <v>2467.5418159999608</v>
      </c>
      <c r="U2095" s="37">
        <v>13818.29</v>
      </c>
      <c r="V2095" s="4">
        <v>56.6</v>
      </c>
    </row>
    <row r="2096" spans="1:22" ht="17" x14ac:dyDescent="0.2">
      <c r="A2096" s="3">
        <v>10360705</v>
      </c>
      <c r="B2096" s="4">
        <v>56.6</v>
      </c>
      <c r="C2096" s="4">
        <v>4</v>
      </c>
      <c r="D2096" s="4">
        <v>4</v>
      </c>
      <c r="E2096" s="4">
        <v>41</v>
      </c>
      <c r="F2096" s="5">
        <v>57</v>
      </c>
      <c r="G2096" s="6" t="s">
        <v>18</v>
      </c>
      <c r="H2096" s="7" t="s">
        <v>9</v>
      </c>
      <c r="I2096" s="8">
        <v>14532.57</v>
      </c>
      <c r="J2096" s="8">
        <f>Table1[[#This Row],[Annual Charges ($)]]-(AVERAGE(Table1[Annual Charges ($)]))</f>
        <v>3181.8218159999597</v>
      </c>
      <c r="U2096" s="37">
        <v>14532.57</v>
      </c>
      <c r="V2096" s="4">
        <v>56.6</v>
      </c>
    </row>
    <row r="2097" spans="1:22" ht="17" hidden="1" x14ac:dyDescent="0.2">
      <c r="A2097" s="3">
        <v>22426796</v>
      </c>
      <c r="B2097" s="4">
        <v>56.6</v>
      </c>
      <c r="C2097" s="4">
        <v>6</v>
      </c>
      <c r="D2097" s="4">
        <v>4</v>
      </c>
      <c r="E2097" s="4">
        <v>36</v>
      </c>
      <c r="F2097" s="5">
        <v>42</v>
      </c>
      <c r="G2097" s="6" t="s">
        <v>18</v>
      </c>
      <c r="H2097" s="7" t="s">
        <v>8</v>
      </c>
      <c r="I2097" s="8">
        <v>17175.580000000002</v>
      </c>
      <c r="J2097" s="8">
        <f>Table1[[#This Row],[Annual Charges ($)]]-(AVERAGE(Table1[Annual Charges ($)]))</f>
        <v>5824.8318159999617</v>
      </c>
      <c r="U2097" s="37">
        <v>17175.580000000002</v>
      </c>
      <c r="V2097" s="4">
        <v>56.6</v>
      </c>
    </row>
    <row r="2098" spans="1:22" ht="17" hidden="1" x14ac:dyDescent="0.2">
      <c r="A2098" s="3">
        <v>12320371</v>
      </c>
      <c r="B2098" s="4">
        <v>56.6</v>
      </c>
      <c r="C2098" s="4">
        <v>5</v>
      </c>
      <c r="D2098" s="4">
        <v>5</v>
      </c>
      <c r="E2098" s="4">
        <v>7</v>
      </c>
      <c r="F2098" s="5">
        <v>41</v>
      </c>
      <c r="G2098" s="6" t="s">
        <v>18</v>
      </c>
      <c r="H2098" s="7" t="s">
        <v>8</v>
      </c>
      <c r="I2098" s="8">
        <v>14458.72</v>
      </c>
      <c r="J2098" s="8">
        <f>Table1[[#This Row],[Annual Charges ($)]]-(AVERAGE(Table1[Annual Charges ($)]))</f>
        <v>3107.9718159999593</v>
      </c>
      <c r="U2098" s="37">
        <v>14458.72</v>
      </c>
      <c r="V2098" s="4">
        <v>56.6</v>
      </c>
    </row>
    <row r="2099" spans="1:22" ht="17" hidden="1" x14ac:dyDescent="0.2">
      <c r="A2099" s="3">
        <v>6095360</v>
      </c>
      <c r="B2099" s="4">
        <v>56.6</v>
      </c>
      <c r="C2099" s="4">
        <v>6</v>
      </c>
      <c r="D2099" s="4">
        <v>3</v>
      </c>
      <c r="E2099" s="4">
        <v>26</v>
      </c>
      <c r="F2099" s="5">
        <v>38</v>
      </c>
      <c r="G2099" s="6" t="s">
        <v>18</v>
      </c>
      <c r="H2099" s="7" t="s">
        <v>8</v>
      </c>
      <c r="I2099" s="8">
        <v>14110.53</v>
      </c>
      <c r="J2099" s="8">
        <f>Table1[[#This Row],[Annual Charges ($)]]-(AVERAGE(Table1[Annual Charges ($)]))</f>
        <v>2759.7818159999606</v>
      </c>
      <c r="U2099" s="37">
        <v>14110.53</v>
      </c>
      <c r="V2099" s="4">
        <v>56.6</v>
      </c>
    </row>
    <row r="2100" spans="1:22" ht="17" hidden="1" x14ac:dyDescent="0.2">
      <c r="A2100" s="3">
        <v>7050477</v>
      </c>
      <c r="B2100" s="4">
        <v>56.6</v>
      </c>
      <c r="C2100" s="4">
        <v>7</v>
      </c>
      <c r="D2100" s="4">
        <v>4</v>
      </c>
      <c r="E2100" s="4">
        <v>36</v>
      </c>
      <c r="F2100" s="5">
        <v>50</v>
      </c>
      <c r="G2100" s="6" t="s">
        <v>17</v>
      </c>
      <c r="H2100" s="7" t="s">
        <v>8</v>
      </c>
      <c r="I2100" s="8">
        <v>5209.5200000000004</v>
      </c>
      <c r="J2100" s="8">
        <f>Table1[[#This Row],[Annual Charges ($)]]-(AVERAGE(Table1[Annual Charges ($)]))</f>
        <v>-6141.2281840000396</v>
      </c>
      <c r="U2100" s="37">
        <v>5209.5200000000004</v>
      </c>
      <c r="V2100" s="4">
        <v>56.6</v>
      </c>
    </row>
    <row r="2101" spans="1:22" ht="17" hidden="1" x14ac:dyDescent="0.2">
      <c r="A2101" s="3">
        <v>1780092</v>
      </c>
      <c r="B2101" s="4">
        <v>56.7</v>
      </c>
      <c r="C2101" s="4">
        <v>5</v>
      </c>
      <c r="D2101" s="4">
        <v>4</v>
      </c>
      <c r="E2101" s="4">
        <v>20</v>
      </c>
      <c r="F2101" s="5">
        <v>44</v>
      </c>
      <c r="G2101" s="6" t="s">
        <v>18</v>
      </c>
      <c r="H2101" s="7" t="s">
        <v>8</v>
      </c>
      <c r="I2101" s="8">
        <v>8180.7</v>
      </c>
      <c r="J2101" s="8">
        <f>Table1[[#This Row],[Annual Charges ($)]]-(AVERAGE(Table1[Annual Charges ($)]))</f>
        <v>-3170.0481840000402</v>
      </c>
      <c r="U2101" s="37">
        <v>8180.7</v>
      </c>
      <c r="V2101" s="4">
        <v>56.7</v>
      </c>
    </row>
    <row r="2102" spans="1:22" ht="17" hidden="1" x14ac:dyDescent="0.2">
      <c r="A2102" s="3">
        <v>25814491</v>
      </c>
      <c r="B2102" s="4">
        <v>56.7</v>
      </c>
      <c r="C2102" s="4">
        <v>5</v>
      </c>
      <c r="D2102" s="4">
        <v>4</v>
      </c>
      <c r="E2102" s="4">
        <v>37</v>
      </c>
      <c r="F2102" s="5">
        <v>61</v>
      </c>
      <c r="G2102" s="6" t="s">
        <v>18</v>
      </c>
      <c r="H2102" s="7" t="s">
        <v>8</v>
      </c>
      <c r="I2102" s="8">
        <v>3423.75</v>
      </c>
      <c r="J2102" s="8">
        <f>Table1[[#This Row],[Annual Charges ($)]]-(AVERAGE(Table1[Annual Charges ($)]))</f>
        <v>-7926.9981840000401</v>
      </c>
      <c r="U2102" s="37">
        <v>3423.75</v>
      </c>
      <c r="V2102" s="4">
        <v>56.7</v>
      </c>
    </row>
    <row r="2103" spans="1:22" ht="17" hidden="1" x14ac:dyDescent="0.2">
      <c r="A2103" s="3">
        <v>26087973</v>
      </c>
      <c r="B2103" s="4">
        <v>56.7</v>
      </c>
      <c r="C2103" s="4">
        <v>4</v>
      </c>
      <c r="D2103" s="4">
        <v>2</v>
      </c>
      <c r="E2103" s="4">
        <v>22</v>
      </c>
      <c r="F2103" s="5">
        <v>38</v>
      </c>
      <c r="G2103" s="6" t="s">
        <v>18</v>
      </c>
      <c r="H2103" s="7" t="s">
        <v>8</v>
      </c>
      <c r="I2103" s="8">
        <v>8956.09</v>
      </c>
      <c r="J2103" s="8">
        <f>Table1[[#This Row],[Annual Charges ($)]]-(AVERAGE(Table1[Annual Charges ($)]))</f>
        <v>-2394.6581840000399</v>
      </c>
      <c r="U2103" s="37">
        <v>8956.09</v>
      </c>
      <c r="V2103" s="4">
        <v>56.7</v>
      </c>
    </row>
    <row r="2104" spans="1:22" ht="17" hidden="1" x14ac:dyDescent="0.2">
      <c r="A2104" s="3">
        <v>24184521</v>
      </c>
      <c r="B2104" s="4">
        <v>56.8</v>
      </c>
      <c r="C2104" s="4">
        <v>1</v>
      </c>
      <c r="D2104" s="4">
        <v>3</v>
      </c>
      <c r="E2104" s="4">
        <v>46</v>
      </c>
      <c r="F2104" s="5">
        <v>43</v>
      </c>
      <c r="G2104" s="6" t="s">
        <v>18</v>
      </c>
      <c r="H2104" s="7" t="s">
        <v>8</v>
      </c>
      <c r="I2104" s="8">
        <v>10087.41</v>
      </c>
      <c r="J2104" s="8">
        <f>Table1[[#This Row],[Annual Charges ($)]]-(AVERAGE(Table1[Annual Charges ($)]))</f>
        <v>-1263.3381840000402</v>
      </c>
      <c r="U2104" s="37">
        <v>10087.41</v>
      </c>
      <c r="V2104" s="4">
        <v>56.8</v>
      </c>
    </row>
    <row r="2105" spans="1:22" ht="17" hidden="1" x14ac:dyDescent="0.2">
      <c r="A2105" s="3">
        <v>28988966</v>
      </c>
      <c r="B2105" s="4">
        <v>56.8</v>
      </c>
      <c r="C2105" s="4">
        <v>3</v>
      </c>
      <c r="D2105" s="4">
        <v>5</v>
      </c>
      <c r="E2105" s="4">
        <v>53</v>
      </c>
      <c r="F2105" s="5">
        <v>58</v>
      </c>
      <c r="G2105" s="6" t="s">
        <v>18</v>
      </c>
      <c r="H2105" s="7" t="s">
        <v>8</v>
      </c>
      <c r="I2105" s="8">
        <v>9322.0499999999993</v>
      </c>
      <c r="J2105" s="8">
        <f>Table1[[#This Row],[Annual Charges ($)]]-(AVERAGE(Table1[Annual Charges ($)]))</f>
        <v>-2028.6981840000408</v>
      </c>
      <c r="U2105" s="37">
        <v>9322.0499999999993</v>
      </c>
      <c r="V2105" s="4">
        <v>56.8</v>
      </c>
    </row>
    <row r="2106" spans="1:22" ht="17" hidden="1" x14ac:dyDescent="0.2">
      <c r="A2106" s="3">
        <v>17837474</v>
      </c>
      <c r="B2106" s="4">
        <v>56.8</v>
      </c>
      <c r="C2106" s="4">
        <v>7</v>
      </c>
      <c r="D2106" s="4">
        <v>2</v>
      </c>
      <c r="E2106" s="4">
        <v>19</v>
      </c>
      <c r="F2106" s="5">
        <v>47</v>
      </c>
      <c r="G2106" s="6" t="s">
        <v>18</v>
      </c>
      <c r="H2106" s="7" t="s">
        <v>8</v>
      </c>
      <c r="I2106" s="8">
        <v>13326.53</v>
      </c>
      <c r="J2106" s="8">
        <f>Table1[[#This Row],[Annual Charges ($)]]-(AVERAGE(Table1[Annual Charges ($)]))</f>
        <v>1975.7818159999606</v>
      </c>
      <c r="U2106" s="37">
        <v>13326.53</v>
      </c>
      <c r="V2106" s="4">
        <v>56.8</v>
      </c>
    </row>
    <row r="2107" spans="1:22" ht="17" hidden="1" x14ac:dyDescent="0.2">
      <c r="A2107" s="3">
        <v>6318607</v>
      </c>
      <c r="B2107" s="4">
        <v>56.9</v>
      </c>
      <c r="C2107" s="4">
        <v>7</v>
      </c>
      <c r="D2107" s="4">
        <v>1</v>
      </c>
      <c r="E2107" s="4">
        <v>34</v>
      </c>
      <c r="F2107" s="5">
        <v>48</v>
      </c>
      <c r="G2107" s="6" t="s">
        <v>18</v>
      </c>
      <c r="H2107" s="7" t="s">
        <v>8</v>
      </c>
      <c r="I2107" s="8">
        <v>10451.879999999999</v>
      </c>
      <c r="J2107" s="8">
        <f>Table1[[#This Row],[Annual Charges ($)]]-(AVERAGE(Table1[Annual Charges ($)]))</f>
        <v>-898.86818400004086</v>
      </c>
      <c r="U2107" s="37">
        <v>10451.879999999999</v>
      </c>
      <c r="V2107" s="4">
        <v>56.9</v>
      </c>
    </row>
    <row r="2108" spans="1:22" ht="17" x14ac:dyDescent="0.2">
      <c r="A2108" s="3">
        <v>23167830</v>
      </c>
      <c r="B2108" s="4">
        <v>56.9</v>
      </c>
      <c r="C2108" s="4">
        <v>4</v>
      </c>
      <c r="D2108" s="4">
        <v>5</v>
      </c>
      <c r="E2108" s="4">
        <v>5</v>
      </c>
      <c r="F2108" s="5">
        <v>45</v>
      </c>
      <c r="G2108" s="6" t="s">
        <v>17</v>
      </c>
      <c r="H2108" s="7" t="s">
        <v>9</v>
      </c>
      <c r="I2108" s="8">
        <v>10078.200000000001</v>
      </c>
      <c r="J2108" s="8">
        <f>Table1[[#This Row],[Annual Charges ($)]]-(AVERAGE(Table1[Annual Charges ($)]))</f>
        <v>-1272.5481840000393</v>
      </c>
      <c r="U2108" s="37">
        <v>10078.200000000001</v>
      </c>
      <c r="V2108" s="4">
        <v>56.9</v>
      </c>
    </row>
    <row r="2109" spans="1:22" ht="17" hidden="1" x14ac:dyDescent="0.2">
      <c r="A2109" s="3">
        <v>3549973</v>
      </c>
      <c r="B2109" s="4">
        <v>57</v>
      </c>
      <c r="C2109" s="4">
        <v>6</v>
      </c>
      <c r="D2109" s="4">
        <v>1</v>
      </c>
      <c r="E2109" s="4">
        <v>11</v>
      </c>
      <c r="F2109" s="5">
        <v>30</v>
      </c>
      <c r="G2109" s="6" t="s">
        <v>18</v>
      </c>
      <c r="H2109" s="7" t="s">
        <v>8</v>
      </c>
      <c r="I2109" s="8">
        <v>10354.950000000001</v>
      </c>
      <c r="J2109" s="8">
        <f>Table1[[#This Row],[Annual Charges ($)]]-(AVERAGE(Table1[Annual Charges ($)]))</f>
        <v>-995.79818400003933</v>
      </c>
      <c r="U2109" s="37">
        <v>10354.950000000001</v>
      </c>
      <c r="V2109" s="4">
        <v>57</v>
      </c>
    </row>
    <row r="2110" spans="1:22" ht="17" hidden="1" x14ac:dyDescent="0.2">
      <c r="A2110" s="3">
        <v>15630851</v>
      </c>
      <c r="B2110" s="4">
        <v>57</v>
      </c>
      <c r="C2110" s="4">
        <v>2</v>
      </c>
      <c r="D2110" s="4">
        <v>4</v>
      </c>
      <c r="E2110" s="4">
        <v>25</v>
      </c>
      <c r="F2110" s="5">
        <v>47</v>
      </c>
      <c r="G2110" s="6" t="s">
        <v>18</v>
      </c>
      <c r="H2110" s="7" t="s">
        <v>8</v>
      </c>
      <c r="I2110" s="8">
        <v>7797.32</v>
      </c>
      <c r="J2110" s="8">
        <f>Table1[[#This Row],[Annual Charges ($)]]-(AVERAGE(Table1[Annual Charges ($)]))</f>
        <v>-3553.4281840000403</v>
      </c>
      <c r="U2110" s="37">
        <v>7797.32</v>
      </c>
      <c r="V2110" s="4">
        <v>57</v>
      </c>
    </row>
    <row r="2111" spans="1:22" ht="17" hidden="1" x14ac:dyDescent="0.2">
      <c r="A2111" s="3">
        <v>21296021</v>
      </c>
      <c r="B2111" s="4">
        <v>57.1</v>
      </c>
      <c r="C2111" s="4">
        <v>6</v>
      </c>
      <c r="D2111" s="4">
        <v>5</v>
      </c>
      <c r="E2111" s="4">
        <v>25</v>
      </c>
      <c r="F2111" s="5">
        <v>50</v>
      </c>
      <c r="G2111" s="6" t="s">
        <v>18</v>
      </c>
      <c r="H2111" s="7" t="s">
        <v>8</v>
      </c>
      <c r="I2111" s="8">
        <v>7067.87</v>
      </c>
      <c r="J2111" s="8">
        <f>Table1[[#This Row],[Annual Charges ($)]]-(AVERAGE(Table1[Annual Charges ($)]))</f>
        <v>-4282.8781840000402</v>
      </c>
      <c r="U2111" s="37">
        <v>7067.87</v>
      </c>
      <c r="V2111" s="4">
        <v>57.1</v>
      </c>
    </row>
    <row r="2112" spans="1:22" ht="17" hidden="1" x14ac:dyDescent="0.2">
      <c r="A2112" s="3">
        <v>2851425</v>
      </c>
      <c r="B2112" s="4">
        <v>57.1</v>
      </c>
      <c r="C2112" s="4">
        <v>3</v>
      </c>
      <c r="D2112" s="4">
        <v>3</v>
      </c>
      <c r="E2112" s="4">
        <v>43</v>
      </c>
      <c r="F2112" s="5">
        <v>44</v>
      </c>
      <c r="G2112" s="6" t="s">
        <v>17</v>
      </c>
      <c r="H2112" s="7" t="s">
        <v>8</v>
      </c>
      <c r="I2112" s="8">
        <v>0</v>
      </c>
      <c r="J2112" s="8">
        <f>Table1[[#This Row],[Annual Charges ($)]]-(AVERAGE(Table1[Annual Charges ($)]))</f>
        <v>-11350.74818400004</v>
      </c>
      <c r="U2112" s="37">
        <v>0</v>
      </c>
      <c r="V2112" s="4">
        <v>57.1</v>
      </c>
    </row>
    <row r="2113" spans="1:22" ht="17" x14ac:dyDescent="0.2">
      <c r="A2113" s="3">
        <v>18435988</v>
      </c>
      <c r="B2113" s="4">
        <v>57.1</v>
      </c>
      <c r="C2113" s="4">
        <v>6</v>
      </c>
      <c r="D2113" s="4">
        <v>3</v>
      </c>
      <c r="E2113" s="4">
        <v>12</v>
      </c>
      <c r="F2113" s="5">
        <v>29</v>
      </c>
      <c r="G2113" s="6" t="s">
        <v>18</v>
      </c>
      <c r="H2113" s="7" t="s">
        <v>9</v>
      </c>
      <c r="I2113" s="8">
        <v>18414.560000000001</v>
      </c>
      <c r="J2113" s="8">
        <f>Table1[[#This Row],[Annual Charges ($)]]-(AVERAGE(Table1[Annual Charges ($)]))</f>
        <v>7063.8118159999613</v>
      </c>
      <c r="U2113" s="37">
        <v>18414.560000000001</v>
      </c>
      <c r="V2113" s="4">
        <v>57.1</v>
      </c>
    </row>
    <row r="2114" spans="1:22" ht="17" hidden="1" x14ac:dyDescent="0.2">
      <c r="A2114" s="3">
        <v>9488391</v>
      </c>
      <c r="B2114" s="4">
        <v>57.1</v>
      </c>
      <c r="C2114" s="4">
        <v>7</v>
      </c>
      <c r="D2114" s="4">
        <v>2</v>
      </c>
      <c r="E2114" s="4">
        <v>48</v>
      </c>
      <c r="F2114" s="5">
        <v>64</v>
      </c>
      <c r="G2114" s="6" t="s">
        <v>17</v>
      </c>
      <c r="H2114" s="7" t="s">
        <v>8</v>
      </c>
      <c r="I2114" s="8">
        <v>10221.33</v>
      </c>
      <c r="J2114" s="8">
        <f>Table1[[#This Row],[Annual Charges ($)]]-(AVERAGE(Table1[Annual Charges ($)]))</f>
        <v>-1129.4181840000401</v>
      </c>
      <c r="U2114" s="37">
        <v>10221.33</v>
      </c>
      <c r="V2114" s="4">
        <v>57.1</v>
      </c>
    </row>
    <row r="2115" spans="1:22" ht="17" hidden="1" x14ac:dyDescent="0.2">
      <c r="A2115" s="3">
        <v>5106098</v>
      </c>
      <c r="B2115" s="4">
        <v>57.1</v>
      </c>
      <c r="C2115" s="4">
        <v>2</v>
      </c>
      <c r="D2115" s="4">
        <v>5</v>
      </c>
      <c r="E2115" s="4">
        <v>16</v>
      </c>
      <c r="F2115" s="5">
        <v>52</v>
      </c>
      <c r="G2115" s="6" t="s">
        <v>17</v>
      </c>
      <c r="H2115" s="7" t="s">
        <v>8</v>
      </c>
      <c r="I2115" s="8">
        <v>9568.1</v>
      </c>
      <c r="J2115" s="8">
        <f>Table1[[#This Row],[Annual Charges ($)]]-(AVERAGE(Table1[Annual Charges ($)]))</f>
        <v>-1782.6481840000397</v>
      </c>
      <c r="U2115" s="37">
        <v>9568.1</v>
      </c>
      <c r="V2115" s="4">
        <v>57.1</v>
      </c>
    </row>
    <row r="2116" spans="1:22" ht="17" hidden="1" x14ac:dyDescent="0.2">
      <c r="A2116" s="3">
        <v>21073348</v>
      </c>
      <c r="B2116" s="4">
        <v>57.1</v>
      </c>
      <c r="C2116" s="4">
        <v>3</v>
      </c>
      <c r="D2116" s="4">
        <v>2</v>
      </c>
      <c r="E2116" s="4">
        <v>27</v>
      </c>
      <c r="F2116" s="5">
        <v>31</v>
      </c>
      <c r="G2116" s="6" t="s">
        <v>18</v>
      </c>
      <c r="H2116" s="7" t="s">
        <v>8</v>
      </c>
      <c r="I2116" s="8">
        <v>1686.45</v>
      </c>
      <c r="J2116" s="8">
        <f>Table1[[#This Row],[Annual Charges ($)]]-(AVERAGE(Table1[Annual Charges ($)]))</f>
        <v>-9664.2981840000393</v>
      </c>
      <c r="U2116" s="37">
        <v>1686.45</v>
      </c>
      <c r="V2116" s="4">
        <v>57.1</v>
      </c>
    </row>
    <row r="2117" spans="1:22" ht="17" hidden="1" x14ac:dyDescent="0.2">
      <c r="A2117" s="3">
        <v>12576802</v>
      </c>
      <c r="B2117" s="4">
        <v>57.1</v>
      </c>
      <c r="C2117" s="4">
        <v>5</v>
      </c>
      <c r="D2117" s="4">
        <v>4</v>
      </c>
      <c r="E2117" s="4">
        <v>30</v>
      </c>
      <c r="F2117" s="5">
        <v>49</v>
      </c>
      <c r="G2117" s="6" t="s">
        <v>17</v>
      </c>
      <c r="H2117" s="7" t="s">
        <v>8</v>
      </c>
      <c r="I2117" s="8">
        <v>11356.24</v>
      </c>
      <c r="J2117" s="8">
        <f>Table1[[#This Row],[Annual Charges ($)]]-(AVERAGE(Table1[Annual Charges ($)]))</f>
        <v>5.4918159999597265</v>
      </c>
      <c r="U2117" s="37">
        <v>11356.24</v>
      </c>
      <c r="V2117" s="4">
        <v>57.1</v>
      </c>
    </row>
    <row r="2118" spans="1:22" ht="17" hidden="1" x14ac:dyDescent="0.2">
      <c r="A2118" s="3">
        <v>114106</v>
      </c>
      <c r="B2118" s="4">
        <v>57.2</v>
      </c>
      <c r="C2118" s="4">
        <v>3</v>
      </c>
      <c r="D2118" s="4">
        <v>3</v>
      </c>
      <c r="E2118" s="4">
        <v>32</v>
      </c>
      <c r="F2118" s="5">
        <v>37</v>
      </c>
      <c r="G2118" s="6" t="s">
        <v>18</v>
      </c>
      <c r="H2118" s="7" t="s">
        <v>8</v>
      </c>
      <c r="I2118" s="8">
        <v>10446.99</v>
      </c>
      <c r="J2118" s="8">
        <f>Table1[[#This Row],[Annual Charges ($)]]-(AVERAGE(Table1[Annual Charges ($)]))</f>
        <v>-903.75818400004027</v>
      </c>
      <c r="U2118" s="37">
        <v>10446.99</v>
      </c>
      <c r="V2118" s="4">
        <v>57.2</v>
      </c>
    </row>
    <row r="2119" spans="1:22" ht="17" hidden="1" x14ac:dyDescent="0.2">
      <c r="A2119" s="3">
        <v>2348847</v>
      </c>
      <c r="B2119" s="4">
        <v>57.2</v>
      </c>
      <c r="C2119" s="4">
        <v>7</v>
      </c>
      <c r="D2119" s="4">
        <v>5</v>
      </c>
      <c r="E2119" s="4">
        <v>41</v>
      </c>
      <c r="F2119" s="5">
        <v>53</v>
      </c>
      <c r="G2119" s="6" t="s">
        <v>17</v>
      </c>
      <c r="H2119" s="7" t="s">
        <v>8</v>
      </c>
      <c r="I2119" s="8">
        <v>2894.55</v>
      </c>
      <c r="J2119" s="8">
        <f>Table1[[#This Row],[Annual Charges ($)]]-(AVERAGE(Table1[Annual Charges ($)]))</f>
        <v>-8456.1981840000408</v>
      </c>
      <c r="U2119" s="37">
        <v>2894.55</v>
      </c>
      <c r="V2119" s="4">
        <v>57.2</v>
      </c>
    </row>
    <row r="2120" spans="1:22" ht="17" hidden="1" x14ac:dyDescent="0.2">
      <c r="A2120" s="3">
        <v>10950274</v>
      </c>
      <c r="B2120" s="4">
        <v>57.2</v>
      </c>
      <c r="C2120" s="4">
        <v>5</v>
      </c>
      <c r="D2120" s="4">
        <v>4</v>
      </c>
      <c r="E2120" s="4">
        <v>0</v>
      </c>
      <c r="F2120" s="5">
        <v>32</v>
      </c>
      <c r="G2120" s="6" t="s">
        <v>18</v>
      </c>
      <c r="H2120" s="7" t="s">
        <v>8</v>
      </c>
      <c r="I2120" s="8">
        <v>0</v>
      </c>
      <c r="J2120" s="8">
        <f>Table1[[#This Row],[Annual Charges ($)]]-(AVERAGE(Table1[Annual Charges ($)]))</f>
        <v>-11350.74818400004</v>
      </c>
      <c r="U2120" s="37">
        <v>0</v>
      </c>
      <c r="V2120" s="4">
        <v>57.2</v>
      </c>
    </row>
    <row r="2121" spans="1:22" ht="17" hidden="1" x14ac:dyDescent="0.2">
      <c r="A2121" s="3">
        <v>2606392</v>
      </c>
      <c r="B2121" s="4">
        <v>57.2</v>
      </c>
      <c r="C2121" s="4">
        <v>5</v>
      </c>
      <c r="D2121" s="4">
        <v>4</v>
      </c>
      <c r="E2121" s="4">
        <v>55</v>
      </c>
      <c r="F2121" s="5">
        <v>45</v>
      </c>
      <c r="G2121" s="6" t="s">
        <v>18</v>
      </c>
      <c r="H2121" s="7" t="s">
        <v>8</v>
      </c>
      <c r="I2121" s="8">
        <v>13065.59</v>
      </c>
      <c r="J2121" s="8">
        <f>Table1[[#This Row],[Annual Charges ($)]]-(AVERAGE(Table1[Annual Charges ($)]))</f>
        <v>1714.8418159999601</v>
      </c>
      <c r="U2121" s="37">
        <v>13065.59</v>
      </c>
      <c r="V2121" s="4">
        <v>57.2</v>
      </c>
    </row>
    <row r="2122" spans="1:22" ht="17" hidden="1" x14ac:dyDescent="0.2">
      <c r="A2122" s="3">
        <v>8337020</v>
      </c>
      <c r="B2122" s="4">
        <v>57.2</v>
      </c>
      <c r="C2122" s="4">
        <v>3</v>
      </c>
      <c r="D2122" s="4">
        <v>2</v>
      </c>
      <c r="E2122" s="4">
        <v>45</v>
      </c>
      <c r="F2122" s="5">
        <v>39</v>
      </c>
      <c r="G2122" s="6" t="s">
        <v>18</v>
      </c>
      <c r="H2122" s="7" t="s">
        <v>8</v>
      </c>
      <c r="I2122" s="8">
        <v>6047.42</v>
      </c>
      <c r="J2122" s="8">
        <f>Table1[[#This Row],[Annual Charges ($)]]-(AVERAGE(Table1[Annual Charges ($)]))</f>
        <v>-5303.32818400004</v>
      </c>
      <c r="U2122" s="37">
        <v>6047.42</v>
      </c>
      <c r="V2122" s="4">
        <v>57.2</v>
      </c>
    </row>
    <row r="2123" spans="1:22" ht="17" hidden="1" x14ac:dyDescent="0.2">
      <c r="A2123" s="3">
        <v>22898649</v>
      </c>
      <c r="B2123" s="4">
        <v>57.2</v>
      </c>
      <c r="C2123" s="4">
        <v>4</v>
      </c>
      <c r="D2123" s="4">
        <v>0</v>
      </c>
      <c r="E2123" s="4">
        <v>21</v>
      </c>
      <c r="F2123" s="5">
        <v>54</v>
      </c>
      <c r="G2123" s="6" t="s">
        <v>18</v>
      </c>
      <c r="H2123" s="7" t="s">
        <v>8</v>
      </c>
      <c r="I2123" s="8">
        <v>12968.02</v>
      </c>
      <c r="J2123" s="8">
        <f>Table1[[#This Row],[Annual Charges ($)]]-(AVERAGE(Table1[Annual Charges ($)]))</f>
        <v>1617.2718159999604</v>
      </c>
      <c r="U2123" s="37">
        <v>12968.02</v>
      </c>
      <c r="V2123" s="4">
        <v>57.2</v>
      </c>
    </row>
    <row r="2124" spans="1:22" ht="17" hidden="1" x14ac:dyDescent="0.2">
      <c r="A2124" s="3">
        <v>19476417</v>
      </c>
      <c r="B2124" s="4">
        <v>57.3</v>
      </c>
      <c r="C2124" s="4">
        <v>5</v>
      </c>
      <c r="D2124" s="4">
        <v>2</v>
      </c>
      <c r="E2124" s="4">
        <v>28</v>
      </c>
      <c r="F2124" s="5">
        <v>42</v>
      </c>
      <c r="G2124" s="6" t="s">
        <v>18</v>
      </c>
      <c r="H2124" s="7" t="s">
        <v>8</v>
      </c>
      <c r="I2124" s="8">
        <v>13879.86</v>
      </c>
      <c r="J2124" s="8">
        <f>Table1[[#This Row],[Annual Charges ($)]]-(AVERAGE(Table1[Annual Charges ($)]))</f>
        <v>2529.1118159999605</v>
      </c>
      <c r="U2124" s="37">
        <v>13879.86</v>
      </c>
      <c r="V2124" s="4">
        <v>57.3</v>
      </c>
    </row>
    <row r="2125" spans="1:22" ht="17" hidden="1" x14ac:dyDescent="0.2">
      <c r="A2125" s="3">
        <v>21179750</v>
      </c>
      <c r="B2125" s="4">
        <v>57.3</v>
      </c>
      <c r="C2125" s="4">
        <v>4</v>
      </c>
      <c r="D2125" s="4">
        <v>4</v>
      </c>
      <c r="E2125" s="4">
        <v>50</v>
      </c>
      <c r="F2125" s="5">
        <v>46</v>
      </c>
      <c r="G2125" s="6" t="s">
        <v>17</v>
      </c>
      <c r="H2125" s="7" t="s">
        <v>8</v>
      </c>
      <c r="I2125" s="8">
        <v>16006.46</v>
      </c>
      <c r="J2125" s="8">
        <f>Table1[[#This Row],[Annual Charges ($)]]-(AVERAGE(Table1[Annual Charges ($)]))</f>
        <v>4655.7118159999591</v>
      </c>
      <c r="U2125" s="37">
        <v>16006.46</v>
      </c>
      <c r="V2125" s="4">
        <v>57.3</v>
      </c>
    </row>
    <row r="2126" spans="1:22" ht="17" hidden="1" x14ac:dyDescent="0.2">
      <c r="A2126" s="3">
        <v>18904676</v>
      </c>
      <c r="B2126" s="4">
        <v>57.3</v>
      </c>
      <c r="C2126" s="4">
        <v>4</v>
      </c>
      <c r="D2126" s="4">
        <v>1</v>
      </c>
      <c r="E2126" s="4">
        <v>46</v>
      </c>
      <c r="F2126" s="5">
        <v>35</v>
      </c>
      <c r="G2126" s="6" t="s">
        <v>18</v>
      </c>
      <c r="H2126" s="7" t="s">
        <v>8</v>
      </c>
      <c r="I2126" s="8">
        <v>860.5</v>
      </c>
      <c r="J2126" s="8">
        <f>Table1[[#This Row],[Annual Charges ($)]]-(AVERAGE(Table1[Annual Charges ($)]))</f>
        <v>-10490.24818400004</v>
      </c>
      <c r="U2126" s="37">
        <v>860.5</v>
      </c>
      <c r="V2126" s="4">
        <v>57.3</v>
      </c>
    </row>
    <row r="2127" spans="1:22" ht="17" hidden="1" x14ac:dyDescent="0.2">
      <c r="A2127" s="3">
        <v>26941757</v>
      </c>
      <c r="B2127" s="4">
        <v>57.3</v>
      </c>
      <c r="C2127" s="4">
        <v>1</v>
      </c>
      <c r="D2127" s="4">
        <v>4</v>
      </c>
      <c r="E2127" s="4">
        <v>43</v>
      </c>
      <c r="F2127" s="5">
        <v>61</v>
      </c>
      <c r="G2127" s="6" t="s">
        <v>17</v>
      </c>
      <c r="H2127" s="7" t="s">
        <v>8</v>
      </c>
      <c r="I2127" s="8">
        <v>2814.78</v>
      </c>
      <c r="J2127" s="8">
        <f>Table1[[#This Row],[Annual Charges ($)]]-(AVERAGE(Table1[Annual Charges ($)]))</f>
        <v>-8535.9681840000394</v>
      </c>
      <c r="U2127" s="37">
        <v>2814.78</v>
      </c>
      <c r="V2127" s="4">
        <v>57.3</v>
      </c>
    </row>
    <row r="2128" spans="1:22" ht="17" hidden="1" x14ac:dyDescent="0.2">
      <c r="A2128" s="3">
        <v>24422650</v>
      </c>
      <c r="B2128" s="4">
        <v>57.3</v>
      </c>
      <c r="C2128" s="4">
        <v>8</v>
      </c>
      <c r="D2128" s="4">
        <v>1</v>
      </c>
      <c r="E2128" s="4">
        <v>25</v>
      </c>
      <c r="F2128" s="5">
        <v>52</v>
      </c>
      <c r="G2128" s="6" t="s">
        <v>17</v>
      </c>
      <c r="H2128" s="7" t="s">
        <v>8</v>
      </c>
      <c r="I2128" s="8">
        <v>16560.77</v>
      </c>
      <c r="J2128" s="8">
        <f>Table1[[#This Row],[Annual Charges ($)]]-(AVERAGE(Table1[Annual Charges ($)]))</f>
        <v>5210.0218159999604</v>
      </c>
      <c r="U2128" s="37">
        <v>16560.77</v>
      </c>
      <c r="V2128" s="4">
        <v>57.3</v>
      </c>
    </row>
    <row r="2129" spans="1:22" ht="17" hidden="1" x14ac:dyDescent="0.2">
      <c r="A2129" s="3">
        <v>4772248</v>
      </c>
      <c r="B2129" s="4">
        <v>57.3</v>
      </c>
      <c r="C2129" s="4">
        <v>3</v>
      </c>
      <c r="D2129" s="4">
        <v>5</v>
      </c>
      <c r="E2129" s="4">
        <v>32</v>
      </c>
      <c r="F2129" s="5">
        <v>40</v>
      </c>
      <c r="G2129" s="6" t="s">
        <v>17</v>
      </c>
      <c r="H2129" s="7" t="s">
        <v>8</v>
      </c>
      <c r="I2129" s="8">
        <v>3448.85</v>
      </c>
      <c r="J2129" s="8">
        <f>Table1[[#This Row],[Annual Charges ($)]]-(AVERAGE(Table1[Annual Charges ($)]))</f>
        <v>-7901.8981840000397</v>
      </c>
      <c r="U2129" s="37">
        <v>3448.85</v>
      </c>
      <c r="V2129" s="4">
        <v>57.3</v>
      </c>
    </row>
    <row r="2130" spans="1:22" ht="17" hidden="1" x14ac:dyDescent="0.2">
      <c r="A2130" s="3">
        <v>4832533</v>
      </c>
      <c r="B2130" s="4">
        <v>57.3</v>
      </c>
      <c r="C2130" s="4">
        <v>2</v>
      </c>
      <c r="D2130" s="4">
        <v>0</v>
      </c>
      <c r="E2130" s="4">
        <v>2</v>
      </c>
      <c r="F2130" s="5">
        <v>43</v>
      </c>
      <c r="G2130" s="6" t="s">
        <v>17</v>
      </c>
      <c r="H2130" s="7" t="s">
        <v>8</v>
      </c>
      <c r="I2130" s="8">
        <v>6736.35</v>
      </c>
      <c r="J2130" s="8">
        <f>Table1[[#This Row],[Annual Charges ($)]]-(AVERAGE(Table1[Annual Charges ($)]))</f>
        <v>-4614.3981840000397</v>
      </c>
      <c r="U2130" s="37">
        <v>6736.35</v>
      </c>
      <c r="V2130" s="4">
        <v>57.3</v>
      </c>
    </row>
    <row r="2131" spans="1:22" ht="17" x14ac:dyDescent="0.2">
      <c r="A2131" s="3">
        <v>8788170</v>
      </c>
      <c r="B2131" s="4">
        <v>57.3</v>
      </c>
      <c r="C2131" s="4">
        <v>7</v>
      </c>
      <c r="D2131" s="4">
        <v>1</v>
      </c>
      <c r="E2131" s="4">
        <v>22</v>
      </c>
      <c r="F2131" s="5">
        <v>61</v>
      </c>
      <c r="G2131" s="6" t="s">
        <v>18</v>
      </c>
      <c r="H2131" s="7" t="s">
        <v>9</v>
      </c>
      <c r="I2131" s="8">
        <v>14920.15</v>
      </c>
      <c r="J2131" s="8">
        <f>Table1[[#This Row],[Annual Charges ($)]]-(AVERAGE(Table1[Annual Charges ($)]))</f>
        <v>3569.4018159999596</v>
      </c>
      <c r="U2131" s="37">
        <v>14920.15</v>
      </c>
      <c r="V2131" s="4">
        <v>57.3</v>
      </c>
    </row>
    <row r="2132" spans="1:22" ht="17" hidden="1" x14ac:dyDescent="0.2">
      <c r="A2132" s="3">
        <v>20155176</v>
      </c>
      <c r="B2132" s="4">
        <v>57.4</v>
      </c>
      <c r="C2132" s="4">
        <v>2</v>
      </c>
      <c r="D2132" s="4">
        <v>2</v>
      </c>
      <c r="E2132" s="4">
        <v>1</v>
      </c>
      <c r="F2132" s="5">
        <v>53</v>
      </c>
      <c r="G2132" s="6" t="s">
        <v>17</v>
      </c>
      <c r="H2132" s="7" t="s">
        <v>8</v>
      </c>
      <c r="I2132" s="8">
        <v>3559.34</v>
      </c>
      <c r="J2132" s="8">
        <f>Table1[[#This Row],[Annual Charges ($)]]-(AVERAGE(Table1[Annual Charges ($)]))</f>
        <v>-7791.4081840000399</v>
      </c>
      <c r="U2132" s="37">
        <v>3559.34</v>
      </c>
      <c r="V2132" s="4">
        <v>57.4</v>
      </c>
    </row>
    <row r="2133" spans="1:22" ht="17" hidden="1" x14ac:dyDescent="0.2">
      <c r="A2133" s="3">
        <v>5243627</v>
      </c>
      <c r="B2133" s="4">
        <v>57.4</v>
      </c>
      <c r="C2133" s="4">
        <v>4</v>
      </c>
      <c r="D2133" s="4">
        <v>2</v>
      </c>
      <c r="E2133" s="4">
        <v>28</v>
      </c>
      <c r="F2133" s="5">
        <v>48</v>
      </c>
      <c r="G2133" s="6" t="s">
        <v>18</v>
      </c>
      <c r="H2133" s="7" t="s">
        <v>8</v>
      </c>
      <c r="I2133" s="8">
        <v>11448.87</v>
      </c>
      <c r="J2133" s="8">
        <f>Table1[[#This Row],[Annual Charges ($)]]-(AVERAGE(Table1[Annual Charges ($)]))</f>
        <v>98.121815999960745</v>
      </c>
      <c r="U2133" s="37">
        <v>11448.87</v>
      </c>
      <c r="V2133" s="4">
        <v>57.4</v>
      </c>
    </row>
    <row r="2134" spans="1:22" ht="17" hidden="1" x14ac:dyDescent="0.2">
      <c r="A2134" s="3">
        <v>17165201</v>
      </c>
      <c r="B2134" s="4">
        <v>57.4</v>
      </c>
      <c r="C2134" s="4">
        <v>3</v>
      </c>
      <c r="D2134" s="4">
        <v>1</v>
      </c>
      <c r="E2134" s="4">
        <v>44</v>
      </c>
      <c r="F2134" s="5">
        <v>40</v>
      </c>
      <c r="G2134" s="6" t="s">
        <v>18</v>
      </c>
      <c r="H2134" s="7" t="s">
        <v>8</v>
      </c>
      <c r="I2134" s="8">
        <v>13486.26</v>
      </c>
      <c r="J2134" s="8">
        <f>Table1[[#This Row],[Annual Charges ($)]]-(AVERAGE(Table1[Annual Charges ($)]))</f>
        <v>2135.5118159999602</v>
      </c>
      <c r="U2134" s="37">
        <v>13486.26</v>
      </c>
      <c r="V2134" s="4">
        <v>57.4</v>
      </c>
    </row>
    <row r="2135" spans="1:22" ht="17" hidden="1" x14ac:dyDescent="0.2">
      <c r="A2135" s="3">
        <v>23857939</v>
      </c>
      <c r="B2135" s="4">
        <v>57.4</v>
      </c>
      <c r="C2135" s="4">
        <v>8</v>
      </c>
      <c r="D2135" s="4">
        <v>0</v>
      </c>
      <c r="E2135" s="4">
        <v>47</v>
      </c>
      <c r="F2135" s="5">
        <v>49</v>
      </c>
      <c r="G2135" s="6" t="s">
        <v>17</v>
      </c>
      <c r="H2135" s="7" t="s">
        <v>8</v>
      </c>
      <c r="I2135" s="8">
        <v>11157.7</v>
      </c>
      <c r="J2135" s="8">
        <f>Table1[[#This Row],[Annual Charges ($)]]-(AVERAGE(Table1[Annual Charges ($)]))</f>
        <v>-193.04818400003933</v>
      </c>
      <c r="U2135" s="37">
        <v>11157.7</v>
      </c>
      <c r="V2135" s="4">
        <v>57.4</v>
      </c>
    </row>
    <row r="2136" spans="1:22" ht="17" hidden="1" x14ac:dyDescent="0.2">
      <c r="A2136" s="3">
        <v>23270694</v>
      </c>
      <c r="B2136" s="4">
        <v>57.5</v>
      </c>
      <c r="C2136" s="4">
        <v>5</v>
      </c>
      <c r="D2136" s="4">
        <v>1</v>
      </c>
      <c r="E2136" s="4">
        <v>11</v>
      </c>
      <c r="F2136" s="5">
        <v>41</v>
      </c>
      <c r="G2136" s="6" t="s">
        <v>17</v>
      </c>
      <c r="H2136" s="7" t="s">
        <v>8</v>
      </c>
      <c r="I2136" s="8">
        <v>6972.76</v>
      </c>
      <c r="J2136" s="8">
        <f>Table1[[#This Row],[Annual Charges ($)]]-(AVERAGE(Table1[Annual Charges ($)]))</f>
        <v>-4377.9881840000398</v>
      </c>
      <c r="U2136" s="37">
        <v>6972.76</v>
      </c>
      <c r="V2136" s="4">
        <v>57.5</v>
      </c>
    </row>
    <row r="2137" spans="1:22" ht="17" hidden="1" x14ac:dyDescent="0.2">
      <c r="A2137" s="3">
        <v>23128586</v>
      </c>
      <c r="B2137" s="4">
        <v>57.5</v>
      </c>
      <c r="C2137" s="4">
        <v>1</v>
      </c>
      <c r="D2137" s="4">
        <v>3</v>
      </c>
      <c r="E2137" s="4">
        <v>2</v>
      </c>
      <c r="F2137" s="5">
        <v>51</v>
      </c>
      <c r="G2137" s="6" t="s">
        <v>17</v>
      </c>
      <c r="H2137" s="7" t="s">
        <v>8</v>
      </c>
      <c r="I2137" s="8">
        <v>2939.22</v>
      </c>
      <c r="J2137" s="8">
        <f>Table1[[#This Row],[Annual Charges ($)]]-(AVERAGE(Table1[Annual Charges ($)]))</f>
        <v>-8411.5281840000407</v>
      </c>
      <c r="U2137" s="37">
        <v>2939.22</v>
      </c>
      <c r="V2137" s="4">
        <v>57.5</v>
      </c>
    </row>
    <row r="2138" spans="1:22" ht="17" hidden="1" x14ac:dyDescent="0.2">
      <c r="A2138" s="3">
        <v>12354736</v>
      </c>
      <c r="B2138" s="4">
        <v>57.5</v>
      </c>
      <c r="C2138" s="4">
        <v>6</v>
      </c>
      <c r="D2138" s="4">
        <v>5</v>
      </c>
      <c r="E2138" s="4">
        <v>4</v>
      </c>
      <c r="F2138" s="5">
        <v>51</v>
      </c>
      <c r="G2138" s="6" t="s">
        <v>18</v>
      </c>
      <c r="H2138" s="7" t="s">
        <v>8</v>
      </c>
      <c r="I2138" s="8">
        <v>12225.27</v>
      </c>
      <c r="J2138" s="8">
        <f>Table1[[#This Row],[Annual Charges ($)]]-(AVERAGE(Table1[Annual Charges ($)]))</f>
        <v>874.52181599996038</v>
      </c>
      <c r="U2138" s="37">
        <v>12225.27</v>
      </c>
      <c r="V2138" s="4">
        <v>57.5</v>
      </c>
    </row>
    <row r="2139" spans="1:22" ht="17" x14ac:dyDescent="0.2">
      <c r="A2139" s="3">
        <v>19389934</v>
      </c>
      <c r="B2139" s="4">
        <v>57.5</v>
      </c>
      <c r="C2139" s="4">
        <v>3</v>
      </c>
      <c r="D2139" s="4">
        <v>0</v>
      </c>
      <c r="E2139" s="4">
        <v>5</v>
      </c>
      <c r="F2139" s="5">
        <v>36</v>
      </c>
      <c r="G2139" s="6" t="s">
        <v>17</v>
      </c>
      <c r="H2139" s="7" t="s">
        <v>9</v>
      </c>
      <c r="I2139" s="8">
        <v>12693.25</v>
      </c>
      <c r="J2139" s="8">
        <f>Table1[[#This Row],[Annual Charges ($)]]-(AVERAGE(Table1[Annual Charges ($)]))</f>
        <v>1342.5018159999599</v>
      </c>
      <c r="U2139" s="37">
        <v>12693.25</v>
      </c>
      <c r="V2139" s="4">
        <v>57.5</v>
      </c>
    </row>
    <row r="2140" spans="1:22" ht="17" hidden="1" x14ac:dyDescent="0.2">
      <c r="A2140" s="3">
        <v>978203</v>
      </c>
      <c r="B2140" s="4">
        <v>57.6</v>
      </c>
      <c r="C2140" s="4">
        <v>2</v>
      </c>
      <c r="D2140" s="4">
        <v>4</v>
      </c>
      <c r="E2140" s="4">
        <v>13</v>
      </c>
      <c r="F2140" s="5">
        <v>51</v>
      </c>
      <c r="G2140" s="6" t="s">
        <v>18</v>
      </c>
      <c r="H2140" s="7" t="s">
        <v>8</v>
      </c>
      <c r="I2140" s="8">
        <v>989.71</v>
      </c>
      <c r="J2140" s="8">
        <f>Table1[[#This Row],[Annual Charges ($)]]-(AVERAGE(Table1[Annual Charges ($)]))</f>
        <v>-10361.038184000041</v>
      </c>
      <c r="U2140" s="37">
        <v>989.71</v>
      </c>
      <c r="V2140" s="4">
        <v>57.6</v>
      </c>
    </row>
    <row r="2141" spans="1:22" ht="17" x14ac:dyDescent="0.2">
      <c r="A2141" s="3">
        <v>10678910</v>
      </c>
      <c r="B2141" s="4">
        <v>57.6</v>
      </c>
      <c r="C2141" s="4">
        <v>1</v>
      </c>
      <c r="D2141" s="4">
        <v>4</v>
      </c>
      <c r="E2141" s="4">
        <v>42</v>
      </c>
      <c r="F2141" s="5">
        <v>37</v>
      </c>
      <c r="G2141" s="6" t="s">
        <v>18</v>
      </c>
      <c r="H2141" s="7" t="s">
        <v>9</v>
      </c>
      <c r="I2141" s="8">
        <v>10642.36</v>
      </c>
      <c r="J2141" s="8">
        <f>Table1[[#This Row],[Annual Charges ($)]]-(AVERAGE(Table1[Annual Charges ($)]))</f>
        <v>-708.38818400003947</v>
      </c>
      <c r="U2141" s="37">
        <v>10642.36</v>
      </c>
      <c r="V2141" s="4">
        <v>57.6</v>
      </c>
    </row>
    <row r="2142" spans="1:22" ht="17" hidden="1" x14ac:dyDescent="0.2">
      <c r="A2142" s="3">
        <v>12580831</v>
      </c>
      <c r="B2142" s="4">
        <v>57.6</v>
      </c>
      <c r="C2142" s="4">
        <v>5</v>
      </c>
      <c r="D2142" s="4">
        <v>4</v>
      </c>
      <c r="E2142" s="4">
        <v>58</v>
      </c>
      <c r="F2142" s="5">
        <v>36</v>
      </c>
      <c r="G2142" s="6" t="s">
        <v>17</v>
      </c>
      <c r="H2142" s="7" t="s">
        <v>8</v>
      </c>
      <c r="I2142" s="8">
        <v>7432.36</v>
      </c>
      <c r="J2142" s="8">
        <f>Table1[[#This Row],[Annual Charges ($)]]-(AVERAGE(Table1[Annual Charges ($)]))</f>
        <v>-3918.3881840000404</v>
      </c>
      <c r="U2142" s="37">
        <v>7432.36</v>
      </c>
      <c r="V2142" s="4">
        <v>57.6</v>
      </c>
    </row>
    <row r="2143" spans="1:22" ht="17" hidden="1" x14ac:dyDescent="0.2">
      <c r="A2143" s="3">
        <v>5893303</v>
      </c>
      <c r="B2143" s="4">
        <v>57.6</v>
      </c>
      <c r="C2143" s="4">
        <v>4</v>
      </c>
      <c r="D2143" s="4">
        <v>2</v>
      </c>
      <c r="E2143" s="4">
        <v>16</v>
      </c>
      <c r="F2143" s="5">
        <v>45</v>
      </c>
      <c r="G2143" s="6" t="s">
        <v>18</v>
      </c>
      <c r="H2143" s="7" t="s">
        <v>8</v>
      </c>
      <c r="I2143" s="8">
        <v>17175.189999999999</v>
      </c>
      <c r="J2143" s="8">
        <f>Table1[[#This Row],[Annual Charges ($)]]-(AVERAGE(Table1[Annual Charges ($)]))</f>
        <v>5824.4418159999586</v>
      </c>
      <c r="U2143" s="37">
        <v>17175.189999999999</v>
      </c>
      <c r="V2143" s="4">
        <v>57.6</v>
      </c>
    </row>
    <row r="2144" spans="1:22" ht="17" hidden="1" x14ac:dyDescent="0.2">
      <c r="A2144" s="3">
        <v>28931215</v>
      </c>
      <c r="B2144" s="4">
        <v>57.6</v>
      </c>
      <c r="C2144" s="4">
        <v>3</v>
      </c>
      <c r="D2144" s="4">
        <v>3</v>
      </c>
      <c r="E2144" s="4">
        <v>51</v>
      </c>
      <c r="F2144" s="5">
        <v>37</v>
      </c>
      <c r="G2144" s="6" t="s">
        <v>18</v>
      </c>
      <c r="H2144" s="7" t="s">
        <v>8</v>
      </c>
      <c r="I2144" s="8">
        <v>15870.67</v>
      </c>
      <c r="J2144" s="8">
        <f>Table1[[#This Row],[Annual Charges ($)]]-(AVERAGE(Table1[Annual Charges ($)]))</f>
        <v>4519.92181599996</v>
      </c>
      <c r="U2144" s="37">
        <v>15870.67</v>
      </c>
      <c r="V2144" s="4">
        <v>57.6</v>
      </c>
    </row>
    <row r="2145" spans="1:22" ht="17" hidden="1" x14ac:dyDescent="0.2">
      <c r="A2145" s="3">
        <v>21662571</v>
      </c>
      <c r="B2145" s="4">
        <v>57.6</v>
      </c>
      <c r="C2145" s="4">
        <v>7</v>
      </c>
      <c r="D2145" s="4">
        <v>3</v>
      </c>
      <c r="E2145" s="4">
        <v>3</v>
      </c>
      <c r="F2145" s="5">
        <v>49</v>
      </c>
      <c r="G2145" s="6" t="s">
        <v>18</v>
      </c>
      <c r="H2145" s="7" t="s">
        <v>8</v>
      </c>
      <c r="I2145" s="8">
        <v>13482.09</v>
      </c>
      <c r="J2145" s="8">
        <f>Table1[[#This Row],[Annual Charges ($)]]-(AVERAGE(Table1[Annual Charges ($)]))</f>
        <v>2131.3418159999601</v>
      </c>
      <c r="U2145" s="37">
        <v>13482.09</v>
      </c>
      <c r="V2145" s="4">
        <v>57.6</v>
      </c>
    </row>
    <row r="2146" spans="1:22" ht="17" hidden="1" x14ac:dyDescent="0.2">
      <c r="A2146" s="3">
        <v>29249819</v>
      </c>
      <c r="B2146" s="4">
        <v>57.6</v>
      </c>
      <c r="C2146" s="4">
        <v>2</v>
      </c>
      <c r="D2146" s="4">
        <v>3</v>
      </c>
      <c r="E2146" s="4">
        <v>13</v>
      </c>
      <c r="F2146" s="5">
        <v>42</v>
      </c>
      <c r="G2146" s="6" t="s">
        <v>17</v>
      </c>
      <c r="H2146" s="7" t="s">
        <v>8</v>
      </c>
      <c r="I2146" s="8">
        <v>6973.12</v>
      </c>
      <c r="J2146" s="8">
        <f>Table1[[#This Row],[Annual Charges ($)]]-(AVERAGE(Table1[Annual Charges ($)]))</f>
        <v>-4377.6281840000402</v>
      </c>
      <c r="U2146" s="37">
        <v>6973.12</v>
      </c>
      <c r="V2146" s="4">
        <v>57.6</v>
      </c>
    </row>
    <row r="2147" spans="1:22" ht="17" hidden="1" x14ac:dyDescent="0.2">
      <c r="A2147" s="3">
        <v>6434367</v>
      </c>
      <c r="B2147" s="4">
        <v>57.6</v>
      </c>
      <c r="C2147" s="4">
        <v>2</v>
      </c>
      <c r="D2147" s="4">
        <v>5</v>
      </c>
      <c r="E2147" s="4">
        <v>21</v>
      </c>
      <c r="F2147" s="5">
        <v>34</v>
      </c>
      <c r="G2147" s="6" t="s">
        <v>18</v>
      </c>
      <c r="H2147" s="7" t="s">
        <v>8</v>
      </c>
      <c r="I2147" s="8">
        <v>4688.66</v>
      </c>
      <c r="J2147" s="8">
        <f>Table1[[#This Row],[Annual Charges ($)]]-(AVERAGE(Table1[Annual Charges ($)]))</f>
        <v>-6662.0881840000402</v>
      </c>
      <c r="U2147" s="37">
        <v>4688.66</v>
      </c>
      <c r="V2147" s="4">
        <v>57.6</v>
      </c>
    </row>
    <row r="2148" spans="1:22" ht="17" hidden="1" x14ac:dyDescent="0.2">
      <c r="A2148" s="3">
        <v>7630799</v>
      </c>
      <c r="B2148" s="4">
        <v>57.7</v>
      </c>
      <c r="C2148" s="4">
        <v>2</v>
      </c>
      <c r="D2148" s="4">
        <v>3</v>
      </c>
      <c r="E2148" s="4">
        <v>32</v>
      </c>
      <c r="F2148" s="5">
        <v>38</v>
      </c>
      <c r="G2148" s="6" t="s">
        <v>17</v>
      </c>
      <c r="H2148" s="7" t="s">
        <v>8</v>
      </c>
      <c r="I2148" s="8">
        <v>195.54</v>
      </c>
      <c r="J2148" s="8">
        <f>Table1[[#This Row],[Annual Charges ($)]]-(AVERAGE(Table1[Annual Charges ($)]))</f>
        <v>-11155.208184000039</v>
      </c>
      <c r="U2148" s="37">
        <v>195.54</v>
      </c>
      <c r="V2148" s="4">
        <v>57.7</v>
      </c>
    </row>
    <row r="2149" spans="1:22" ht="17" hidden="1" x14ac:dyDescent="0.2">
      <c r="A2149" s="3">
        <v>4119479</v>
      </c>
      <c r="B2149" s="4">
        <v>57.7</v>
      </c>
      <c r="C2149" s="4">
        <v>3</v>
      </c>
      <c r="D2149" s="4">
        <v>4</v>
      </c>
      <c r="E2149" s="4">
        <v>44</v>
      </c>
      <c r="F2149" s="5">
        <v>42</v>
      </c>
      <c r="G2149" s="6" t="s">
        <v>18</v>
      </c>
      <c r="H2149" s="7" t="s">
        <v>8</v>
      </c>
      <c r="I2149" s="8">
        <v>2079.3200000000002</v>
      </c>
      <c r="J2149" s="8">
        <f>Table1[[#This Row],[Annual Charges ($)]]-(AVERAGE(Table1[Annual Charges ($)]))</f>
        <v>-9271.4281840000403</v>
      </c>
      <c r="U2149" s="37">
        <v>2079.3200000000002</v>
      </c>
      <c r="V2149" s="4">
        <v>57.7</v>
      </c>
    </row>
    <row r="2150" spans="1:22" ht="17" hidden="1" x14ac:dyDescent="0.2">
      <c r="A2150" s="3">
        <v>135439</v>
      </c>
      <c r="B2150" s="4">
        <v>57.7</v>
      </c>
      <c r="C2150" s="4">
        <v>5</v>
      </c>
      <c r="D2150" s="4">
        <v>2</v>
      </c>
      <c r="E2150" s="4">
        <v>59</v>
      </c>
      <c r="F2150" s="5">
        <v>50</v>
      </c>
      <c r="G2150" s="6" t="s">
        <v>18</v>
      </c>
      <c r="H2150" s="7" t="s">
        <v>8</v>
      </c>
      <c r="I2150" s="8">
        <v>5443.54</v>
      </c>
      <c r="J2150" s="8">
        <f>Table1[[#This Row],[Annual Charges ($)]]-(AVERAGE(Table1[Annual Charges ($)]))</f>
        <v>-5907.2081840000401</v>
      </c>
      <c r="U2150" s="37">
        <v>5443.54</v>
      </c>
      <c r="V2150" s="4">
        <v>57.7</v>
      </c>
    </row>
    <row r="2151" spans="1:22" ht="17" hidden="1" x14ac:dyDescent="0.2">
      <c r="A2151" s="3">
        <v>4905972</v>
      </c>
      <c r="B2151" s="4">
        <v>57.7</v>
      </c>
      <c r="C2151" s="4">
        <v>8</v>
      </c>
      <c r="D2151" s="4">
        <v>4</v>
      </c>
      <c r="E2151" s="4">
        <v>1</v>
      </c>
      <c r="F2151" s="5">
        <v>44</v>
      </c>
      <c r="G2151" s="6" t="s">
        <v>18</v>
      </c>
      <c r="H2151" s="7" t="s">
        <v>8</v>
      </c>
      <c r="I2151" s="8">
        <v>14897.48</v>
      </c>
      <c r="J2151" s="8">
        <f>Table1[[#This Row],[Annual Charges ($)]]-(AVERAGE(Table1[Annual Charges ($)]))</f>
        <v>3546.7318159999595</v>
      </c>
      <c r="U2151" s="37">
        <v>14897.48</v>
      </c>
      <c r="V2151" s="4">
        <v>57.7</v>
      </c>
    </row>
    <row r="2152" spans="1:22" ht="17" hidden="1" x14ac:dyDescent="0.2">
      <c r="A2152" s="3">
        <v>21657234</v>
      </c>
      <c r="B2152" s="4">
        <v>57.8</v>
      </c>
      <c r="C2152" s="4">
        <v>6</v>
      </c>
      <c r="D2152" s="4">
        <v>2</v>
      </c>
      <c r="E2152" s="4">
        <v>7</v>
      </c>
      <c r="F2152" s="5">
        <v>56</v>
      </c>
      <c r="G2152" s="6" t="s">
        <v>18</v>
      </c>
      <c r="H2152" s="7" t="s">
        <v>8</v>
      </c>
      <c r="I2152" s="8">
        <v>1378.06</v>
      </c>
      <c r="J2152" s="8">
        <f>Table1[[#This Row],[Annual Charges ($)]]-(AVERAGE(Table1[Annual Charges ($)]))</f>
        <v>-9972.6881840000406</v>
      </c>
      <c r="U2152" s="37">
        <v>1378.06</v>
      </c>
      <c r="V2152" s="4">
        <v>57.8</v>
      </c>
    </row>
    <row r="2153" spans="1:22" ht="17" hidden="1" x14ac:dyDescent="0.2">
      <c r="A2153" s="3">
        <v>27460501</v>
      </c>
      <c r="B2153" s="4">
        <v>57.8</v>
      </c>
      <c r="C2153" s="4">
        <v>1</v>
      </c>
      <c r="D2153" s="4">
        <v>0</v>
      </c>
      <c r="E2153" s="4">
        <v>0</v>
      </c>
      <c r="F2153" s="5">
        <v>54</v>
      </c>
      <c r="G2153" s="6" t="s">
        <v>18</v>
      </c>
      <c r="H2153" s="7" t="s">
        <v>8</v>
      </c>
      <c r="I2153" s="8">
        <v>7358.33</v>
      </c>
      <c r="J2153" s="8">
        <f>Table1[[#This Row],[Annual Charges ($)]]-(AVERAGE(Table1[Annual Charges ($)]))</f>
        <v>-3992.4181840000401</v>
      </c>
      <c r="U2153" s="37">
        <v>7358.33</v>
      </c>
      <c r="V2153" s="4">
        <v>57.8</v>
      </c>
    </row>
    <row r="2154" spans="1:22" ht="17" hidden="1" x14ac:dyDescent="0.2">
      <c r="A2154" s="3">
        <v>17494409</v>
      </c>
      <c r="B2154" s="4">
        <v>57.8</v>
      </c>
      <c r="C2154" s="4">
        <v>6</v>
      </c>
      <c r="D2154" s="4">
        <v>0</v>
      </c>
      <c r="E2154" s="4">
        <v>35</v>
      </c>
      <c r="F2154" s="5">
        <v>50</v>
      </c>
      <c r="G2154" s="6" t="s">
        <v>17</v>
      </c>
      <c r="H2154" s="7" t="s">
        <v>8</v>
      </c>
      <c r="I2154" s="8">
        <v>21813.35</v>
      </c>
      <c r="J2154" s="8">
        <f>Table1[[#This Row],[Annual Charges ($)]]-(AVERAGE(Table1[Annual Charges ($)]))</f>
        <v>10462.601815999958</v>
      </c>
      <c r="U2154" s="37">
        <v>21813.35</v>
      </c>
      <c r="V2154" s="4">
        <v>57.8</v>
      </c>
    </row>
    <row r="2155" spans="1:22" ht="17" hidden="1" x14ac:dyDescent="0.2">
      <c r="A2155" s="3">
        <v>9157759</v>
      </c>
      <c r="B2155" s="4">
        <v>57.8</v>
      </c>
      <c r="C2155" s="4">
        <v>1</v>
      </c>
      <c r="D2155" s="4">
        <v>4</v>
      </c>
      <c r="E2155" s="4">
        <v>49</v>
      </c>
      <c r="F2155" s="5">
        <v>46</v>
      </c>
      <c r="G2155" s="6" t="s">
        <v>18</v>
      </c>
      <c r="H2155" s="7" t="s">
        <v>8</v>
      </c>
      <c r="I2155" s="8">
        <v>8161.2</v>
      </c>
      <c r="J2155" s="8">
        <f>Table1[[#This Row],[Annual Charges ($)]]-(AVERAGE(Table1[Annual Charges ($)]))</f>
        <v>-3189.5481840000402</v>
      </c>
      <c r="U2155" s="37">
        <v>8161.2</v>
      </c>
      <c r="V2155" s="4">
        <v>57.8</v>
      </c>
    </row>
    <row r="2156" spans="1:22" ht="17" hidden="1" x14ac:dyDescent="0.2">
      <c r="A2156" s="3">
        <v>21181643</v>
      </c>
      <c r="B2156" s="4">
        <v>57.8</v>
      </c>
      <c r="C2156" s="4">
        <v>8</v>
      </c>
      <c r="D2156" s="4">
        <v>3</v>
      </c>
      <c r="E2156" s="4">
        <v>30</v>
      </c>
      <c r="F2156" s="5">
        <v>46</v>
      </c>
      <c r="G2156" s="6" t="s">
        <v>17</v>
      </c>
      <c r="H2156" s="7" t="s">
        <v>8</v>
      </c>
      <c r="I2156" s="8">
        <v>10356.81</v>
      </c>
      <c r="J2156" s="8">
        <f>Table1[[#This Row],[Annual Charges ($)]]-(AVERAGE(Table1[Annual Charges ($)]))</f>
        <v>-993.93818400004056</v>
      </c>
      <c r="U2156" s="37">
        <v>10356.81</v>
      </c>
      <c r="V2156" s="4">
        <v>57.8</v>
      </c>
    </row>
    <row r="2157" spans="1:22" ht="17" hidden="1" x14ac:dyDescent="0.2">
      <c r="A2157" s="3">
        <v>25842019</v>
      </c>
      <c r="B2157" s="4">
        <v>58</v>
      </c>
      <c r="C2157" s="4">
        <v>1</v>
      </c>
      <c r="D2157" s="4">
        <v>1</v>
      </c>
      <c r="E2157" s="4">
        <v>27</v>
      </c>
      <c r="F2157" s="5">
        <v>38</v>
      </c>
      <c r="G2157" s="6" t="s">
        <v>17</v>
      </c>
      <c r="H2157" s="7" t="s">
        <v>8</v>
      </c>
      <c r="I2157" s="8">
        <v>5907.06</v>
      </c>
      <c r="J2157" s="8">
        <f>Table1[[#This Row],[Annual Charges ($)]]-(AVERAGE(Table1[Annual Charges ($)]))</f>
        <v>-5443.6881840000397</v>
      </c>
      <c r="U2157" s="37">
        <v>5907.06</v>
      </c>
      <c r="V2157" s="4">
        <v>58</v>
      </c>
    </row>
    <row r="2158" spans="1:22" ht="17" hidden="1" x14ac:dyDescent="0.2">
      <c r="A2158" s="3">
        <v>15068971</v>
      </c>
      <c r="B2158" s="4">
        <v>58</v>
      </c>
      <c r="C2158" s="4">
        <v>8</v>
      </c>
      <c r="D2158" s="4">
        <v>1</v>
      </c>
      <c r="E2158" s="4">
        <v>12</v>
      </c>
      <c r="F2158" s="5">
        <v>39</v>
      </c>
      <c r="G2158" s="6" t="s">
        <v>18</v>
      </c>
      <c r="H2158" s="7" t="s">
        <v>8</v>
      </c>
      <c r="I2158" s="8">
        <v>3654.62</v>
      </c>
      <c r="J2158" s="8">
        <f>Table1[[#This Row],[Annual Charges ($)]]-(AVERAGE(Table1[Annual Charges ($)]))</f>
        <v>-7696.1281840000402</v>
      </c>
      <c r="U2158" s="37">
        <v>3654.62</v>
      </c>
      <c r="V2158" s="4">
        <v>58</v>
      </c>
    </row>
    <row r="2159" spans="1:22" ht="17" hidden="1" x14ac:dyDescent="0.2">
      <c r="A2159" s="3">
        <v>13591151</v>
      </c>
      <c r="B2159" s="4">
        <v>58</v>
      </c>
      <c r="C2159" s="4">
        <v>6</v>
      </c>
      <c r="D2159" s="4">
        <v>3</v>
      </c>
      <c r="E2159" s="4">
        <v>55</v>
      </c>
      <c r="F2159" s="5">
        <v>49</v>
      </c>
      <c r="G2159" s="6" t="s">
        <v>17</v>
      </c>
      <c r="H2159" s="7" t="s">
        <v>8</v>
      </c>
      <c r="I2159" s="8">
        <v>11051.3</v>
      </c>
      <c r="J2159" s="8">
        <f>Table1[[#This Row],[Annual Charges ($)]]-(AVERAGE(Table1[Annual Charges ($)]))</f>
        <v>-299.44818400004078</v>
      </c>
      <c r="U2159" s="37">
        <v>11051.3</v>
      </c>
      <c r="V2159" s="4">
        <v>58</v>
      </c>
    </row>
    <row r="2160" spans="1:22" ht="17" hidden="1" x14ac:dyDescent="0.2">
      <c r="A2160" s="3">
        <v>19947234</v>
      </c>
      <c r="B2160" s="4">
        <v>58</v>
      </c>
      <c r="C2160" s="4">
        <v>2</v>
      </c>
      <c r="D2160" s="4">
        <v>4</v>
      </c>
      <c r="E2160" s="4">
        <v>46</v>
      </c>
      <c r="F2160" s="5">
        <v>35</v>
      </c>
      <c r="G2160" s="6" t="s">
        <v>17</v>
      </c>
      <c r="H2160" s="7" t="s">
        <v>8</v>
      </c>
      <c r="I2160" s="8">
        <v>7685.61</v>
      </c>
      <c r="J2160" s="8">
        <f>Table1[[#This Row],[Annual Charges ($)]]-(AVERAGE(Table1[Annual Charges ($)]))</f>
        <v>-3665.1381840000404</v>
      </c>
      <c r="U2160" s="37">
        <v>7685.61</v>
      </c>
      <c r="V2160" s="4">
        <v>58</v>
      </c>
    </row>
    <row r="2161" spans="1:22" ht="17" hidden="1" x14ac:dyDescent="0.2">
      <c r="A2161" s="3">
        <v>8131239</v>
      </c>
      <c r="B2161" s="4">
        <v>58</v>
      </c>
      <c r="C2161" s="4">
        <v>6</v>
      </c>
      <c r="D2161" s="4">
        <v>4</v>
      </c>
      <c r="E2161" s="4">
        <v>11</v>
      </c>
      <c r="F2161" s="5">
        <v>45</v>
      </c>
      <c r="G2161" s="6" t="s">
        <v>18</v>
      </c>
      <c r="H2161" s="7" t="s">
        <v>8</v>
      </c>
      <c r="I2161" s="8">
        <v>4471.84</v>
      </c>
      <c r="J2161" s="8">
        <f>Table1[[#This Row],[Annual Charges ($)]]-(AVERAGE(Table1[Annual Charges ($)]))</f>
        <v>-6878.9081840000399</v>
      </c>
      <c r="U2161" s="37">
        <v>4471.84</v>
      </c>
      <c r="V2161" s="4">
        <v>58</v>
      </c>
    </row>
    <row r="2162" spans="1:22" ht="17" hidden="1" x14ac:dyDescent="0.2">
      <c r="A2162" s="3">
        <v>23183818</v>
      </c>
      <c r="B2162" s="4">
        <v>58</v>
      </c>
      <c r="C2162" s="4">
        <v>4</v>
      </c>
      <c r="D2162" s="4">
        <v>3</v>
      </c>
      <c r="E2162" s="4">
        <v>11</v>
      </c>
      <c r="F2162" s="5">
        <v>44</v>
      </c>
      <c r="G2162" s="6" t="s">
        <v>18</v>
      </c>
      <c r="H2162" s="7" t="s">
        <v>8</v>
      </c>
      <c r="I2162" s="8">
        <v>16105.75</v>
      </c>
      <c r="J2162" s="8">
        <f>Table1[[#This Row],[Annual Charges ($)]]-(AVERAGE(Table1[Annual Charges ($)]))</f>
        <v>4755.0018159999599</v>
      </c>
      <c r="U2162" s="37">
        <v>16105.75</v>
      </c>
      <c r="V2162" s="4">
        <v>58</v>
      </c>
    </row>
    <row r="2163" spans="1:22" ht="17" hidden="1" x14ac:dyDescent="0.2">
      <c r="A2163" s="3">
        <v>18828895</v>
      </c>
      <c r="B2163" s="4">
        <v>58</v>
      </c>
      <c r="C2163" s="4">
        <v>8</v>
      </c>
      <c r="D2163" s="4">
        <v>2</v>
      </c>
      <c r="E2163" s="4">
        <v>13</v>
      </c>
      <c r="F2163" s="5">
        <v>35</v>
      </c>
      <c r="G2163" s="6" t="s">
        <v>17</v>
      </c>
      <c r="H2163" s="7" t="s">
        <v>8</v>
      </c>
      <c r="I2163" s="8">
        <v>16107.27</v>
      </c>
      <c r="J2163" s="8">
        <f>Table1[[#This Row],[Annual Charges ($)]]-(AVERAGE(Table1[Annual Charges ($)]))</f>
        <v>4756.5218159999604</v>
      </c>
      <c r="U2163" s="37">
        <v>16107.27</v>
      </c>
      <c r="V2163" s="4">
        <v>58</v>
      </c>
    </row>
    <row r="2164" spans="1:22" ht="17" hidden="1" x14ac:dyDescent="0.2">
      <c r="A2164" s="3">
        <v>9783555</v>
      </c>
      <c r="B2164" s="4">
        <v>58.1</v>
      </c>
      <c r="C2164" s="4">
        <v>2</v>
      </c>
      <c r="D2164" s="4">
        <v>2</v>
      </c>
      <c r="E2164" s="4">
        <v>24</v>
      </c>
      <c r="F2164" s="5">
        <v>60</v>
      </c>
      <c r="G2164" s="6" t="s">
        <v>18</v>
      </c>
      <c r="H2164" s="7" t="s">
        <v>8</v>
      </c>
      <c r="I2164" s="8">
        <v>15077.2</v>
      </c>
      <c r="J2164" s="8">
        <f>Table1[[#This Row],[Annual Charges ($)]]-(AVERAGE(Table1[Annual Charges ($)]))</f>
        <v>3726.4518159999607</v>
      </c>
      <c r="U2164" s="37">
        <v>15077.2</v>
      </c>
      <c r="V2164" s="4">
        <v>58.1</v>
      </c>
    </row>
    <row r="2165" spans="1:22" ht="17" hidden="1" x14ac:dyDescent="0.2">
      <c r="A2165" s="3">
        <v>7997089</v>
      </c>
      <c r="B2165" s="4">
        <v>58.1</v>
      </c>
      <c r="C2165" s="4">
        <v>7</v>
      </c>
      <c r="D2165" s="4">
        <v>4</v>
      </c>
      <c r="E2165" s="4">
        <v>8</v>
      </c>
      <c r="F2165" s="5">
        <v>39</v>
      </c>
      <c r="G2165" s="6" t="s">
        <v>17</v>
      </c>
      <c r="H2165" s="7" t="s">
        <v>8</v>
      </c>
      <c r="I2165" s="8">
        <v>8806.2999999999993</v>
      </c>
      <c r="J2165" s="8">
        <f>Table1[[#This Row],[Annual Charges ($)]]-(AVERAGE(Table1[Annual Charges ($)]))</f>
        <v>-2544.4481840000408</v>
      </c>
      <c r="U2165" s="37">
        <v>8806.2999999999993</v>
      </c>
      <c r="V2165" s="4">
        <v>58.1</v>
      </c>
    </row>
    <row r="2166" spans="1:22" ht="17" hidden="1" x14ac:dyDescent="0.2">
      <c r="A2166" s="3">
        <v>20501932</v>
      </c>
      <c r="B2166" s="4">
        <v>58.1</v>
      </c>
      <c r="C2166" s="4">
        <v>5</v>
      </c>
      <c r="D2166" s="4">
        <v>3</v>
      </c>
      <c r="E2166" s="4">
        <v>31</v>
      </c>
      <c r="F2166" s="5">
        <v>49</v>
      </c>
      <c r="G2166" s="6" t="s">
        <v>18</v>
      </c>
      <c r="H2166" s="7" t="s">
        <v>8</v>
      </c>
      <c r="I2166" s="8">
        <v>6466.47</v>
      </c>
      <c r="J2166" s="8">
        <f>Table1[[#This Row],[Annual Charges ($)]]-(AVERAGE(Table1[Annual Charges ($)]))</f>
        <v>-4884.2781840000398</v>
      </c>
      <c r="U2166" s="37">
        <v>6466.47</v>
      </c>
      <c r="V2166" s="4">
        <v>58.1</v>
      </c>
    </row>
    <row r="2167" spans="1:22" ht="17" hidden="1" x14ac:dyDescent="0.2">
      <c r="A2167" s="3">
        <v>22170320</v>
      </c>
      <c r="B2167" s="4">
        <v>58.1</v>
      </c>
      <c r="C2167" s="4">
        <v>4</v>
      </c>
      <c r="D2167" s="4">
        <v>3</v>
      </c>
      <c r="E2167" s="4">
        <v>24</v>
      </c>
      <c r="F2167" s="5">
        <v>43</v>
      </c>
      <c r="G2167" s="6" t="s">
        <v>18</v>
      </c>
      <c r="H2167" s="7" t="s">
        <v>8</v>
      </c>
      <c r="I2167" s="8">
        <v>12260.63</v>
      </c>
      <c r="J2167" s="8">
        <f>Table1[[#This Row],[Annual Charges ($)]]-(AVERAGE(Table1[Annual Charges ($)]))</f>
        <v>909.88181599995914</v>
      </c>
      <c r="U2167" s="37">
        <v>12260.63</v>
      </c>
      <c r="V2167" s="4">
        <v>58.1</v>
      </c>
    </row>
    <row r="2168" spans="1:22" ht="17" hidden="1" x14ac:dyDescent="0.2">
      <c r="A2168" s="3">
        <v>17831274</v>
      </c>
      <c r="B2168" s="4">
        <v>58.1</v>
      </c>
      <c r="C2168" s="4">
        <v>7</v>
      </c>
      <c r="D2168" s="4">
        <v>4</v>
      </c>
      <c r="E2168" s="4">
        <v>29</v>
      </c>
      <c r="F2168" s="5">
        <v>44</v>
      </c>
      <c r="G2168" s="6" t="s">
        <v>17</v>
      </c>
      <c r="H2168" s="7" t="s">
        <v>8</v>
      </c>
      <c r="I2168" s="8">
        <v>16618.91</v>
      </c>
      <c r="J2168" s="8">
        <f>Table1[[#This Row],[Annual Charges ($)]]-(AVERAGE(Table1[Annual Charges ($)]))</f>
        <v>5268.1618159999598</v>
      </c>
      <c r="U2168" s="37">
        <v>16618.91</v>
      </c>
      <c r="V2168" s="4">
        <v>58.1</v>
      </c>
    </row>
    <row r="2169" spans="1:22" ht="17" hidden="1" x14ac:dyDescent="0.2">
      <c r="A2169" s="3">
        <v>12779813</v>
      </c>
      <c r="B2169" s="4">
        <v>58.2</v>
      </c>
      <c r="C2169" s="4">
        <v>7</v>
      </c>
      <c r="D2169" s="4">
        <v>5</v>
      </c>
      <c r="E2169" s="4">
        <v>41</v>
      </c>
      <c r="F2169" s="5">
        <v>36</v>
      </c>
      <c r="G2169" s="6" t="s">
        <v>17</v>
      </c>
      <c r="H2169" s="7" t="s">
        <v>8</v>
      </c>
      <c r="I2169" s="8">
        <v>5229.71</v>
      </c>
      <c r="J2169" s="8">
        <f>Table1[[#This Row],[Annual Charges ($)]]-(AVERAGE(Table1[Annual Charges ($)]))</f>
        <v>-6121.03818400004</v>
      </c>
      <c r="U2169" s="37">
        <v>5229.71</v>
      </c>
      <c r="V2169" s="4">
        <v>58.2</v>
      </c>
    </row>
    <row r="2170" spans="1:22" ht="17" hidden="1" x14ac:dyDescent="0.2">
      <c r="A2170" s="3">
        <v>11379028</v>
      </c>
      <c r="B2170" s="4">
        <v>58.2</v>
      </c>
      <c r="C2170" s="4">
        <v>2</v>
      </c>
      <c r="D2170" s="4">
        <v>1</v>
      </c>
      <c r="E2170" s="4">
        <v>37</v>
      </c>
      <c r="F2170" s="5">
        <v>55</v>
      </c>
      <c r="G2170" s="6" t="s">
        <v>17</v>
      </c>
      <c r="H2170" s="7" t="s">
        <v>8</v>
      </c>
      <c r="I2170" s="8">
        <v>13165.14</v>
      </c>
      <c r="J2170" s="8">
        <f>Table1[[#This Row],[Annual Charges ($)]]-(AVERAGE(Table1[Annual Charges ($)]))</f>
        <v>1814.3918159999594</v>
      </c>
      <c r="U2170" s="37">
        <v>13165.14</v>
      </c>
      <c r="V2170" s="4">
        <v>58.2</v>
      </c>
    </row>
    <row r="2171" spans="1:22" ht="17" x14ac:dyDescent="0.2">
      <c r="A2171" s="3">
        <v>9990823</v>
      </c>
      <c r="B2171" s="4">
        <v>58.2</v>
      </c>
      <c r="C2171" s="4">
        <v>5</v>
      </c>
      <c r="D2171" s="4">
        <v>5</v>
      </c>
      <c r="E2171" s="4">
        <v>53</v>
      </c>
      <c r="F2171" s="5">
        <v>36</v>
      </c>
      <c r="G2171" s="6" t="s">
        <v>18</v>
      </c>
      <c r="H2171" s="7" t="s">
        <v>9</v>
      </c>
      <c r="I2171" s="8">
        <v>9869.85</v>
      </c>
      <c r="J2171" s="8">
        <f>Table1[[#This Row],[Annual Charges ($)]]-(AVERAGE(Table1[Annual Charges ($)]))</f>
        <v>-1480.8981840000397</v>
      </c>
      <c r="U2171" s="37">
        <v>9869.85</v>
      </c>
      <c r="V2171" s="4">
        <v>58.2</v>
      </c>
    </row>
    <row r="2172" spans="1:22" ht="17" hidden="1" x14ac:dyDescent="0.2">
      <c r="A2172" s="3">
        <v>20026416</v>
      </c>
      <c r="B2172" s="4">
        <v>58.2</v>
      </c>
      <c r="C2172" s="4">
        <v>6</v>
      </c>
      <c r="D2172" s="4">
        <v>4</v>
      </c>
      <c r="E2172" s="4">
        <v>49</v>
      </c>
      <c r="F2172" s="5">
        <v>45</v>
      </c>
      <c r="G2172" s="6" t="s">
        <v>18</v>
      </c>
      <c r="H2172" s="7" t="s">
        <v>8</v>
      </c>
      <c r="I2172" s="8">
        <v>3179.37</v>
      </c>
      <c r="J2172" s="8">
        <f>Table1[[#This Row],[Annual Charges ($)]]-(AVERAGE(Table1[Annual Charges ($)]))</f>
        <v>-8171.3781840000402</v>
      </c>
      <c r="U2172" s="37">
        <v>3179.37</v>
      </c>
      <c r="V2172" s="4">
        <v>58.2</v>
      </c>
    </row>
    <row r="2173" spans="1:22" ht="17" x14ac:dyDescent="0.2">
      <c r="A2173" s="3">
        <v>18845523</v>
      </c>
      <c r="B2173" s="4">
        <v>58.3</v>
      </c>
      <c r="C2173" s="4">
        <v>5</v>
      </c>
      <c r="D2173" s="4">
        <v>2</v>
      </c>
      <c r="E2173" s="4">
        <v>22</v>
      </c>
      <c r="F2173" s="5">
        <v>37</v>
      </c>
      <c r="G2173" s="6" t="s">
        <v>18</v>
      </c>
      <c r="H2173" s="7" t="s">
        <v>9</v>
      </c>
      <c r="I2173" s="8">
        <v>5130.34</v>
      </c>
      <c r="J2173" s="8">
        <f>Table1[[#This Row],[Annual Charges ($)]]-(AVERAGE(Table1[Annual Charges ($)]))</f>
        <v>-6220.4081840000399</v>
      </c>
      <c r="U2173" s="37">
        <v>5130.34</v>
      </c>
      <c r="V2173" s="4">
        <v>58.3</v>
      </c>
    </row>
    <row r="2174" spans="1:22" ht="17" hidden="1" x14ac:dyDescent="0.2">
      <c r="A2174" s="3">
        <v>18402035</v>
      </c>
      <c r="B2174" s="4">
        <v>58.3</v>
      </c>
      <c r="C2174" s="4">
        <v>7</v>
      </c>
      <c r="D2174" s="4">
        <v>3</v>
      </c>
      <c r="E2174" s="4">
        <v>19</v>
      </c>
      <c r="F2174" s="5">
        <v>48</v>
      </c>
      <c r="G2174" s="6" t="s">
        <v>17</v>
      </c>
      <c r="H2174" s="7" t="s">
        <v>8</v>
      </c>
      <c r="I2174" s="8">
        <v>9256.83</v>
      </c>
      <c r="J2174" s="8">
        <f>Table1[[#This Row],[Annual Charges ($)]]-(AVERAGE(Table1[Annual Charges ($)]))</f>
        <v>-2093.9181840000401</v>
      </c>
      <c r="U2174" s="37">
        <v>9256.83</v>
      </c>
      <c r="V2174" s="4">
        <v>58.3</v>
      </c>
    </row>
    <row r="2175" spans="1:22" ht="17" hidden="1" x14ac:dyDescent="0.2">
      <c r="A2175" s="3">
        <v>11568767</v>
      </c>
      <c r="B2175" s="4">
        <v>58.3</v>
      </c>
      <c r="C2175" s="4">
        <v>5</v>
      </c>
      <c r="D2175" s="4">
        <v>3</v>
      </c>
      <c r="E2175" s="4">
        <v>51</v>
      </c>
      <c r="F2175" s="5">
        <v>31</v>
      </c>
      <c r="G2175" s="6" t="s">
        <v>18</v>
      </c>
      <c r="H2175" s="7" t="s">
        <v>8</v>
      </c>
      <c r="I2175" s="8">
        <v>6284.91</v>
      </c>
      <c r="J2175" s="8">
        <f>Table1[[#This Row],[Annual Charges ($)]]-(AVERAGE(Table1[Annual Charges ($)]))</f>
        <v>-5065.8381840000402</v>
      </c>
      <c r="U2175" s="37">
        <v>6284.91</v>
      </c>
      <c r="V2175" s="4">
        <v>58.3</v>
      </c>
    </row>
    <row r="2176" spans="1:22" ht="17" hidden="1" x14ac:dyDescent="0.2">
      <c r="A2176" s="3">
        <v>22305851</v>
      </c>
      <c r="B2176" s="4">
        <v>58.3</v>
      </c>
      <c r="C2176" s="4">
        <v>3</v>
      </c>
      <c r="D2176" s="4">
        <v>1</v>
      </c>
      <c r="E2176" s="4">
        <v>33</v>
      </c>
      <c r="F2176" s="5">
        <v>52</v>
      </c>
      <c r="G2176" s="6" t="s">
        <v>18</v>
      </c>
      <c r="H2176" s="7" t="s">
        <v>8</v>
      </c>
      <c r="I2176" s="8">
        <v>19796.96</v>
      </c>
      <c r="J2176" s="8">
        <f>Table1[[#This Row],[Annual Charges ($)]]-(AVERAGE(Table1[Annual Charges ($)]))</f>
        <v>8446.2118159999591</v>
      </c>
      <c r="U2176" s="37">
        <v>19796.96</v>
      </c>
      <c r="V2176" s="4">
        <v>58.3</v>
      </c>
    </row>
    <row r="2177" spans="1:22" ht="17" hidden="1" x14ac:dyDescent="0.2">
      <c r="A2177" s="3">
        <v>24316470</v>
      </c>
      <c r="B2177" s="4">
        <v>58.3</v>
      </c>
      <c r="C2177" s="4">
        <v>6</v>
      </c>
      <c r="D2177" s="4">
        <v>5</v>
      </c>
      <c r="E2177" s="4">
        <v>19</v>
      </c>
      <c r="F2177" s="5">
        <v>54</v>
      </c>
      <c r="G2177" s="6" t="s">
        <v>17</v>
      </c>
      <c r="H2177" s="7" t="s">
        <v>8</v>
      </c>
      <c r="I2177" s="8">
        <v>3124.44</v>
      </c>
      <c r="J2177" s="8">
        <f>Table1[[#This Row],[Annual Charges ($)]]-(AVERAGE(Table1[Annual Charges ($)]))</f>
        <v>-8226.3081840000395</v>
      </c>
      <c r="U2177" s="37">
        <v>3124.44</v>
      </c>
      <c r="V2177" s="4">
        <v>58.3</v>
      </c>
    </row>
    <row r="2178" spans="1:22" ht="17" hidden="1" x14ac:dyDescent="0.2">
      <c r="A2178" s="3">
        <v>15032787</v>
      </c>
      <c r="B2178" s="4">
        <v>58.3</v>
      </c>
      <c r="C2178" s="4">
        <v>7</v>
      </c>
      <c r="D2178" s="4">
        <v>5</v>
      </c>
      <c r="E2178" s="4">
        <v>48</v>
      </c>
      <c r="F2178" s="5">
        <v>59</v>
      </c>
      <c r="G2178" s="6" t="s">
        <v>18</v>
      </c>
      <c r="H2178" s="7" t="s">
        <v>8</v>
      </c>
      <c r="I2178" s="8">
        <v>7340.85</v>
      </c>
      <c r="J2178" s="8">
        <f>Table1[[#This Row],[Annual Charges ($)]]-(AVERAGE(Table1[Annual Charges ($)]))</f>
        <v>-4009.8981840000397</v>
      </c>
      <c r="U2178" s="37">
        <v>7340.85</v>
      </c>
      <c r="V2178" s="4">
        <v>58.3</v>
      </c>
    </row>
    <row r="2179" spans="1:22" ht="17" hidden="1" x14ac:dyDescent="0.2">
      <c r="A2179" s="3">
        <v>20619460</v>
      </c>
      <c r="B2179" s="4">
        <v>58.4</v>
      </c>
      <c r="C2179" s="4">
        <v>1</v>
      </c>
      <c r="D2179" s="4">
        <v>4</v>
      </c>
      <c r="E2179" s="4">
        <v>43</v>
      </c>
      <c r="F2179" s="5">
        <v>32</v>
      </c>
      <c r="G2179" s="6" t="s">
        <v>17</v>
      </c>
      <c r="H2179" s="7" t="s">
        <v>8</v>
      </c>
      <c r="I2179" s="8">
        <v>4702.4799999999996</v>
      </c>
      <c r="J2179" s="8">
        <f>Table1[[#This Row],[Annual Charges ($)]]-(AVERAGE(Table1[Annual Charges ($)]))</f>
        <v>-6648.2681840000405</v>
      </c>
      <c r="U2179" s="37">
        <v>4702.4799999999996</v>
      </c>
      <c r="V2179" s="4">
        <v>58.4</v>
      </c>
    </row>
    <row r="2180" spans="1:22" ht="17" hidden="1" x14ac:dyDescent="0.2">
      <c r="A2180" s="3">
        <v>614118</v>
      </c>
      <c r="B2180" s="4">
        <v>58.4</v>
      </c>
      <c r="C2180" s="4">
        <v>3</v>
      </c>
      <c r="D2180" s="4">
        <v>0</v>
      </c>
      <c r="E2180" s="4">
        <v>13</v>
      </c>
      <c r="F2180" s="5">
        <v>61</v>
      </c>
      <c r="G2180" s="6" t="s">
        <v>18</v>
      </c>
      <c r="H2180" s="7" t="s">
        <v>8</v>
      </c>
      <c r="I2180" s="8">
        <v>15113.07</v>
      </c>
      <c r="J2180" s="8">
        <f>Table1[[#This Row],[Annual Charges ($)]]-(AVERAGE(Table1[Annual Charges ($)]))</f>
        <v>3762.3218159999597</v>
      </c>
      <c r="U2180" s="37">
        <v>15113.07</v>
      </c>
      <c r="V2180" s="4">
        <v>58.4</v>
      </c>
    </row>
    <row r="2181" spans="1:22" ht="17" hidden="1" x14ac:dyDescent="0.2">
      <c r="A2181" s="3">
        <v>23229095</v>
      </c>
      <c r="B2181" s="4">
        <v>58.4</v>
      </c>
      <c r="C2181" s="4">
        <v>7</v>
      </c>
      <c r="D2181" s="4">
        <v>2</v>
      </c>
      <c r="E2181" s="4">
        <v>41</v>
      </c>
      <c r="F2181" s="5">
        <v>43</v>
      </c>
      <c r="G2181" s="6" t="s">
        <v>18</v>
      </c>
      <c r="H2181" s="7" t="s">
        <v>8</v>
      </c>
      <c r="I2181" s="8">
        <v>8956.85</v>
      </c>
      <c r="J2181" s="8">
        <f>Table1[[#This Row],[Annual Charges ($)]]-(AVERAGE(Table1[Annual Charges ($)]))</f>
        <v>-2393.8981840000397</v>
      </c>
      <c r="U2181" s="37">
        <v>8956.85</v>
      </c>
      <c r="V2181" s="4">
        <v>58.4</v>
      </c>
    </row>
    <row r="2182" spans="1:22" ht="17" hidden="1" x14ac:dyDescent="0.2">
      <c r="A2182" s="3">
        <v>16471547</v>
      </c>
      <c r="B2182" s="4">
        <v>58.4</v>
      </c>
      <c r="C2182" s="4">
        <v>5</v>
      </c>
      <c r="D2182" s="4">
        <v>3</v>
      </c>
      <c r="E2182" s="4">
        <v>4</v>
      </c>
      <c r="F2182" s="5">
        <v>48</v>
      </c>
      <c r="G2182" s="6" t="s">
        <v>17</v>
      </c>
      <c r="H2182" s="7" t="s">
        <v>8</v>
      </c>
      <c r="I2182" s="8">
        <v>6503.23</v>
      </c>
      <c r="J2182" s="8">
        <f>Table1[[#This Row],[Annual Charges ($)]]-(AVERAGE(Table1[Annual Charges ($)]))</f>
        <v>-4847.5181840000405</v>
      </c>
      <c r="U2182" s="37">
        <v>6503.23</v>
      </c>
      <c r="V2182" s="4">
        <v>58.4</v>
      </c>
    </row>
    <row r="2183" spans="1:22" ht="17" hidden="1" x14ac:dyDescent="0.2">
      <c r="A2183" s="3">
        <v>22763378</v>
      </c>
      <c r="B2183" s="4">
        <v>58.4</v>
      </c>
      <c r="C2183" s="4">
        <v>5</v>
      </c>
      <c r="D2183" s="4">
        <v>0</v>
      </c>
      <c r="E2183" s="4">
        <v>60</v>
      </c>
      <c r="F2183" s="5">
        <v>44</v>
      </c>
      <c r="G2183" s="6" t="s">
        <v>17</v>
      </c>
      <c r="H2183" s="7" t="s">
        <v>8</v>
      </c>
      <c r="I2183" s="8">
        <v>11229.85</v>
      </c>
      <c r="J2183" s="8">
        <f>Table1[[#This Row],[Annual Charges ($)]]-(AVERAGE(Table1[Annual Charges ($)]))</f>
        <v>-120.89818400003969</v>
      </c>
      <c r="U2183" s="37">
        <v>11229.85</v>
      </c>
      <c r="V2183" s="4">
        <v>58.4</v>
      </c>
    </row>
    <row r="2184" spans="1:22" ht="17" hidden="1" x14ac:dyDescent="0.2">
      <c r="A2184" s="3">
        <v>16084354</v>
      </c>
      <c r="B2184" s="4">
        <v>58.4</v>
      </c>
      <c r="C2184" s="4">
        <v>5</v>
      </c>
      <c r="D2184" s="4">
        <v>5</v>
      </c>
      <c r="E2184" s="4">
        <v>51</v>
      </c>
      <c r="F2184" s="5">
        <v>44</v>
      </c>
      <c r="G2184" s="6" t="s">
        <v>18</v>
      </c>
      <c r="H2184" s="7" t="s">
        <v>8</v>
      </c>
      <c r="I2184" s="8">
        <v>9544.99</v>
      </c>
      <c r="J2184" s="8">
        <f>Table1[[#This Row],[Annual Charges ($)]]-(AVERAGE(Table1[Annual Charges ($)]))</f>
        <v>-1805.7581840000403</v>
      </c>
      <c r="U2184" s="37">
        <v>9544.99</v>
      </c>
      <c r="V2184" s="4">
        <v>58.4</v>
      </c>
    </row>
    <row r="2185" spans="1:22" ht="17" hidden="1" x14ac:dyDescent="0.2">
      <c r="A2185" s="3">
        <v>11071188</v>
      </c>
      <c r="B2185" s="4">
        <v>58.4</v>
      </c>
      <c r="C2185" s="4">
        <v>2</v>
      </c>
      <c r="D2185" s="4">
        <v>2</v>
      </c>
      <c r="E2185" s="4">
        <v>8</v>
      </c>
      <c r="F2185" s="5">
        <v>42</v>
      </c>
      <c r="G2185" s="6" t="s">
        <v>17</v>
      </c>
      <c r="H2185" s="7" t="s">
        <v>8</v>
      </c>
      <c r="I2185" s="8">
        <v>5000.04</v>
      </c>
      <c r="J2185" s="8">
        <f>Table1[[#This Row],[Annual Charges ($)]]-(AVERAGE(Table1[Annual Charges ($)]))</f>
        <v>-6350.7081840000401</v>
      </c>
      <c r="U2185" s="37">
        <v>5000.04</v>
      </c>
      <c r="V2185" s="4">
        <v>58.4</v>
      </c>
    </row>
    <row r="2186" spans="1:22" ht="17" hidden="1" x14ac:dyDescent="0.2">
      <c r="A2186" s="3">
        <v>24861183</v>
      </c>
      <c r="B2186" s="4">
        <v>58.5</v>
      </c>
      <c r="C2186" s="4">
        <v>1</v>
      </c>
      <c r="D2186" s="4">
        <v>0</v>
      </c>
      <c r="E2186" s="4">
        <v>35</v>
      </c>
      <c r="F2186" s="5">
        <v>32</v>
      </c>
      <c r="G2186" s="6" t="s">
        <v>18</v>
      </c>
      <c r="H2186" s="7" t="s">
        <v>8</v>
      </c>
      <c r="I2186" s="8">
        <v>14817.08</v>
      </c>
      <c r="J2186" s="8">
        <f>Table1[[#This Row],[Annual Charges ($)]]-(AVERAGE(Table1[Annual Charges ($)]))</f>
        <v>3466.3318159999599</v>
      </c>
      <c r="U2186" s="37">
        <v>14817.08</v>
      </c>
      <c r="V2186" s="4">
        <v>58.5</v>
      </c>
    </row>
    <row r="2187" spans="1:22" ht="17" hidden="1" x14ac:dyDescent="0.2">
      <c r="A2187" s="3">
        <v>11164137</v>
      </c>
      <c r="B2187" s="4">
        <v>58.6</v>
      </c>
      <c r="C2187" s="4">
        <v>7</v>
      </c>
      <c r="D2187" s="4">
        <v>3</v>
      </c>
      <c r="E2187" s="4">
        <v>56</v>
      </c>
      <c r="F2187" s="5">
        <v>47</v>
      </c>
      <c r="G2187" s="6" t="s">
        <v>17</v>
      </c>
      <c r="H2187" s="7" t="s">
        <v>8</v>
      </c>
      <c r="I2187" s="8">
        <v>8534.19</v>
      </c>
      <c r="J2187" s="8">
        <f>Table1[[#This Row],[Annual Charges ($)]]-(AVERAGE(Table1[Annual Charges ($)]))</f>
        <v>-2816.5581840000395</v>
      </c>
      <c r="U2187" s="37">
        <v>8534.19</v>
      </c>
      <c r="V2187" s="4">
        <v>58.6</v>
      </c>
    </row>
    <row r="2188" spans="1:22" ht="17" hidden="1" x14ac:dyDescent="0.2">
      <c r="A2188" s="3">
        <v>27248154</v>
      </c>
      <c r="B2188" s="4">
        <v>58.6</v>
      </c>
      <c r="C2188" s="4">
        <v>5</v>
      </c>
      <c r="D2188" s="4">
        <v>3</v>
      </c>
      <c r="E2188" s="4">
        <v>10</v>
      </c>
      <c r="F2188" s="5">
        <v>39</v>
      </c>
      <c r="G2188" s="6" t="s">
        <v>18</v>
      </c>
      <c r="H2188" s="7" t="s">
        <v>8</v>
      </c>
      <c r="I2188" s="8">
        <v>7280.8</v>
      </c>
      <c r="J2188" s="8">
        <f>Table1[[#This Row],[Annual Charges ($)]]-(AVERAGE(Table1[Annual Charges ($)]))</f>
        <v>-4069.9481840000399</v>
      </c>
      <c r="U2188" s="37">
        <v>7280.8</v>
      </c>
      <c r="V2188" s="4">
        <v>58.6</v>
      </c>
    </row>
    <row r="2189" spans="1:22" ht="17" hidden="1" x14ac:dyDescent="0.2">
      <c r="A2189" s="3">
        <v>23859990</v>
      </c>
      <c r="B2189" s="4">
        <v>58.6</v>
      </c>
      <c r="C2189" s="4">
        <v>6</v>
      </c>
      <c r="D2189" s="4">
        <v>5</v>
      </c>
      <c r="E2189" s="4">
        <v>36</v>
      </c>
      <c r="F2189" s="5">
        <v>37</v>
      </c>
      <c r="G2189" s="6" t="s">
        <v>17</v>
      </c>
      <c r="H2189" s="7" t="s">
        <v>8</v>
      </c>
      <c r="I2189" s="8">
        <v>12240.62</v>
      </c>
      <c r="J2189" s="8">
        <f>Table1[[#This Row],[Annual Charges ($)]]-(AVERAGE(Table1[Annual Charges ($)]))</f>
        <v>889.87181599996075</v>
      </c>
      <c r="U2189" s="37">
        <v>12240.62</v>
      </c>
      <c r="V2189" s="4">
        <v>58.6</v>
      </c>
    </row>
    <row r="2190" spans="1:22" ht="17" hidden="1" x14ac:dyDescent="0.2">
      <c r="A2190" s="3">
        <v>9496708</v>
      </c>
      <c r="B2190" s="4">
        <v>58.6</v>
      </c>
      <c r="C2190" s="4">
        <v>3</v>
      </c>
      <c r="D2190" s="4">
        <v>0</v>
      </c>
      <c r="E2190" s="4">
        <v>24</v>
      </c>
      <c r="F2190" s="5">
        <v>39</v>
      </c>
      <c r="G2190" s="6" t="s">
        <v>18</v>
      </c>
      <c r="H2190" s="7" t="s">
        <v>8</v>
      </c>
      <c r="I2190" s="8">
        <v>8365.4</v>
      </c>
      <c r="J2190" s="8">
        <f>Table1[[#This Row],[Annual Charges ($)]]-(AVERAGE(Table1[Annual Charges ($)]))</f>
        <v>-2985.3481840000404</v>
      </c>
      <c r="U2190" s="37">
        <v>8365.4</v>
      </c>
      <c r="V2190" s="4">
        <v>58.6</v>
      </c>
    </row>
    <row r="2191" spans="1:22" ht="17" hidden="1" x14ac:dyDescent="0.2">
      <c r="A2191" s="3">
        <v>12663249</v>
      </c>
      <c r="B2191" s="4">
        <v>58.7</v>
      </c>
      <c r="C2191" s="4">
        <v>4</v>
      </c>
      <c r="D2191" s="4">
        <v>1</v>
      </c>
      <c r="E2191" s="4">
        <v>46</v>
      </c>
      <c r="F2191" s="5">
        <v>31</v>
      </c>
      <c r="G2191" s="6" t="s">
        <v>17</v>
      </c>
      <c r="H2191" s="7" t="s">
        <v>8</v>
      </c>
      <c r="I2191" s="8">
        <v>14838.47</v>
      </c>
      <c r="J2191" s="8">
        <f>Table1[[#This Row],[Annual Charges ($)]]-(AVERAGE(Table1[Annual Charges ($)]))</f>
        <v>3487.7218159999593</v>
      </c>
      <c r="U2191" s="37">
        <v>14838.47</v>
      </c>
      <c r="V2191" s="4">
        <v>58.7</v>
      </c>
    </row>
    <row r="2192" spans="1:22" ht="17" hidden="1" x14ac:dyDescent="0.2">
      <c r="A2192" s="3">
        <v>22488061</v>
      </c>
      <c r="B2192" s="4">
        <v>58.7</v>
      </c>
      <c r="C2192" s="4">
        <v>2</v>
      </c>
      <c r="D2192" s="4">
        <v>2</v>
      </c>
      <c r="E2192" s="4">
        <v>33</v>
      </c>
      <c r="F2192" s="5">
        <v>33</v>
      </c>
      <c r="G2192" s="6" t="s">
        <v>18</v>
      </c>
      <c r="H2192" s="7" t="s">
        <v>8</v>
      </c>
      <c r="I2192" s="8">
        <v>3596.44</v>
      </c>
      <c r="J2192" s="8">
        <f>Table1[[#This Row],[Annual Charges ($)]]-(AVERAGE(Table1[Annual Charges ($)]))</f>
        <v>-7754.3081840000395</v>
      </c>
      <c r="U2192" s="37">
        <v>3596.44</v>
      </c>
      <c r="V2192" s="4">
        <v>58.7</v>
      </c>
    </row>
    <row r="2193" spans="1:22" ht="17" hidden="1" x14ac:dyDescent="0.2">
      <c r="A2193" s="3">
        <v>22682181</v>
      </c>
      <c r="B2193" s="4">
        <v>58.7</v>
      </c>
      <c r="C2193" s="4">
        <v>7</v>
      </c>
      <c r="D2193" s="4">
        <v>1</v>
      </c>
      <c r="E2193" s="4">
        <v>33</v>
      </c>
      <c r="F2193" s="5">
        <v>33</v>
      </c>
      <c r="G2193" s="6" t="s">
        <v>18</v>
      </c>
      <c r="H2193" s="7" t="s">
        <v>8</v>
      </c>
      <c r="I2193" s="8">
        <v>21320.58</v>
      </c>
      <c r="J2193" s="8">
        <f>Table1[[#This Row],[Annual Charges ($)]]-(AVERAGE(Table1[Annual Charges ($)]))</f>
        <v>9969.8318159999617</v>
      </c>
      <c r="U2193" s="37">
        <v>21320.58</v>
      </c>
      <c r="V2193" s="4">
        <v>58.7</v>
      </c>
    </row>
    <row r="2194" spans="1:22" ht="17" hidden="1" x14ac:dyDescent="0.2">
      <c r="A2194" s="3">
        <v>26393915</v>
      </c>
      <c r="B2194" s="4">
        <v>58.7</v>
      </c>
      <c r="C2194" s="4">
        <v>1</v>
      </c>
      <c r="D2194" s="4">
        <v>3</v>
      </c>
      <c r="E2194" s="4">
        <v>17</v>
      </c>
      <c r="F2194" s="5">
        <v>64</v>
      </c>
      <c r="G2194" s="6" t="s">
        <v>18</v>
      </c>
      <c r="H2194" s="7" t="s">
        <v>8</v>
      </c>
      <c r="I2194" s="8">
        <v>7803.84</v>
      </c>
      <c r="J2194" s="8">
        <f>Table1[[#This Row],[Annual Charges ($)]]-(AVERAGE(Table1[Annual Charges ($)]))</f>
        <v>-3546.9081840000399</v>
      </c>
      <c r="U2194" s="37">
        <v>7803.84</v>
      </c>
      <c r="V2194" s="4">
        <v>58.7</v>
      </c>
    </row>
    <row r="2195" spans="1:22" ht="17" hidden="1" x14ac:dyDescent="0.2">
      <c r="A2195" s="3">
        <v>18836748</v>
      </c>
      <c r="B2195" s="4">
        <v>58.8</v>
      </c>
      <c r="C2195" s="4">
        <v>5</v>
      </c>
      <c r="D2195" s="4">
        <v>4</v>
      </c>
      <c r="E2195" s="4">
        <v>41</v>
      </c>
      <c r="F2195" s="5">
        <v>59</v>
      </c>
      <c r="G2195" s="6" t="s">
        <v>17</v>
      </c>
      <c r="H2195" s="7" t="s">
        <v>8</v>
      </c>
      <c r="I2195" s="8">
        <v>3429.77</v>
      </c>
      <c r="J2195" s="8">
        <f>Table1[[#This Row],[Annual Charges ($)]]-(AVERAGE(Table1[Annual Charges ($)]))</f>
        <v>-7920.9781840000396</v>
      </c>
      <c r="U2195" s="37">
        <v>3429.77</v>
      </c>
      <c r="V2195" s="4">
        <v>58.8</v>
      </c>
    </row>
    <row r="2196" spans="1:22" ht="17" hidden="1" x14ac:dyDescent="0.2">
      <c r="A2196" s="3">
        <v>17653998</v>
      </c>
      <c r="B2196" s="4">
        <v>58.8</v>
      </c>
      <c r="C2196" s="4">
        <v>2</v>
      </c>
      <c r="D2196" s="4">
        <v>0</v>
      </c>
      <c r="E2196" s="4">
        <v>51</v>
      </c>
      <c r="F2196" s="5">
        <v>54</v>
      </c>
      <c r="G2196" s="6" t="s">
        <v>18</v>
      </c>
      <c r="H2196" s="7" t="s">
        <v>8</v>
      </c>
      <c r="I2196" s="8">
        <v>12485.39</v>
      </c>
      <c r="J2196" s="8">
        <f>Table1[[#This Row],[Annual Charges ($)]]-(AVERAGE(Table1[Annual Charges ($)]))</f>
        <v>1134.6418159999594</v>
      </c>
      <c r="U2196" s="37">
        <v>12485.39</v>
      </c>
      <c r="V2196" s="4">
        <v>58.8</v>
      </c>
    </row>
    <row r="2197" spans="1:22" ht="17" hidden="1" x14ac:dyDescent="0.2">
      <c r="A2197" s="3">
        <v>14739579</v>
      </c>
      <c r="B2197" s="4">
        <v>58.8</v>
      </c>
      <c r="C2197" s="4">
        <v>1</v>
      </c>
      <c r="D2197" s="4">
        <v>4</v>
      </c>
      <c r="E2197" s="4">
        <v>30</v>
      </c>
      <c r="F2197" s="5">
        <v>47</v>
      </c>
      <c r="G2197" s="6" t="s">
        <v>18</v>
      </c>
      <c r="H2197" s="7" t="s">
        <v>8</v>
      </c>
      <c r="I2197" s="8">
        <v>14293.31</v>
      </c>
      <c r="J2197" s="8">
        <f>Table1[[#This Row],[Annual Charges ($)]]-(AVERAGE(Table1[Annual Charges ($)]))</f>
        <v>2942.5618159999594</v>
      </c>
      <c r="U2197" s="37">
        <v>14293.31</v>
      </c>
      <c r="V2197" s="4">
        <v>58.8</v>
      </c>
    </row>
    <row r="2198" spans="1:22" ht="17" hidden="1" x14ac:dyDescent="0.2">
      <c r="A2198" s="3">
        <v>21208856</v>
      </c>
      <c r="B2198" s="4">
        <v>58.8</v>
      </c>
      <c r="C2198" s="4">
        <v>4</v>
      </c>
      <c r="D2198" s="4">
        <v>1</v>
      </c>
      <c r="E2198" s="4">
        <v>19</v>
      </c>
      <c r="F2198" s="5">
        <v>31</v>
      </c>
      <c r="G2198" s="6" t="s">
        <v>17</v>
      </c>
      <c r="H2198" s="7" t="s">
        <v>8</v>
      </c>
      <c r="I2198" s="8">
        <v>9600.7800000000007</v>
      </c>
      <c r="J2198" s="8">
        <f>Table1[[#This Row],[Annual Charges ($)]]-(AVERAGE(Table1[Annual Charges ($)]))</f>
        <v>-1749.9681840000394</v>
      </c>
      <c r="U2198" s="37">
        <v>9600.7800000000007</v>
      </c>
      <c r="V2198" s="4">
        <v>58.8</v>
      </c>
    </row>
    <row r="2199" spans="1:22" ht="17" hidden="1" x14ac:dyDescent="0.2">
      <c r="A2199" s="3">
        <v>3493728</v>
      </c>
      <c r="B2199" s="4">
        <v>58.8</v>
      </c>
      <c r="C2199" s="4">
        <v>2</v>
      </c>
      <c r="D2199" s="4">
        <v>4</v>
      </c>
      <c r="E2199" s="4">
        <v>2</v>
      </c>
      <c r="F2199" s="5">
        <v>28</v>
      </c>
      <c r="G2199" s="6" t="s">
        <v>18</v>
      </c>
      <c r="H2199" s="7" t="s">
        <v>8</v>
      </c>
      <c r="I2199" s="8">
        <v>10434.120000000001</v>
      </c>
      <c r="J2199" s="8">
        <f>Table1[[#This Row],[Annual Charges ($)]]-(AVERAGE(Table1[Annual Charges ($)]))</f>
        <v>-916.62818400003925</v>
      </c>
      <c r="U2199" s="37">
        <v>10434.120000000001</v>
      </c>
      <c r="V2199" s="4">
        <v>58.8</v>
      </c>
    </row>
    <row r="2200" spans="1:22" ht="17" hidden="1" x14ac:dyDescent="0.2">
      <c r="A2200" s="3">
        <v>25614164</v>
      </c>
      <c r="B2200" s="4">
        <v>58.8</v>
      </c>
      <c r="C2200" s="4">
        <v>7</v>
      </c>
      <c r="D2200" s="4">
        <v>4</v>
      </c>
      <c r="E2200" s="4">
        <v>8</v>
      </c>
      <c r="F2200" s="5">
        <v>32</v>
      </c>
      <c r="G2200" s="6" t="s">
        <v>18</v>
      </c>
      <c r="H2200" s="7" t="s">
        <v>8</v>
      </c>
      <c r="I2200" s="8">
        <v>3048.14</v>
      </c>
      <c r="J2200" s="8">
        <f>Table1[[#This Row],[Annual Charges ($)]]-(AVERAGE(Table1[Annual Charges ($)]))</f>
        <v>-8302.6081840000406</v>
      </c>
      <c r="U2200" s="37">
        <v>3048.14</v>
      </c>
      <c r="V2200" s="4">
        <v>58.8</v>
      </c>
    </row>
    <row r="2201" spans="1:22" ht="17" x14ac:dyDescent="0.2">
      <c r="A2201" s="3">
        <v>24135178</v>
      </c>
      <c r="B2201" s="4">
        <v>58.8</v>
      </c>
      <c r="C2201" s="4">
        <v>2</v>
      </c>
      <c r="D2201" s="4">
        <v>4</v>
      </c>
      <c r="E2201" s="4">
        <v>13</v>
      </c>
      <c r="F2201" s="5">
        <v>37</v>
      </c>
      <c r="G2201" s="6" t="s">
        <v>17</v>
      </c>
      <c r="H2201" s="7" t="s">
        <v>9</v>
      </c>
      <c r="I2201" s="8">
        <v>2128.0100000000002</v>
      </c>
      <c r="J2201" s="8">
        <f>Table1[[#This Row],[Annual Charges ($)]]-(AVERAGE(Table1[Annual Charges ($)]))</f>
        <v>-9222.7381840000398</v>
      </c>
      <c r="U2201" s="37">
        <v>2128.0100000000002</v>
      </c>
      <c r="V2201" s="4">
        <v>58.8</v>
      </c>
    </row>
    <row r="2202" spans="1:22" ht="17" hidden="1" x14ac:dyDescent="0.2">
      <c r="A2202" s="3">
        <v>1097199</v>
      </c>
      <c r="B2202" s="4">
        <v>58.8</v>
      </c>
      <c r="C2202" s="4">
        <v>3</v>
      </c>
      <c r="D2202" s="4">
        <v>2</v>
      </c>
      <c r="E2202" s="4">
        <v>40</v>
      </c>
      <c r="F2202" s="5">
        <v>39</v>
      </c>
      <c r="G2202" s="6" t="s">
        <v>18</v>
      </c>
      <c r="H2202" s="7" t="s">
        <v>8</v>
      </c>
      <c r="I2202" s="8">
        <v>17160.439999999999</v>
      </c>
      <c r="J2202" s="8">
        <f>Table1[[#This Row],[Annual Charges ($)]]-(AVERAGE(Table1[Annual Charges ($)]))</f>
        <v>5809.6918159999586</v>
      </c>
      <c r="U2202" s="37">
        <v>17160.439999999999</v>
      </c>
      <c r="V2202" s="4">
        <v>58.8</v>
      </c>
    </row>
    <row r="2203" spans="1:22" ht="17" hidden="1" x14ac:dyDescent="0.2">
      <c r="A2203" s="3">
        <v>817313</v>
      </c>
      <c r="B2203" s="4">
        <v>58.9</v>
      </c>
      <c r="C2203" s="4">
        <v>3</v>
      </c>
      <c r="D2203" s="4">
        <v>1</v>
      </c>
      <c r="E2203" s="4">
        <v>35</v>
      </c>
      <c r="F2203" s="5">
        <v>46</v>
      </c>
      <c r="G2203" s="6" t="s">
        <v>18</v>
      </c>
      <c r="H2203" s="7" t="s">
        <v>8</v>
      </c>
      <c r="I2203" s="8">
        <v>9325.86</v>
      </c>
      <c r="J2203" s="8">
        <f>Table1[[#This Row],[Annual Charges ($)]]-(AVERAGE(Table1[Annual Charges ($)]))</f>
        <v>-2024.8881840000395</v>
      </c>
      <c r="U2203" s="37">
        <v>9325.86</v>
      </c>
      <c r="V2203" s="4">
        <v>58.9</v>
      </c>
    </row>
    <row r="2204" spans="1:22" ht="17" hidden="1" x14ac:dyDescent="0.2">
      <c r="A2204" s="3">
        <v>11214938</v>
      </c>
      <c r="B2204" s="4">
        <v>58.9</v>
      </c>
      <c r="C2204" s="4">
        <v>2</v>
      </c>
      <c r="D2204" s="4">
        <v>3</v>
      </c>
      <c r="E2204" s="4">
        <v>2</v>
      </c>
      <c r="F2204" s="5">
        <v>24</v>
      </c>
      <c r="G2204" s="6" t="s">
        <v>17</v>
      </c>
      <c r="H2204" s="7" t="s">
        <v>8</v>
      </c>
      <c r="I2204" s="8">
        <v>10972.75</v>
      </c>
      <c r="J2204" s="8">
        <f>Table1[[#This Row],[Annual Charges ($)]]-(AVERAGE(Table1[Annual Charges ($)]))</f>
        <v>-377.99818400004006</v>
      </c>
      <c r="U2204" s="37">
        <v>10972.75</v>
      </c>
      <c r="V2204" s="4">
        <v>58.9</v>
      </c>
    </row>
    <row r="2205" spans="1:22" ht="17" hidden="1" x14ac:dyDescent="0.2">
      <c r="A2205" s="3">
        <v>2195312</v>
      </c>
      <c r="B2205" s="4">
        <v>58.9</v>
      </c>
      <c r="C2205" s="4">
        <v>4</v>
      </c>
      <c r="D2205" s="4">
        <v>5</v>
      </c>
      <c r="E2205" s="4">
        <v>44</v>
      </c>
      <c r="F2205" s="5">
        <v>40</v>
      </c>
      <c r="G2205" s="6" t="s">
        <v>18</v>
      </c>
      <c r="H2205" s="7" t="s">
        <v>8</v>
      </c>
      <c r="I2205" s="8">
        <v>16636.88</v>
      </c>
      <c r="J2205" s="8">
        <f>Table1[[#This Row],[Annual Charges ($)]]-(AVERAGE(Table1[Annual Charges ($)]))</f>
        <v>5286.131815999961</v>
      </c>
      <c r="U2205" s="37">
        <v>16636.88</v>
      </c>
      <c r="V2205" s="4">
        <v>58.9</v>
      </c>
    </row>
    <row r="2206" spans="1:22" ht="17" hidden="1" x14ac:dyDescent="0.2">
      <c r="A2206" s="3">
        <v>22782519</v>
      </c>
      <c r="B2206" s="4">
        <v>58.9</v>
      </c>
      <c r="C2206" s="4">
        <v>2</v>
      </c>
      <c r="D2206" s="4">
        <v>4</v>
      </c>
      <c r="E2206" s="4">
        <v>18</v>
      </c>
      <c r="F2206" s="5">
        <v>62</v>
      </c>
      <c r="G2206" s="6" t="s">
        <v>18</v>
      </c>
      <c r="H2206" s="7" t="s">
        <v>8</v>
      </c>
      <c r="I2206" s="8">
        <v>0</v>
      </c>
      <c r="J2206" s="8">
        <f>Table1[[#This Row],[Annual Charges ($)]]-(AVERAGE(Table1[Annual Charges ($)]))</f>
        <v>-11350.74818400004</v>
      </c>
      <c r="U2206" s="37">
        <v>0</v>
      </c>
      <c r="V2206" s="4">
        <v>58.9</v>
      </c>
    </row>
    <row r="2207" spans="1:22" ht="17" hidden="1" x14ac:dyDescent="0.2">
      <c r="A2207" s="3">
        <v>20032064</v>
      </c>
      <c r="B2207" s="4">
        <v>58.9</v>
      </c>
      <c r="C2207" s="4">
        <v>5</v>
      </c>
      <c r="D2207" s="4">
        <v>4</v>
      </c>
      <c r="E2207" s="4">
        <v>28</v>
      </c>
      <c r="F2207" s="5">
        <v>44</v>
      </c>
      <c r="G2207" s="6" t="s">
        <v>17</v>
      </c>
      <c r="H2207" s="7" t="s">
        <v>8</v>
      </c>
      <c r="I2207" s="8">
        <v>15603.68</v>
      </c>
      <c r="J2207" s="8">
        <f>Table1[[#This Row],[Annual Charges ($)]]-(AVERAGE(Table1[Annual Charges ($)]))</f>
        <v>4252.9318159999602</v>
      </c>
      <c r="U2207" s="37">
        <v>15603.68</v>
      </c>
      <c r="V2207" s="4">
        <v>58.9</v>
      </c>
    </row>
    <row r="2208" spans="1:22" ht="17" hidden="1" x14ac:dyDescent="0.2">
      <c r="A2208" s="3">
        <v>1108172</v>
      </c>
      <c r="B2208" s="4">
        <v>58.9</v>
      </c>
      <c r="C2208" s="4">
        <v>5</v>
      </c>
      <c r="D2208" s="4">
        <v>2</v>
      </c>
      <c r="E2208" s="4">
        <v>20</v>
      </c>
      <c r="F2208" s="5">
        <v>43</v>
      </c>
      <c r="G2208" s="6" t="s">
        <v>18</v>
      </c>
      <c r="H2208" s="7" t="s">
        <v>8</v>
      </c>
      <c r="I2208" s="8">
        <v>3609.85</v>
      </c>
      <c r="J2208" s="8">
        <f>Table1[[#This Row],[Annual Charges ($)]]-(AVERAGE(Table1[Annual Charges ($)]))</f>
        <v>-7740.8981840000397</v>
      </c>
      <c r="U2208" s="37">
        <v>3609.85</v>
      </c>
      <c r="V2208" s="4">
        <v>58.9</v>
      </c>
    </row>
    <row r="2209" spans="1:22" ht="17" hidden="1" x14ac:dyDescent="0.2">
      <c r="A2209" s="3">
        <v>17244819</v>
      </c>
      <c r="B2209" s="4">
        <v>58.9</v>
      </c>
      <c r="C2209" s="4">
        <v>5</v>
      </c>
      <c r="D2209" s="4">
        <v>1</v>
      </c>
      <c r="E2209" s="4">
        <v>5</v>
      </c>
      <c r="F2209" s="5">
        <v>56</v>
      </c>
      <c r="G2209" s="6" t="s">
        <v>18</v>
      </c>
      <c r="H2209" s="7" t="s">
        <v>8</v>
      </c>
      <c r="I2209" s="8">
        <v>5270.67</v>
      </c>
      <c r="J2209" s="8">
        <f>Table1[[#This Row],[Annual Charges ($)]]-(AVERAGE(Table1[Annual Charges ($)]))</f>
        <v>-6080.07818400004</v>
      </c>
      <c r="U2209" s="37">
        <v>5270.67</v>
      </c>
      <c r="V2209" s="4">
        <v>58.9</v>
      </c>
    </row>
    <row r="2210" spans="1:22" ht="17" x14ac:dyDescent="0.2">
      <c r="A2210" s="3">
        <v>14400360</v>
      </c>
      <c r="B2210" s="4">
        <v>58.9</v>
      </c>
      <c r="C2210" s="4">
        <v>4</v>
      </c>
      <c r="D2210" s="4">
        <v>1</v>
      </c>
      <c r="E2210" s="4">
        <v>13</v>
      </c>
      <c r="F2210" s="5">
        <v>45</v>
      </c>
      <c r="G2210" s="6" t="s">
        <v>17</v>
      </c>
      <c r="H2210" s="7" t="s">
        <v>9</v>
      </c>
      <c r="I2210" s="8">
        <v>9882.2099999999991</v>
      </c>
      <c r="J2210" s="8">
        <f>Table1[[#This Row],[Annual Charges ($)]]-(AVERAGE(Table1[Annual Charges ($)]))</f>
        <v>-1468.5381840000409</v>
      </c>
      <c r="U2210" s="37">
        <v>9882.2099999999991</v>
      </c>
      <c r="V2210" s="4">
        <v>58.9</v>
      </c>
    </row>
    <row r="2211" spans="1:22" ht="17" hidden="1" x14ac:dyDescent="0.2">
      <c r="A2211" s="3">
        <v>17246491</v>
      </c>
      <c r="B2211" s="4">
        <v>59</v>
      </c>
      <c r="C2211" s="4">
        <v>3</v>
      </c>
      <c r="D2211" s="4">
        <v>4</v>
      </c>
      <c r="E2211" s="4">
        <v>18</v>
      </c>
      <c r="F2211" s="5">
        <v>43</v>
      </c>
      <c r="G2211" s="6" t="s">
        <v>17</v>
      </c>
      <c r="H2211" s="7" t="s">
        <v>8</v>
      </c>
      <c r="I2211" s="8">
        <v>17973.63</v>
      </c>
      <c r="J2211" s="8">
        <f>Table1[[#This Row],[Annual Charges ($)]]-(AVERAGE(Table1[Annual Charges ($)]))</f>
        <v>6622.881815999961</v>
      </c>
      <c r="U2211" s="37">
        <v>17973.63</v>
      </c>
      <c r="V2211" s="4">
        <v>59</v>
      </c>
    </row>
    <row r="2212" spans="1:22" ht="17" hidden="1" x14ac:dyDescent="0.2">
      <c r="A2212" s="3">
        <v>28497098</v>
      </c>
      <c r="B2212" s="4">
        <v>59</v>
      </c>
      <c r="C2212" s="4">
        <v>5</v>
      </c>
      <c r="D2212" s="4">
        <v>4</v>
      </c>
      <c r="E2212" s="4">
        <v>53</v>
      </c>
      <c r="F2212" s="5">
        <v>52</v>
      </c>
      <c r="G2212" s="6" t="s">
        <v>18</v>
      </c>
      <c r="H2212" s="7" t="s">
        <v>8</v>
      </c>
      <c r="I2212" s="8">
        <v>6774.15</v>
      </c>
      <c r="J2212" s="8">
        <f>Table1[[#This Row],[Annual Charges ($)]]-(AVERAGE(Table1[Annual Charges ($)]))</f>
        <v>-4576.5981840000404</v>
      </c>
      <c r="U2212" s="37">
        <v>6774.15</v>
      </c>
      <c r="V2212" s="4">
        <v>59</v>
      </c>
    </row>
    <row r="2213" spans="1:22" ht="17" hidden="1" x14ac:dyDescent="0.2">
      <c r="A2213" s="3">
        <v>26525086</v>
      </c>
      <c r="B2213" s="4">
        <v>59</v>
      </c>
      <c r="C2213" s="4">
        <v>8</v>
      </c>
      <c r="D2213" s="4">
        <v>4</v>
      </c>
      <c r="E2213" s="4">
        <v>37</v>
      </c>
      <c r="F2213" s="5">
        <v>62</v>
      </c>
      <c r="G2213" s="6" t="s">
        <v>18</v>
      </c>
      <c r="H2213" s="7" t="s">
        <v>8</v>
      </c>
      <c r="I2213" s="8">
        <v>13904.09</v>
      </c>
      <c r="J2213" s="8">
        <f>Table1[[#This Row],[Annual Charges ($)]]-(AVERAGE(Table1[Annual Charges ($)]))</f>
        <v>2553.3418159999601</v>
      </c>
      <c r="U2213" s="37">
        <v>13904.09</v>
      </c>
      <c r="V2213" s="4">
        <v>59</v>
      </c>
    </row>
    <row r="2214" spans="1:22" ht="17" hidden="1" x14ac:dyDescent="0.2">
      <c r="A2214" s="3">
        <v>27304114</v>
      </c>
      <c r="B2214" s="4">
        <v>59.1</v>
      </c>
      <c r="C2214" s="4">
        <v>2</v>
      </c>
      <c r="D2214" s="4">
        <v>4</v>
      </c>
      <c r="E2214" s="4">
        <v>17</v>
      </c>
      <c r="F2214" s="5">
        <v>42</v>
      </c>
      <c r="G2214" s="6" t="s">
        <v>18</v>
      </c>
      <c r="H2214" s="7" t="s">
        <v>8</v>
      </c>
      <c r="I2214" s="8">
        <v>11129.36</v>
      </c>
      <c r="J2214" s="8">
        <f>Table1[[#This Row],[Annual Charges ($)]]-(AVERAGE(Table1[Annual Charges ($)]))</f>
        <v>-221.38818400003947</v>
      </c>
      <c r="U2214" s="37">
        <v>11129.36</v>
      </c>
      <c r="V2214" s="4">
        <v>59.1</v>
      </c>
    </row>
    <row r="2215" spans="1:22" ht="17" hidden="1" x14ac:dyDescent="0.2">
      <c r="A2215" s="3">
        <v>8135024</v>
      </c>
      <c r="B2215" s="4">
        <v>59.1</v>
      </c>
      <c r="C2215" s="4">
        <v>7</v>
      </c>
      <c r="D2215" s="4">
        <v>0</v>
      </c>
      <c r="E2215" s="4">
        <v>11</v>
      </c>
      <c r="F2215" s="5">
        <v>45</v>
      </c>
      <c r="G2215" s="6" t="s">
        <v>18</v>
      </c>
      <c r="H2215" s="7" t="s">
        <v>8</v>
      </c>
      <c r="I2215" s="8">
        <v>11463.52</v>
      </c>
      <c r="J2215" s="8">
        <f>Table1[[#This Row],[Annual Charges ($)]]-(AVERAGE(Table1[Annual Charges ($)]))</f>
        <v>112.77181599996038</v>
      </c>
      <c r="U2215" s="37">
        <v>11463.52</v>
      </c>
      <c r="V2215" s="4">
        <v>59.1</v>
      </c>
    </row>
    <row r="2216" spans="1:22" ht="17" hidden="1" x14ac:dyDescent="0.2">
      <c r="A2216" s="3">
        <v>14777291</v>
      </c>
      <c r="B2216" s="4">
        <v>59.1</v>
      </c>
      <c r="C2216" s="4">
        <v>3</v>
      </c>
      <c r="D2216" s="4">
        <v>1</v>
      </c>
      <c r="E2216" s="4">
        <v>22</v>
      </c>
      <c r="F2216" s="5">
        <v>42</v>
      </c>
      <c r="G2216" s="6" t="s">
        <v>18</v>
      </c>
      <c r="H2216" s="7" t="s">
        <v>8</v>
      </c>
      <c r="I2216" s="8">
        <v>6384.92</v>
      </c>
      <c r="J2216" s="8">
        <f>Table1[[#This Row],[Annual Charges ($)]]-(AVERAGE(Table1[Annual Charges ($)]))</f>
        <v>-4965.82818400004</v>
      </c>
      <c r="U2216" s="37">
        <v>6384.92</v>
      </c>
      <c r="V2216" s="4">
        <v>59.1</v>
      </c>
    </row>
    <row r="2217" spans="1:22" ht="17" hidden="1" x14ac:dyDescent="0.2">
      <c r="A2217" s="3">
        <v>8671846</v>
      </c>
      <c r="B2217" s="4">
        <v>59.1</v>
      </c>
      <c r="C2217" s="4">
        <v>5</v>
      </c>
      <c r="D2217" s="4">
        <v>2</v>
      </c>
      <c r="E2217" s="4">
        <v>37</v>
      </c>
      <c r="F2217" s="5">
        <v>35</v>
      </c>
      <c r="G2217" s="6" t="s">
        <v>17</v>
      </c>
      <c r="H2217" s="7" t="s">
        <v>8</v>
      </c>
      <c r="I2217" s="8">
        <v>15172.95</v>
      </c>
      <c r="J2217" s="8">
        <f>Table1[[#This Row],[Annual Charges ($)]]-(AVERAGE(Table1[Annual Charges ($)]))</f>
        <v>3822.2018159999607</v>
      </c>
      <c r="U2217" s="37">
        <v>15172.95</v>
      </c>
      <c r="V2217" s="4">
        <v>59.1</v>
      </c>
    </row>
    <row r="2218" spans="1:22" ht="17" hidden="1" x14ac:dyDescent="0.2">
      <c r="A2218" s="3">
        <v>7736514</v>
      </c>
      <c r="B2218" s="4">
        <v>59.1</v>
      </c>
      <c r="C2218" s="4">
        <v>1</v>
      </c>
      <c r="D2218" s="4">
        <v>3</v>
      </c>
      <c r="E2218" s="4">
        <v>7</v>
      </c>
      <c r="F2218" s="5">
        <v>45</v>
      </c>
      <c r="G2218" s="6" t="s">
        <v>18</v>
      </c>
      <c r="H2218" s="7" t="s">
        <v>8</v>
      </c>
      <c r="I2218" s="8">
        <v>6896.44</v>
      </c>
      <c r="J2218" s="8">
        <f>Table1[[#This Row],[Annual Charges ($)]]-(AVERAGE(Table1[Annual Charges ($)]))</f>
        <v>-4454.3081840000405</v>
      </c>
      <c r="U2218" s="37">
        <v>6896.44</v>
      </c>
      <c r="V2218" s="4">
        <v>59.1</v>
      </c>
    </row>
    <row r="2219" spans="1:22" ht="17" x14ac:dyDescent="0.2">
      <c r="A2219" s="3">
        <v>29652439</v>
      </c>
      <c r="B2219" s="4">
        <v>59.1</v>
      </c>
      <c r="C2219" s="4">
        <v>7</v>
      </c>
      <c r="D2219" s="4">
        <v>4</v>
      </c>
      <c r="E2219" s="4">
        <v>38</v>
      </c>
      <c r="F2219" s="5">
        <v>38</v>
      </c>
      <c r="G2219" s="6" t="s">
        <v>17</v>
      </c>
      <c r="H2219" s="7" t="s">
        <v>9</v>
      </c>
      <c r="I2219" s="8">
        <v>2204.58</v>
      </c>
      <c r="J2219" s="8">
        <f>Table1[[#This Row],[Annual Charges ($)]]-(AVERAGE(Table1[Annual Charges ($)]))</f>
        <v>-9146.1681840000401</v>
      </c>
      <c r="U2219" s="37">
        <v>2204.58</v>
      </c>
      <c r="V2219" s="4">
        <v>59.1</v>
      </c>
    </row>
    <row r="2220" spans="1:22" ht="17" hidden="1" x14ac:dyDescent="0.2">
      <c r="A2220" s="3">
        <v>9065236</v>
      </c>
      <c r="B2220" s="4">
        <v>59.1</v>
      </c>
      <c r="C2220" s="4">
        <v>4</v>
      </c>
      <c r="D2220" s="4">
        <v>4</v>
      </c>
      <c r="E2220" s="4">
        <v>60</v>
      </c>
      <c r="F2220" s="5">
        <v>30</v>
      </c>
      <c r="G2220" s="6" t="s">
        <v>18</v>
      </c>
      <c r="H2220" s="7" t="s">
        <v>8</v>
      </c>
      <c r="I2220" s="8">
        <v>14828.2</v>
      </c>
      <c r="J2220" s="8">
        <f>Table1[[#This Row],[Annual Charges ($)]]-(AVERAGE(Table1[Annual Charges ($)]))</f>
        <v>3477.4518159999607</v>
      </c>
      <c r="U2220" s="37">
        <v>14828.2</v>
      </c>
      <c r="V2220" s="4">
        <v>59.1</v>
      </c>
    </row>
    <row r="2221" spans="1:22" ht="17" hidden="1" x14ac:dyDescent="0.2">
      <c r="A2221" s="3">
        <v>20555742</v>
      </c>
      <c r="B2221" s="4">
        <v>59.2</v>
      </c>
      <c r="C2221" s="4">
        <v>6</v>
      </c>
      <c r="D2221" s="4">
        <v>1</v>
      </c>
      <c r="E2221" s="4">
        <v>1</v>
      </c>
      <c r="F2221" s="5">
        <v>22</v>
      </c>
      <c r="G2221" s="6" t="s">
        <v>18</v>
      </c>
      <c r="H2221" s="7" t="s">
        <v>8</v>
      </c>
      <c r="I2221" s="8">
        <v>12211.23</v>
      </c>
      <c r="J2221" s="8">
        <f>Table1[[#This Row],[Annual Charges ($)]]-(AVERAGE(Table1[Annual Charges ($)]))</f>
        <v>860.48181599995951</v>
      </c>
      <c r="U2221" s="37">
        <v>12211.23</v>
      </c>
      <c r="V2221" s="4">
        <v>59.2</v>
      </c>
    </row>
    <row r="2222" spans="1:22" ht="17" hidden="1" x14ac:dyDescent="0.2">
      <c r="A2222" s="3">
        <v>17005252</v>
      </c>
      <c r="B2222" s="4">
        <v>59.2</v>
      </c>
      <c r="C2222" s="4">
        <v>7</v>
      </c>
      <c r="D2222" s="4">
        <v>5</v>
      </c>
      <c r="E2222" s="4">
        <v>56</v>
      </c>
      <c r="F2222" s="5">
        <v>44</v>
      </c>
      <c r="G2222" s="6" t="s">
        <v>18</v>
      </c>
      <c r="H2222" s="7" t="s">
        <v>8</v>
      </c>
      <c r="I2222" s="8">
        <v>11275.23</v>
      </c>
      <c r="J2222" s="8">
        <f>Table1[[#This Row],[Annual Charges ($)]]-(AVERAGE(Table1[Annual Charges ($)]))</f>
        <v>-75.518184000040492</v>
      </c>
      <c r="U2222" s="37">
        <v>11275.23</v>
      </c>
      <c r="V2222" s="4">
        <v>59.2</v>
      </c>
    </row>
    <row r="2223" spans="1:22" ht="17" hidden="1" x14ac:dyDescent="0.2">
      <c r="A2223" s="3">
        <v>26805536</v>
      </c>
      <c r="B2223" s="4">
        <v>59.2</v>
      </c>
      <c r="C2223" s="4">
        <v>2</v>
      </c>
      <c r="D2223" s="4">
        <v>4</v>
      </c>
      <c r="E2223" s="4">
        <v>3</v>
      </c>
      <c r="F2223" s="5">
        <v>44</v>
      </c>
      <c r="G2223" s="6" t="s">
        <v>18</v>
      </c>
      <c r="H2223" s="7" t="s">
        <v>8</v>
      </c>
      <c r="I2223" s="8">
        <v>15297.43</v>
      </c>
      <c r="J2223" s="8">
        <f>Table1[[#This Row],[Annual Charges ($)]]-(AVERAGE(Table1[Annual Charges ($)]))</f>
        <v>3946.6818159999602</v>
      </c>
      <c r="U2223" s="37">
        <v>15297.43</v>
      </c>
      <c r="V2223" s="4">
        <v>59.2</v>
      </c>
    </row>
    <row r="2224" spans="1:22" ht="17" hidden="1" x14ac:dyDescent="0.2">
      <c r="A2224" s="3">
        <v>18440369</v>
      </c>
      <c r="B2224" s="4">
        <v>59.2</v>
      </c>
      <c r="C2224" s="4">
        <v>7</v>
      </c>
      <c r="D2224" s="4">
        <v>1</v>
      </c>
      <c r="E2224" s="4">
        <v>33</v>
      </c>
      <c r="F2224" s="5">
        <v>49</v>
      </c>
      <c r="G2224" s="6" t="s">
        <v>18</v>
      </c>
      <c r="H2224" s="7" t="s">
        <v>8</v>
      </c>
      <c r="I2224" s="8">
        <v>12367.25</v>
      </c>
      <c r="J2224" s="8">
        <f>Table1[[#This Row],[Annual Charges ($)]]-(AVERAGE(Table1[Annual Charges ($)]))</f>
        <v>1016.5018159999599</v>
      </c>
      <c r="U2224" s="37">
        <v>12367.25</v>
      </c>
      <c r="V2224" s="4">
        <v>59.2</v>
      </c>
    </row>
    <row r="2225" spans="1:22" ht="17" hidden="1" x14ac:dyDescent="0.2">
      <c r="A2225" s="3">
        <v>15332306</v>
      </c>
      <c r="B2225" s="4">
        <v>59.2</v>
      </c>
      <c r="C2225" s="4">
        <v>3</v>
      </c>
      <c r="D2225" s="4">
        <v>4</v>
      </c>
      <c r="E2225" s="4">
        <v>42</v>
      </c>
      <c r="F2225" s="5">
        <v>33</v>
      </c>
      <c r="G2225" s="6" t="s">
        <v>18</v>
      </c>
      <c r="H2225" s="7" t="s">
        <v>8</v>
      </c>
      <c r="I2225" s="8">
        <v>3211.65</v>
      </c>
      <c r="J2225" s="8">
        <f>Table1[[#This Row],[Annual Charges ($)]]-(AVERAGE(Table1[Annual Charges ($)]))</f>
        <v>-8139.0981840000404</v>
      </c>
      <c r="U2225" s="37">
        <v>3211.65</v>
      </c>
      <c r="V2225" s="4">
        <v>59.2</v>
      </c>
    </row>
    <row r="2226" spans="1:22" ht="17" hidden="1" x14ac:dyDescent="0.2">
      <c r="A2226" s="3">
        <v>18745478</v>
      </c>
      <c r="B2226" s="4">
        <v>59.3</v>
      </c>
      <c r="C2226" s="4">
        <v>1</v>
      </c>
      <c r="D2226" s="4">
        <v>0</v>
      </c>
      <c r="E2226" s="4">
        <v>55</v>
      </c>
      <c r="F2226" s="5">
        <v>45</v>
      </c>
      <c r="G2226" s="6" t="s">
        <v>18</v>
      </c>
      <c r="H2226" s="7" t="s">
        <v>8</v>
      </c>
      <c r="I2226" s="8">
        <v>9133.23</v>
      </c>
      <c r="J2226" s="8">
        <f>Table1[[#This Row],[Annual Charges ($)]]-(AVERAGE(Table1[Annual Charges ($)]))</f>
        <v>-2217.5181840000405</v>
      </c>
      <c r="U2226" s="37">
        <v>9133.23</v>
      </c>
      <c r="V2226" s="4">
        <v>59.3</v>
      </c>
    </row>
    <row r="2227" spans="1:22" ht="17" hidden="1" x14ac:dyDescent="0.2">
      <c r="A2227" s="3">
        <v>4445032</v>
      </c>
      <c r="B2227" s="4">
        <v>59.3</v>
      </c>
      <c r="C2227" s="4">
        <v>8</v>
      </c>
      <c r="D2227" s="4">
        <v>1</v>
      </c>
      <c r="E2227" s="4">
        <v>30</v>
      </c>
      <c r="F2227" s="5">
        <v>39</v>
      </c>
      <c r="G2227" s="6" t="s">
        <v>18</v>
      </c>
      <c r="H2227" s="7" t="s">
        <v>8</v>
      </c>
      <c r="I2227" s="8">
        <v>15704.22</v>
      </c>
      <c r="J2227" s="8">
        <f>Table1[[#This Row],[Annual Charges ($)]]-(AVERAGE(Table1[Annual Charges ($)]))</f>
        <v>4353.4718159999593</v>
      </c>
      <c r="U2227" s="37">
        <v>15704.22</v>
      </c>
      <c r="V2227" s="4">
        <v>59.3</v>
      </c>
    </row>
    <row r="2228" spans="1:22" ht="17" hidden="1" x14ac:dyDescent="0.2">
      <c r="A2228" s="3">
        <v>17448184</v>
      </c>
      <c r="B2228" s="4">
        <v>59.3</v>
      </c>
      <c r="C2228" s="4">
        <v>6</v>
      </c>
      <c r="D2228" s="4">
        <v>5</v>
      </c>
      <c r="E2228" s="4">
        <v>20</v>
      </c>
      <c r="F2228" s="5">
        <v>31</v>
      </c>
      <c r="G2228" s="6" t="s">
        <v>18</v>
      </c>
      <c r="H2228" s="7" t="s">
        <v>8</v>
      </c>
      <c r="I2228" s="8">
        <v>11254.41</v>
      </c>
      <c r="J2228" s="8">
        <f>Table1[[#This Row],[Annual Charges ($)]]-(AVERAGE(Table1[Annual Charges ($)]))</f>
        <v>-96.338184000040201</v>
      </c>
      <c r="U2228" s="37">
        <v>11254.41</v>
      </c>
      <c r="V2228" s="4">
        <v>59.3</v>
      </c>
    </row>
    <row r="2229" spans="1:22" ht="17" hidden="1" x14ac:dyDescent="0.2">
      <c r="A2229" s="3">
        <v>15760570</v>
      </c>
      <c r="B2229" s="4">
        <v>59.3</v>
      </c>
      <c r="C2229" s="4">
        <v>2</v>
      </c>
      <c r="D2229" s="4">
        <v>4</v>
      </c>
      <c r="E2229" s="4">
        <v>52</v>
      </c>
      <c r="F2229" s="5">
        <v>41</v>
      </c>
      <c r="G2229" s="6" t="s">
        <v>18</v>
      </c>
      <c r="H2229" s="7" t="s">
        <v>8</v>
      </c>
      <c r="I2229" s="8">
        <v>4979.07</v>
      </c>
      <c r="J2229" s="8">
        <f>Table1[[#This Row],[Annual Charges ($)]]-(AVERAGE(Table1[Annual Charges ($)]))</f>
        <v>-6371.6781840000403</v>
      </c>
      <c r="U2229" s="37">
        <v>4979.07</v>
      </c>
      <c r="V2229" s="4">
        <v>59.3</v>
      </c>
    </row>
    <row r="2230" spans="1:22" ht="17" hidden="1" x14ac:dyDescent="0.2">
      <c r="A2230" s="3">
        <v>27627346</v>
      </c>
      <c r="B2230" s="4">
        <v>59.3</v>
      </c>
      <c r="C2230" s="4">
        <v>4</v>
      </c>
      <c r="D2230" s="4">
        <v>5</v>
      </c>
      <c r="E2230" s="4">
        <v>53</v>
      </c>
      <c r="F2230" s="5">
        <v>49</v>
      </c>
      <c r="G2230" s="6" t="s">
        <v>18</v>
      </c>
      <c r="H2230" s="7" t="s">
        <v>8</v>
      </c>
      <c r="I2230" s="8">
        <v>3181.84</v>
      </c>
      <c r="J2230" s="8">
        <f>Table1[[#This Row],[Annual Charges ($)]]-(AVERAGE(Table1[Annual Charges ($)]))</f>
        <v>-8168.9081840000399</v>
      </c>
      <c r="U2230" s="37">
        <v>3181.84</v>
      </c>
      <c r="V2230" s="4">
        <v>59.3</v>
      </c>
    </row>
    <row r="2231" spans="1:22" ht="17" hidden="1" x14ac:dyDescent="0.2">
      <c r="A2231" s="3">
        <v>22955431</v>
      </c>
      <c r="B2231" s="4">
        <v>59.3</v>
      </c>
      <c r="C2231" s="4">
        <v>2</v>
      </c>
      <c r="D2231" s="4">
        <v>2</v>
      </c>
      <c r="E2231" s="4">
        <v>19</v>
      </c>
      <c r="F2231" s="5">
        <v>47</v>
      </c>
      <c r="G2231" s="6" t="s">
        <v>17</v>
      </c>
      <c r="H2231" s="7" t="s">
        <v>8</v>
      </c>
      <c r="I2231" s="8">
        <v>6604.29</v>
      </c>
      <c r="J2231" s="8">
        <f>Table1[[#This Row],[Annual Charges ($)]]-(AVERAGE(Table1[Annual Charges ($)]))</f>
        <v>-4746.4581840000401</v>
      </c>
      <c r="U2231" s="37">
        <v>6604.29</v>
      </c>
      <c r="V2231" s="4">
        <v>59.3</v>
      </c>
    </row>
    <row r="2232" spans="1:22" ht="17" hidden="1" x14ac:dyDescent="0.2">
      <c r="A2232" s="3">
        <v>12737294</v>
      </c>
      <c r="B2232" s="4">
        <v>59.3</v>
      </c>
      <c r="C2232" s="4">
        <v>8</v>
      </c>
      <c r="D2232" s="4">
        <v>1</v>
      </c>
      <c r="E2232" s="4">
        <v>32</v>
      </c>
      <c r="F2232" s="5">
        <v>42</v>
      </c>
      <c r="G2232" s="6" t="s">
        <v>18</v>
      </c>
      <c r="H2232" s="7" t="s">
        <v>8</v>
      </c>
      <c r="I2232" s="8">
        <v>6067.7</v>
      </c>
      <c r="J2232" s="8">
        <f>Table1[[#This Row],[Annual Charges ($)]]-(AVERAGE(Table1[Annual Charges ($)]))</f>
        <v>-5283.0481840000402</v>
      </c>
      <c r="U2232" s="37">
        <v>6067.7</v>
      </c>
      <c r="V2232" s="4">
        <v>59.3</v>
      </c>
    </row>
    <row r="2233" spans="1:22" ht="17" hidden="1" x14ac:dyDescent="0.2">
      <c r="A2233" s="3">
        <v>19026118</v>
      </c>
      <c r="B2233" s="4">
        <v>59.4</v>
      </c>
      <c r="C2233" s="4">
        <v>2</v>
      </c>
      <c r="D2233" s="4">
        <v>4</v>
      </c>
      <c r="E2233" s="4">
        <v>14</v>
      </c>
      <c r="F2233" s="5">
        <v>36</v>
      </c>
      <c r="G2233" s="6" t="s">
        <v>17</v>
      </c>
      <c r="H2233" s="7" t="s">
        <v>8</v>
      </c>
      <c r="I2233" s="8">
        <v>2841.75</v>
      </c>
      <c r="J2233" s="8">
        <f>Table1[[#This Row],[Annual Charges ($)]]-(AVERAGE(Table1[Annual Charges ($)]))</f>
        <v>-8508.9981840000401</v>
      </c>
      <c r="U2233" s="37">
        <v>2841.75</v>
      </c>
      <c r="V2233" s="4">
        <v>59.4</v>
      </c>
    </row>
    <row r="2234" spans="1:22" ht="17" hidden="1" x14ac:dyDescent="0.2">
      <c r="A2234" s="3">
        <v>18150088</v>
      </c>
      <c r="B2234" s="4">
        <v>59.4</v>
      </c>
      <c r="C2234" s="4">
        <v>1</v>
      </c>
      <c r="D2234" s="4">
        <v>4</v>
      </c>
      <c r="E2234" s="4">
        <v>17</v>
      </c>
      <c r="F2234" s="5">
        <v>40</v>
      </c>
      <c r="G2234" s="6" t="s">
        <v>18</v>
      </c>
      <c r="H2234" s="7" t="s">
        <v>8</v>
      </c>
      <c r="I2234" s="8">
        <v>7058.77</v>
      </c>
      <c r="J2234" s="8">
        <f>Table1[[#This Row],[Annual Charges ($)]]-(AVERAGE(Table1[Annual Charges ($)]))</f>
        <v>-4291.9781840000396</v>
      </c>
      <c r="U2234" s="37">
        <v>7058.77</v>
      </c>
      <c r="V2234" s="4">
        <v>59.4</v>
      </c>
    </row>
    <row r="2235" spans="1:22" ht="17" hidden="1" x14ac:dyDescent="0.2">
      <c r="A2235" s="3">
        <v>18700205</v>
      </c>
      <c r="B2235" s="4">
        <v>59.5</v>
      </c>
      <c r="C2235" s="4">
        <v>5</v>
      </c>
      <c r="D2235" s="4">
        <v>4</v>
      </c>
      <c r="E2235" s="4">
        <v>6</v>
      </c>
      <c r="F2235" s="5">
        <v>51</v>
      </c>
      <c r="G2235" s="6" t="s">
        <v>17</v>
      </c>
      <c r="H2235" s="7" t="s">
        <v>8</v>
      </c>
      <c r="I2235" s="8">
        <v>6381.15</v>
      </c>
      <c r="J2235" s="8">
        <f>Table1[[#This Row],[Annual Charges ($)]]-(AVERAGE(Table1[Annual Charges ($)]))</f>
        <v>-4969.5981840000404</v>
      </c>
      <c r="U2235" s="37">
        <v>6381.15</v>
      </c>
      <c r="V2235" s="4">
        <v>59.5</v>
      </c>
    </row>
    <row r="2236" spans="1:22" ht="17" hidden="1" x14ac:dyDescent="0.2">
      <c r="A2236" s="3">
        <v>15585372</v>
      </c>
      <c r="B2236" s="4">
        <v>59.5</v>
      </c>
      <c r="C2236" s="4">
        <v>4</v>
      </c>
      <c r="D2236" s="4">
        <v>2</v>
      </c>
      <c r="E2236" s="4">
        <v>26</v>
      </c>
      <c r="F2236" s="5">
        <v>62</v>
      </c>
      <c r="G2236" s="6" t="s">
        <v>17</v>
      </c>
      <c r="H2236" s="7" t="s">
        <v>8</v>
      </c>
      <c r="I2236" s="8">
        <v>9261.07</v>
      </c>
      <c r="J2236" s="8">
        <f>Table1[[#This Row],[Annual Charges ($)]]-(AVERAGE(Table1[Annual Charges ($)]))</f>
        <v>-2089.6781840000403</v>
      </c>
      <c r="U2236" s="37">
        <v>9261.07</v>
      </c>
      <c r="V2236" s="4">
        <v>59.5</v>
      </c>
    </row>
    <row r="2237" spans="1:22" ht="17" hidden="1" x14ac:dyDescent="0.2">
      <c r="A2237" s="3">
        <v>973018</v>
      </c>
      <c r="B2237" s="4">
        <v>59.5</v>
      </c>
      <c r="C2237" s="4">
        <v>7</v>
      </c>
      <c r="D2237" s="4">
        <v>0</v>
      </c>
      <c r="E2237" s="4">
        <v>46</v>
      </c>
      <c r="F2237" s="5">
        <v>49</v>
      </c>
      <c r="G2237" s="6" t="s">
        <v>17</v>
      </c>
      <c r="H2237" s="7" t="s">
        <v>8</v>
      </c>
      <c r="I2237" s="8">
        <v>6341.07</v>
      </c>
      <c r="J2237" s="8">
        <f>Table1[[#This Row],[Annual Charges ($)]]-(AVERAGE(Table1[Annual Charges ($)]))</f>
        <v>-5009.6781840000403</v>
      </c>
      <c r="U2237" s="37">
        <v>6341.07</v>
      </c>
      <c r="V2237" s="4">
        <v>59.5</v>
      </c>
    </row>
    <row r="2238" spans="1:22" ht="17" x14ac:dyDescent="0.2">
      <c r="A2238" s="3">
        <v>6644617</v>
      </c>
      <c r="B2238" s="4">
        <v>59.5</v>
      </c>
      <c r="C2238" s="4">
        <v>4</v>
      </c>
      <c r="D2238" s="4">
        <v>5</v>
      </c>
      <c r="E2238" s="4">
        <v>53</v>
      </c>
      <c r="F2238" s="5">
        <v>30</v>
      </c>
      <c r="G2238" s="6" t="s">
        <v>18</v>
      </c>
      <c r="H2238" s="7" t="s">
        <v>9</v>
      </c>
      <c r="I2238" s="8">
        <v>0</v>
      </c>
      <c r="J2238" s="8">
        <f>Table1[[#This Row],[Annual Charges ($)]]-(AVERAGE(Table1[Annual Charges ($)]))</f>
        <v>-11350.74818400004</v>
      </c>
      <c r="U2238" s="37">
        <v>0</v>
      </c>
      <c r="V2238" s="4">
        <v>59.5</v>
      </c>
    </row>
    <row r="2239" spans="1:22" ht="17" hidden="1" x14ac:dyDescent="0.2">
      <c r="A2239" s="3">
        <v>29367597</v>
      </c>
      <c r="B2239" s="4">
        <v>59.5</v>
      </c>
      <c r="C2239" s="4">
        <v>2</v>
      </c>
      <c r="D2239" s="4">
        <v>1</v>
      </c>
      <c r="E2239" s="4">
        <v>56</v>
      </c>
      <c r="F2239" s="5">
        <v>48</v>
      </c>
      <c r="G2239" s="6" t="s">
        <v>18</v>
      </c>
      <c r="H2239" s="7" t="s">
        <v>8</v>
      </c>
      <c r="I2239" s="8">
        <v>13189.06</v>
      </c>
      <c r="J2239" s="8">
        <f>Table1[[#This Row],[Annual Charges ($)]]-(AVERAGE(Table1[Annual Charges ($)]))</f>
        <v>1838.3118159999594</v>
      </c>
      <c r="U2239" s="37">
        <v>13189.06</v>
      </c>
      <c r="V2239" s="4">
        <v>59.5</v>
      </c>
    </row>
    <row r="2240" spans="1:22" ht="17" hidden="1" x14ac:dyDescent="0.2">
      <c r="A2240" s="3">
        <v>21126840</v>
      </c>
      <c r="B2240" s="4">
        <v>59.5</v>
      </c>
      <c r="C2240" s="4">
        <v>5</v>
      </c>
      <c r="D2240" s="4">
        <v>3</v>
      </c>
      <c r="E2240" s="4">
        <v>48</v>
      </c>
      <c r="F2240" s="5">
        <v>31</v>
      </c>
      <c r="G2240" s="6" t="s">
        <v>18</v>
      </c>
      <c r="H2240" s="7" t="s">
        <v>8</v>
      </c>
      <c r="I2240" s="8">
        <v>10420.18</v>
      </c>
      <c r="J2240" s="8">
        <f>Table1[[#This Row],[Annual Charges ($)]]-(AVERAGE(Table1[Annual Charges ($)]))</f>
        <v>-930.56818400003976</v>
      </c>
      <c r="U2240" s="37">
        <v>10420.18</v>
      </c>
      <c r="V2240" s="4">
        <v>59.5</v>
      </c>
    </row>
    <row r="2241" spans="1:22" ht="17" hidden="1" x14ac:dyDescent="0.2">
      <c r="A2241" s="3">
        <v>913636</v>
      </c>
      <c r="B2241" s="4">
        <v>59.5</v>
      </c>
      <c r="C2241" s="4">
        <v>1</v>
      </c>
      <c r="D2241" s="4">
        <v>5</v>
      </c>
      <c r="E2241" s="4">
        <v>8</v>
      </c>
      <c r="F2241" s="5">
        <v>46</v>
      </c>
      <c r="G2241" s="6" t="s">
        <v>17</v>
      </c>
      <c r="H2241" s="7" t="s">
        <v>8</v>
      </c>
      <c r="I2241" s="8">
        <v>0</v>
      </c>
      <c r="J2241" s="8">
        <f>Table1[[#This Row],[Annual Charges ($)]]-(AVERAGE(Table1[Annual Charges ($)]))</f>
        <v>-11350.74818400004</v>
      </c>
      <c r="U2241" s="37">
        <v>0</v>
      </c>
      <c r="V2241" s="4">
        <v>59.5</v>
      </c>
    </row>
    <row r="2242" spans="1:22" ht="17" x14ac:dyDescent="0.2">
      <c r="A2242" s="3">
        <v>6814497</v>
      </c>
      <c r="B2242" s="4">
        <v>59.5</v>
      </c>
      <c r="C2242" s="4">
        <v>3</v>
      </c>
      <c r="D2242" s="4">
        <v>5</v>
      </c>
      <c r="E2242" s="4">
        <v>24</v>
      </c>
      <c r="F2242" s="5">
        <v>53</v>
      </c>
      <c r="G2242" s="6" t="s">
        <v>17</v>
      </c>
      <c r="H2242" s="7" t="s">
        <v>9</v>
      </c>
      <c r="I2242" s="8">
        <v>4487.28</v>
      </c>
      <c r="J2242" s="8">
        <f>Table1[[#This Row],[Annual Charges ($)]]-(AVERAGE(Table1[Annual Charges ($)]))</f>
        <v>-6863.4681840000403</v>
      </c>
      <c r="U2242" s="37">
        <v>4487.28</v>
      </c>
      <c r="V2242" s="4">
        <v>59.5</v>
      </c>
    </row>
    <row r="2243" spans="1:22" ht="17" hidden="1" x14ac:dyDescent="0.2">
      <c r="A2243" s="3">
        <v>14995462</v>
      </c>
      <c r="B2243" s="4">
        <v>59.6</v>
      </c>
      <c r="C2243" s="4">
        <v>1</v>
      </c>
      <c r="D2243" s="4">
        <v>2</v>
      </c>
      <c r="E2243" s="4">
        <v>26</v>
      </c>
      <c r="F2243" s="5">
        <v>51</v>
      </c>
      <c r="G2243" s="6" t="s">
        <v>18</v>
      </c>
      <c r="H2243" s="7" t="s">
        <v>8</v>
      </c>
      <c r="I2243" s="8">
        <v>4974.55</v>
      </c>
      <c r="J2243" s="8">
        <f>Table1[[#This Row],[Annual Charges ($)]]-(AVERAGE(Table1[Annual Charges ($)]))</f>
        <v>-6376.1981840000399</v>
      </c>
      <c r="U2243" s="37">
        <v>4974.55</v>
      </c>
      <c r="V2243" s="4">
        <v>59.6</v>
      </c>
    </row>
    <row r="2244" spans="1:22" ht="17" hidden="1" x14ac:dyDescent="0.2">
      <c r="A2244" s="3">
        <v>5251786</v>
      </c>
      <c r="B2244" s="4">
        <v>59.6</v>
      </c>
      <c r="C2244" s="4">
        <v>8</v>
      </c>
      <c r="D2244" s="4">
        <v>1</v>
      </c>
      <c r="E2244" s="4">
        <v>6</v>
      </c>
      <c r="F2244" s="5">
        <v>49</v>
      </c>
      <c r="G2244" s="6" t="s">
        <v>18</v>
      </c>
      <c r="H2244" s="7" t="s">
        <v>8</v>
      </c>
      <c r="I2244" s="8">
        <v>13041.06</v>
      </c>
      <c r="J2244" s="8">
        <f>Table1[[#This Row],[Annual Charges ($)]]-(AVERAGE(Table1[Annual Charges ($)]))</f>
        <v>1690.3118159999594</v>
      </c>
      <c r="U2244" s="37">
        <v>13041.06</v>
      </c>
      <c r="V2244" s="4">
        <v>59.6</v>
      </c>
    </row>
    <row r="2245" spans="1:22" ht="17" hidden="1" x14ac:dyDescent="0.2">
      <c r="A2245" s="3">
        <v>15194641</v>
      </c>
      <c r="B2245" s="4">
        <v>59.6</v>
      </c>
      <c r="C2245" s="4">
        <v>7</v>
      </c>
      <c r="D2245" s="4">
        <v>4</v>
      </c>
      <c r="E2245" s="4">
        <v>23</v>
      </c>
      <c r="F2245" s="5">
        <v>35</v>
      </c>
      <c r="G2245" s="6" t="s">
        <v>18</v>
      </c>
      <c r="H2245" s="7" t="s">
        <v>8</v>
      </c>
      <c r="I2245" s="8">
        <v>8984.5300000000007</v>
      </c>
      <c r="J2245" s="8">
        <f>Table1[[#This Row],[Annual Charges ($)]]-(AVERAGE(Table1[Annual Charges ($)]))</f>
        <v>-2366.2181840000394</v>
      </c>
      <c r="U2245" s="37">
        <v>8984.5300000000007</v>
      </c>
      <c r="V2245" s="4">
        <v>59.6</v>
      </c>
    </row>
    <row r="2246" spans="1:22" ht="17" hidden="1" x14ac:dyDescent="0.2">
      <c r="A2246" s="3">
        <v>4938391</v>
      </c>
      <c r="B2246" s="4">
        <v>59.6</v>
      </c>
      <c r="C2246" s="4">
        <v>5</v>
      </c>
      <c r="D2246" s="4">
        <v>2</v>
      </c>
      <c r="E2246" s="4">
        <v>51</v>
      </c>
      <c r="F2246" s="5">
        <v>56</v>
      </c>
      <c r="G2246" s="6" t="s">
        <v>18</v>
      </c>
      <c r="H2246" s="7" t="s">
        <v>8</v>
      </c>
      <c r="I2246" s="8">
        <v>13474.39</v>
      </c>
      <c r="J2246" s="8">
        <f>Table1[[#This Row],[Annual Charges ($)]]-(AVERAGE(Table1[Annual Charges ($)]))</f>
        <v>2123.6418159999594</v>
      </c>
      <c r="U2246" s="37">
        <v>13474.39</v>
      </c>
      <c r="V2246" s="4">
        <v>59.6</v>
      </c>
    </row>
    <row r="2247" spans="1:22" ht="17" hidden="1" x14ac:dyDescent="0.2">
      <c r="A2247" s="3">
        <v>21004514</v>
      </c>
      <c r="B2247" s="4">
        <v>59.6</v>
      </c>
      <c r="C2247" s="4">
        <v>5</v>
      </c>
      <c r="D2247" s="4">
        <v>5</v>
      </c>
      <c r="E2247" s="4">
        <v>53</v>
      </c>
      <c r="F2247" s="5">
        <v>37</v>
      </c>
      <c r="G2247" s="6" t="s">
        <v>17</v>
      </c>
      <c r="H2247" s="7" t="s">
        <v>8</v>
      </c>
      <c r="I2247" s="8">
        <v>4767.58</v>
      </c>
      <c r="J2247" s="8">
        <f>Table1[[#This Row],[Annual Charges ($)]]-(AVERAGE(Table1[Annual Charges ($)]))</f>
        <v>-6583.1681840000401</v>
      </c>
      <c r="U2247" s="37">
        <v>4767.58</v>
      </c>
      <c r="V2247" s="4">
        <v>59.6</v>
      </c>
    </row>
    <row r="2248" spans="1:22" ht="17" hidden="1" x14ac:dyDescent="0.2">
      <c r="A2248" s="3">
        <v>21000261</v>
      </c>
      <c r="B2248" s="4">
        <v>59.7</v>
      </c>
      <c r="C2248" s="4">
        <v>1</v>
      </c>
      <c r="D2248" s="4">
        <v>3</v>
      </c>
      <c r="E2248" s="4">
        <v>53</v>
      </c>
      <c r="F2248" s="5">
        <v>47</v>
      </c>
      <c r="G2248" s="6" t="s">
        <v>18</v>
      </c>
      <c r="H2248" s="7" t="s">
        <v>8</v>
      </c>
      <c r="I2248" s="8">
        <v>10307.280000000001</v>
      </c>
      <c r="J2248" s="8">
        <f>Table1[[#This Row],[Annual Charges ($)]]-(AVERAGE(Table1[Annual Charges ($)]))</f>
        <v>-1043.4681840000394</v>
      </c>
      <c r="U2248" s="37">
        <v>10307.280000000001</v>
      </c>
      <c r="V2248" s="4">
        <v>59.7</v>
      </c>
    </row>
    <row r="2249" spans="1:22" ht="17" hidden="1" x14ac:dyDescent="0.2">
      <c r="A2249" s="3">
        <v>25900754</v>
      </c>
      <c r="B2249" s="4">
        <v>59.7</v>
      </c>
      <c r="C2249" s="4">
        <v>4</v>
      </c>
      <c r="D2249" s="4">
        <v>2</v>
      </c>
      <c r="E2249" s="4">
        <v>1</v>
      </c>
      <c r="F2249" s="5">
        <v>55</v>
      </c>
      <c r="G2249" s="6" t="s">
        <v>17</v>
      </c>
      <c r="H2249" s="7" t="s">
        <v>8</v>
      </c>
      <c r="I2249" s="8">
        <v>9349.4500000000007</v>
      </c>
      <c r="J2249" s="8">
        <f>Table1[[#This Row],[Annual Charges ($)]]-(AVERAGE(Table1[Annual Charges ($)]))</f>
        <v>-2001.2981840000393</v>
      </c>
      <c r="U2249" s="37">
        <v>9349.4500000000007</v>
      </c>
      <c r="V2249" s="4">
        <v>59.7</v>
      </c>
    </row>
    <row r="2250" spans="1:22" ht="17" hidden="1" x14ac:dyDescent="0.2">
      <c r="A2250" s="3">
        <v>24355272</v>
      </c>
      <c r="B2250" s="4">
        <v>59.7</v>
      </c>
      <c r="C2250" s="4">
        <v>7</v>
      </c>
      <c r="D2250" s="4">
        <v>3</v>
      </c>
      <c r="E2250" s="4">
        <v>38</v>
      </c>
      <c r="F2250" s="5">
        <v>51</v>
      </c>
      <c r="G2250" s="6" t="s">
        <v>17</v>
      </c>
      <c r="H2250" s="7" t="s">
        <v>8</v>
      </c>
      <c r="I2250" s="8">
        <v>21469.18</v>
      </c>
      <c r="J2250" s="8">
        <f>Table1[[#This Row],[Annual Charges ($)]]-(AVERAGE(Table1[Annual Charges ($)]))</f>
        <v>10118.43181599996</v>
      </c>
      <c r="U2250" s="37">
        <v>21469.18</v>
      </c>
      <c r="V2250" s="4">
        <v>59.7</v>
      </c>
    </row>
    <row r="2251" spans="1:22" ht="17" hidden="1" x14ac:dyDescent="0.2">
      <c r="A2251" s="3">
        <v>14065877</v>
      </c>
      <c r="B2251" s="4">
        <v>59.8</v>
      </c>
      <c r="C2251" s="4">
        <v>6</v>
      </c>
      <c r="D2251" s="4">
        <v>3</v>
      </c>
      <c r="E2251" s="4">
        <v>23</v>
      </c>
      <c r="F2251" s="5">
        <v>57</v>
      </c>
      <c r="G2251" s="6" t="s">
        <v>18</v>
      </c>
      <c r="H2251" s="7" t="s">
        <v>8</v>
      </c>
      <c r="I2251" s="8">
        <v>13964.96</v>
      </c>
      <c r="J2251" s="8">
        <f>Table1[[#This Row],[Annual Charges ($)]]-(AVERAGE(Table1[Annual Charges ($)]))</f>
        <v>2614.2118159999591</v>
      </c>
      <c r="U2251" s="37">
        <v>13964.96</v>
      </c>
      <c r="V2251" s="4">
        <v>59.8</v>
      </c>
    </row>
    <row r="2252" spans="1:22" ht="17" hidden="1" x14ac:dyDescent="0.2">
      <c r="A2252" s="3">
        <v>25929675</v>
      </c>
      <c r="B2252" s="4">
        <v>59.8</v>
      </c>
      <c r="C2252" s="4">
        <v>8</v>
      </c>
      <c r="D2252" s="4">
        <v>3</v>
      </c>
      <c r="E2252" s="4">
        <v>18</v>
      </c>
      <c r="F2252" s="5">
        <v>49</v>
      </c>
      <c r="G2252" s="6" t="s">
        <v>18</v>
      </c>
      <c r="H2252" s="7" t="s">
        <v>8</v>
      </c>
      <c r="I2252" s="8">
        <v>21051.79</v>
      </c>
      <c r="J2252" s="8">
        <f>Table1[[#This Row],[Annual Charges ($)]]-(AVERAGE(Table1[Annual Charges ($)]))</f>
        <v>9701.0418159999608</v>
      </c>
      <c r="U2252" s="37">
        <v>21051.79</v>
      </c>
      <c r="V2252" s="4">
        <v>59.8</v>
      </c>
    </row>
    <row r="2253" spans="1:22" ht="17" hidden="1" x14ac:dyDescent="0.2">
      <c r="A2253" s="3">
        <v>26932314</v>
      </c>
      <c r="B2253" s="4">
        <v>59.8</v>
      </c>
      <c r="C2253" s="4">
        <v>7</v>
      </c>
      <c r="D2253" s="4">
        <v>4</v>
      </c>
      <c r="E2253" s="4">
        <v>42</v>
      </c>
      <c r="F2253" s="5">
        <v>43</v>
      </c>
      <c r="G2253" s="6" t="s">
        <v>17</v>
      </c>
      <c r="H2253" s="7" t="s">
        <v>8</v>
      </c>
      <c r="I2253" s="8">
        <v>4556.7299999999996</v>
      </c>
      <c r="J2253" s="8">
        <f>Table1[[#This Row],[Annual Charges ($)]]-(AVERAGE(Table1[Annual Charges ($)]))</f>
        <v>-6794.0181840000405</v>
      </c>
      <c r="U2253" s="37">
        <v>4556.7299999999996</v>
      </c>
      <c r="V2253" s="4">
        <v>59.8</v>
      </c>
    </row>
    <row r="2254" spans="1:22" ht="17" hidden="1" x14ac:dyDescent="0.2">
      <c r="A2254" s="3">
        <v>29594816</v>
      </c>
      <c r="B2254" s="4">
        <v>59.9</v>
      </c>
      <c r="C2254" s="4">
        <v>7</v>
      </c>
      <c r="D2254" s="4">
        <v>1</v>
      </c>
      <c r="E2254" s="4">
        <v>20</v>
      </c>
      <c r="F2254" s="5">
        <v>31</v>
      </c>
      <c r="G2254" s="6" t="s">
        <v>17</v>
      </c>
      <c r="H2254" s="7" t="s">
        <v>8</v>
      </c>
      <c r="I2254" s="8">
        <v>14050.47</v>
      </c>
      <c r="J2254" s="8">
        <f>Table1[[#This Row],[Annual Charges ($)]]-(AVERAGE(Table1[Annual Charges ($)]))</f>
        <v>2699.7218159999593</v>
      </c>
      <c r="U2254" s="37">
        <v>14050.47</v>
      </c>
      <c r="V2254" s="4">
        <v>59.9</v>
      </c>
    </row>
    <row r="2255" spans="1:22" ht="17" hidden="1" x14ac:dyDescent="0.2">
      <c r="A2255" s="3">
        <v>11036136</v>
      </c>
      <c r="B2255" s="4">
        <v>59.9</v>
      </c>
      <c r="C2255" s="4">
        <v>3</v>
      </c>
      <c r="D2255" s="4">
        <v>2</v>
      </c>
      <c r="E2255" s="4">
        <v>32</v>
      </c>
      <c r="F2255" s="5">
        <v>22</v>
      </c>
      <c r="G2255" s="6" t="s">
        <v>18</v>
      </c>
      <c r="H2255" s="7" t="s">
        <v>8</v>
      </c>
      <c r="I2255" s="8">
        <v>14597.58</v>
      </c>
      <c r="J2255" s="8">
        <f>Table1[[#This Row],[Annual Charges ($)]]-(AVERAGE(Table1[Annual Charges ($)]))</f>
        <v>3246.8318159999599</v>
      </c>
      <c r="U2255" s="37">
        <v>14597.58</v>
      </c>
      <c r="V2255" s="4">
        <v>59.9</v>
      </c>
    </row>
    <row r="2256" spans="1:22" ht="17" hidden="1" x14ac:dyDescent="0.2">
      <c r="A2256" s="3">
        <v>29938177</v>
      </c>
      <c r="B2256" s="4">
        <v>59.9</v>
      </c>
      <c r="C2256" s="4">
        <v>1</v>
      </c>
      <c r="D2256" s="4">
        <v>0</v>
      </c>
      <c r="E2256" s="4">
        <v>30</v>
      </c>
      <c r="F2256" s="5">
        <v>52</v>
      </c>
      <c r="G2256" s="6" t="s">
        <v>17</v>
      </c>
      <c r="H2256" s="7" t="s">
        <v>8</v>
      </c>
      <c r="I2256" s="8">
        <v>15077.35</v>
      </c>
      <c r="J2256" s="8">
        <f>Table1[[#This Row],[Annual Charges ($)]]-(AVERAGE(Table1[Annual Charges ($)]))</f>
        <v>3726.6018159999603</v>
      </c>
      <c r="U2256" s="37">
        <v>15077.35</v>
      </c>
      <c r="V2256" s="4">
        <v>59.9</v>
      </c>
    </row>
    <row r="2257" spans="1:22" ht="17" hidden="1" x14ac:dyDescent="0.2">
      <c r="A2257" s="3">
        <v>462895</v>
      </c>
      <c r="B2257" s="4">
        <v>59.9</v>
      </c>
      <c r="C2257" s="4">
        <v>6</v>
      </c>
      <c r="D2257" s="4">
        <v>3</v>
      </c>
      <c r="E2257" s="4">
        <v>2</v>
      </c>
      <c r="F2257" s="5">
        <v>31</v>
      </c>
      <c r="G2257" s="6" t="s">
        <v>18</v>
      </c>
      <c r="H2257" s="7" t="s">
        <v>8</v>
      </c>
      <c r="I2257" s="8">
        <v>13950.59</v>
      </c>
      <c r="J2257" s="8">
        <f>Table1[[#This Row],[Annual Charges ($)]]-(AVERAGE(Table1[Annual Charges ($)]))</f>
        <v>2599.8418159999601</v>
      </c>
      <c r="U2257" s="37">
        <v>13950.59</v>
      </c>
      <c r="V2257" s="4">
        <v>59.9</v>
      </c>
    </row>
    <row r="2258" spans="1:22" ht="17" hidden="1" x14ac:dyDescent="0.2">
      <c r="A2258" s="3">
        <v>26496773</v>
      </c>
      <c r="B2258" s="4">
        <v>59.9</v>
      </c>
      <c r="C2258" s="4">
        <v>3</v>
      </c>
      <c r="D2258" s="4">
        <v>1</v>
      </c>
      <c r="E2258" s="4">
        <v>27</v>
      </c>
      <c r="F2258" s="5">
        <v>58</v>
      </c>
      <c r="G2258" s="6" t="s">
        <v>18</v>
      </c>
      <c r="H2258" s="7" t="s">
        <v>8</v>
      </c>
      <c r="I2258" s="8">
        <v>8034.98</v>
      </c>
      <c r="J2258" s="8">
        <f>Table1[[#This Row],[Annual Charges ($)]]-(AVERAGE(Table1[Annual Charges ($)]))</f>
        <v>-3315.7681840000405</v>
      </c>
      <c r="U2258" s="37">
        <v>8034.98</v>
      </c>
      <c r="V2258" s="4">
        <v>59.9</v>
      </c>
    </row>
    <row r="2259" spans="1:22" ht="17" hidden="1" x14ac:dyDescent="0.2">
      <c r="A2259" s="3">
        <v>27966373</v>
      </c>
      <c r="B2259" s="4">
        <v>60</v>
      </c>
      <c r="C2259" s="4">
        <v>5</v>
      </c>
      <c r="D2259" s="4">
        <v>2</v>
      </c>
      <c r="E2259" s="4">
        <v>7</v>
      </c>
      <c r="F2259" s="5">
        <v>41</v>
      </c>
      <c r="G2259" s="6" t="s">
        <v>17</v>
      </c>
      <c r="H2259" s="7" t="s">
        <v>8</v>
      </c>
      <c r="I2259" s="8">
        <v>4750.3</v>
      </c>
      <c r="J2259" s="8">
        <f>Table1[[#This Row],[Annual Charges ($)]]-(AVERAGE(Table1[Annual Charges ($)]))</f>
        <v>-6600.4481840000399</v>
      </c>
      <c r="U2259" s="37">
        <v>4750.3</v>
      </c>
      <c r="V2259" s="4">
        <v>60</v>
      </c>
    </row>
    <row r="2260" spans="1:22" ht="17" hidden="1" x14ac:dyDescent="0.2">
      <c r="A2260" s="3">
        <v>24032391</v>
      </c>
      <c r="B2260" s="4">
        <v>60</v>
      </c>
      <c r="C2260" s="4">
        <v>6</v>
      </c>
      <c r="D2260" s="4">
        <v>2</v>
      </c>
      <c r="E2260" s="4">
        <v>52</v>
      </c>
      <c r="F2260" s="5">
        <v>29</v>
      </c>
      <c r="G2260" s="6" t="s">
        <v>18</v>
      </c>
      <c r="H2260" s="7" t="s">
        <v>8</v>
      </c>
      <c r="I2260" s="8">
        <v>5265.26</v>
      </c>
      <c r="J2260" s="8">
        <f>Table1[[#This Row],[Annual Charges ($)]]-(AVERAGE(Table1[Annual Charges ($)]))</f>
        <v>-6085.4881840000398</v>
      </c>
      <c r="U2260" s="37">
        <v>5265.26</v>
      </c>
      <c r="V2260" s="4">
        <v>60</v>
      </c>
    </row>
    <row r="2261" spans="1:22" ht="17" hidden="1" x14ac:dyDescent="0.2">
      <c r="A2261" s="3">
        <v>15882749</v>
      </c>
      <c r="B2261" s="4">
        <v>60</v>
      </c>
      <c r="C2261" s="4">
        <v>6</v>
      </c>
      <c r="D2261" s="4">
        <v>1</v>
      </c>
      <c r="E2261" s="4">
        <v>10</v>
      </c>
      <c r="F2261" s="5">
        <v>47</v>
      </c>
      <c r="G2261" s="6" t="s">
        <v>18</v>
      </c>
      <c r="H2261" s="7" t="s">
        <v>8</v>
      </c>
      <c r="I2261" s="8">
        <v>13417.85</v>
      </c>
      <c r="J2261" s="8">
        <f>Table1[[#This Row],[Annual Charges ($)]]-(AVERAGE(Table1[Annual Charges ($)]))</f>
        <v>2067.1018159999603</v>
      </c>
      <c r="U2261" s="37">
        <v>13417.85</v>
      </c>
      <c r="V2261" s="4">
        <v>60</v>
      </c>
    </row>
    <row r="2262" spans="1:22" ht="17" hidden="1" x14ac:dyDescent="0.2">
      <c r="A2262" s="3">
        <v>2985470</v>
      </c>
      <c r="B2262" s="4">
        <v>60</v>
      </c>
      <c r="C2262" s="4">
        <v>5</v>
      </c>
      <c r="D2262" s="4">
        <v>5</v>
      </c>
      <c r="E2262" s="4">
        <v>15</v>
      </c>
      <c r="F2262" s="5">
        <v>37</v>
      </c>
      <c r="G2262" s="6" t="s">
        <v>18</v>
      </c>
      <c r="H2262" s="7" t="s">
        <v>8</v>
      </c>
      <c r="I2262" s="8">
        <v>17150.240000000002</v>
      </c>
      <c r="J2262" s="8">
        <f>Table1[[#This Row],[Annual Charges ($)]]-(AVERAGE(Table1[Annual Charges ($)]))</f>
        <v>5799.4918159999615</v>
      </c>
      <c r="U2262" s="37">
        <v>17150.240000000002</v>
      </c>
      <c r="V2262" s="4">
        <v>60</v>
      </c>
    </row>
    <row r="2263" spans="1:22" ht="17" hidden="1" x14ac:dyDescent="0.2">
      <c r="A2263" s="3">
        <v>2518317</v>
      </c>
      <c r="B2263" s="4">
        <v>60</v>
      </c>
      <c r="C2263" s="4">
        <v>5</v>
      </c>
      <c r="D2263" s="4">
        <v>1</v>
      </c>
      <c r="E2263" s="4">
        <v>50</v>
      </c>
      <c r="F2263" s="5">
        <v>25</v>
      </c>
      <c r="G2263" s="6" t="s">
        <v>18</v>
      </c>
      <c r="H2263" s="7" t="s">
        <v>8</v>
      </c>
      <c r="I2263" s="8">
        <v>19014.89</v>
      </c>
      <c r="J2263" s="8">
        <f>Table1[[#This Row],[Annual Charges ($)]]-(AVERAGE(Table1[Annual Charges ($)]))</f>
        <v>7664.1418159999594</v>
      </c>
      <c r="U2263" s="37">
        <v>19014.89</v>
      </c>
      <c r="V2263" s="4">
        <v>60</v>
      </c>
    </row>
    <row r="2264" spans="1:22" ht="17" hidden="1" x14ac:dyDescent="0.2">
      <c r="A2264" s="3">
        <v>17719872</v>
      </c>
      <c r="B2264" s="4">
        <v>60</v>
      </c>
      <c r="C2264" s="4">
        <v>5</v>
      </c>
      <c r="D2264" s="4">
        <v>3</v>
      </c>
      <c r="E2264" s="4">
        <v>17</v>
      </c>
      <c r="F2264" s="5">
        <v>28</v>
      </c>
      <c r="G2264" s="6" t="s">
        <v>18</v>
      </c>
      <c r="H2264" s="7" t="s">
        <v>8</v>
      </c>
      <c r="I2264" s="8">
        <v>7435.13</v>
      </c>
      <c r="J2264" s="8">
        <f>Table1[[#This Row],[Annual Charges ($)]]-(AVERAGE(Table1[Annual Charges ($)]))</f>
        <v>-3915.6181840000399</v>
      </c>
      <c r="U2264" s="37">
        <v>7435.13</v>
      </c>
      <c r="V2264" s="4">
        <v>60</v>
      </c>
    </row>
    <row r="2265" spans="1:22" ht="17" hidden="1" x14ac:dyDescent="0.2">
      <c r="A2265" s="3">
        <v>4188159</v>
      </c>
      <c r="B2265" s="4">
        <v>60</v>
      </c>
      <c r="C2265" s="4">
        <v>8</v>
      </c>
      <c r="D2265" s="4">
        <v>1</v>
      </c>
      <c r="E2265" s="4">
        <v>35</v>
      </c>
      <c r="F2265" s="5">
        <v>52</v>
      </c>
      <c r="G2265" s="6" t="s">
        <v>17</v>
      </c>
      <c r="H2265" s="7" t="s">
        <v>8</v>
      </c>
      <c r="I2265" s="8">
        <v>20911.62</v>
      </c>
      <c r="J2265" s="8">
        <f>Table1[[#This Row],[Annual Charges ($)]]-(AVERAGE(Table1[Annual Charges ($)]))</f>
        <v>9560.8718159999589</v>
      </c>
      <c r="U2265" s="37">
        <v>20911.62</v>
      </c>
      <c r="V2265" s="4">
        <v>60</v>
      </c>
    </row>
    <row r="2266" spans="1:22" ht="17" hidden="1" x14ac:dyDescent="0.2">
      <c r="A2266" s="3">
        <v>23077010</v>
      </c>
      <c r="B2266" s="4">
        <v>60</v>
      </c>
      <c r="C2266" s="4">
        <v>3</v>
      </c>
      <c r="D2266" s="4">
        <v>4</v>
      </c>
      <c r="E2266" s="4">
        <v>2</v>
      </c>
      <c r="F2266" s="5">
        <v>47</v>
      </c>
      <c r="G2266" s="6" t="s">
        <v>15</v>
      </c>
      <c r="H2266" s="7" t="s">
        <v>8</v>
      </c>
      <c r="I2266" s="8">
        <v>11905.54</v>
      </c>
      <c r="J2266" s="8">
        <f>Table1[[#This Row],[Annual Charges ($)]]-(AVERAGE(Table1[Annual Charges ($)]))</f>
        <v>554.79181599996082</v>
      </c>
      <c r="U2266" s="37">
        <v>11905.54</v>
      </c>
      <c r="V2266" s="4">
        <v>60</v>
      </c>
    </row>
    <row r="2267" spans="1:22" ht="17" hidden="1" x14ac:dyDescent="0.2">
      <c r="A2267" s="3">
        <v>2410513</v>
      </c>
      <c r="B2267" s="4">
        <v>60</v>
      </c>
      <c r="C2267" s="4">
        <v>4</v>
      </c>
      <c r="D2267" s="4">
        <v>0</v>
      </c>
      <c r="E2267" s="4">
        <v>8</v>
      </c>
      <c r="F2267" s="5">
        <v>48</v>
      </c>
      <c r="G2267" s="6" t="s">
        <v>17</v>
      </c>
      <c r="H2267" s="7" t="s">
        <v>8</v>
      </c>
      <c r="I2267" s="8">
        <v>11288.47</v>
      </c>
      <c r="J2267" s="8">
        <f>Table1[[#This Row],[Annual Charges ($)]]-(AVERAGE(Table1[Annual Charges ($)]))</f>
        <v>-62.27818400004071</v>
      </c>
      <c r="U2267" s="37">
        <v>11288.47</v>
      </c>
      <c r="V2267" s="4">
        <v>60</v>
      </c>
    </row>
    <row r="2268" spans="1:22" ht="17" x14ac:dyDescent="0.2">
      <c r="A2268" s="3">
        <v>29416507</v>
      </c>
      <c r="B2268" s="4">
        <v>60.1</v>
      </c>
      <c r="C2268" s="4">
        <v>7</v>
      </c>
      <c r="D2268" s="4">
        <v>3</v>
      </c>
      <c r="E2268" s="4">
        <v>30</v>
      </c>
      <c r="F2268" s="5">
        <v>57</v>
      </c>
      <c r="G2268" s="6" t="s">
        <v>17</v>
      </c>
      <c r="H2268" s="7" t="s">
        <v>9</v>
      </c>
      <c r="I2268" s="8">
        <v>12189.83</v>
      </c>
      <c r="J2268" s="8">
        <f>Table1[[#This Row],[Annual Charges ($)]]-(AVERAGE(Table1[Annual Charges ($)]))</f>
        <v>839.08181599995987</v>
      </c>
      <c r="U2268" s="37">
        <v>12189.83</v>
      </c>
      <c r="V2268" s="4">
        <v>60.1</v>
      </c>
    </row>
    <row r="2269" spans="1:22" ht="17" hidden="1" x14ac:dyDescent="0.2">
      <c r="A2269" s="3">
        <v>15036849</v>
      </c>
      <c r="B2269" s="4">
        <v>60.1</v>
      </c>
      <c r="C2269" s="4">
        <v>2</v>
      </c>
      <c r="D2269" s="4">
        <v>0</v>
      </c>
      <c r="E2269" s="4">
        <v>54</v>
      </c>
      <c r="F2269" s="5">
        <v>29</v>
      </c>
      <c r="G2269" s="6" t="s">
        <v>17</v>
      </c>
      <c r="H2269" s="7" t="s">
        <v>8</v>
      </c>
      <c r="I2269" s="8">
        <v>16120.13</v>
      </c>
      <c r="J2269" s="8">
        <f>Table1[[#This Row],[Annual Charges ($)]]-(AVERAGE(Table1[Annual Charges ($)]))</f>
        <v>4769.3818159999591</v>
      </c>
      <c r="U2269" s="37">
        <v>16120.13</v>
      </c>
      <c r="V2269" s="4">
        <v>60.1</v>
      </c>
    </row>
    <row r="2270" spans="1:22" ht="17" hidden="1" x14ac:dyDescent="0.2">
      <c r="A2270" s="3">
        <v>15193963</v>
      </c>
      <c r="B2270" s="4">
        <v>60.1</v>
      </c>
      <c r="C2270" s="4">
        <v>1</v>
      </c>
      <c r="D2270" s="4">
        <v>0</v>
      </c>
      <c r="E2270" s="4">
        <v>58</v>
      </c>
      <c r="F2270" s="5">
        <v>45</v>
      </c>
      <c r="G2270" s="6" t="s">
        <v>17</v>
      </c>
      <c r="H2270" s="7" t="s">
        <v>8</v>
      </c>
      <c r="I2270" s="8">
        <v>12186.85</v>
      </c>
      <c r="J2270" s="8">
        <f>Table1[[#This Row],[Annual Charges ($)]]-(AVERAGE(Table1[Annual Charges ($)]))</f>
        <v>836.10181599996031</v>
      </c>
      <c r="U2270" s="37">
        <v>12186.85</v>
      </c>
      <c r="V2270" s="4">
        <v>60.1</v>
      </c>
    </row>
    <row r="2271" spans="1:22" ht="17" hidden="1" x14ac:dyDescent="0.2">
      <c r="A2271" s="3">
        <v>13830546</v>
      </c>
      <c r="B2271" s="4">
        <v>60.2</v>
      </c>
      <c r="C2271" s="4">
        <v>7</v>
      </c>
      <c r="D2271" s="4">
        <v>2</v>
      </c>
      <c r="E2271" s="4">
        <v>59</v>
      </c>
      <c r="F2271" s="5">
        <v>61</v>
      </c>
      <c r="G2271" s="6" t="s">
        <v>17</v>
      </c>
      <c r="H2271" s="7" t="s">
        <v>8</v>
      </c>
      <c r="I2271" s="8">
        <v>9049.08</v>
      </c>
      <c r="J2271" s="8">
        <f>Table1[[#This Row],[Annual Charges ($)]]-(AVERAGE(Table1[Annual Charges ($)]))</f>
        <v>-2301.6681840000401</v>
      </c>
      <c r="U2271" s="37">
        <v>9049.08</v>
      </c>
      <c r="V2271" s="4">
        <v>60.2</v>
      </c>
    </row>
    <row r="2272" spans="1:22" ht="17" hidden="1" x14ac:dyDescent="0.2">
      <c r="A2272" s="3">
        <v>11290263</v>
      </c>
      <c r="B2272" s="4">
        <v>60.2</v>
      </c>
      <c r="C2272" s="4">
        <v>4</v>
      </c>
      <c r="D2272" s="4">
        <v>3</v>
      </c>
      <c r="E2272" s="4">
        <v>23</v>
      </c>
      <c r="F2272" s="5">
        <v>50</v>
      </c>
      <c r="G2272" s="6" t="s">
        <v>18</v>
      </c>
      <c r="H2272" s="7" t="s">
        <v>8</v>
      </c>
      <c r="I2272" s="8">
        <v>9409.34</v>
      </c>
      <c r="J2272" s="8">
        <f>Table1[[#This Row],[Annual Charges ($)]]-(AVERAGE(Table1[Annual Charges ($)]))</f>
        <v>-1941.4081840000399</v>
      </c>
      <c r="U2272" s="37">
        <v>9409.34</v>
      </c>
      <c r="V2272" s="4">
        <v>60.2</v>
      </c>
    </row>
    <row r="2273" spans="1:22" ht="17" hidden="1" x14ac:dyDescent="0.2">
      <c r="A2273" s="3">
        <v>8981626</v>
      </c>
      <c r="B2273" s="4">
        <v>60.2</v>
      </c>
      <c r="C2273" s="4">
        <v>5</v>
      </c>
      <c r="D2273" s="4">
        <v>2</v>
      </c>
      <c r="E2273" s="4">
        <v>18</v>
      </c>
      <c r="F2273" s="5">
        <v>36</v>
      </c>
      <c r="G2273" s="6" t="s">
        <v>17</v>
      </c>
      <c r="H2273" s="7" t="s">
        <v>8</v>
      </c>
      <c r="I2273" s="8">
        <v>1669.92</v>
      </c>
      <c r="J2273" s="8">
        <f>Table1[[#This Row],[Annual Charges ($)]]-(AVERAGE(Table1[Annual Charges ($)]))</f>
        <v>-9680.82818400004</v>
      </c>
      <c r="U2273" s="37">
        <v>1669.92</v>
      </c>
      <c r="V2273" s="4">
        <v>60.2</v>
      </c>
    </row>
    <row r="2274" spans="1:22" ht="17" hidden="1" x14ac:dyDescent="0.2">
      <c r="A2274" s="3">
        <v>23075630</v>
      </c>
      <c r="B2274" s="4">
        <v>60.3</v>
      </c>
      <c r="C2274" s="4">
        <v>5</v>
      </c>
      <c r="D2274" s="4">
        <v>4</v>
      </c>
      <c r="E2274" s="4">
        <v>3</v>
      </c>
      <c r="F2274" s="5">
        <v>46</v>
      </c>
      <c r="G2274" s="6" t="s">
        <v>18</v>
      </c>
      <c r="H2274" s="7" t="s">
        <v>8</v>
      </c>
      <c r="I2274" s="8">
        <v>8293.65</v>
      </c>
      <c r="J2274" s="8">
        <f>Table1[[#This Row],[Annual Charges ($)]]-(AVERAGE(Table1[Annual Charges ($)]))</f>
        <v>-3057.0981840000404</v>
      </c>
      <c r="U2274" s="37">
        <v>8293.65</v>
      </c>
      <c r="V2274" s="4">
        <v>60.3</v>
      </c>
    </row>
    <row r="2275" spans="1:22" ht="17" x14ac:dyDescent="0.2">
      <c r="A2275" s="3">
        <v>11896026</v>
      </c>
      <c r="B2275" s="4">
        <v>60.3</v>
      </c>
      <c r="C2275" s="4">
        <v>5</v>
      </c>
      <c r="D2275" s="4">
        <v>1</v>
      </c>
      <c r="E2275" s="4">
        <v>28</v>
      </c>
      <c r="F2275" s="5">
        <v>42</v>
      </c>
      <c r="G2275" s="6" t="s">
        <v>17</v>
      </c>
      <c r="H2275" s="7" t="s">
        <v>9</v>
      </c>
      <c r="I2275" s="8">
        <v>3831.26</v>
      </c>
      <c r="J2275" s="8">
        <f>Table1[[#This Row],[Annual Charges ($)]]-(AVERAGE(Table1[Annual Charges ($)]))</f>
        <v>-7519.4881840000398</v>
      </c>
      <c r="U2275" s="37">
        <v>3831.26</v>
      </c>
      <c r="V2275" s="4">
        <v>60.3</v>
      </c>
    </row>
    <row r="2276" spans="1:22" ht="17" hidden="1" x14ac:dyDescent="0.2">
      <c r="A2276" s="3">
        <v>20371121</v>
      </c>
      <c r="B2276" s="4">
        <v>60.3</v>
      </c>
      <c r="C2276" s="4">
        <v>2</v>
      </c>
      <c r="D2276" s="4">
        <v>1</v>
      </c>
      <c r="E2276" s="4">
        <v>59</v>
      </c>
      <c r="F2276" s="5">
        <v>50</v>
      </c>
      <c r="G2276" s="6" t="s">
        <v>17</v>
      </c>
      <c r="H2276" s="7" t="s">
        <v>8</v>
      </c>
      <c r="I2276" s="8">
        <v>16556.84</v>
      </c>
      <c r="J2276" s="8">
        <f>Table1[[#This Row],[Annual Charges ($)]]-(AVERAGE(Table1[Annual Charges ($)]))</f>
        <v>5206.0918159999601</v>
      </c>
      <c r="U2276" s="37">
        <v>16556.84</v>
      </c>
      <c r="V2276" s="4">
        <v>60.3</v>
      </c>
    </row>
    <row r="2277" spans="1:22" ht="17" hidden="1" x14ac:dyDescent="0.2">
      <c r="A2277" s="3">
        <v>10795577</v>
      </c>
      <c r="B2277" s="4">
        <v>60.3</v>
      </c>
      <c r="C2277" s="4">
        <v>5</v>
      </c>
      <c r="D2277" s="4">
        <v>3</v>
      </c>
      <c r="E2277" s="4">
        <v>7</v>
      </c>
      <c r="F2277" s="5">
        <v>34</v>
      </c>
      <c r="G2277" s="6" t="s">
        <v>17</v>
      </c>
      <c r="H2277" s="7" t="s">
        <v>8</v>
      </c>
      <c r="I2277" s="8">
        <v>14412.03</v>
      </c>
      <c r="J2277" s="8">
        <f>Table1[[#This Row],[Annual Charges ($)]]-(AVERAGE(Table1[Annual Charges ($)]))</f>
        <v>3061.2818159999606</v>
      </c>
      <c r="U2277" s="37">
        <v>14412.03</v>
      </c>
      <c r="V2277" s="4">
        <v>60.3</v>
      </c>
    </row>
    <row r="2278" spans="1:22" ht="17" hidden="1" x14ac:dyDescent="0.2">
      <c r="A2278" s="3">
        <v>17172971</v>
      </c>
      <c r="B2278" s="4">
        <v>60.4</v>
      </c>
      <c r="C2278" s="4">
        <v>5</v>
      </c>
      <c r="D2278" s="4">
        <v>4</v>
      </c>
      <c r="E2278" s="4">
        <v>2</v>
      </c>
      <c r="F2278" s="5">
        <v>29</v>
      </c>
      <c r="G2278" s="6" t="s">
        <v>18</v>
      </c>
      <c r="H2278" s="7" t="s">
        <v>8</v>
      </c>
      <c r="I2278" s="8">
        <v>11536.89</v>
      </c>
      <c r="J2278" s="8">
        <f>Table1[[#This Row],[Annual Charges ($)]]-(AVERAGE(Table1[Annual Charges ($)]))</f>
        <v>186.14181599995936</v>
      </c>
      <c r="U2278" s="37">
        <v>11536.89</v>
      </c>
      <c r="V2278" s="4">
        <v>60.4</v>
      </c>
    </row>
    <row r="2279" spans="1:22" ht="17" hidden="1" x14ac:dyDescent="0.2">
      <c r="A2279" s="3">
        <v>6183720</v>
      </c>
      <c r="B2279" s="4">
        <v>60.4</v>
      </c>
      <c r="C2279" s="4">
        <v>2</v>
      </c>
      <c r="D2279" s="4">
        <v>0</v>
      </c>
      <c r="E2279" s="4">
        <v>59</v>
      </c>
      <c r="F2279" s="5">
        <v>37</v>
      </c>
      <c r="G2279" s="6" t="s">
        <v>17</v>
      </c>
      <c r="H2279" s="7" t="s">
        <v>8</v>
      </c>
      <c r="I2279" s="8">
        <v>7020.89</v>
      </c>
      <c r="J2279" s="8">
        <f>Table1[[#This Row],[Annual Charges ($)]]-(AVERAGE(Table1[Annual Charges ($)]))</f>
        <v>-4329.8581840000397</v>
      </c>
      <c r="U2279" s="37">
        <v>7020.89</v>
      </c>
      <c r="V2279" s="4">
        <v>60.4</v>
      </c>
    </row>
    <row r="2280" spans="1:22" ht="17" hidden="1" x14ac:dyDescent="0.2">
      <c r="A2280" s="3">
        <v>18565997</v>
      </c>
      <c r="B2280" s="4">
        <v>60.4</v>
      </c>
      <c r="C2280" s="4">
        <v>3</v>
      </c>
      <c r="D2280" s="4">
        <v>2</v>
      </c>
      <c r="E2280" s="4">
        <v>59</v>
      </c>
      <c r="F2280" s="5">
        <v>31</v>
      </c>
      <c r="G2280" s="6" t="s">
        <v>18</v>
      </c>
      <c r="H2280" s="7" t="s">
        <v>8</v>
      </c>
      <c r="I2280" s="8">
        <v>9541.01</v>
      </c>
      <c r="J2280" s="8">
        <f>Table1[[#This Row],[Annual Charges ($)]]-(AVERAGE(Table1[Annual Charges ($)]))</f>
        <v>-1809.7381840000398</v>
      </c>
      <c r="U2280" s="37">
        <v>9541.01</v>
      </c>
      <c r="V2280" s="4">
        <v>60.4</v>
      </c>
    </row>
    <row r="2281" spans="1:22" ht="17" hidden="1" x14ac:dyDescent="0.2">
      <c r="A2281" s="3">
        <v>25744803</v>
      </c>
      <c r="B2281" s="4">
        <v>60.5</v>
      </c>
      <c r="C2281" s="4">
        <v>3</v>
      </c>
      <c r="D2281" s="4">
        <v>1</v>
      </c>
      <c r="E2281" s="4">
        <v>3</v>
      </c>
      <c r="F2281" s="5">
        <v>60</v>
      </c>
      <c r="G2281" s="6" t="s">
        <v>18</v>
      </c>
      <c r="H2281" s="7" t="s">
        <v>8</v>
      </c>
      <c r="I2281" s="8">
        <v>11294.9</v>
      </c>
      <c r="J2281" s="8">
        <f>Table1[[#This Row],[Annual Charges ($)]]-(AVERAGE(Table1[Annual Charges ($)]))</f>
        <v>-55.848184000040419</v>
      </c>
      <c r="U2281" s="37">
        <v>11294.9</v>
      </c>
      <c r="V2281" s="4">
        <v>60.5</v>
      </c>
    </row>
    <row r="2282" spans="1:22" ht="17" hidden="1" x14ac:dyDescent="0.2">
      <c r="A2282" s="3">
        <v>8299167</v>
      </c>
      <c r="B2282" s="4">
        <v>60.5</v>
      </c>
      <c r="C2282" s="4">
        <v>1</v>
      </c>
      <c r="D2282" s="4">
        <v>4</v>
      </c>
      <c r="E2282" s="4">
        <v>37</v>
      </c>
      <c r="F2282" s="5">
        <v>55</v>
      </c>
      <c r="G2282" s="6" t="s">
        <v>17</v>
      </c>
      <c r="H2282" s="7" t="s">
        <v>8</v>
      </c>
      <c r="I2282" s="8">
        <v>11140.23</v>
      </c>
      <c r="J2282" s="8">
        <f>Table1[[#This Row],[Annual Charges ($)]]-(AVERAGE(Table1[Annual Charges ($)]))</f>
        <v>-210.51818400004049</v>
      </c>
      <c r="U2282" s="37">
        <v>11140.23</v>
      </c>
      <c r="V2282" s="4">
        <v>60.5</v>
      </c>
    </row>
    <row r="2283" spans="1:22" ht="17" hidden="1" x14ac:dyDescent="0.2">
      <c r="A2283" s="3">
        <v>12052127</v>
      </c>
      <c r="B2283" s="4">
        <v>60.5</v>
      </c>
      <c r="C2283" s="4">
        <v>7</v>
      </c>
      <c r="D2283" s="4">
        <v>1</v>
      </c>
      <c r="E2283" s="4">
        <v>3</v>
      </c>
      <c r="F2283" s="5">
        <v>34</v>
      </c>
      <c r="G2283" s="6" t="s">
        <v>18</v>
      </c>
      <c r="H2283" s="7" t="s">
        <v>8</v>
      </c>
      <c r="I2283" s="8">
        <v>9978.81</v>
      </c>
      <c r="J2283" s="8">
        <f>Table1[[#This Row],[Annual Charges ($)]]-(AVERAGE(Table1[Annual Charges ($)]))</f>
        <v>-1371.9381840000406</v>
      </c>
      <c r="U2283" s="37">
        <v>9978.81</v>
      </c>
      <c r="V2283" s="4">
        <v>60.5</v>
      </c>
    </row>
    <row r="2284" spans="1:22" ht="17" hidden="1" x14ac:dyDescent="0.2">
      <c r="A2284" s="3">
        <v>22988788</v>
      </c>
      <c r="B2284" s="4">
        <v>60.5</v>
      </c>
      <c r="C2284" s="4">
        <v>5</v>
      </c>
      <c r="D2284" s="4">
        <v>1</v>
      </c>
      <c r="E2284" s="4">
        <v>1</v>
      </c>
      <c r="F2284" s="5">
        <v>30</v>
      </c>
      <c r="G2284" s="6" t="s">
        <v>18</v>
      </c>
      <c r="H2284" s="7" t="s">
        <v>8</v>
      </c>
      <c r="I2284" s="8">
        <v>21125.75</v>
      </c>
      <c r="J2284" s="8">
        <f>Table1[[#This Row],[Annual Charges ($)]]-(AVERAGE(Table1[Annual Charges ($)]))</f>
        <v>9775.0018159999599</v>
      </c>
      <c r="U2284" s="37">
        <v>21125.75</v>
      </c>
      <c r="V2284" s="4">
        <v>60.5</v>
      </c>
    </row>
    <row r="2285" spans="1:22" ht="17" hidden="1" x14ac:dyDescent="0.2">
      <c r="A2285" s="3">
        <v>16582512</v>
      </c>
      <c r="B2285" s="4">
        <v>60.6</v>
      </c>
      <c r="C2285" s="4">
        <v>3</v>
      </c>
      <c r="D2285" s="4">
        <v>1</v>
      </c>
      <c r="E2285" s="4">
        <v>59</v>
      </c>
      <c r="F2285" s="5">
        <v>32</v>
      </c>
      <c r="G2285" s="6" t="s">
        <v>17</v>
      </c>
      <c r="H2285" s="7" t="s">
        <v>8</v>
      </c>
      <c r="I2285" s="8">
        <v>7019.67</v>
      </c>
      <c r="J2285" s="8">
        <f>Table1[[#This Row],[Annual Charges ($)]]-(AVERAGE(Table1[Annual Charges ($)]))</f>
        <v>-4331.07818400004</v>
      </c>
      <c r="U2285" s="37">
        <v>7019.67</v>
      </c>
      <c r="V2285" s="4">
        <v>60.6</v>
      </c>
    </row>
    <row r="2286" spans="1:22" ht="17" hidden="1" x14ac:dyDescent="0.2">
      <c r="A2286" s="3">
        <v>20204664</v>
      </c>
      <c r="B2286" s="4">
        <v>60.6</v>
      </c>
      <c r="C2286" s="4">
        <v>4</v>
      </c>
      <c r="D2286" s="4">
        <v>4</v>
      </c>
      <c r="E2286" s="4">
        <v>51</v>
      </c>
      <c r="F2286" s="5">
        <v>42</v>
      </c>
      <c r="G2286" s="6" t="s">
        <v>17</v>
      </c>
      <c r="H2286" s="7" t="s">
        <v>8</v>
      </c>
      <c r="I2286" s="8">
        <v>5761.26</v>
      </c>
      <c r="J2286" s="8">
        <f>Table1[[#This Row],[Annual Charges ($)]]-(AVERAGE(Table1[Annual Charges ($)]))</f>
        <v>-5589.4881840000398</v>
      </c>
      <c r="U2286" s="37">
        <v>5761.26</v>
      </c>
      <c r="V2286" s="4">
        <v>60.6</v>
      </c>
    </row>
    <row r="2287" spans="1:22" ht="17" hidden="1" x14ac:dyDescent="0.2">
      <c r="A2287" s="3">
        <v>13330065</v>
      </c>
      <c r="B2287" s="4">
        <v>60.7</v>
      </c>
      <c r="C2287" s="4">
        <v>7</v>
      </c>
      <c r="D2287" s="4">
        <v>2</v>
      </c>
      <c r="E2287" s="4">
        <v>54</v>
      </c>
      <c r="F2287" s="5">
        <v>41</v>
      </c>
      <c r="G2287" s="6" t="s">
        <v>17</v>
      </c>
      <c r="H2287" s="7" t="s">
        <v>8</v>
      </c>
      <c r="I2287" s="8">
        <v>15700.42</v>
      </c>
      <c r="J2287" s="8">
        <f>Table1[[#This Row],[Annual Charges ($)]]-(AVERAGE(Table1[Annual Charges ($)]))</f>
        <v>4349.67181599996</v>
      </c>
      <c r="U2287" s="37">
        <v>15700.42</v>
      </c>
      <c r="V2287" s="4">
        <v>60.7</v>
      </c>
    </row>
    <row r="2288" spans="1:22" ht="17" hidden="1" x14ac:dyDescent="0.2">
      <c r="A2288" s="3">
        <v>8482219</v>
      </c>
      <c r="B2288" s="4">
        <v>60.7</v>
      </c>
      <c r="C2288" s="4">
        <v>5</v>
      </c>
      <c r="D2288" s="4">
        <v>3</v>
      </c>
      <c r="E2288" s="4">
        <v>49</v>
      </c>
      <c r="F2288" s="5">
        <v>48</v>
      </c>
      <c r="G2288" s="6" t="s">
        <v>18</v>
      </c>
      <c r="H2288" s="7" t="s">
        <v>8</v>
      </c>
      <c r="I2288" s="8">
        <v>14103.92</v>
      </c>
      <c r="J2288" s="8">
        <f>Table1[[#This Row],[Annual Charges ($)]]-(AVERAGE(Table1[Annual Charges ($)]))</f>
        <v>2753.17181599996</v>
      </c>
      <c r="U2288" s="37">
        <v>14103.92</v>
      </c>
      <c r="V2288" s="4">
        <v>60.7</v>
      </c>
    </row>
    <row r="2289" spans="1:22" ht="17" hidden="1" x14ac:dyDescent="0.2">
      <c r="A2289" s="3">
        <v>11972752</v>
      </c>
      <c r="B2289" s="4">
        <v>60.7</v>
      </c>
      <c r="C2289" s="4">
        <v>8</v>
      </c>
      <c r="D2289" s="4">
        <v>1</v>
      </c>
      <c r="E2289" s="4">
        <v>12</v>
      </c>
      <c r="F2289" s="5">
        <v>21</v>
      </c>
      <c r="G2289" s="6" t="s">
        <v>18</v>
      </c>
      <c r="H2289" s="7" t="s">
        <v>8</v>
      </c>
      <c r="I2289" s="8">
        <v>15356.67</v>
      </c>
      <c r="J2289" s="8">
        <f>Table1[[#This Row],[Annual Charges ($)]]-(AVERAGE(Table1[Annual Charges ($)]))</f>
        <v>4005.92181599996</v>
      </c>
      <c r="U2289" s="37">
        <v>15356.67</v>
      </c>
      <c r="V2289" s="4">
        <v>60.7</v>
      </c>
    </row>
    <row r="2290" spans="1:22" ht="17" hidden="1" x14ac:dyDescent="0.2">
      <c r="A2290" s="3">
        <v>13753369</v>
      </c>
      <c r="B2290" s="4">
        <v>60.7</v>
      </c>
      <c r="C2290" s="4">
        <v>5</v>
      </c>
      <c r="D2290" s="4">
        <v>0</v>
      </c>
      <c r="E2290" s="4">
        <v>8</v>
      </c>
      <c r="F2290" s="5">
        <v>21</v>
      </c>
      <c r="G2290" s="6" t="s">
        <v>17</v>
      </c>
      <c r="H2290" s="7" t="s">
        <v>8</v>
      </c>
      <c r="I2290" s="8">
        <v>12020.38</v>
      </c>
      <c r="J2290" s="8">
        <f>Table1[[#This Row],[Annual Charges ($)]]-(AVERAGE(Table1[Annual Charges ($)]))</f>
        <v>669.63181599995914</v>
      </c>
      <c r="U2290" s="37">
        <v>12020.38</v>
      </c>
      <c r="V2290" s="4">
        <v>60.7</v>
      </c>
    </row>
    <row r="2291" spans="1:22" ht="17" hidden="1" x14ac:dyDescent="0.2">
      <c r="A2291" s="3">
        <v>394000</v>
      </c>
      <c r="B2291" s="4">
        <v>60.7</v>
      </c>
      <c r="C2291" s="4">
        <v>2</v>
      </c>
      <c r="D2291" s="4">
        <v>0</v>
      </c>
      <c r="E2291" s="4">
        <v>35</v>
      </c>
      <c r="F2291" s="5">
        <v>38</v>
      </c>
      <c r="G2291" s="6" t="s">
        <v>18</v>
      </c>
      <c r="H2291" s="7" t="s">
        <v>8</v>
      </c>
      <c r="I2291" s="8">
        <v>17666.45</v>
      </c>
      <c r="J2291" s="8">
        <f>Table1[[#This Row],[Annual Charges ($)]]-(AVERAGE(Table1[Annual Charges ($)]))</f>
        <v>6315.7018159999607</v>
      </c>
      <c r="U2291" s="37">
        <v>17666.45</v>
      </c>
      <c r="V2291" s="4">
        <v>60.7</v>
      </c>
    </row>
    <row r="2292" spans="1:22" ht="17" hidden="1" x14ac:dyDescent="0.2">
      <c r="A2292" s="3">
        <v>393379</v>
      </c>
      <c r="B2292" s="4">
        <v>60.8</v>
      </c>
      <c r="C2292" s="4">
        <v>8</v>
      </c>
      <c r="D2292" s="4">
        <v>1</v>
      </c>
      <c r="E2292" s="4">
        <v>29</v>
      </c>
      <c r="F2292" s="5">
        <v>53</v>
      </c>
      <c r="G2292" s="6" t="s">
        <v>17</v>
      </c>
      <c r="H2292" s="7" t="s">
        <v>8</v>
      </c>
      <c r="I2292" s="8">
        <v>17600.75</v>
      </c>
      <c r="J2292" s="8">
        <f>Table1[[#This Row],[Annual Charges ($)]]-(AVERAGE(Table1[Annual Charges ($)]))</f>
        <v>6250.0018159999599</v>
      </c>
      <c r="U2292" s="37">
        <v>17600.75</v>
      </c>
      <c r="V2292" s="4">
        <v>60.8</v>
      </c>
    </row>
    <row r="2293" spans="1:22" ht="17" hidden="1" x14ac:dyDescent="0.2">
      <c r="A2293" s="3">
        <v>23519793</v>
      </c>
      <c r="B2293" s="4">
        <v>60.8</v>
      </c>
      <c r="C2293" s="4">
        <v>2</v>
      </c>
      <c r="D2293" s="4">
        <v>5</v>
      </c>
      <c r="E2293" s="4">
        <v>22</v>
      </c>
      <c r="F2293" s="5">
        <v>64</v>
      </c>
      <c r="G2293" s="6" t="s">
        <v>17</v>
      </c>
      <c r="H2293" s="7" t="s">
        <v>8</v>
      </c>
      <c r="I2293" s="8">
        <v>5313.77</v>
      </c>
      <c r="J2293" s="8">
        <f>Table1[[#This Row],[Annual Charges ($)]]-(AVERAGE(Table1[Annual Charges ($)]))</f>
        <v>-6036.9781840000396</v>
      </c>
      <c r="U2293" s="37">
        <v>5313.77</v>
      </c>
      <c r="V2293" s="4">
        <v>60.8</v>
      </c>
    </row>
    <row r="2294" spans="1:22" ht="17" hidden="1" x14ac:dyDescent="0.2">
      <c r="A2294" s="3">
        <v>14401397</v>
      </c>
      <c r="B2294" s="4">
        <v>60.8</v>
      </c>
      <c r="C2294" s="4">
        <v>2</v>
      </c>
      <c r="D2294" s="4">
        <v>5</v>
      </c>
      <c r="E2294" s="4">
        <v>4</v>
      </c>
      <c r="F2294" s="5">
        <v>41</v>
      </c>
      <c r="G2294" s="6" t="s">
        <v>18</v>
      </c>
      <c r="H2294" s="7" t="s">
        <v>8</v>
      </c>
      <c r="I2294" s="8">
        <v>3889.79</v>
      </c>
      <c r="J2294" s="8">
        <f>Table1[[#This Row],[Annual Charges ($)]]-(AVERAGE(Table1[Annual Charges ($)]))</f>
        <v>-7460.9581840000401</v>
      </c>
      <c r="U2294" s="37">
        <v>3889.79</v>
      </c>
      <c r="V2294" s="4">
        <v>60.8</v>
      </c>
    </row>
    <row r="2295" spans="1:22" ht="17" hidden="1" x14ac:dyDescent="0.2">
      <c r="A2295" s="3">
        <v>1198448</v>
      </c>
      <c r="B2295" s="4">
        <v>60.8</v>
      </c>
      <c r="C2295" s="4">
        <v>4</v>
      </c>
      <c r="D2295" s="4">
        <v>4</v>
      </c>
      <c r="E2295" s="4">
        <v>30</v>
      </c>
      <c r="F2295" s="5">
        <v>42</v>
      </c>
      <c r="G2295" s="6" t="s">
        <v>17</v>
      </c>
      <c r="H2295" s="7" t="s">
        <v>8</v>
      </c>
      <c r="I2295" s="8">
        <v>10803.51</v>
      </c>
      <c r="J2295" s="8">
        <f>Table1[[#This Row],[Annual Charges ($)]]-(AVERAGE(Table1[Annual Charges ($)]))</f>
        <v>-547.23818400003984</v>
      </c>
      <c r="U2295" s="37">
        <v>10803.51</v>
      </c>
      <c r="V2295" s="4">
        <v>60.8</v>
      </c>
    </row>
    <row r="2296" spans="1:22" ht="17" hidden="1" x14ac:dyDescent="0.2">
      <c r="A2296" s="3">
        <v>6428154</v>
      </c>
      <c r="B2296" s="4">
        <v>60.9</v>
      </c>
      <c r="C2296" s="4">
        <v>3</v>
      </c>
      <c r="D2296" s="4">
        <v>3</v>
      </c>
      <c r="E2296" s="4">
        <v>9</v>
      </c>
      <c r="F2296" s="5">
        <v>59</v>
      </c>
      <c r="G2296" s="6" t="s">
        <v>17</v>
      </c>
      <c r="H2296" s="7" t="s">
        <v>8</v>
      </c>
      <c r="I2296" s="8">
        <v>15057.43</v>
      </c>
      <c r="J2296" s="8">
        <f>Table1[[#This Row],[Annual Charges ($)]]-(AVERAGE(Table1[Annual Charges ($)]))</f>
        <v>3706.6818159999602</v>
      </c>
      <c r="U2296" s="37">
        <v>15057.43</v>
      </c>
      <c r="V2296" s="4">
        <v>60.9</v>
      </c>
    </row>
    <row r="2297" spans="1:22" ht="17" hidden="1" x14ac:dyDescent="0.2">
      <c r="A2297" s="3">
        <v>5897967</v>
      </c>
      <c r="B2297" s="4">
        <v>60.9</v>
      </c>
      <c r="C2297" s="4">
        <v>7</v>
      </c>
      <c r="D2297" s="4">
        <v>2</v>
      </c>
      <c r="E2297" s="4">
        <v>25</v>
      </c>
      <c r="F2297" s="5">
        <v>44</v>
      </c>
      <c r="G2297" s="6" t="s">
        <v>17</v>
      </c>
      <c r="H2297" s="7" t="s">
        <v>8</v>
      </c>
      <c r="I2297" s="8">
        <v>6707.32</v>
      </c>
      <c r="J2297" s="8">
        <f>Table1[[#This Row],[Annual Charges ($)]]-(AVERAGE(Table1[Annual Charges ($)]))</f>
        <v>-4643.4281840000403</v>
      </c>
      <c r="U2297" s="37">
        <v>6707.32</v>
      </c>
      <c r="V2297" s="4">
        <v>60.9</v>
      </c>
    </row>
    <row r="2298" spans="1:22" ht="17" x14ac:dyDescent="0.2">
      <c r="A2298" s="3">
        <v>28346067</v>
      </c>
      <c r="B2298" s="4">
        <v>60.9</v>
      </c>
      <c r="C2298" s="4">
        <v>7</v>
      </c>
      <c r="D2298" s="4">
        <v>2</v>
      </c>
      <c r="E2298" s="4">
        <v>15</v>
      </c>
      <c r="F2298" s="5">
        <v>58</v>
      </c>
      <c r="G2298" s="6" t="s">
        <v>17</v>
      </c>
      <c r="H2298" s="7" t="s">
        <v>9</v>
      </c>
      <c r="I2298" s="8">
        <v>18067.62</v>
      </c>
      <c r="J2298" s="8">
        <f>Table1[[#This Row],[Annual Charges ($)]]-(AVERAGE(Table1[Annual Charges ($)]))</f>
        <v>6716.8718159999589</v>
      </c>
      <c r="U2298" s="37">
        <v>18067.62</v>
      </c>
      <c r="V2298" s="4">
        <v>60.9</v>
      </c>
    </row>
    <row r="2299" spans="1:22" ht="17" hidden="1" x14ac:dyDescent="0.2">
      <c r="A2299" s="3">
        <v>11911341</v>
      </c>
      <c r="B2299" s="4">
        <v>60.9</v>
      </c>
      <c r="C2299" s="4">
        <v>4</v>
      </c>
      <c r="D2299" s="4">
        <v>3</v>
      </c>
      <c r="E2299" s="4">
        <v>49</v>
      </c>
      <c r="F2299" s="5">
        <v>52</v>
      </c>
      <c r="G2299" s="6" t="s">
        <v>18</v>
      </c>
      <c r="H2299" s="7" t="s">
        <v>8</v>
      </c>
      <c r="I2299" s="8">
        <v>7061.7</v>
      </c>
      <c r="J2299" s="8">
        <f>Table1[[#This Row],[Annual Charges ($)]]-(AVERAGE(Table1[Annual Charges ($)]))</f>
        <v>-4289.0481840000402</v>
      </c>
      <c r="U2299" s="37">
        <v>7061.7</v>
      </c>
      <c r="V2299" s="4">
        <v>60.9</v>
      </c>
    </row>
    <row r="2300" spans="1:22" ht="17" hidden="1" x14ac:dyDescent="0.2">
      <c r="A2300" s="3">
        <v>20948212</v>
      </c>
      <c r="B2300" s="4">
        <v>60.9</v>
      </c>
      <c r="C2300" s="4">
        <v>6</v>
      </c>
      <c r="D2300" s="4">
        <v>0</v>
      </c>
      <c r="E2300" s="4">
        <v>58</v>
      </c>
      <c r="F2300" s="5">
        <v>33</v>
      </c>
      <c r="G2300" s="6" t="s">
        <v>18</v>
      </c>
      <c r="H2300" s="7" t="s">
        <v>8</v>
      </c>
      <c r="I2300" s="8">
        <v>9956.1200000000008</v>
      </c>
      <c r="J2300" s="8">
        <f>Table1[[#This Row],[Annual Charges ($)]]-(AVERAGE(Table1[Annual Charges ($)]))</f>
        <v>-1394.6281840000393</v>
      </c>
      <c r="U2300" s="37">
        <v>9956.1200000000008</v>
      </c>
      <c r="V2300" s="4">
        <v>60.9</v>
      </c>
    </row>
    <row r="2301" spans="1:22" ht="17" hidden="1" x14ac:dyDescent="0.2">
      <c r="A2301" s="3">
        <v>3785638</v>
      </c>
      <c r="B2301" s="4">
        <v>61</v>
      </c>
      <c r="C2301" s="4">
        <v>6</v>
      </c>
      <c r="D2301" s="4">
        <v>4</v>
      </c>
      <c r="E2301" s="4">
        <v>53</v>
      </c>
      <c r="F2301" s="5">
        <v>41</v>
      </c>
      <c r="G2301" s="6" t="s">
        <v>17</v>
      </c>
      <c r="H2301" s="7" t="s">
        <v>8</v>
      </c>
      <c r="I2301" s="8">
        <v>7092.88</v>
      </c>
      <c r="J2301" s="8">
        <f>Table1[[#This Row],[Annual Charges ($)]]-(AVERAGE(Table1[Annual Charges ($)]))</f>
        <v>-4257.8681840000399</v>
      </c>
      <c r="U2301" s="37">
        <v>7092.88</v>
      </c>
      <c r="V2301" s="4">
        <v>61</v>
      </c>
    </row>
    <row r="2302" spans="1:22" ht="17" hidden="1" x14ac:dyDescent="0.2">
      <c r="A2302" s="3">
        <v>27230199</v>
      </c>
      <c r="B2302" s="4">
        <v>61.1</v>
      </c>
      <c r="C2302" s="4">
        <v>6</v>
      </c>
      <c r="D2302" s="4">
        <v>5</v>
      </c>
      <c r="E2302" s="4">
        <v>9</v>
      </c>
      <c r="F2302" s="5">
        <v>61</v>
      </c>
      <c r="G2302" s="6" t="s">
        <v>17</v>
      </c>
      <c r="H2302" s="7" t="s">
        <v>8</v>
      </c>
      <c r="I2302" s="8">
        <v>15226.25</v>
      </c>
      <c r="J2302" s="8">
        <f>Table1[[#This Row],[Annual Charges ($)]]-(AVERAGE(Table1[Annual Charges ($)]))</f>
        <v>3875.5018159999599</v>
      </c>
      <c r="U2302" s="37">
        <v>15226.25</v>
      </c>
      <c r="V2302" s="4">
        <v>61.1</v>
      </c>
    </row>
    <row r="2303" spans="1:22" ht="17" hidden="1" x14ac:dyDescent="0.2">
      <c r="A2303" s="3">
        <v>8980846</v>
      </c>
      <c r="B2303" s="4">
        <v>61.1</v>
      </c>
      <c r="C2303" s="4">
        <v>2</v>
      </c>
      <c r="D2303" s="4">
        <v>4</v>
      </c>
      <c r="E2303" s="4">
        <v>10</v>
      </c>
      <c r="F2303" s="5">
        <v>30</v>
      </c>
      <c r="G2303" s="6" t="s">
        <v>17</v>
      </c>
      <c r="H2303" s="7" t="s">
        <v>8</v>
      </c>
      <c r="I2303" s="8">
        <v>17140.810000000001</v>
      </c>
      <c r="J2303" s="8">
        <f>Table1[[#This Row],[Annual Charges ($)]]-(AVERAGE(Table1[Annual Charges ($)]))</f>
        <v>5790.0618159999613</v>
      </c>
      <c r="U2303" s="37">
        <v>17140.810000000001</v>
      </c>
      <c r="V2303" s="4">
        <v>61.1</v>
      </c>
    </row>
    <row r="2304" spans="1:22" ht="17" x14ac:dyDescent="0.2">
      <c r="A2304" s="3">
        <v>14927451</v>
      </c>
      <c r="B2304" s="4">
        <v>61.1</v>
      </c>
      <c r="C2304" s="4">
        <v>3</v>
      </c>
      <c r="D2304" s="4">
        <v>5</v>
      </c>
      <c r="E2304" s="4">
        <v>37</v>
      </c>
      <c r="F2304" s="5">
        <v>41</v>
      </c>
      <c r="G2304" s="6" t="s">
        <v>17</v>
      </c>
      <c r="H2304" s="7" t="s">
        <v>9</v>
      </c>
      <c r="I2304" s="8">
        <v>12827.12</v>
      </c>
      <c r="J2304" s="8">
        <f>Table1[[#This Row],[Annual Charges ($)]]-(AVERAGE(Table1[Annual Charges ($)]))</f>
        <v>1476.3718159999607</v>
      </c>
      <c r="U2304" s="37">
        <v>12827.12</v>
      </c>
      <c r="V2304" s="4">
        <v>61.1</v>
      </c>
    </row>
    <row r="2305" spans="1:22" ht="17" hidden="1" x14ac:dyDescent="0.2">
      <c r="A2305" s="3">
        <v>25479299</v>
      </c>
      <c r="B2305" s="4">
        <v>61.1</v>
      </c>
      <c r="C2305" s="4">
        <v>5</v>
      </c>
      <c r="D2305" s="4">
        <v>0</v>
      </c>
      <c r="E2305" s="4">
        <v>8</v>
      </c>
      <c r="F2305" s="5">
        <v>50</v>
      </c>
      <c r="G2305" s="6" t="s">
        <v>18</v>
      </c>
      <c r="H2305" s="7" t="s">
        <v>8</v>
      </c>
      <c r="I2305" s="8">
        <v>4300.01</v>
      </c>
      <c r="J2305" s="8">
        <f>Table1[[#This Row],[Annual Charges ($)]]-(AVERAGE(Table1[Annual Charges ($)]))</f>
        <v>-7050.7381840000398</v>
      </c>
      <c r="U2305" s="37">
        <v>4300.01</v>
      </c>
      <c r="V2305" s="4">
        <v>61.1</v>
      </c>
    </row>
    <row r="2306" spans="1:22" ht="17" hidden="1" x14ac:dyDescent="0.2">
      <c r="A2306" s="3">
        <v>6624740</v>
      </c>
      <c r="B2306" s="4">
        <v>61.1</v>
      </c>
      <c r="C2306" s="4">
        <v>1</v>
      </c>
      <c r="D2306" s="4">
        <v>0</v>
      </c>
      <c r="E2306" s="4">
        <v>0</v>
      </c>
      <c r="F2306" s="5">
        <v>46</v>
      </c>
      <c r="G2306" s="6" t="s">
        <v>18</v>
      </c>
      <c r="H2306" s="7" t="s">
        <v>8</v>
      </c>
      <c r="I2306" s="8">
        <v>14981.44</v>
      </c>
      <c r="J2306" s="8">
        <f>Table1[[#This Row],[Annual Charges ($)]]-(AVERAGE(Table1[Annual Charges ($)]))</f>
        <v>3630.6918159999605</v>
      </c>
      <c r="U2306" s="37">
        <v>14981.44</v>
      </c>
      <c r="V2306" s="4">
        <v>61.1</v>
      </c>
    </row>
    <row r="2307" spans="1:22" ht="17" x14ac:dyDescent="0.2">
      <c r="A2307" s="3">
        <v>23703775</v>
      </c>
      <c r="B2307" s="4">
        <v>61.1</v>
      </c>
      <c r="C2307" s="4">
        <v>6</v>
      </c>
      <c r="D2307" s="4">
        <v>4</v>
      </c>
      <c r="E2307" s="4">
        <v>32</v>
      </c>
      <c r="F2307" s="5">
        <v>41</v>
      </c>
      <c r="G2307" s="6" t="s">
        <v>18</v>
      </c>
      <c r="H2307" s="7" t="s">
        <v>9</v>
      </c>
      <c r="I2307" s="8">
        <v>0</v>
      </c>
      <c r="J2307" s="8">
        <f>Table1[[#This Row],[Annual Charges ($)]]-(AVERAGE(Table1[Annual Charges ($)]))</f>
        <v>-11350.74818400004</v>
      </c>
      <c r="U2307" s="37">
        <v>0</v>
      </c>
      <c r="V2307" s="4">
        <v>61.1</v>
      </c>
    </row>
    <row r="2308" spans="1:22" ht="17" hidden="1" x14ac:dyDescent="0.2">
      <c r="A2308" s="3">
        <v>2201558</v>
      </c>
      <c r="B2308" s="4">
        <v>61.1</v>
      </c>
      <c r="C2308" s="4">
        <v>5</v>
      </c>
      <c r="D2308" s="4">
        <v>4</v>
      </c>
      <c r="E2308" s="4">
        <v>8</v>
      </c>
      <c r="F2308" s="5">
        <v>42</v>
      </c>
      <c r="G2308" s="6" t="s">
        <v>17</v>
      </c>
      <c r="H2308" s="7" t="s">
        <v>8</v>
      </c>
      <c r="I2308" s="8">
        <v>10190.76</v>
      </c>
      <c r="J2308" s="8">
        <f>Table1[[#This Row],[Annual Charges ($)]]-(AVERAGE(Table1[Annual Charges ($)]))</f>
        <v>-1159.9881840000398</v>
      </c>
      <c r="U2308" s="37">
        <v>10190.76</v>
      </c>
      <c r="V2308" s="4">
        <v>61.1</v>
      </c>
    </row>
    <row r="2309" spans="1:22" ht="17" hidden="1" x14ac:dyDescent="0.2">
      <c r="A2309" s="3">
        <v>19874493</v>
      </c>
      <c r="B2309" s="4">
        <v>61.1</v>
      </c>
      <c r="C2309" s="4">
        <v>4</v>
      </c>
      <c r="D2309" s="4">
        <v>3</v>
      </c>
      <c r="E2309" s="4">
        <v>5</v>
      </c>
      <c r="F2309" s="5">
        <v>54</v>
      </c>
      <c r="G2309" s="6" t="s">
        <v>17</v>
      </c>
      <c r="H2309" s="7" t="s">
        <v>8</v>
      </c>
      <c r="I2309" s="8">
        <v>11135.92</v>
      </c>
      <c r="J2309" s="8">
        <f>Table1[[#This Row],[Annual Charges ($)]]-(AVERAGE(Table1[Annual Charges ($)]))</f>
        <v>-214.82818400003998</v>
      </c>
      <c r="U2309" s="37">
        <v>11135.92</v>
      </c>
      <c r="V2309" s="4">
        <v>61.1</v>
      </c>
    </row>
    <row r="2310" spans="1:22" ht="17" hidden="1" x14ac:dyDescent="0.2">
      <c r="A2310" s="3">
        <v>20807627</v>
      </c>
      <c r="B2310" s="4">
        <v>61.2</v>
      </c>
      <c r="C2310" s="4">
        <v>2</v>
      </c>
      <c r="D2310" s="4">
        <v>5</v>
      </c>
      <c r="E2310" s="4">
        <v>55</v>
      </c>
      <c r="F2310" s="5">
        <v>35</v>
      </c>
      <c r="G2310" s="6" t="s">
        <v>17</v>
      </c>
      <c r="H2310" s="7" t="s">
        <v>8</v>
      </c>
      <c r="I2310" s="8">
        <v>7579.59</v>
      </c>
      <c r="J2310" s="8">
        <f>Table1[[#This Row],[Annual Charges ($)]]-(AVERAGE(Table1[Annual Charges ($)]))</f>
        <v>-3771.1581840000399</v>
      </c>
      <c r="U2310" s="37">
        <v>7579.59</v>
      </c>
      <c r="V2310" s="4">
        <v>61.2</v>
      </c>
    </row>
    <row r="2311" spans="1:22" ht="17" x14ac:dyDescent="0.2">
      <c r="A2311" s="3">
        <v>1887602</v>
      </c>
      <c r="B2311" s="4">
        <v>61.2</v>
      </c>
      <c r="C2311" s="4">
        <v>3</v>
      </c>
      <c r="D2311" s="4">
        <v>5</v>
      </c>
      <c r="E2311" s="4">
        <v>5</v>
      </c>
      <c r="F2311" s="5">
        <v>62</v>
      </c>
      <c r="G2311" s="6" t="s">
        <v>17</v>
      </c>
      <c r="H2311" s="7" t="s">
        <v>9</v>
      </c>
      <c r="I2311" s="8">
        <v>2154.17</v>
      </c>
      <c r="J2311" s="8">
        <f>Table1[[#This Row],[Annual Charges ($)]]-(AVERAGE(Table1[Annual Charges ($)]))</f>
        <v>-9196.57818400004</v>
      </c>
      <c r="U2311" s="37">
        <v>2154.17</v>
      </c>
      <c r="V2311" s="4">
        <v>61.2</v>
      </c>
    </row>
    <row r="2312" spans="1:22" ht="17" hidden="1" x14ac:dyDescent="0.2">
      <c r="A2312" s="3">
        <v>29789823</v>
      </c>
      <c r="B2312" s="4">
        <v>61.2</v>
      </c>
      <c r="C2312" s="4">
        <v>5</v>
      </c>
      <c r="D2312" s="4">
        <v>4</v>
      </c>
      <c r="E2312" s="4">
        <v>55</v>
      </c>
      <c r="F2312" s="5">
        <v>49</v>
      </c>
      <c r="G2312" s="6" t="s">
        <v>17</v>
      </c>
      <c r="H2312" s="7" t="s">
        <v>8</v>
      </c>
      <c r="I2312" s="8">
        <v>5782.48</v>
      </c>
      <c r="J2312" s="8">
        <f>Table1[[#This Row],[Annual Charges ($)]]-(AVERAGE(Table1[Annual Charges ($)]))</f>
        <v>-5568.2681840000405</v>
      </c>
      <c r="U2312" s="37">
        <v>5782.48</v>
      </c>
      <c r="V2312" s="4">
        <v>61.2</v>
      </c>
    </row>
    <row r="2313" spans="1:22" ht="17" hidden="1" x14ac:dyDescent="0.2">
      <c r="A2313" s="3">
        <v>9709769</v>
      </c>
      <c r="B2313" s="4">
        <v>61.2</v>
      </c>
      <c r="C2313" s="4">
        <v>1</v>
      </c>
      <c r="D2313" s="4">
        <v>1</v>
      </c>
      <c r="E2313" s="4">
        <v>47</v>
      </c>
      <c r="F2313" s="5">
        <v>34</v>
      </c>
      <c r="G2313" s="6" t="s">
        <v>17</v>
      </c>
      <c r="H2313" s="7" t="s">
        <v>8</v>
      </c>
      <c r="I2313" s="8">
        <v>15665.91</v>
      </c>
      <c r="J2313" s="8">
        <f>Table1[[#This Row],[Annual Charges ($)]]-(AVERAGE(Table1[Annual Charges ($)]))</f>
        <v>4315.1618159999598</v>
      </c>
      <c r="U2313" s="37">
        <v>15665.91</v>
      </c>
      <c r="V2313" s="4">
        <v>61.2</v>
      </c>
    </row>
    <row r="2314" spans="1:22" ht="17" hidden="1" x14ac:dyDescent="0.2">
      <c r="A2314" s="3">
        <v>21030669</v>
      </c>
      <c r="B2314" s="4">
        <v>61.3</v>
      </c>
      <c r="C2314" s="4">
        <v>6</v>
      </c>
      <c r="D2314" s="4">
        <v>1</v>
      </c>
      <c r="E2314" s="4">
        <v>22</v>
      </c>
      <c r="F2314" s="5">
        <v>48</v>
      </c>
      <c r="G2314" s="6" t="s">
        <v>18</v>
      </c>
      <c r="H2314" s="7" t="s">
        <v>8</v>
      </c>
      <c r="I2314" s="8">
        <v>7599.49</v>
      </c>
      <c r="J2314" s="8">
        <f>Table1[[#This Row],[Annual Charges ($)]]-(AVERAGE(Table1[Annual Charges ($)]))</f>
        <v>-3751.2581840000403</v>
      </c>
      <c r="U2314" s="37">
        <v>7599.49</v>
      </c>
      <c r="V2314" s="4">
        <v>61.3</v>
      </c>
    </row>
    <row r="2315" spans="1:22" ht="17" hidden="1" x14ac:dyDescent="0.2">
      <c r="A2315" s="3">
        <v>8881527</v>
      </c>
      <c r="B2315" s="4">
        <v>61.3</v>
      </c>
      <c r="C2315" s="4">
        <v>1</v>
      </c>
      <c r="D2315" s="4">
        <v>4</v>
      </c>
      <c r="E2315" s="4">
        <v>46</v>
      </c>
      <c r="F2315" s="5">
        <v>42</v>
      </c>
      <c r="G2315" s="6" t="s">
        <v>17</v>
      </c>
      <c r="H2315" s="7" t="s">
        <v>8</v>
      </c>
      <c r="I2315" s="8">
        <v>8713.9599999999991</v>
      </c>
      <c r="J2315" s="8">
        <f>Table1[[#This Row],[Annual Charges ($)]]-(AVERAGE(Table1[Annual Charges ($)]))</f>
        <v>-2636.7881840000409</v>
      </c>
      <c r="U2315" s="37">
        <v>8713.9599999999991</v>
      </c>
      <c r="V2315" s="4">
        <v>61.3</v>
      </c>
    </row>
    <row r="2316" spans="1:22" ht="17" hidden="1" x14ac:dyDescent="0.2">
      <c r="A2316" s="3">
        <v>6101037</v>
      </c>
      <c r="B2316" s="4">
        <v>61.3</v>
      </c>
      <c r="C2316" s="4">
        <v>4</v>
      </c>
      <c r="D2316" s="4">
        <v>1</v>
      </c>
      <c r="E2316" s="4">
        <v>25</v>
      </c>
      <c r="F2316" s="5">
        <v>61</v>
      </c>
      <c r="G2316" s="6" t="s">
        <v>18</v>
      </c>
      <c r="H2316" s="7" t="s">
        <v>8</v>
      </c>
      <c r="I2316" s="8">
        <v>9889.39</v>
      </c>
      <c r="J2316" s="8">
        <f>Table1[[#This Row],[Annual Charges ($)]]-(AVERAGE(Table1[Annual Charges ($)]))</f>
        <v>-1461.3581840000406</v>
      </c>
      <c r="U2316" s="37">
        <v>9889.39</v>
      </c>
      <c r="V2316" s="4">
        <v>61.3</v>
      </c>
    </row>
    <row r="2317" spans="1:22" ht="17" x14ac:dyDescent="0.2">
      <c r="A2317" s="3">
        <v>5886031</v>
      </c>
      <c r="B2317" s="4">
        <v>61.3</v>
      </c>
      <c r="C2317" s="4">
        <v>7</v>
      </c>
      <c r="D2317" s="4">
        <v>4</v>
      </c>
      <c r="E2317" s="4">
        <v>20</v>
      </c>
      <c r="F2317" s="5">
        <v>44</v>
      </c>
      <c r="G2317" s="6" t="s">
        <v>18</v>
      </c>
      <c r="H2317" s="7" t="s">
        <v>9</v>
      </c>
      <c r="I2317" s="8">
        <v>2050.2800000000002</v>
      </c>
      <c r="J2317" s="8">
        <f>Table1[[#This Row],[Annual Charges ($)]]-(AVERAGE(Table1[Annual Charges ($)]))</f>
        <v>-9300.4681840000394</v>
      </c>
      <c r="U2317" s="37">
        <v>2050.2800000000002</v>
      </c>
      <c r="V2317" s="4">
        <v>61.3</v>
      </c>
    </row>
    <row r="2318" spans="1:22" ht="17" x14ac:dyDescent="0.2">
      <c r="A2318" s="3">
        <v>4198627</v>
      </c>
      <c r="B2318" s="4">
        <v>61.3</v>
      </c>
      <c r="C2318" s="4">
        <v>1</v>
      </c>
      <c r="D2318" s="4">
        <v>1</v>
      </c>
      <c r="E2318" s="4">
        <v>44</v>
      </c>
      <c r="F2318" s="5">
        <v>46</v>
      </c>
      <c r="G2318" s="6" t="s">
        <v>17</v>
      </c>
      <c r="H2318" s="7" t="s">
        <v>9</v>
      </c>
      <c r="I2318" s="8">
        <v>16864.45</v>
      </c>
      <c r="J2318" s="8">
        <f>Table1[[#This Row],[Annual Charges ($)]]-(AVERAGE(Table1[Annual Charges ($)]))</f>
        <v>5513.7018159999607</v>
      </c>
      <c r="U2318" s="37">
        <v>16864.45</v>
      </c>
      <c r="V2318" s="4">
        <v>61.3</v>
      </c>
    </row>
    <row r="2319" spans="1:22" ht="17" hidden="1" x14ac:dyDescent="0.2">
      <c r="A2319" s="3">
        <v>13405827</v>
      </c>
      <c r="B2319" s="4">
        <v>61.4</v>
      </c>
      <c r="C2319" s="4">
        <v>5</v>
      </c>
      <c r="D2319" s="4">
        <v>4</v>
      </c>
      <c r="E2319" s="4">
        <v>4</v>
      </c>
      <c r="F2319" s="5">
        <v>33</v>
      </c>
      <c r="G2319" s="6" t="s">
        <v>17</v>
      </c>
      <c r="H2319" s="7" t="s">
        <v>8</v>
      </c>
      <c r="I2319" s="8">
        <v>6190.69</v>
      </c>
      <c r="J2319" s="8">
        <f>Table1[[#This Row],[Annual Charges ($)]]-(AVERAGE(Table1[Annual Charges ($)]))</f>
        <v>-5160.0581840000405</v>
      </c>
      <c r="U2319" s="37">
        <v>6190.69</v>
      </c>
      <c r="V2319" s="4">
        <v>61.4</v>
      </c>
    </row>
    <row r="2320" spans="1:22" ht="17" hidden="1" x14ac:dyDescent="0.2">
      <c r="A2320" s="3">
        <v>14346215</v>
      </c>
      <c r="B2320" s="4">
        <v>61.4</v>
      </c>
      <c r="C2320" s="4">
        <v>3</v>
      </c>
      <c r="D2320" s="4">
        <v>2</v>
      </c>
      <c r="E2320" s="4">
        <v>40</v>
      </c>
      <c r="F2320" s="5">
        <v>65</v>
      </c>
      <c r="G2320" s="6" t="s">
        <v>18</v>
      </c>
      <c r="H2320" s="7" t="s">
        <v>8</v>
      </c>
      <c r="I2320" s="8">
        <v>3286.68</v>
      </c>
      <c r="J2320" s="8">
        <f>Table1[[#This Row],[Annual Charges ($)]]-(AVERAGE(Table1[Annual Charges ($)]))</f>
        <v>-8064.0681840000398</v>
      </c>
      <c r="U2320" s="37">
        <v>3286.68</v>
      </c>
      <c r="V2320" s="4">
        <v>61.4</v>
      </c>
    </row>
    <row r="2321" spans="1:22" ht="17" hidden="1" x14ac:dyDescent="0.2">
      <c r="A2321" s="3">
        <v>1444480</v>
      </c>
      <c r="B2321" s="4">
        <v>61.4</v>
      </c>
      <c r="C2321" s="4">
        <v>2</v>
      </c>
      <c r="D2321" s="4">
        <v>2</v>
      </c>
      <c r="E2321" s="4">
        <v>56</v>
      </c>
      <c r="F2321" s="5">
        <v>45</v>
      </c>
      <c r="G2321" s="6" t="s">
        <v>18</v>
      </c>
      <c r="H2321" s="7" t="s">
        <v>8</v>
      </c>
      <c r="I2321" s="8">
        <v>4349.5</v>
      </c>
      <c r="J2321" s="8">
        <f>Table1[[#This Row],[Annual Charges ($)]]-(AVERAGE(Table1[Annual Charges ($)]))</f>
        <v>-7001.2481840000401</v>
      </c>
      <c r="U2321" s="37">
        <v>4349.5</v>
      </c>
      <c r="V2321" s="4">
        <v>61.4</v>
      </c>
    </row>
    <row r="2322" spans="1:22" ht="17" hidden="1" x14ac:dyDescent="0.2">
      <c r="A2322" s="3">
        <v>28000346</v>
      </c>
      <c r="B2322" s="4">
        <v>61.4</v>
      </c>
      <c r="C2322" s="4">
        <v>2</v>
      </c>
      <c r="D2322" s="4">
        <v>1</v>
      </c>
      <c r="E2322" s="4">
        <v>46</v>
      </c>
      <c r="F2322" s="5">
        <v>47</v>
      </c>
      <c r="G2322" s="6" t="s">
        <v>17</v>
      </c>
      <c r="H2322" s="7" t="s">
        <v>8</v>
      </c>
      <c r="I2322" s="8">
        <v>17991.580000000002</v>
      </c>
      <c r="J2322" s="8">
        <f>Table1[[#This Row],[Annual Charges ($)]]-(AVERAGE(Table1[Annual Charges ($)]))</f>
        <v>6640.8318159999617</v>
      </c>
      <c r="U2322" s="37">
        <v>17991.580000000002</v>
      </c>
      <c r="V2322" s="4">
        <v>61.4</v>
      </c>
    </row>
    <row r="2323" spans="1:22" ht="17" x14ac:dyDescent="0.2">
      <c r="A2323" s="3">
        <v>8722844</v>
      </c>
      <c r="B2323" s="4">
        <v>61.5</v>
      </c>
      <c r="C2323" s="4">
        <v>2</v>
      </c>
      <c r="D2323" s="4">
        <v>5</v>
      </c>
      <c r="E2323" s="4">
        <v>22</v>
      </c>
      <c r="F2323" s="5">
        <v>48</v>
      </c>
      <c r="G2323" s="6" t="s">
        <v>18</v>
      </c>
      <c r="H2323" s="7" t="s">
        <v>9</v>
      </c>
      <c r="I2323" s="8">
        <v>13378.76</v>
      </c>
      <c r="J2323" s="8">
        <f>Table1[[#This Row],[Annual Charges ($)]]-(AVERAGE(Table1[Annual Charges ($)]))</f>
        <v>2028.0118159999602</v>
      </c>
      <c r="U2323" s="37">
        <v>13378.76</v>
      </c>
      <c r="V2323" s="4">
        <v>61.5</v>
      </c>
    </row>
    <row r="2324" spans="1:22" ht="17" hidden="1" x14ac:dyDescent="0.2">
      <c r="A2324" s="3">
        <v>16135391</v>
      </c>
      <c r="B2324" s="4">
        <v>61.5</v>
      </c>
      <c r="C2324" s="4">
        <v>3</v>
      </c>
      <c r="D2324" s="4">
        <v>0</v>
      </c>
      <c r="E2324" s="4">
        <v>52</v>
      </c>
      <c r="F2324" s="5">
        <v>43</v>
      </c>
      <c r="G2324" s="6" t="s">
        <v>18</v>
      </c>
      <c r="H2324" s="7" t="s">
        <v>8</v>
      </c>
      <c r="I2324" s="8">
        <v>7813.98</v>
      </c>
      <c r="J2324" s="8">
        <f>Table1[[#This Row],[Annual Charges ($)]]-(AVERAGE(Table1[Annual Charges ($)]))</f>
        <v>-3536.7681840000405</v>
      </c>
      <c r="U2324" s="37">
        <v>7813.98</v>
      </c>
      <c r="V2324" s="4">
        <v>61.5</v>
      </c>
    </row>
    <row r="2325" spans="1:22" ht="17" hidden="1" x14ac:dyDescent="0.2">
      <c r="A2325" s="3">
        <v>27764685</v>
      </c>
      <c r="B2325" s="4">
        <v>61.5</v>
      </c>
      <c r="C2325" s="4">
        <v>7</v>
      </c>
      <c r="D2325" s="4">
        <v>0</v>
      </c>
      <c r="E2325" s="4">
        <v>38</v>
      </c>
      <c r="F2325" s="5">
        <v>35</v>
      </c>
      <c r="G2325" s="6" t="s">
        <v>18</v>
      </c>
      <c r="H2325" s="7" t="s">
        <v>8</v>
      </c>
      <c r="I2325" s="8">
        <v>18694.14</v>
      </c>
      <c r="J2325" s="8">
        <f>Table1[[#This Row],[Annual Charges ($)]]-(AVERAGE(Table1[Annual Charges ($)]))</f>
        <v>7343.3918159999594</v>
      </c>
      <c r="U2325" s="37">
        <v>18694.14</v>
      </c>
      <c r="V2325" s="4">
        <v>61.5</v>
      </c>
    </row>
    <row r="2326" spans="1:22" ht="17" x14ac:dyDescent="0.2">
      <c r="A2326" s="3">
        <v>12949615</v>
      </c>
      <c r="B2326" s="4">
        <v>61.6</v>
      </c>
      <c r="C2326" s="4">
        <v>7</v>
      </c>
      <c r="D2326" s="4">
        <v>4</v>
      </c>
      <c r="E2326" s="4">
        <v>0</v>
      </c>
      <c r="F2326" s="5">
        <v>52</v>
      </c>
      <c r="G2326" s="6" t="s">
        <v>17</v>
      </c>
      <c r="H2326" s="7" t="s">
        <v>9</v>
      </c>
      <c r="I2326" s="8">
        <v>15899.66</v>
      </c>
      <c r="J2326" s="8">
        <f>Table1[[#This Row],[Annual Charges ($)]]-(AVERAGE(Table1[Annual Charges ($)]))</f>
        <v>4548.9118159999598</v>
      </c>
      <c r="U2326" s="37">
        <v>15899.66</v>
      </c>
      <c r="V2326" s="4">
        <v>61.6</v>
      </c>
    </row>
    <row r="2327" spans="1:22" ht="17" hidden="1" x14ac:dyDescent="0.2">
      <c r="A2327" s="3">
        <v>3353664</v>
      </c>
      <c r="B2327" s="4">
        <v>61.6</v>
      </c>
      <c r="C2327" s="4">
        <v>5</v>
      </c>
      <c r="D2327" s="4">
        <v>4</v>
      </c>
      <c r="E2327" s="4">
        <v>21</v>
      </c>
      <c r="F2327" s="5">
        <v>64</v>
      </c>
      <c r="G2327" s="6" t="s">
        <v>18</v>
      </c>
      <c r="H2327" s="7" t="s">
        <v>8</v>
      </c>
      <c r="I2327" s="8">
        <v>12309.64</v>
      </c>
      <c r="J2327" s="8">
        <f>Table1[[#This Row],[Annual Charges ($)]]-(AVERAGE(Table1[Annual Charges ($)]))</f>
        <v>958.89181599995936</v>
      </c>
      <c r="U2327" s="37">
        <v>12309.64</v>
      </c>
      <c r="V2327" s="4">
        <v>61.6</v>
      </c>
    </row>
    <row r="2328" spans="1:22" ht="17" hidden="1" x14ac:dyDescent="0.2">
      <c r="A2328" s="3">
        <v>21435182</v>
      </c>
      <c r="B2328" s="4">
        <v>61.6</v>
      </c>
      <c r="C2328" s="4">
        <v>2</v>
      </c>
      <c r="D2328" s="4">
        <v>4</v>
      </c>
      <c r="E2328" s="4">
        <v>17</v>
      </c>
      <c r="F2328" s="5">
        <v>56</v>
      </c>
      <c r="G2328" s="6" t="s">
        <v>18</v>
      </c>
      <c r="H2328" s="7" t="s">
        <v>8</v>
      </c>
      <c r="I2328" s="8">
        <v>0</v>
      </c>
      <c r="J2328" s="8">
        <f>Table1[[#This Row],[Annual Charges ($)]]-(AVERAGE(Table1[Annual Charges ($)]))</f>
        <v>-11350.74818400004</v>
      </c>
      <c r="U2328" s="37">
        <v>0</v>
      </c>
      <c r="V2328" s="4">
        <v>61.6</v>
      </c>
    </row>
    <row r="2329" spans="1:22" ht="17" hidden="1" x14ac:dyDescent="0.2">
      <c r="A2329" s="3">
        <v>12601890</v>
      </c>
      <c r="B2329" s="4">
        <v>61.6</v>
      </c>
      <c r="C2329" s="4">
        <v>5</v>
      </c>
      <c r="D2329" s="4">
        <v>5</v>
      </c>
      <c r="E2329" s="4">
        <v>52</v>
      </c>
      <c r="F2329" s="5">
        <v>37</v>
      </c>
      <c r="G2329" s="6" t="s">
        <v>17</v>
      </c>
      <c r="H2329" s="7" t="s">
        <v>8</v>
      </c>
      <c r="I2329" s="8">
        <v>13526.2</v>
      </c>
      <c r="J2329" s="8">
        <f>Table1[[#This Row],[Annual Charges ($)]]-(AVERAGE(Table1[Annual Charges ($)]))</f>
        <v>2175.4518159999607</v>
      </c>
      <c r="U2329" s="37">
        <v>13526.2</v>
      </c>
      <c r="V2329" s="4">
        <v>61.6</v>
      </c>
    </row>
    <row r="2330" spans="1:22" ht="17" hidden="1" x14ac:dyDescent="0.2">
      <c r="A2330" s="3">
        <v>24637206</v>
      </c>
      <c r="B2330" s="4">
        <v>61.6</v>
      </c>
      <c r="C2330" s="4">
        <v>3</v>
      </c>
      <c r="D2330" s="4">
        <v>1</v>
      </c>
      <c r="E2330" s="4">
        <v>1</v>
      </c>
      <c r="F2330" s="5">
        <v>44</v>
      </c>
      <c r="G2330" s="6" t="s">
        <v>17</v>
      </c>
      <c r="H2330" s="7" t="s">
        <v>8</v>
      </c>
      <c r="I2330" s="8">
        <v>15143.75</v>
      </c>
      <c r="J2330" s="8">
        <f>Table1[[#This Row],[Annual Charges ($)]]-(AVERAGE(Table1[Annual Charges ($)]))</f>
        <v>3793.0018159999599</v>
      </c>
      <c r="U2330" s="37">
        <v>15143.75</v>
      </c>
      <c r="V2330" s="4">
        <v>61.6</v>
      </c>
    </row>
    <row r="2331" spans="1:22" ht="17" hidden="1" x14ac:dyDescent="0.2">
      <c r="A2331" s="3">
        <v>4905489</v>
      </c>
      <c r="B2331" s="4">
        <v>61.6</v>
      </c>
      <c r="C2331" s="4">
        <v>1</v>
      </c>
      <c r="D2331" s="4">
        <v>2</v>
      </c>
      <c r="E2331" s="4">
        <v>54</v>
      </c>
      <c r="F2331" s="5">
        <v>34</v>
      </c>
      <c r="G2331" s="6" t="s">
        <v>18</v>
      </c>
      <c r="H2331" s="7" t="s">
        <v>8</v>
      </c>
      <c r="I2331" s="8">
        <v>8419.19</v>
      </c>
      <c r="J2331" s="8">
        <f>Table1[[#This Row],[Annual Charges ($)]]-(AVERAGE(Table1[Annual Charges ($)]))</f>
        <v>-2931.5581840000395</v>
      </c>
      <c r="U2331" s="37">
        <v>8419.19</v>
      </c>
      <c r="V2331" s="4">
        <v>61.6</v>
      </c>
    </row>
    <row r="2332" spans="1:22" ht="17" hidden="1" x14ac:dyDescent="0.2">
      <c r="A2332" s="3">
        <v>5168291</v>
      </c>
      <c r="B2332" s="4">
        <v>61.6</v>
      </c>
      <c r="C2332" s="4">
        <v>5</v>
      </c>
      <c r="D2332" s="4">
        <v>1</v>
      </c>
      <c r="E2332" s="4">
        <v>45</v>
      </c>
      <c r="F2332" s="5">
        <v>40</v>
      </c>
      <c r="G2332" s="6" t="s">
        <v>17</v>
      </c>
      <c r="H2332" s="7" t="s">
        <v>8</v>
      </c>
      <c r="I2332" s="8">
        <v>4868.37</v>
      </c>
      <c r="J2332" s="8">
        <f>Table1[[#This Row],[Annual Charges ($)]]-(AVERAGE(Table1[Annual Charges ($)]))</f>
        <v>-6482.3781840000402</v>
      </c>
      <c r="U2332" s="37">
        <v>4868.37</v>
      </c>
      <c r="V2332" s="4">
        <v>61.6</v>
      </c>
    </row>
    <row r="2333" spans="1:22" ht="17" hidden="1" x14ac:dyDescent="0.2">
      <c r="A2333" s="3">
        <v>25687922</v>
      </c>
      <c r="B2333" s="4">
        <v>61.6</v>
      </c>
      <c r="C2333" s="4">
        <v>8</v>
      </c>
      <c r="D2333" s="4">
        <v>4</v>
      </c>
      <c r="E2333" s="4">
        <v>18</v>
      </c>
      <c r="F2333" s="5">
        <v>34</v>
      </c>
      <c r="G2333" s="6" t="s">
        <v>17</v>
      </c>
      <c r="H2333" s="7" t="s">
        <v>8</v>
      </c>
      <c r="I2333" s="8">
        <v>1857.34</v>
      </c>
      <c r="J2333" s="8">
        <f>Table1[[#This Row],[Annual Charges ($)]]-(AVERAGE(Table1[Annual Charges ($)]))</f>
        <v>-9493.4081840000399</v>
      </c>
      <c r="U2333" s="37">
        <v>1857.34</v>
      </c>
      <c r="V2333" s="4">
        <v>61.6</v>
      </c>
    </row>
    <row r="2334" spans="1:22" ht="17" hidden="1" x14ac:dyDescent="0.2">
      <c r="A2334" s="3">
        <v>11591097</v>
      </c>
      <c r="B2334" s="4">
        <v>61.7</v>
      </c>
      <c r="C2334" s="4">
        <v>8</v>
      </c>
      <c r="D2334" s="4">
        <v>1</v>
      </c>
      <c r="E2334" s="4">
        <v>21</v>
      </c>
      <c r="F2334" s="5">
        <v>65</v>
      </c>
      <c r="G2334" s="6" t="s">
        <v>17</v>
      </c>
      <c r="H2334" s="7" t="s">
        <v>8</v>
      </c>
      <c r="I2334" s="8">
        <v>14127.44</v>
      </c>
      <c r="J2334" s="8">
        <f>Table1[[#This Row],[Annual Charges ($)]]-(AVERAGE(Table1[Annual Charges ($)]))</f>
        <v>2776.6918159999605</v>
      </c>
      <c r="U2334" s="37">
        <v>14127.44</v>
      </c>
      <c r="V2334" s="4">
        <v>61.7</v>
      </c>
    </row>
    <row r="2335" spans="1:22" ht="17" hidden="1" x14ac:dyDescent="0.2">
      <c r="A2335" s="3">
        <v>3484685</v>
      </c>
      <c r="B2335" s="4">
        <v>61.7</v>
      </c>
      <c r="C2335" s="4">
        <v>2</v>
      </c>
      <c r="D2335" s="4">
        <v>0</v>
      </c>
      <c r="E2335" s="4">
        <v>8</v>
      </c>
      <c r="F2335" s="5">
        <v>40</v>
      </c>
      <c r="G2335" s="6" t="s">
        <v>18</v>
      </c>
      <c r="H2335" s="7" t="s">
        <v>8</v>
      </c>
      <c r="I2335" s="8">
        <v>17094.560000000001</v>
      </c>
      <c r="J2335" s="8">
        <f>Table1[[#This Row],[Annual Charges ($)]]-(AVERAGE(Table1[Annual Charges ($)]))</f>
        <v>5743.8118159999613</v>
      </c>
      <c r="U2335" s="37">
        <v>17094.560000000001</v>
      </c>
      <c r="V2335" s="4">
        <v>61.7</v>
      </c>
    </row>
    <row r="2336" spans="1:22" ht="17" hidden="1" x14ac:dyDescent="0.2">
      <c r="A2336" s="3">
        <v>2765053</v>
      </c>
      <c r="B2336" s="4">
        <v>61.7</v>
      </c>
      <c r="C2336" s="4">
        <v>1</v>
      </c>
      <c r="D2336" s="4">
        <v>2</v>
      </c>
      <c r="E2336" s="4">
        <v>34</v>
      </c>
      <c r="F2336" s="5">
        <v>33</v>
      </c>
      <c r="G2336" s="6" t="s">
        <v>18</v>
      </c>
      <c r="H2336" s="7" t="s">
        <v>8</v>
      </c>
      <c r="I2336" s="8">
        <v>8831.68</v>
      </c>
      <c r="J2336" s="8">
        <f>Table1[[#This Row],[Annual Charges ($)]]-(AVERAGE(Table1[Annual Charges ($)]))</f>
        <v>-2519.0681840000398</v>
      </c>
      <c r="U2336" s="37">
        <v>8831.68</v>
      </c>
      <c r="V2336" s="4">
        <v>61.7</v>
      </c>
    </row>
    <row r="2337" spans="1:22" ht="17" hidden="1" x14ac:dyDescent="0.2">
      <c r="A2337" s="3">
        <v>21710111</v>
      </c>
      <c r="B2337" s="4">
        <v>61.7</v>
      </c>
      <c r="C2337" s="4">
        <v>2</v>
      </c>
      <c r="D2337" s="4">
        <v>5</v>
      </c>
      <c r="E2337" s="4">
        <v>35</v>
      </c>
      <c r="F2337" s="5">
        <v>35</v>
      </c>
      <c r="G2337" s="6" t="s">
        <v>18</v>
      </c>
      <c r="H2337" s="7" t="s">
        <v>8</v>
      </c>
      <c r="I2337" s="8">
        <v>4100.7700000000004</v>
      </c>
      <c r="J2337" s="8">
        <f>Table1[[#This Row],[Annual Charges ($)]]-(AVERAGE(Table1[Annual Charges ($)]))</f>
        <v>-7249.9781840000396</v>
      </c>
      <c r="U2337" s="37">
        <v>4100.7700000000004</v>
      </c>
      <c r="V2337" s="4">
        <v>61.7</v>
      </c>
    </row>
    <row r="2338" spans="1:22" ht="17" hidden="1" x14ac:dyDescent="0.2">
      <c r="A2338" s="3">
        <v>25774035</v>
      </c>
      <c r="B2338" s="4">
        <v>61.8</v>
      </c>
      <c r="C2338" s="4">
        <v>4</v>
      </c>
      <c r="D2338" s="4">
        <v>4</v>
      </c>
      <c r="E2338" s="4">
        <v>53</v>
      </c>
      <c r="F2338" s="5">
        <v>65</v>
      </c>
      <c r="G2338" s="6" t="s">
        <v>17</v>
      </c>
      <c r="H2338" s="7" t="s">
        <v>8</v>
      </c>
      <c r="I2338" s="8">
        <v>11055.97</v>
      </c>
      <c r="J2338" s="8">
        <f>Table1[[#This Row],[Annual Charges ($)]]-(AVERAGE(Table1[Annual Charges ($)]))</f>
        <v>-294.77818400004071</v>
      </c>
      <c r="U2338" s="37">
        <v>11055.97</v>
      </c>
      <c r="V2338" s="4">
        <v>61.8</v>
      </c>
    </row>
    <row r="2339" spans="1:22" ht="17" hidden="1" x14ac:dyDescent="0.2">
      <c r="A2339" s="3">
        <v>13132142</v>
      </c>
      <c r="B2339" s="4">
        <v>61.9</v>
      </c>
      <c r="C2339" s="4">
        <v>6</v>
      </c>
      <c r="D2339" s="4">
        <v>4</v>
      </c>
      <c r="E2339" s="4">
        <v>4</v>
      </c>
      <c r="F2339" s="5">
        <v>47</v>
      </c>
      <c r="G2339" s="6" t="s">
        <v>18</v>
      </c>
      <c r="H2339" s="7" t="s">
        <v>8</v>
      </c>
      <c r="I2339" s="8">
        <v>3741.63</v>
      </c>
      <c r="J2339" s="8">
        <f>Table1[[#This Row],[Annual Charges ($)]]-(AVERAGE(Table1[Annual Charges ($)]))</f>
        <v>-7609.1181840000399</v>
      </c>
      <c r="U2339" s="37">
        <v>3741.63</v>
      </c>
      <c r="V2339" s="4">
        <v>61.9</v>
      </c>
    </row>
    <row r="2340" spans="1:22" ht="17" hidden="1" x14ac:dyDescent="0.2">
      <c r="A2340" s="3">
        <v>27663012</v>
      </c>
      <c r="B2340" s="4">
        <v>61.9</v>
      </c>
      <c r="C2340" s="4">
        <v>2</v>
      </c>
      <c r="D2340" s="4">
        <v>2</v>
      </c>
      <c r="E2340" s="4">
        <v>19</v>
      </c>
      <c r="F2340" s="5">
        <v>39</v>
      </c>
      <c r="G2340" s="6" t="s">
        <v>17</v>
      </c>
      <c r="H2340" s="7" t="s">
        <v>8</v>
      </c>
      <c r="I2340" s="8">
        <v>6838.27</v>
      </c>
      <c r="J2340" s="8">
        <f>Table1[[#This Row],[Annual Charges ($)]]-(AVERAGE(Table1[Annual Charges ($)]))</f>
        <v>-4512.4781840000396</v>
      </c>
      <c r="U2340" s="37">
        <v>6838.27</v>
      </c>
      <c r="V2340" s="4">
        <v>61.9</v>
      </c>
    </row>
    <row r="2341" spans="1:22" ht="17" hidden="1" x14ac:dyDescent="0.2">
      <c r="A2341" s="3">
        <v>15475996</v>
      </c>
      <c r="B2341" s="4">
        <v>61.9</v>
      </c>
      <c r="C2341" s="4">
        <v>3</v>
      </c>
      <c r="D2341" s="4">
        <v>3</v>
      </c>
      <c r="E2341" s="4">
        <v>28</v>
      </c>
      <c r="F2341" s="5">
        <v>50</v>
      </c>
      <c r="G2341" s="6" t="s">
        <v>18</v>
      </c>
      <c r="H2341" s="7" t="s">
        <v>8</v>
      </c>
      <c r="I2341" s="8">
        <v>2598.92</v>
      </c>
      <c r="J2341" s="8">
        <f>Table1[[#This Row],[Annual Charges ($)]]-(AVERAGE(Table1[Annual Charges ($)]))</f>
        <v>-8751.82818400004</v>
      </c>
      <c r="U2341" s="37">
        <v>2598.92</v>
      </c>
      <c r="V2341" s="4">
        <v>61.9</v>
      </c>
    </row>
    <row r="2342" spans="1:22" ht="17" hidden="1" x14ac:dyDescent="0.2">
      <c r="A2342" s="3">
        <v>26065290</v>
      </c>
      <c r="B2342" s="4">
        <v>61.9</v>
      </c>
      <c r="C2342" s="4">
        <v>2</v>
      </c>
      <c r="D2342" s="4">
        <v>5</v>
      </c>
      <c r="E2342" s="4">
        <v>58</v>
      </c>
      <c r="F2342" s="5">
        <v>23</v>
      </c>
      <c r="G2342" s="6" t="s">
        <v>18</v>
      </c>
      <c r="H2342" s="7" t="s">
        <v>8</v>
      </c>
      <c r="I2342" s="8">
        <v>5545.56</v>
      </c>
      <c r="J2342" s="8">
        <f>Table1[[#This Row],[Annual Charges ($)]]-(AVERAGE(Table1[Annual Charges ($)]))</f>
        <v>-5805.1881840000397</v>
      </c>
      <c r="U2342" s="37">
        <v>5545.56</v>
      </c>
      <c r="V2342" s="4">
        <v>61.9</v>
      </c>
    </row>
    <row r="2343" spans="1:22" ht="17" hidden="1" x14ac:dyDescent="0.2">
      <c r="A2343" s="3">
        <v>28637979</v>
      </c>
      <c r="B2343" s="4">
        <v>61.9</v>
      </c>
      <c r="C2343" s="4">
        <v>5</v>
      </c>
      <c r="D2343" s="4">
        <v>3</v>
      </c>
      <c r="E2343" s="4">
        <v>39</v>
      </c>
      <c r="F2343" s="5">
        <v>40</v>
      </c>
      <c r="G2343" s="6" t="s">
        <v>17</v>
      </c>
      <c r="H2343" s="7" t="s">
        <v>8</v>
      </c>
      <c r="I2343" s="8">
        <v>8386.74</v>
      </c>
      <c r="J2343" s="8">
        <f>Table1[[#This Row],[Annual Charges ($)]]-(AVERAGE(Table1[Annual Charges ($)]))</f>
        <v>-2964.0081840000403</v>
      </c>
      <c r="U2343" s="37">
        <v>8386.74</v>
      </c>
      <c r="V2343" s="4">
        <v>61.9</v>
      </c>
    </row>
    <row r="2344" spans="1:22" ht="17" hidden="1" x14ac:dyDescent="0.2">
      <c r="A2344" s="3">
        <v>24950540</v>
      </c>
      <c r="B2344" s="4">
        <v>62</v>
      </c>
      <c r="C2344" s="4">
        <v>5</v>
      </c>
      <c r="D2344" s="4">
        <v>5</v>
      </c>
      <c r="E2344" s="4">
        <v>50</v>
      </c>
      <c r="F2344" s="5">
        <v>35</v>
      </c>
      <c r="G2344" s="6" t="s">
        <v>18</v>
      </c>
      <c r="H2344" s="7" t="s">
        <v>8</v>
      </c>
      <c r="I2344" s="8">
        <v>11383.52</v>
      </c>
      <c r="J2344" s="8">
        <f>Table1[[#This Row],[Annual Charges ($)]]-(AVERAGE(Table1[Annual Charges ($)]))</f>
        <v>32.771815999960381</v>
      </c>
      <c r="U2344" s="37">
        <v>11383.52</v>
      </c>
      <c r="V2344" s="4">
        <v>62</v>
      </c>
    </row>
    <row r="2345" spans="1:22" ht="17" hidden="1" x14ac:dyDescent="0.2">
      <c r="A2345" s="3">
        <v>22837822</v>
      </c>
      <c r="B2345" s="4">
        <v>62</v>
      </c>
      <c r="C2345" s="4">
        <v>1</v>
      </c>
      <c r="D2345" s="4">
        <v>4</v>
      </c>
      <c r="E2345" s="4">
        <v>59</v>
      </c>
      <c r="F2345" s="5">
        <v>41</v>
      </c>
      <c r="G2345" s="6" t="s">
        <v>18</v>
      </c>
      <c r="H2345" s="7" t="s">
        <v>8</v>
      </c>
      <c r="I2345" s="8">
        <v>9730.73</v>
      </c>
      <c r="J2345" s="8">
        <f>Table1[[#This Row],[Annual Charges ($)]]-(AVERAGE(Table1[Annual Charges ($)]))</f>
        <v>-1620.0181840000405</v>
      </c>
      <c r="U2345" s="37">
        <v>9730.73</v>
      </c>
      <c r="V2345" s="4">
        <v>62</v>
      </c>
    </row>
    <row r="2346" spans="1:22" ht="17" hidden="1" x14ac:dyDescent="0.2">
      <c r="A2346" s="3">
        <v>20786120</v>
      </c>
      <c r="B2346" s="4">
        <v>62</v>
      </c>
      <c r="C2346" s="4">
        <v>5</v>
      </c>
      <c r="D2346" s="4">
        <v>4</v>
      </c>
      <c r="E2346" s="4">
        <v>49</v>
      </c>
      <c r="F2346" s="5">
        <v>58</v>
      </c>
      <c r="G2346" s="6" t="s">
        <v>18</v>
      </c>
      <c r="H2346" s="7" t="s">
        <v>8</v>
      </c>
      <c r="I2346" s="8">
        <v>6603.1</v>
      </c>
      <c r="J2346" s="8">
        <f>Table1[[#This Row],[Annual Charges ($)]]-(AVERAGE(Table1[Annual Charges ($)]))</f>
        <v>-4747.6481840000397</v>
      </c>
      <c r="U2346" s="37">
        <v>6603.1</v>
      </c>
      <c r="V2346" s="4">
        <v>62</v>
      </c>
    </row>
    <row r="2347" spans="1:22" ht="17" hidden="1" x14ac:dyDescent="0.2">
      <c r="A2347" s="3">
        <v>28424663</v>
      </c>
      <c r="B2347" s="4">
        <v>62</v>
      </c>
      <c r="C2347" s="4">
        <v>7</v>
      </c>
      <c r="D2347" s="4">
        <v>4</v>
      </c>
      <c r="E2347" s="4">
        <v>17</v>
      </c>
      <c r="F2347" s="5">
        <v>63</v>
      </c>
      <c r="G2347" s="6" t="s">
        <v>18</v>
      </c>
      <c r="H2347" s="7" t="s">
        <v>8</v>
      </c>
      <c r="I2347" s="8">
        <v>18990.7</v>
      </c>
      <c r="J2347" s="8">
        <f>Table1[[#This Row],[Annual Charges ($)]]-(AVERAGE(Table1[Annual Charges ($)]))</f>
        <v>7639.9518159999607</v>
      </c>
      <c r="U2347" s="37">
        <v>18990.7</v>
      </c>
      <c r="V2347" s="4">
        <v>62</v>
      </c>
    </row>
    <row r="2348" spans="1:22" ht="17" hidden="1" x14ac:dyDescent="0.2">
      <c r="A2348" s="3">
        <v>13026162</v>
      </c>
      <c r="B2348" s="4">
        <v>62.1</v>
      </c>
      <c r="C2348" s="4">
        <v>3</v>
      </c>
      <c r="D2348" s="4">
        <v>1</v>
      </c>
      <c r="E2348" s="4">
        <v>4</v>
      </c>
      <c r="F2348" s="5">
        <v>62</v>
      </c>
      <c r="G2348" s="6" t="s">
        <v>18</v>
      </c>
      <c r="H2348" s="7" t="s">
        <v>8</v>
      </c>
      <c r="I2348" s="8">
        <v>14653.41</v>
      </c>
      <c r="J2348" s="8">
        <f>Table1[[#This Row],[Annual Charges ($)]]-(AVERAGE(Table1[Annual Charges ($)]))</f>
        <v>3302.6618159999598</v>
      </c>
      <c r="U2348" s="37">
        <v>14653.41</v>
      </c>
      <c r="V2348" s="4">
        <v>62.1</v>
      </c>
    </row>
    <row r="2349" spans="1:22" ht="17" x14ac:dyDescent="0.2">
      <c r="A2349" s="3">
        <v>23006074</v>
      </c>
      <c r="B2349" s="4">
        <v>62.1</v>
      </c>
      <c r="C2349" s="4">
        <v>3</v>
      </c>
      <c r="D2349" s="4">
        <v>2</v>
      </c>
      <c r="E2349" s="4">
        <v>47</v>
      </c>
      <c r="F2349" s="5">
        <v>45</v>
      </c>
      <c r="G2349" s="6" t="s">
        <v>17</v>
      </c>
      <c r="H2349" s="7" t="s">
        <v>9</v>
      </c>
      <c r="I2349" s="8">
        <v>5599.12</v>
      </c>
      <c r="J2349" s="8">
        <f>Table1[[#This Row],[Annual Charges ($)]]-(AVERAGE(Table1[Annual Charges ($)]))</f>
        <v>-5751.6281840000402</v>
      </c>
      <c r="U2349" s="37">
        <v>5599.12</v>
      </c>
      <c r="V2349" s="4">
        <v>62.1</v>
      </c>
    </row>
    <row r="2350" spans="1:22" ht="17" hidden="1" x14ac:dyDescent="0.2">
      <c r="A2350" s="3">
        <v>14986747</v>
      </c>
      <c r="B2350" s="4">
        <v>62.1</v>
      </c>
      <c r="C2350" s="4">
        <v>8</v>
      </c>
      <c r="D2350" s="4">
        <v>3</v>
      </c>
      <c r="E2350" s="4">
        <v>39</v>
      </c>
      <c r="F2350" s="5">
        <v>28</v>
      </c>
      <c r="G2350" s="6" t="s">
        <v>18</v>
      </c>
      <c r="H2350" s="7" t="s">
        <v>8</v>
      </c>
      <c r="I2350" s="8">
        <v>14880.06</v>
      </c>
      <c r="J2350" s="8">
        <f>Table1[[#This Row],[Annual Charges ($)]]-(AVERAGE(Table1[Annual Charges ($)]))</f>
        <v>3529.3118159999594</v>
      </c>
      <c r="U2350" s="37">
        <v>14880.06</v>
      </c>
      <c r="V2350" s="4">
        <v>62.1</v>
      </c>
    </row>
    <row r="2351" spans="1:22" ht="17" hidden="1" x14ac:dyDescent="0.2">
      <c r="A2351" s="3">
        <v>27911957</v>
      </c>
      <c r="B2351" s="4">
        <v>62.2</v>
      </c>
      <c r="C2351" s="4">
        <v>2</v>
      </c>
      <c r="D2351" s="4">
        <v>0</v>
      </c>
      <c r="E2351" s="4">
        <v>25</v>
      </c>
      <c r="F2351" s="5">
        <v>50</v>
      </c>
      <c r="G2351" s="6" t="s">
        <v>17</v>
      </c>
      <c r="H2351" s="7" t="s">
        <v>8</v>
      </c>
      <c r="I2351" s="8">
        <v>20777.86</v>
      </c>
      <c r="J2351" s="8">
        <f>Table1[[#This Row],[Annual Charges ($)]]-(AVERAGE(Table1[Annual Charges ($)]))</f>
        <v>9427.1118159999605</v>
      </c>
      <c r="U2351" s="37">
        <v>20777.86</v>
      </c>
      <c r="V2351" s="4">
        <v>62.2</v>
      </c>
    </row>
    <row r="2352" spans="1:22" ht="17" hidden="1" x14ac:dyDescent="0.2">
      <c r="A2352" s="3">
        <v>21131055</v>
      </c>
      <c r="B2352" s="4">
        <v>62.2</v>
      </c>
      <c r="C2352" s="4">
        <v>7</v>
      </c>
      <c r="D2352" s="4">
        <v>2</v>
      </c>
      <c r="E2352" s="4">
        <v>56</v>
      </c>
      <c r="F2352" s="5">
        <v>35</v>
      </c>
      <c r="G2352" s="6" t="s">
        <v>17</v>
      </c>
      <c r="H2352" s="7" t="s">
        <v>8</v>
      </c>
      <c r="I2352" s="8">
        <v>14839.09</v>
      </c>
      <c r="J2352" s="8">
        <f>Table1[[#This Row],[Annual Charges ($)]]-(AVERAGE(Table1[Annual Charges ($)]))</f>
        <v>3488.3418159999601</v>
      </c>
      <c r="U2352" s="37">
        <v>14839.09</v>
      </c>
      <c r="V2352" s="4">
        <v>62.2</v>
      </c>
    </row>
    <row r="2353" spans="1:22" ht="17" x14ac:dyDescent="0.2">
      <c r="A2353" s="3">
        <v>13828594</v>
      </c>
      <c r="B2353" s="4">
        <v>62.2</v>
      </c>
      <c r="C2353" s="4">
        <v>2</v>
      </c>
      <c r="D2353" s="4">
        <v>4</v>
      </c>
      <c r="E2353" s="4">
        <v>59</v>
      </c>
      <c r="F2353" s="5">
        <v>57</v>
      </c>
      <c r="G2353" s="6" t="s">
        <v>18</v>
      </c>
      <c r="H2353" s="7" t="s">
        <v>9</v>
      </c>
      <c r="I2353" s="8">
        <v>9589.2999999999993</v>
      </c>
      <c r="J2353" s="8">
        <f>Table1[[#This Row],[Annual Charges ($)]]-(AVERAGE(Table1[Annual Charges ($)]))</f>
        <v>-1761.4481840000408</v>
      </c>
      <c r="U2353" s="37">
        <v>9589.2999999999993</v>
      </c>
      <c r="V2353" s="4">
        <v>62.2</v>
      </c>
    </row>
    <row r="2354" spans="1:22" ht="17" hidden="1" x14ac:dyDescent="0.2">
      <c r="A2354" s="3">
        <v>10688112</v>
      </c>
      <c r="B2354" s="4">
        <v>62.3</v>
      </c>
      <c r="C2354" s="4">
        <v>5</v>
      </c>
      <c r="D2354" s="4">
        <v>0</v>
      </c>
      <c r="E2354" s="4">
        <v>48</v>
      </c>
      <c r="F2354" s="5">
        <v>47</v>
      </c>
      <c r="G2354" s="6" t="s">
        <v>18</v>
      </c>
      <c r="H2354" s="7" t="s">
        <v>8</v>
      </c>
      <c r="I2354" s="8">
        <v>16312.73</v>
      </c>
      <c r="J2354" s="8">
        <f>Table1[[#This Row],[Annual Charges ($)]]-(AVERAGE(Table1[Annual Charges ($)]))</f>
        <v>4961.9818159999595</v>
      </c>
      <c r="U2354" s="37">
        <v>16312.73</v>
      </c>
      <c r="V2354" s="4">
        <v>62.3</v>
      </c>
    </row>
    <row r="2355" spans="1:22" ht="17" hidden="1" x14ac:dyDescent="0.2">
      <c r="A2355" s="3">
        <v>12376517</v>
      </c>
      <c r="B2355" s="4">
        <v>62.3</v>
      </c>
      <c r="C2355" s="4">
        <v>3</v>
      </c>
      <c r="D2355" s="4">
        <v>1</v>
      </c>
      <c r="E2355" s="4">
        <v>22</v>
      </c>
      <c r="F2355" s="5">
        <v>25</v>
      </c>
      <c r="G2355" s="6" t="s">
        <v>18</v>
      </c>
      <c r="H2355" s="7" t="s">
        <v>8</v>
      </c>
      <c r="I2355" s="8">
        <v>13651.82</v>
      </c>
      <c r="J2355" s="8">
        <f>Table1[[#This Row],[Annual Charges ($)]]-(AVERAGE(Table1[Annual Charges ($)]))</f>
        <v>2301.0718159999597</v>
      </c>
      <c r="U2355" s="37">
        <v>13651.82</v>
      </c>
      <c r="V2355" s="4">
        <v>62.3</v>
      </c>
    </row>
    <row r="2356" spans="1:22" ht="17" hidden="1" x14ac:dyDescent="0.2">
      <c r="A2356" s="3">
        <v>23282028</v>
      </c>
      <c r="B2356" s="4">
        <v>62.3</v>
      </c>
      <c r="C2356" s="4">
        <v>5</v>
      </c>
      <c r="D2356" s="4">
        <v>1</v>
      </c>
      <c r="E2356" s="4">
        <v>3</v>
      </c>
      <c r="F2356" s="5">
        <v>42</v>
      </c>
      <c r="G2356" s="6" t="s">
        <v>17</v>
      </c>
      <c r="H2356" s="7" t="s">
        <v>8</v>
      </c>
      <c r="I2356" s="8">
        <v>18774.95</v>
      </c>
      <c r="J2356" s="8">
        <f>Table1[[#This Row],[Annual Charges ($)]]-(AVERAGE(Table1[Annual Charges ($)]))</f>
        <v>7424.2018159999607</v>
      </c>
      <c r="U2356" s="37">
        <v>18774.95</v>
      </c>
      <c r="V2356" s="4">
        <v>62.3</v>
      </c>
    </row>
    <row r="2357" spans="1:22" ht="17" x14ac:dyDescent="0.2">
      <c r="A2357" s="3">
        <v>5876484</v>
      </c>
      <c r="B2357" s="4">
        <v>62.3</v>
      </c>
      <c r="C2357" s="4">
        <v>2</v>
      </c>
      <c r="D2357" s="4">
        <v>2</v>
      </c>
      <c r="E2357" s="4">
        <v>11</v>
      </c>
      <c r="F2357" s="5">
        <v>24</v>
      </c>
      <c r="G2357" s="6" t="s">
        <v>18</v>
      </c>
      <c r="H2357" s="7" t="s">
        <v>9</v>
      </c>
      <c r="I2357" s="8">
        <v>2251.36</v>
      </c>
      <c r="J2357" s="8">
        <f>Table1[[#This Row],[Annual Charges ($)]]-(AVERAGE(Table1[Annual Charges ($)]))</f>
        <v>-9099.3881840000395</v>
      </c>
      <c r="U2357" s="37">
        <v>2251.36</v>
      </c>
      <c r="V2357" s="4">
        <v>62.3</v>
      </c>
    </row>
    <row r="2358" spans="1:22" ht="17" hidden="1" x14ac:dyDescent="0.2">
      <c r="A2358" s="3">
        <v>24068063</v>
      </c>
      <c r="B2358" s="4">
        <v>62.4</v>
      </c>
      <c r="C2358" s="4">
        <v>6</v>
      </c>
      <c r="D2358" s="4">
        <v>1</v>
      </c>
      <c r="E2358" s="4">
        <v>48</v>
      </c>
      <c r="F2358" s="5">
        <v>34</v>
      </c>
      <c r="G2358" s="6" t="s">
        <v>18</v>
      </c>
      <c r="H2358" s="7" t="s">
        <v>8</v>
      </c>
      <c r="I2358" s="8">
        <v>15984.06</v>
      </c>
      <c r="J2358" s="8">
        <f>Table1[[#This Row],[Annual Charges ($)]]-(AVERAGE(Table1[Annual Charges ($)]))</f>
        <v>4633.3118159999594</v>
      </c>
      <c r="U2358" s="37">
        <v>15984.06</v>
      </c>
      <c r="V2358" s="4">
        <v>62.4</v>
      </c>
    </row>
    <row r="2359" spans="1:22" ht="17" hidden="1" x14ac:dyDescent="0.2">
      <c r="A2359" s="3">
        <v>9160537</v>
      </c>
      <c r="B2359" s="4">
        <v>62.4</v>
      </c>
      <c r="C2359" s="4">
        <v>6</v>
      </c>
      <c r="D2359" s="4">
        <v>3</v>
      </c>
      <c r="E2359" s="4">
        <v>16</v>
      </c>
      <c r="F2359" s="5">
        <v>50</v>
      </c>
      <c r="G2359" s="6" t="s">
        <v>17</v>
      </c>
      <c r="H2359" s="7" t="s">
        <v>8</v>
      </c>
      <c r="I2359" s="8">
        <v>6603.14</v>
      </c>
      <c r="J2359" s="8">
        <f>Table1[[#This Row],[Annual Charges ($)]]-(AVERAGE(Table1[Annual Charges ($)]))</f>
        <v>-4747.6081840000397</v>
      </c>
      <c r="U2359" s="37">
        <v>6603.14</v>
      </c>
      <c r="V2359" s="4">
        <v>62.4</v>
      </c>
    </row>
    <row r="2360" spans="1:22" ht="17" hidden="1" x14ac:dyDescent="0.2">
      <c r="A2360" s="3">
        <v>7170834</v>
      </c>
      <c r="B2360" s="4">
        <v>62.4</v>
      </c>
      <c r="C2360" s="4">
        <v>3</v>
      </c>
      <c r="D2360" s="4">
        <v>0</v>
      </c>
      <c r="E2360" s="4">
        <v>33</v>
      </c>
      <c r="F2360" s="5">
        <v>34</v>
      </c>
      <c r="G2360" s="6" t="s">
        <v>17</v>
      </c>
      <c r="H2360" s="7" t="s">
        <v>8</v>
      </c>
      <c r="I2360" s="8">
        <v>11133.71</v>
      </c>
      <c r="J2360" s="8">
        <f>Table1[[#This Row],[Annual Charges ($)]]-(AVERAGE(Table1[Annual Charges ($)]))</f>
        <v>-217.03818400004093</v>
      </c>
      <c r="U2360" s="37">
        <v>11133.71</v>
      </c>
      <c r="V2360" s="4">
        <v>62.4</v>
      </c>
    </row>
    <row r="2361" spans="1:22" ht="17" hidden="1" x14ac:dyDescent="0.2">
      <c r="A2361" s="3">
        <v>12573539</v>
      </c>
      <c r="B2361" s="4">
        <v>62.4</v>
      </c>
      <c r="C2361" s="4">
        <v>3</v>
      </c>
      <c r="D2361" s="4">
        <v>3</v>
      </c>
      <c r="E2361" s="4">
        <v>48</v>
      </c>
      <c r="F2361" s="5">
        <v>42</v>
      </c>
      <c r="G2361" s="6" t="s">
        <v>17</v>
      </c>
      <c r="H2361" s="7" t="s">
        <v>8</v>
      </c>
      <c r="I2361" s="8">
        <v>13144.77</v>
      </c>
      <c r="J2361" s="8">
        <f>Table1[[#This Row],[Annual Charges ($)]]-(AVERAGE(Table1[Annual Charges ($)]))</f>
        <v>1794.0218159999604</v>
      </c>
      <c r="U2361" s="37">
        <v>13144.77</v>
      </c>
      <c r="V2361" s="4">
        <v>62.4</v>
      </c>
    </row>
    <row r="2362" spans="1:22" ht="17" hidden="1" x14ac:dyDescent="0.2">
      <c r="A2362" s="3">
        <v>23088337</v>
      </c>
      <c r="B2362" s="4">
        <v>62.4</v>
      </c>
      <c r="C2362" s="4">
        <v>6</v>
      </c>
      <c r="D2362" s="4">
        <v>4</v>
      </c>
      <c r="E2362" s="4">
        <v>31</v>
      </c>
      <c r="F2362" s="5">
        <v>37</v>
      </c>
      <c r="G2362" s="6" t="s">
        <v>17</v>
      </c>
      <c r="H2362" s="7" t="s">
        <v>8</v>
      </c>
      <c r="I2362" s="8">
        <v>3613.1</v>
      </c>
      <c r="J2362" s="8">
        <f>Table1[[#This Row],[Annual Charges ($)]]-(AVERAGE(Table1[Annual Charges ($)]))</f>
        <v>-7737.6481840000397</v>
      </c>
      <c r="U2362" s="37">
        <v>3613.1</v>
      </c>
      <c r="V2362" s="4">
        <v>62.4</v>
      </c>
    </row>
    <row r="2363" spans="1:22" ht="17" hidden="1" x14ac:dyDescent="0.2">
      <c r="A2363" s="3">
        <v>10199669</v>
      </c>
      <c r="B2363" s="4">
        <v>62.5</v>
      </c>
      <c r="C2363" s="4">
        <v>6</v>
      </c>
      <c r="D2363" s="4">
        <v>0</v>
      </c>
      <c r="E2363" s="4">
        <v>35</v>
      </c>
      <c r="F2363" s="5">
        <v>56</v>
      </c>
      <c r="G2363" s="6" t="s">
        <v>17</v>
      </c>
      <c r="H2363" s="7" t="s">
        <v>8</v>
      </c>
      <c r="I2363" s="8">
        <v>16189.1</v>
      </c>
      <c r="J2363" s="8">
        <f>Table1[[#This Row],[Annual Charges ($)]]-(AVERAGE(Table1[Annual Charges ($)]))</f>
        <v>4838.3518159999603</v>
      </c>
      <c r="U2363" s="37">
        <v>16189.1</v>
      </c>
      <c r="V2363" s="4">
        <v>62.5</v>
      </c>
    </row>
    <row r="2364" spans="1:22" ht="17" hidden="1" x14ac:dyDescent="0.2">
      <c r="A2364" s="3">
        <v>21110871</v>
      </c>
      <c r="B2364" s="4">
        <v>62.5</v>
      </c>
      <c r="C2364" s="4">
        <v>5</v>
      </c>
      <c r="D2364" s="4">
        <v>4</v>
      </c>
      <c r="E2364" s="4">
        <v>31</v>
      </c>
      <c r="F2364" s="5">
        <v>46</v>
      </c>
      <c r="G2364" s="6" t="s">
        <v>18</v>
      </c>
      <c r="H2364" s="7" t="s">
        <v>8</v>
      </c>
      <c r="I2364" s="8">
        <v>17175.45</v>
      </c>
      <c r="J2364" s="8">
        <f>Table1[[#This Row],[Annual Charges ($)]]-(AVERAGE(Table1[Annual Charges ($)]))</f>
        <v>5824.7018159999607</v>
      </c>
      <c r="U2364" s="37">
        <v>17175.45</v>
      </c>
      <c r="V2364" s="4">
        <v>62.5</v>
      </c>
    </row>
    <row r="2365" spans="1:22" ht="17" hidden="1" x14ac:dyDescent="0.2">
      <c r="A2365" s="3">
        <v>8304506</v>
      </c>
      <c r="B2365" s="4">
        <v>62.5</v>
      </c>
      <c r="C2365" s="4">
        <v>2</v>
      </c>
      <c r="D2365" s="4">
        <v>2</v>
      </c>
      <c r="E2365" s="4">
        <v>21</v>
      </c>
      <c r="F2365" s="5">
        <v>58</v>
      </c>
      <c r="G2365" s="6" t="s">
        <v>18</v>
      </c>
      <c r="H2365" s="7" t="s">
        <v>8</v>
      </c>
      <c r="I2365" s="8">
        <v>5944.13</v>
      </c>
      <c r="J2365" s="8">
        <f>Table1[[#This Row],[Annual Charges ($)]]-(AVERAGE(Table1[Annual Charges ($)]))</f>
        <v>-5406.6181840000399</v>
      </c>
      <c r="U2365" s="37">
        <v>5944.13</v>
      </c>
      <c r="V2365" s="4">
        <v>62.5</v>
      </c>
    </row>
    <row r="2366" spans="1:22" ht="17" hidden="1" x14ac:dyDescent="0.2">
      <c r="A2366" s="3">
        <v>4364502</v>
      </c>
      <c r="B2366" s="4">
        <v>62.5</v>
      </c>
      <c r="C2366" s="4">
        <v>3</v>
      </c>
      <c r="D2366" s="4">
        <v>1</v>
      </c>
      <c r="E2366" s="4">
        <v>17</v>
      </c>
      <c r="F2366" s="5">
        <v>65</v>
      </c>
      <c r="G2366" s="6" t="s">
        <v>18</v>
      </c>
      <c r="H2366" s="7" t="s">
        <v>8</v>
      </c>
      <c r="I2366" s="8">
        <v>7842.12</v>
      </c>
      <c r="J2366" s="8">
        <f>Table1[[#This Row],[Annual Charges ($)]]-(AVERAGE(Table1[Annual Charges ($)]))</f>
        <v>-3508.6281840000402</v>
      </c>
      <c r="U2366" s="37">
        <v>7842.12</v>
      </c>
      <c r="V2366" s="4">
        <v>62.5</v>
      </c>
    </row>
    <row r="2367" spans="1:22" ht="17" hidden="1" x14ac:dyDescent="0.2">
      <c r="A2367" s="3">
        <v>25327306</v>
      </c>
      <c r="B2367" s="4">
        <v>62.5</v>
      </c>
      <c r="C2367" s="4">
        <v>3</v>
      </c>
      <c r="D2367" s="4">
        <v>3</v>
      </c>
      <c r="E2367" s="4">
        <v>20</v>
      </c>
      <c r="F2367" s="5">
        <v>45</v>
      </c>
      <c r="G2367" s="6" t="s">
        <v>18</v>
      </c>
      <c r="H2367" s="7" t="s">
        <v>8</v>
      </c>
      <c r="I2367" s="8">
        <v>8983.3700000000008</v>
      </c>
      <c r="J2367" s="8">
        <f>Table1[[#This Row],[Annual Charges ($)]]-(AVERAGE(Table1[Annual Charges ($)]))</f>
        <v>-2367.3781840000393</v>
      </c>
      <c r="U2367" s="37">
        <v>8983.3700000000008</v>
      </c>
      <c r="V2367" s="4">
        <v>62.5</v>
      </c>
    </row>
    <row r="2368" spans="1:22" ht="17" hidden="1" x14ac:dyDescent="0.2">
      <c r="A2368" s="3">
        <v>16504266</v>
      </c>
      <c r="B2368" s="4">
        <v>62.6</v>
      </c>
      <c r="C2368" s="4">
        <v>5</v>
      </c>
      <c r="D2368" s="4">
        <v>3</v>
      </c>
      <c r="E2368" s="4">
        <v>49</v>
      </c>
      <c r="F2368" s="5">
        <v>60</v>
      </c>
      <c r="G2368" s="6" t="s">
        <v>18</v>
      </c>
      <c r="H2368" s="7" t="s">
        <v>8</v>
      </c>
      <c r="I2368" s="8">
        <v>13669.07</v>
      </c>
      <c r="J2368" s="8">
        <f>Table1[[#This Row],[Annual Charges ($)]]-(AVERAGE(Table1[Annual Charges ($)]))</f>
        <v>2318.3218159999597</v>
      </c>
      <c r="U2368" s="37">
        <v>13669.07</v>
      </c>
      <c r="V2368" s="4">
        <v>62.6</v>
      </c>
    </row>
    <row r="2369" spans="1:22" ht="17" hidden="1" x14ac:dyDescent="0.2">
      <c r="A2369" s="3">
        <v>19552431</v>
      </c>
      <c r="B2369" s="4">
        <v>62.6</v>
      </c>
      <c r="C2369" s="4">
        <v>2</v>
      </c>
      <c r="D2369" s="4">
        <v>5</v>
      </c>
      <c r="E2369" s="4">
        <v>55</v>
      </c>
      <c r="F2369" s="5">
        <v>48</v>
      </c>
      <c r="G2369" s="6" t="s">
        <v>17</v>
      </c>
      <c r="H2369" s="7" t="s">
        <v>8</v>
      </c>
      <c r="I2369" s="8">
        <v>10548.63</v>
      </c>
      <c r="J2369" s="8">
        <f>Table1[[#This Row],[Annual Charges ($)]]-(AVERAGE(Table1[Annual Charges ($)]))</f>
        <v>-802.11818400004086</v>
      </c>
      <c r="U2369" s="37">
        <v>10548.63</v>
      </c>
      <c r="V2369" s="4">
        <v>62.6</v>
      </c>
    </row>
    <row r="2370" spans="1:22" ht="17" x14ac:dyDescent="0.2">
      <c r="A2370" s="3">
        <v>26700040</v>
      </c>
      <c r="B2370" s="4">
        <v>62.6</v>
      </c>
      <c r="C2370" s="4">
        <v>1</v>
      </c>
      <c r="D2370" s="4">
        <v>3</v>
      </c>
      <c r="E2370" s="4">
        <v>43</v>
      </c>
      <c r="F2370" s="5">
        <v>55</v>
      </c>
      <c r="G2370" s="6" t="s">
        <v>18</v>
      </c>
      <c r="H2370" s="7" t="s">
        <v>9</v>
      </c>
      <c r="I2370" s="8">
        <v>18036.419999999998</v>
      </c>
      <c r="J2370" s="8">
        <f>Table1[[#This Row],[Annual Charges ($)]]-(AVERAGE(Table1[Annual Charges ($)]))</f>
        <v>6685.6718159999582</v>
      </c>
      <c r="U2370" s="37">
        <v>18036.419999999998</v>
      </c>
      <c r="V2370" s="4">
        <v>62.6</v>
      </c>
    </row>
    <row r="2371" spans="1:22" ht="17" hidden="1" x14ac:dyDescent="0.2">
      <c r="A2371" s="3">
        <v>25512557</v>
      </c>
      <c r="B2371" s="4">
        <v>62.6</v>
      </c>
      <c r="C2371" s="4">
        <v>8</v>
      </c>
      <c r="D2371" s="4">
        <v>3</v>
      </c>
      <c r="E2371" s="4">
        <v>24</v>
      </c>
      <c r="F2371" s="5">
        <v>26</v>
      </c>
      <c r="G2371" s="6" t="s">
        <v>17</v>
      </c>
      <c r="H2371" s="7" t="s">
        <v>8</v>
      </c>
      <c r="I2371" s="8">
        <v>20219.2</v>
      </c>
      <c r="J2371" s="8">
        <f>Table1[[#This Row],[Annual Charges ($)]]-(AVERAGE(Table1[Annual Charges ($)]))</f>
        <v>8868.4518159999607</v>
      </c>
      <c r="U2371" s="37">
        <v>20219.2</v>
      </c>
      <c r="V2371" s="4">
        <v>62.6</v>
      </c>
    </row>
    <row r="2372" spans="1:22" ht="17" hidden="1" x14ac:dyDescent="0.2">
      <c r="A2372" s="3">
        <v>10240794</v>
      </c>
      <c r="B2372" s="4">
        <v>62.6</v>
      </c>
      <c r="C2372" s="4">
        <v>7</v>
      </c>
      <c r="D2372" s="4">
        <v>4</v>
      </c>
      <c r="E2372" s="4">
        <v>22</v>
      </c>
      <c r="F2372" s="5">
        <v>44</v>
      </c>
      <c r="G2372" s="6" t="s">
        <v>18</v>
      </c>
      <c r="H2372" s="7" t="s">
        <v>8</v>
      </c>
      <c r="I2372" s="8">
        <v>14232.47</v>
      </c>
      <c r="J2372" s="8">
        <f>Table1[[#This Row],[Annual Charges ($)]]-(AVERAGE(Table1[Annual Charges ($)]))</f>
        <v>2881.7218159999593</v>
      </c>
      <c r="U2372" s="37">
        <v>14232.47</v>
      </c>
      <c r="V2372" s="4">
        <v>62.6</v>
      </c>
    </row>
    <row r="2373" spans="1:22" ht="17" hidden="1" x14ac:dyDescent="0.2">
      <c r="A2373" s="3">
        <v>577305</v>
      </c>
      <c r="B2373" s="4">
        <v>62.6</v>
      </c>
      <c r="C2373" s="4">
        <v>3</v>
      </c>
      <c r="D2373" s="4">
        <v>1</v>
      </c>
      <c r="E2373" s="4">
        <v>10</v>
      </c>
      <c r="F2373" s="5">
        <v>29</v>
      </c>
      <c r="G2373" s="6" t="s">
        <v>17</v>
      </c>
      <c r="H2373" s="7" t="s">
        <v>8</v>
      </c>
      <c r="I2373" s="8">
        <v>17769.419999999998</v>
      </c>
      <c r="J2373" s="8">
        <f>Table1[[#This Row],[Annual Charges ($)]]-(AVERAGE(Table1[Annual Charges ($)]))</f>
        <v>6418.6718159999582</v>
      </c>
      <c r="U2373" s="37">
        <v>17769.419999999998</v>
      </c>
      <c r="V2373" s="4">
        <v>62.6</v>
      </c>
    </row>
    <row r="2374" spans="1:22" ht="17" hidden="1" x14ac:dyDescent="0.2">
      <c r="A2374" s="3">
        <v>24405475</v>
      </c>
      <c r="B2374" s="4">
        <v>62.7</v>
      </c>
      <c r="C2374" s="4">
        <v>3</v>
      </c>
      <c r="D2374" s="4">
        <v>4</v>
      </c>
      <c r="E2374" s="4">
        <v>35</v>
      </c>
      <c r="F2374" s="5">
        <v>42</v>
      </c>
      <c r="G2374" s="6" t="s">
        <v>17</v>
      </c>
      <c r="H2374" s="7" t="s">
        <v>8</v>
      </c>
      <c r="I2374" s="8">
        <v>959.4</v>
      </c>
      <c r="J2374" s="8">
        <f>Table1[[#This Row],[Annual Charges ($)]]-(AVERAGE(Table1[Annual Charges ($)]))</f>
        <v>-10391.34818400004</v>
      </c>
      <c r="U2374" s="37">
        <v>959.4</v>
      </c>
      <c r="V2374" s="4">
        <v>62.7</v>
      </c>
    </row>
    <row r="2375" spans="1:22" ht="17" hidden="1" x14ac:dyDescent="0.2">
      <c r="A2375" s="3">
        <v>5842240</v>
      </c>
      <c r="B2375" s="4">
        <v>62.7</v>
      </c>
      <c r="C2375" s="4">
        <v>6</v>
      </c>
      <c r="D2375" s="4">
        <v>0</v>
      </c>
      <c r="E2375" s="4">
        <v>38</v>
      </c>
      <c r="F2375" s="5">
        <v>40</v>
      </c>
      <c r="G2375" s="6" t="s">
        <v>18</v>
      </c>
      <c r="H2375" s="7" t="s">
        <v>8</v>
      </c>
      <c r="I2375" s="8">
        <v>15848.98</v>
      </c>
      <c r="J2375" s="8">
        <f>Table1[[#This Row],[Annual Charges ($)]]-(AVERAGE(Table1[Annual Charges ($)]))</f>
        <v>4498.2318159999595</v>
      </c>
      <c r="U2375" s="37">
        <v>15848.98</v>
      </c>
      <c r="V2375" s="4">
        <v>62.7</v>
      </c>
    </row>
    <row r="2376" spans="1:22" ht="17" x14ac:dyDescent="0.2">
      <c r="A2376" s="3">
        <v>1408</v>
      </c>
      <c r="B2376" s="4">
        <v>62.7</v>
      </c>
      <c r="C2376" s="4">
        <v>6</v>
      </c>
      <c r="D2376" s="4">
        <v>0</v>
      </c>
      <c r="E2376" s="4">
        <v>5</v>
      </c>
      <c r="F2376" s="5">
        <v>47</v>
      </c>
      <c r="G2376" s="6" t="s">
        <v>17</v>
      </c>
      <c r="H2376" s="7" t="s">
        <v>9</v>
      </c>
      <c r="I2376" s="8">
        <v>13657.22</v>
      </c>
      <c r="J2376" s="8">
        <f>Table1[[#This Row],[Annual Charges ($)]]-(AVERAGE(Table1[Annual Charges ($)]))</f>
        <v>2306.4718159999593</v>
      </c>
      <c r="U2376" s="37">
        <v>13657.22</v>
      </c>
      <c r="V2376" s="4">
        <v>62.7</v>
      </c>
    </row>
    <row r="2377" spans="1:22" ht="17" hidden="1" x14ac:dyDescent="0.2">
      <c r="A2377" s="3">
        <v>18324790</v>
      </c>
      <c r="B2377" s="4">
        <v>62.8</v>
      </c>
      <c r="C2377" s="4">
        <v>4</v>
      </c>
      <c r="D2377" s="4">
        <v>4</v>
      </c>
      <c r="E2377" s="4">
        <v>30</v>
      </c>
      <c r="F2377" s="5">
        <v>66</v>
      </c>
      <c r="G2377" s="6" t="s">
        <v>18</v>
      </c>
      <c r="H2377" s="7" t="s">
        <v>8</v>
      </c>
      <c r="I2377" s="8">
        <v>3863.7</v>
      </c>
      <c r="J2377" s="8">
        <f>Table1[[#This Row],[Annual Charges ($)]]-(AVERAGE(Table1[Annual Charges ($)]))</f>
        <v>-7487.0481840000402</v>
      </c>
      <c r="U2377" s="37">
        <v>3863.7</v>
      </c>
      <c r="V2377" s="4">
        <v>62.8</v>
      </c>
    </row>
    <row r="2378" spans="1:22" ht="17" hidden="1" x14ac:dyDescent="0.2">
      <c r="A2378" s="3">
        <v>9092631</v>
      </c>
      <c r="B2378" s="4">
        <v>62.8</v>
      </c>
      <c r="C2378" s="4">
        <v>2</v>
      </c>
      <c r="D2378" s="4">
        <v>2</v>
      </c>
      <c r="E2378" s="4">
        <v>51</v>
      </c>
      <c r="F2378" s="5">
        <v>37</v>
      </c>
      <c r="G2378" s="6" t="s">
        <v>17</v>
      </c>
      <c r="H2378" s="7" t="s">
        <v>8</v>
      </c>
      <c r="I2378" s="8">
        <v>9704.73</v>
      </c>
      <c r="J2378" s="8">
        <f>Table1[[#This Row],[Annual Charges ($)]]-(AVERAGE(Table1[Annual Charges ($)]))</f>
        <v>-1646.0181840000405</v>
      </c>
      <c r="U2378" s="37">
        <v>9704.73</v>
      </c>
      <c r="V2378" s="4">
        <v>62.8</v>
      </c>
    </row>
    <row r="2379" spans="1:22" ht="17" hidden="1" x14ac:dyDescent="0.2">
      <c r="A2379" s="3">
        <v>19466502</v>
      </c>
      <c r="B2379" s="4">
        <v>62.8</v>
      </c>
      <c r="C2379" s="4">
        <v>4</v>
      </c>
      <c r="D2379" s="4">
        <v>2</v>
      </c>
      <c r="E2379" s="4">
        <v>4</v>
      </c>
      <c r="F2379" s="5">
        <v>35</v>
      </c>
      <c r="G2379" s="6" t="s">
        <v>17</v>
      </c>
      <c r="H2379" s="7" t="s">
        <v>8</v>
      </c>
      <c r="I2379" s="8">
        <v>2505.66</v>
      </c>
      <c r="J2379" s="8">
        <f>Table1[[#This Row],[Annual Charges ($)]]-(AVERAGE(Table1[Annual Charges ($)]))</f>
        <v>-8845.0881840000402</v>
      </c>
      <c r="U2379" s="37">
        <v>2505.66</v>
      </c>
      <c r="V2379" s="4">
        <v>62.8</v>
      </c>
    </row>
    <row r="2380" spans="1:22" ht="17" hidden="1" x14ac:dyDescent="0.2">
      <c r="A2380" s="3">
        <v>17802060</v>
      </c>
      <c r="B2380" s="4">
        <v>62.8</v>
      </c>
      <c r="C2380" s="4">
        <v>6</v>
      </c>
      <c r="D2380" s="4">
        <v>1</v>
      </c>
      <c r="E2380" s="4">
        <v>23</v>
      </c>
      <c r="F2380" s="5">
        <v>54</v>
      </c>
      <c r="G2380" s="6" t="s">
        <v>17</v>
      </c>
      <c r="H2380" s="7" t="s">
        <v>8</v>
      </c>
      <c r="I2380" s="8">
        <v>18271.830000000002</v>
      </c>
      <c r="J2380" s="8">
        <f>Table1[[#This Row],[Annual Charges ($)]]-(AVERAGE(Table1[Annual Charges ($)]))</f>
        <v>6921.0818159999617</v>
      </c>
      <c r="U2380" s="37">
        <v>18271.830000000002</v>
      </c>
      <c r="V2380" s="4">
        <v>62.8</v>
      </c>
    </row>
    <row r="2381" spans="1:22" ht="17" x14ac:dyDescent="0.2">
      <c r="A2381" s="3">
        <v>4957480</v>
      </c>
      <c r="B2381" s="4">
        <v>62.9</v>
      </c>
      <c r="C2381" s="4">
        <v>4</v>
      </c>
      <c r="D2381" s="4">
        <v>4</v>
      </c>
      <c r="E2381" s="4">
        <v>3</v>
      </c>
      <c r="F2381" s="5">
        <v>43</v>
      </c>
      <c r="G2381" s="6" t="s">
        <v>18</v>
      </c>
      <c r="H2381" s="7" t="s">
        <v>9</v>
      </c>
      <c r="I2381" s="8">
        <v>14726.13</v>
      </c>
      <c r="J2381" s="8">
        <f>Table1[[#This Row],[Annual Charges ($)]]-(AVERAGE(Table1[Annual Charges ($)]))</f>
        <v>3375.3818159999591</v>
      </c>
      <c r="U2381" s="37">
        <v>14726.13</v>
      </c>
      <c r="V2381" s="4">
        <v>62.9</v>
      </c>
    </row>
    <row r="2382" spans="1:22" ht="17" hidden="1" x14ac:dyDescent="0.2">
      <c r="A2382" s="3">
        <v>29863408</v>
      </c>
      <c r="B2382" s="4">
        <v>62.9</v>
      </c>
      <c r="C2382" s="4">
        <v>2</v>
      </c>
      <c r="D2382" s="4">
        <v>2</v>
      </c>
      <c r="E2382" s="4">
        <v>3</v>
      </c>
      <c r="F2382" s="5">
        <v>45</v>
      </c>
      <c r="G2382" s="6" t="s">
        <v>17</v>
      </c>
      <c r="H2382" s="7" t="s">
        <v>8</v>
      </c>
      <c r="I2382" s="8">
        <v>4524.22</v>
      </c>
      <c r="J2382" s="8">
        <f>Table1[[#This Row],[Annual Charges ($)]]-(AVERAGE(Table1[Annual Charges ($)]))</f>
        <v>-6826.5281840000398</v>
      </c>
      <c r="U2382" s="37">
        <v>4524.22</v>
      </c>
      <c r="V2382" s="4">
        <v>62.9</v>
      </c>
    </row>
    <row r="2383" spans="1:22" ht="17" hidden="1" x14ac:dyDescent="0.2">
      <c r="A2383" s="3">
        <v>15878854</v>
      </c>
      <c r="B2383" s="4">
        <v>63</v>
      </c>
      <c r="C2383" s="4">
        <v>2</v>
      </c>
      <c r="D2383" s="4">
        <v>3</v>
      </c>
      <c r="E2383" s="4">
        <v>46</v>
      </c>
      <c r="F2383" s="5">
        <v>46</v>
      </c>
      <c r="G2383" s="6" t="s">
        <v>18</v>
      </c>
      <c r="H2383" s="7" t="s">
        <v>8</v>
      </c>
      <c r="I2383" s="8">
        <v>8794.07</v>
      </c>
      <c r="J2383" s="8">
        <f>Table1[[#This Row],[Annual Charges ($)]]-(AVERAGE(Table1[Annual Charges ($)]))</f>
        <v>-2556.6781840000403</v>
      </c>
      <c r="U2383" s="37">
        <v>8794.07</v>
      </c>
      <c r="V2383" s="4">
        <v>63</v>
      </c>
    </row>
    <row r="2384" spans="1:22" ht="17" hidden="1" x14ac:dyDescent="0.2">
      <c r="A2384" s="3">
        <v>11429523</v>
      </c>
      <c r="B2384" s="4">
        <v>63</v>
      </c>
      <c r="C2384" s="4">
        <v>3</v>
      </c>
      <c r="D2384" s="4">
        <v>1</v>
      </c>
      <c r="E2384" s="4">
        <v>16</v>
      </c>
      <c r="F2384" s="5">
        <v>59</v>
      </c>
      <c r="G2384" s="6" t="s">
        <v>17</v>
      </c>
      <c r="H2384" s="7" t="s">
        <v>8</v>
      </c>
      <c r="I2384" s="8">
        <v>7768.11</v>
      </c>
      <c r="J2384" s="8">
        <f>Table1[[#This Row],[Annual Charges ($)]]-(AVERAGE(Table1[Annual Charges ($)]))</f>
        <v>-3582.6381840000404</v>
      </c>
      <c r="U2384" s="37">
        <v>7768.11</v>
      </c>
      <c r="V2384" s="4">
        <v>63</v>
      </c>
    </row>
    <row r="2385" spans="1:22" ht="17" hidden="1" x14ac:dyDescent="0.2">
      <c r="A2385" s="3">
        <v>580576</v>
      </c>
      <c r="B2385" s="4">
        <v>63</v>
      </c>
      <c r="C2385" s="4">
        <v>7</v>
      </c>
      <c r="D2385" s="4">
        <v>4</v>
      </c>
      <c r="E2385" s="4">
        <v>19</v>
      </c>
      <c r="F2385" s="5">
        <v>53</v>
      </c>
      <c r="G2385" s="6" t="s">
        <v>18</v>
      </c>
      <c r="H2385" s="7" t="s">
        <v>8</v>
      </c>
      <c r="I2385" s="8">
        <v>9475.51</v>
      </c>
      <c r="J2385" s="8">
        <f>Table1[[#This Row],[Annual Charges ($)]]-(AVERAGE(Table1[Annual Charges ($)]))</f>
        <v>-1875.2381840000398</v>
      </c>
      <c r="U2385" s="37">
        <v>9475.51</v>
      </c>
      <c r="V2385" s="4">
        <v>63</v>
      </c>
    </row>
    <row r="2386" spans="1:22" ht="17" hidden="1" x14ac:dyDescent="0.2">
      <c r="A2386" s="3">
        <v>2055584</v>
      </c>
      <c r="B2386" s="4">
        <v>63</v>
      </c>
      <c r="C2386" s="4">
        <v>5</v>
      </c>
      <c r="D2386" s="4">
        <v>5</v>
      </c>
      <c r="E2386" s="4">
        <v>50</v>
      </c>
      <c r="F2386" s="5">
        <v>60</v>
      </c>
      <c r="G2386" s="6" t="s">
        <v>18</v>
      </c>
      <c r="H2386" s="7" t="s">
        <v>8</v>
      </c>
      <c r="I2386" s="8">
        <v>5036.41</v>
      </c>
      <c r="J2386" s="8">
        <f>Table1[[#This Row],[Annual Charges ($)]]-(AVERAGE(Table1[Annual Charges ($)]))</f>
        <v>-6314.3381840000402</v>
      </c>
      <c r="U2386" s="37">
        <v>5036.41</v>
      </c>
      <c r="V2386" s="4">
        <v>63</v>
      </c>
    </row>
    <row r="2387" spans="1:22" ht="17" hidden="1" x14ac:dyDescent="0.2">
      <c r="A2387" s="3">
        <v>22161039</v>
      </c>
      <c r="B2387" s="4">
        <v>63.1</v>
      </c>
      <c r="C2387" s="4">
        <v>5</v>
      </c>
      <c r="D2387" s="4">
        <v>5</v>
      </c>
      <c r="E2387" s="4">
        <v>55</v>
      </c>
      <c r="F2387" s="5">
        <v>39</v>
      </c>
      <c r="G2387" s="6" t="s">
        <v>18</v>
      </c>
      <c r="H2387" s="7" t="s">
        <v>8</v>
      </c>
      <c r="I2387" s="8">
        <v>17155.310000000001</v>
      </c>
      <c r="J2387" s="8">
        <f>Table1[[#This Row],[Annual Charges ($)]]-(AVERAGE(Table1[Annual Charges ($)]))</f>
        <v>5804.5618159999613</v>
      </c>
      <c r="U2387" s="37">
        <v>17155.310000000001</v>
      </c>
      <c r="V2387" s="4">
        <v>63.1</v>
      </c>
    </row>
    <row r="2388" spans="1:22" ht="17" hidden="1" x14ac:dyDescent="0.2">
      <c r="A2388" s="3">
        <v>21813849</v>
      </c>
      <c r="B2388" s="4">
        <v>63.1</v>
      </c>
      <c r="C2388" s="4">
        <v>7</v>
      </c>
      <c r="D2388" s="4">
        <v>1</v>
      </c>
      <c r="E2388" s="4">
        <v>39</v>
      </c>
      <c r="F2388" s="5">
        <v>48</v>
      </c>
      <c r="G2388" s="6" t="s">
        <v>18</v>
      </c>
      <c r="H2388" s="7" t="s">
        <v>8</v>
      </c>
      <c r="I2388" s="8">
        <v>21714.69</v>
      </c>
      <c r="J2388" s="8">
        <f>Table1[[#This Row],[Annual Charges ($)]]-(AVERAGE(Table1[Annual Charges ($)]))</f>
        <v>10363.941815999959</v>
      </c>
      <c r="U2388" s="37">
        <v>21714.69</v>
      </c>
      <c r="V2388" s="4">
        <v>63.1</v>
      </c>
    </row>
    <row r="2389" spans="1:22" ht="17" hidden="1" x14ac:dyDescent="0.2">
      <c r="A2389" s="3">
        <v>6021245</v>
      </c>
      <c r="B2389" s="4">
        <v>63.1</v>
      </c>
      <c r="C2389" s="4">
        <v>6</v>
      </c>
      <c r="D2389" s="4">
        <v>1</v>
      </c>
      <c r="E2389" s="4">
        <v>14</v>
      </c>
      <c r="F2389" s="5">
        <v>40</v>
      </c>
      <c r="G2389" s="6" t="s">
        <v>18</v>
      </c>
      <c r="H2389" s="7" t="s">
        <v>8</v>
      </c>
      <c r="I2389" s="8">
        <v>20247.68</v>
      </c>
      <c r="J2389" s="8">
        <f>Table1[[#This Row],[Annual Charges ($)]]-(AVERAGE(Table1[Annual Charges ($)]))</f>
        <v>8896.9318159999602</v>
      </c>
      <c r="U2389" s="37">
        <v>20247.68</v>
      </c>
      <c r="V2389" s="4">
        <v>63.1</v>
      </c>
    </row>
    <row r="2390" spans="1:22" ht="17" hidden="1" x14ac:dyDescent="0.2">
      <c r="A2390" s="3">
        <v>20693866</v>
      </c>
      <c r="B2390" s="4">
        <v>63.1</v>
      </c>
      <c r="C2390" s="4">
        <v>2</v>
      </c>
      <c r="D2390" s="4">
        <v>3</v>
      </c>
      <c r="E2390" s="4">
        <v>37</v>
      </c>
      <c r="F2390" s="5">
        <v>56</v>
      </c>
      <c r="G2390" s="6" t="s">
        <v>17</v>
      </c>
      <c r="H2390" s="7" t="s">
        <v>8</v>
      </c>
      <c r="I2390" s="8">
        <v>4506.1400000000003</v>
      </c>
      <c r="J2390" s="8">
        <f>Table1[[#This Row],[Annual Charges ($)]]-(AVERAGE(Table1[Annual Charges ($)]))</f>
        <v>-6844.6081840000397</v>
      </c>
      <c r="U2390" s="37">
        <v>4506.1400000000003</v>
      </c>
      <c r="V2390" s="4">
        <v>63.1</v>
      </c>
    </row>
    <row r="2391" spans="1:22" ht="17" hidden="1" x14ac:dyDescent="0.2">
      <c r="A2391" s="3">
        <v>19702410</v>
      </c>
      <c r="B2391" s="4">
        <v>63.1</v>
      </c>
      <c r="C2391" s="4">
        <v>6</v>
      </c>
      <c r="D2391" s="4">
        <v>2</v>
      </c>
      <c r="E2391" s="4">
        <v>51</v>
      </c>
      <c r="F2391" s="5">
        <v>55</v>
      </c>
      <c r="G2391" s="6" t="s">
        <v>17</v>
      </c>
      <c r="H2391" s="7" t="s">
        <v>8</v>
      </c>
      <c r="I2391" s="8">
        <v>12262.37</v>
      </c>
      <c r="J2391" s="8">
        <f>Table1[[#This Row],[Annual Charges ($)]]-(AVERAGE(Table1[Annual Charges ($)]))</f>
        <v>911.62181599996075</v>
      </c>
      <c r="U2391" s="37">
        <v>12262.37</v>
      </c>
      <c r="V2391" s="4">
        <v>63.1</v>
      </c>
    </row>
    <row r="2392" spans="1:22" ht="17" hidden="1" x14ac:dyDescent="0.2">
      <c r="A2392" s="3">
        <v>29257550</v>
      </c>
      <c r="B2392" s="4">
        <v>63.2</v>
      </c>
      <c r="C2392" s="4">
        <v>5</v>
      </c>
      <c r="D2392" s="4">
        <v>4</v>
      </c>
      <c r="E2392" s="4">
        <v>30</v>
      </c>
      <c r="F2392" s="5">
        <v>63</v>
      </c>
      <c r="G2392" s="6" t="s">
        <v>17</v>
      </c>
      <c r="H2392" s="7" t="s">
        <v>8</v>
      </c>
      <c r="I2392" s="8">
        <v>10849</v>
      </c>
      <c r="J2392" s="8">
        <f>Table1[[#This Row],[Annual Charges ($)]]-(AVERAGE(Table1[Annual Charges ($)]))</f>
        <v>-501.74818400004006</v>
      </c>
      <c r="U2392" s="37">
        <v>10849</v>
      </c>
      <c r="V2392" s="4">
        <v>63.2</v>
      </c>
    </row>
    <row r="2393" spans="1:22" ht="17" hidden="1" x14ac:dyDescent="0.2">
      <c r="A2393" s="3">
        <v>10865248</v>
      </c>
      <c r="B2393" s="4">
        <v>63.2</v>
      </c>
      <c r="C2393" s="4">
        <v>5</v>
      </c>
      <c r="D2393" s="4">
        <v>1</v>
      </c>
      <c r="E2393" s="4">
        <v>28</v>
      </c>
      <c r="F2393" s="5">
        <v>32</v>
      </c>
      <c r="G2393" s="6" t="s">
        <v>18</v>
      </c>
      <c r="H2393" s="7" t="s">
        <v>8</v>
      </c>
      <c r="I2393" s="8">
        <v>8481.73</v>
      </c>
      <c r="J2393" s="8">
        <f>Table1[[#This Row],[Annual Charges ($)]]-(AVERAGE(Table1[Annual Charges ($)]))</f>
        <v>-2869.0181840000405</v>
      </c>
      <c r="U2393" s="37">
        <v>8481.73</v>
      </c>
      <c r="V2393" s="4">
        <v>63.2</v>
      </c>
    </row>
    <row r="2394" spans="1:22" ht="17" hidden="1" x14ac:dyDescent="0.2">
      <c r="A2394" s="3">
        <v>22867747</v>
      </c>
      <c r="B2394" s="4">
        <v>63.2</v>
      </c>
      <c r="C2394" s="4">
        <v>7</v>
      </c>
      <c r="D2394" s="4">
        <v>1</v>
      </c>
      <c r="E2394" s="4">
        <v>43</v>
      </c>
      <c r="F2394" s="5">
        <v>56</v>
      </c>
      <c r="G2394" s="6" t="s">
        <v>18</v>
      </c>
      <c r="H2394" s="7" t="s">
        <v>8</v>
      </c>
      <c r="I2394" s="8">
        <v>20487.740000000002</v>
      </c>
      <c r="J2394" s="8">
        <f>Table1[[#This Row],[Annual Charges ($)]]-(AVERAGE(Table1[Annual Charges ($)]))</f>
        <v>9136.9918159999615</v>
      </c>
      <c r="U2394" s="37">
        <v>20487.740000000002</v>
      </c>
      <c r="V2394" s="4">
        <v>63.2</v>
      </c>
    </row>
    <row r="2395" spans="1:22" ht="17" hidden="1" x14ac:dyDescent="0.2">
      <c r="A2395" s="3">
        <v>17988623</v>
      </c>
      <c r="B2395" s="4">
        <v>63.2</v>
      </c>
      <c r="C2395" s="4">
        <v>1</v>
      </c>
      <c r="D2395" s="4">
        <v>1</v>
      </c>
      <c r="E2395" s="4">
        <v>39</v>
      </c>
      <c r="F2395" s="5">
        <v>45</v>
      </c>
      <c r="G2395" s="6" t="s">
        <v>18</v>
      </c>
      <c r="H2395" s="7" t="s">
        <v>8</v>
      </c>
      <c r="I2395" s="8">
        <v>15652.79</v>
      </c>
      <c r="J2395" s="8">
        <f>Table1[[#This Row],[Annual Charges ($)]]-(AVERAGE(Table1[Annual Charges ($)]))</f>
        <v>4302.0418159999608</v>
      </c>
      <c r="U2395" s="37">
        <v>15652.79</v>
      </c>
      <c r="V2395" s="4">
        <v>63.2</v>
      </c>
    </row>
    <row r="2396" spans="1:22" ht="17" hidden="1" x14ac:dyDescent="0.2">
      <c r="A2396" s="3">
        <v>27864199</v>
      </c>
      <c r="B2396" s="4">
        <v>63.2</v>
      </c>
      <c r="C2396" s="4">
        <v>1</v>
      </c>
      <c r="D2396" s="4">
        <v>1</v>
      </c>
      <c r="E2396" s="4">
        <v>26</v>
      </c>
      <c r="F2396" s="5">
        <v>46</v>
      </c>
      <c r="G2396" s="6" t="s">
        <v>18</v>
      </c>
      <c r="H2396" s="7" t="s">
        <v>8</v>
      </c>
      <c r="I2396" s="8">
        <v>11312.35</v>
      </c>
      <c r="J2396" s="8">
        <f>Table1[[#This Row],[Annual Charges ($)]]-(AVERAGE(Table1[Annual Charges ($)]))</f>
        <v>-38.398184000039691</v>
      </c>
      <c r="U2396" s="37">
        <v>11312.35</v>
      </c>
      <c r="V2396" s="4">
        <v>63.2</v>
      </c>
    </row>
    <row r="2397" spans="1:22" ht="17" hidden="1" x14ac:dyDescent="0.2">
      <c r="A2397" s="3">
        <v>6524145</v>
      </c>
      <c r="B2397" s="4">
        <v>63.2</v>
      </c>
      <c r="C2397" s="4">
        <v>2</v>
      </c>
      <c r="D2397" s="4">
        <v>2</v>
      </c>
      <c r="E2397" s="4">
        <v>24</v>
      </c>
      <c r="F2397" s="5">
        <v>23</v>
      </c>
      <c r="G2397" s="6" t="s">
        <v>17</v>
      </c>
      <c r="H2397" s="7" t="s">
        <v>8</v>
      </c>
      <c r="I2397" s="8">
        <v>7245.55</v>
      </c>
      <c r="J2397" s="8">
        <f>Table1[[#This Row],[Annual Charges ($)]]-(AVERAGE(Table1[Annual Charges ($)]))</f>
        <v>-4105.1981840000399</v>
      </c>
      <c r="U2397" s="37">
        <v>7245.55</v>
      </c>
      <c r="V2397" s="4">
        <v>63.2</v>
      </c>
    </row>
    <row r="2398" spans="1:22" ht="17" hidden="1" x14ac:dyDescent="0.2">
      <c r="A2398" s="3">
        <v>19445625</v>
      </c>
      <c r="B2398" s="4">
        <v>63.2</v>
      </c>
      <c r="C2398" s="4">
        <v>5</v>
      </c>
      <c r="D2398" s="4">
        <v>4</v>
      </c>
      <c r="E2398" s="4">
        <v>43</v>
      </c>
      <c r="F2398" s="5">
        <v>43</v>
      </c>
      <c r="G2398" s="6" t="s">
        <v>17</v>
      </c>
      <c r="H2398" s="7" t="s">
        <v>8</v>
      </c>
      <c r="I2398" s="8">
        <v>4924.91</v>
      </c>
      <c r="J2398" s="8">
        <f>Table1[[#This Row],[Annual Charges ($)]]-(AVERAGE(Table1[Annual Charges ($)]))</f>
        <v>-6425.8381840000402</v>
      </c>
      <c r="U2398" s="37">
        <v>4924.91</v>
      </c>
      <c r="V2398" s="4">
        <v>63.2</v>
      </c>
    </row>
    <row r="2399" spans="1:22" ht="17" hidden="1" x14ac:dyDescent="0.2">
      <c r="A2399" s="3">
        <v>23672211</v>
      </c>
      <c r="B2399" s="4">
        <v>63.3</v>
      </c>
      <c r="C2399" s="4">
        <v>6</v>
      </c>
      <c r="D2399" s="4">
        <v>2</v>
      </c>
      <c r="E2399" s="4">
        <v>37</v>
      </c>
      <c r="F2399" s="5">
        <v>35</v>
      </c>
      <c r="G2399" s="6" t="s">
        <v>17</v>
      </c>
      <c r="H2399" s="7" t="s">
        <v>8</v>
      </c>
      <c r="I2399" s="8">
        <v>14834.59</v>
      </c>
      <c r="J2399" s="8">
        <f>Table1[[#This Row],[Annual Charges ($)]]-(AVERAGE(Table1[Annual Charges ($)]))</f>
        <v>3483.8418159999601</v>
      </c>
      <c r="U2399" s="37">
        <v>14834.59</v>
      </c>
      <c r="V2399" s="4">
        <v>63.3</v>
      </c>
    </row>
    <row r="2400" spans="1:22" ht="17" hidden="1" x14ac:dyDescent="0.2">
      <c r="A2400" s="3">
        <v>6596577</v>
      </c>
      <c r="B2400" s="4">
        <v>63.3</v>
      </c>
      <c r="C2400" s="4">
        <v>7</v>
      </c>
      <c r="D2400" s="4">
        <v>2</v>
      </c>
      <c r="E2400" s="4">
        <v>45</v>
      </c>
      <c r="F2400" s="5">
        <v>37</v>
      </c>
      <c r="G2400" s="6" t="s">
        <v>18</v>
      </c>
      <c r="H2400" s="7" t="s">
        <v>8</v>
      </c>
      <c r="I2400" s="8">
        <v>13570.3</v>
      </c>
      <c r="J2400" s="8">
        <f>Table1[[#This Row],[Annual Charges ($)]]-(AVERAGE(Table1[Annual Charges ($)]))</f>
        <v>2219.5518159999592</v>
      </c>
      <c r="U2400" s="37">
        <v>13570.3</v>
      </c>
      <c r="V2400" s="4">
        <v>63.3</v>
      </c>
    </row>
    <row r="2401" spans="1:22" ht="17" hidden="1" x14ac:dyDescent="0.2">
      <c r="A2401" s="3">
        <v>11968232</v>
      </c>
      <c r="B2401" s="4">
        <v>63.3</v>
      </c>
      <c r="C2401" s="4">
        <v>5</v>
      </c>
      <c r="D2401" s="4">
        <v>2</v>
      </c>
      <c r="E2401" s="4">
        <v>47</v>
      </c>
      <c r="F2401" s="5">
        <v>24</v>
      </c>
      <c r="G2401" s="6" t="s">
        <v>17</v>
      </c>
      <c r="H2401" s="7" t="s">
        <v>8</v>
      </c>
      <c r="I2401" s="8">
        <v>14402.21</v>
      </c>
      <c r="J2401" s="8">
        <f>Table1[[#This Row],[Annual Charges ($)]]-(AVERAGE(Table1[Annual Charges ($)]))</f>
        <v>3051.4618159999591</v>
      </c>
      <c r="U2401" s="37">
        <v>14402.21</v>
      </c>
      <c r="V2401" s="4">
        <v>63.3</v>
      </c>
    </row>
    <row r="2402" spans="1:22" ht="17" x14ac:dyDescent="0.2">
      <c r="A2402" s="3">
        <v>7604791</v>
      </c>
      <c r="B2402" s="4">
        <v>63.4</v>
      </c>
      <c r="C2402" s="4">
        <v>4</v>
      </c>
      <c r="D2402" s="4">
        <v>4</v>
      </c>
      <c r="E2402" s="4">
        <v>22</v>
      </c>
      <c r="F2402" s="5">
        <v>65</v>
      </c>
      <c r="G2402" s="6" t="s">
        <v>17</v>
      </c>
      <c r="H2402" s="7" t="s">
        <v>9</v>
      </c>
      <c r="I2402" s="8">
        <v>3164.25</v>
      </c>
      <c r="J2402" s="8">
        <f>Table1[[#This Row],[Annual Charges ($)]]-(AVERAGE(Table1[Annual Charges ($)]))</f>
        <v>-8186.4981840000401</v>
      </c>
      <c r="U2402" s="37">
        <v>3164.25</v>
      </c>
      <c r="V2402" s="4">
        <v>63.4</v>
      </c>
    </row>
    <row r="2403" spans="1:22" ht="17" hidden="1" x14ac:dyDescent="0.2">
      <c r="A2403" s="3">
        <v>1428865</v>
      </c>
      <c r="B2403" s="4">
        <v>63.4</v>
      </c>
      <c r="C2403" s="4">
        <v>3</v>
      </c>
      <c r="D2403" s="4">
        <v>3</v>
      </c>
      <c r="E2403" s="4">
        <v>48</v>
      </c>
      <c r="F2403" s="5">
        <v>43</v>
      </c>
      <c r="G2403" s="6" t="s">
        <v>17</v>
      </c>
      <c r="H2403" s="7" t="s">
        <v>8</v>
      </c>
      <c r="I2403" s="8">
        <v>13740.59</v>
      </c>
      <c r="J2403" s="8">
        <f>Table1[[#This Row],[Annual Charges ($)]]-(AVERAGE(Table1[Annual Charges ($)]))</f>
        <v>2389.8418159999601</v>
      </c>
      <c r="U2403" s="37">
        <v>13740.59</v>
      </c>
      <c r="V2403" s="4">
        <v>63.4</v>
      </c>
    </row>
    <row r="2404" spans="1:22" ht="17" hidden="1" x14ac:dyDescent="0.2">
      <c r="A2404" s="3">
        <v>17410844</v>
      </c>
      <c r="B2404" s="4">
        <v>63.4</v>
      </c>
      <c r="C2404" s="4">
        <v>4</v>
      </c>
      <c r="D2404" s="4">
        <v>1</v>
      </c>
      <c r="E2404" s="4">
        <v>3</v>
      </c>
      <c r="F2404" s="5">
        <v>40</v>
      </c>
      <c r="G2404" s="6" t="s">
        <v>17</v>
      </c>
      <c r="H2404" s="7" t="s">
        <v>8</v>
      </c>
      <c r="I2404" s="8">
        <v>16777.2</v>
      </c>
      <c r="J2404" s="8">
        <f>Table1[[#This Row],[Annual Charges ($)]]-(AVERAGE(Table1[Annual Charges ($)]))</f>
        <v>5426.4518159999607</v>
      </c>
      <c r="U2404" s="37">
        <v>16777.2</v>
      </c>
      <c r="V2404" s="4">
        <v>63.4</v>
      </c>
    </row>
    <row r="2405" spans="1:22" ht="17" hidden="1" x14ac:dyDescent="0.2">
      <c r="A2405" s="3">
        <v>2298568</v>
      </c>
      <c r="B2405" s="4">
        <v>63.4</v>
      </c>
      <c r="C2405" s="4">
        <v>2</v>
      </c>
      <c r="D2405" s="4">
        <v>3</v>
      </c>
      <c r="E2405" s="4">
        <v>31</v>
      </c>
      <c r="F2405" s="5">
        <v>47</v>
      </c>
      <c r="G2405" s="6" t="s">
        <v>18</v>
      </c>
      <c r="H2405" s="7" t="s">
        <v>8</v>
      </c>
      <c r="I2405" s="8">
        <v>6592.15</v>
      </c>
      <c r="J2405" s="8">
        <f>Table1[[#This Row],[Annual Charges ($)]]-(AVERAGE(Table1[Annual Charges ($)]))</f>
        <v>-4758.5981840000404</v>
      </c>
      <c r="U2405" s="37">
        <v>6592.15</v>
      </c>
      <c r="V2405" s="4">
        <v>63.4</v>
      </c>
    </row>
    <row r="2406" spans="1:22" ht="17" hidden="1" x14ac:dyDescent="0.2">
      <c r="A2406" s="3">
        <v>21941254</v>
      </c>
      <c r="B2406" s="4">
        <v>63.4</v>
      </c>
      <c r="C2406" s="4">
        <v>5</v>
      </c>
      <c r="D2406" s="4">
        <v>4</v>
      </c>
      <c r="E2406" s="4">
        <v>42</v>
      </c>
      <c r="F2406" s="5">
        <v>48</v>
      </c>
      <c r="G2406" s="6" t="s">
        <v>18</v>
      </c>
      <c r="H2406" s="7" t="s">
        <v>8</v>
      </c>
      <c r="I2406" s="8">
        <v>12097.45</v>
      </c>
      <c r="J2406" s="8">
        <f>Table1[[#This Row],[Annual Charges ($)]]-(AVERAGE(Table1[Annual Charges ($)]))</f>
        <v>746.70181599996067</v>
      </c>
      <c r="U2406" s="37">
        <v>12097.45</v>
      </c>
      <c r="V2406" s="4">
        <v>63.4</v>
      </c>
    </row>
    <row r="2407" spans="1:22" ht="17" hidden="1" x14ac:dyDescent="0.2">
      <c r="A2407" s="3">
        <v>4301232</v>
      </c>
      <c r="B2407" s="4">
        <v>63.5</v>
      </c>
      <c r="C2407" s="4">
        <v>5</v>
      </c>
      <c r="D2407" s="4">
        <v>2</v>
      </c>
      <c r="E2407" s="4">
        <v>13</v>
      </c>
      <c r="F2407" s="5">
        <v>59</v>
      </c>
      <c r="G2407" s="6" t="s">
        <v>18</v>
      </c>
      <c r="H2407" s="7" t="s">
        <v>8</v>
      </c>
      <c r="I2407" s="8">
        <v>10378.6</v>
      </c>
      <c r="J2407" s="8">
        <f>Table1[[#This Row],[Annual Charges ($)]]-(AVERAGE(Table1[Annual Charges ($)]))</f>
        <v>-972.14818400003969</v>
      </c>
      <c r="U2407" s="37">
        <v>10378.6</v>
      </c>
      <c r="V2407" s="4">
        <v>63.5</v>
      </c>
    </row>
    <row r="2408" spans="1:22" ht="17" hidden="1" x14ac:dyDescent="0.2">
      <c r="A2408" s="3">
        <v>3249456</v>
      </c>
      <c r="B2408" s="4">
        <v>63.5</v>
      </c>
      <c r="C2408" s="4">
        <v>5</v>
      </c>
      <c r="D2408" s="4">
        <v>5</v>
      </c>
      <c r="E2408" s="4">
        <v>41</v>
      </c>
      <c r="F2408" s="5">
        <v>48</v>
      </c>
      <c r="G2408" s="6" t="s">
        <v>17</v>
      </c>
      <c r="H2408" s="7" t="s">
        <v>8</v>
      </c>
      <c r="I2408" s="8">
        <v>6749.32</v>
      </c>
      <c r="J2408" s="8">
        <f>Table1[[#This Row],[Annual Charges ($)]]-(AVERAGE(Table1[Annual Charges ($)]))</f>
        <v>-4601.4281840000403</v>
      </c>
      <c r="U2408" s="37">
        <v>6749.32</v>
      </c>
      <c r="V2408" s="4">
        <v>63.5</v>
      </c>
    </row>
    <row r="2409" spans="1:22" ht="17" hidden="1" x14ac:dyDescent="0.2">
      <c r="A2409" s="3">
        <v>8691994</v>
      </c>
      <c r="B2409" s="4">
        <v>63.5</v>
      </c>
      <c r="C2409" s="4">
        <v>4</v>
      </c>
      <c r="D2409" s="4">
        <v>3</v>
      </c>
      <c r="E2409" s="4">
        <v>41</v>
      </c>
      <c r="F2409" s="5">
        <v>34</v>
      </c>
      <c r="G2409" s="6" t="s">
        <v>18</v>
      </c>
      <c r="H2409" s="7" t="s">
        <v>8</v>
      </c>
      <c r="I2409" s="8">
        <v>4489.6099999999997</v>
      </c>
      <c r="J2409" s="8">
        <f>Table1[[#This Row],[Annual Charges ($)]]-(AVERAGE(Table1[Annual Charges ($)]))</f>
        <v>-6861.1381840000404</v>
      </c>
      <c r="U2409" s="37">
        <v>4489.6099999999997</v>
      </c>
      <c r="V2409" s="4">
        <v>63.5</v>
      </c>
    </row>
    <row r="2410" spans="1:22" ht="17" hidden="1" x14ac:dyDescent="0.2">
      <c r="A2410" s="3">
        <v>23971459</v>
      </c>
      <c r="B2410" s="4">
        <v>63.5</v>
      </c>
      <c r="C2410" s="4">
        <v>6</v>
      </c>
      <c r="D2410" s="4">
        <v>5</v>
      </c>
      <c r="E2410" s="4">
        <v>56</v>
      </c>
      <c r="F2410" s="5">
        <v>42</v>
      </c>
      <c r="G2410" s="6" t="s">
        <v>18</v>
      </c>
      <c r="H2410" s="7" t="s">
        <v>8</v>
      </c>
      <c r="I2410" s="8">
        <v>12965.8</v>
      </c>
      <c r="J2410" s="8">
        <f>Table1[[#This Row],[Annual Charges ($)]]-(AVERAGE(Table1[Annual Charges ($)]))</f>
        <v>1615.0518159999592</v>
      </c>
      <c r="U2410" s="37">
        <v>12965.8</v>
      </c>
      <c r="V2410" s="4">
        <v>63.5</v>
      </c>
    </row>
    <row r="2411" spans="1:22" ht="17" hidden="1" x14ac:dyDescent="0.2">
      <c r="A2411" s="3">
        <v>3550091</v>
      </c>
      <c r="B2411" s="4">
        <v>63.5</v>
      </c>
      <c r="C2411" s="4">
        <v>8</v>
      </c>
      <c r="D2411" s="4">
        <v>3</v>
      </c>
      <c r="E2411" s="4">
        <v>15</v>
      </c>
      <c r="F2411" s="5">
        <v>36</v>
      </c>
      <c r="G2411" s="6" t="s">
        <v>17</v>
      </c>
      <c r="H2411" s="7" t="s">
        <v>8</v>
      </c>
      <c r="I2411" s="8">
        <v>9591.24</v>
      </c>
      <c r="J2411" s="8">
        <f>Table1[[#This Row],[Annual Charges ($)]]-(AVERAGE(Table1[Annual Charges ($)]))</f>
        <v>-1759.5081840000403</v>
      </c>
      <c r="U2411" s="37">
        <v>9591.24</v>
      </c>
      <c r="V2411" s="4">
        <v>63.5</v>
      </c>
    </row>
    <row r="2412" spans="1:22" ht="17" hidden="1" x14ac:dyDescent="0.2">
      <c r="A2412" s="3">
        <v>15492753</v>
      </c>
      <c r="B2412" s="4">
        <v>63.5</v>
      </c>
      <c r="C2412" s="4">
        <v>5</v>
      </c>
      <c r="D2412" s="4">
        <v>2</v>
      </c>
      <c r="E2412" s="4">
        <v>35</v>
      </c>
      <c r="F2412" s="5">
        <v>24</v>
      </c>
      <c r="G2412" s="6" t="s">
        <v>17</v>
      </c>
      <c r="H2412" s="7" t="s">
        <v>8</v>
      </c>
      <c r="I2412" s="8">
        <v>12832.62</v>
      </c>
      <c r="J2412" s="8">
        <f>Table1[[#This Row],[Annual Charges ($)]]-(AVERAGE(Table1[Annual Charges ($)]))</f>
        <v>1481.8718159999607</v>
      </c>
      <c r="U2412" s="37">
        <v>12832.62</v>
      </c>
      <c r="V2412" s="4">
        <v>63.5</v>
      </c>
    </row>
    <row r="2413" spans="1:22" ht="17" hidden="1" x14ac:dyDescent="0.2">
      <c r="A2413" s="3">
        <v>7341229</v>
      </c>
      <c r="B2413" s="4">
        <v>63.5</v>
      </c>
      <c r="C2413" s="4">
        <v>2</v>
      </c>
      <c r="D2413" s="4">
        <v>4</v>
      </c>
      <c r="E2413" s="4">
        <v>47</v>
      </c>
      <c r="F2413" s="5">
        <v>41</v>
      </c>
      <c r="G2413" s="6" t="s">
        <v>17</v>
      </c>
      <c r="H2413" s="7" t="s">
        <v>8</v>
      </c>
      <c r="I2413" s="8">
        <v>11564.84</v>
      </c>
      <c r="J2413" s="8">
        <f>Table1[[#This Row],[Annual Charges ($)]]-(AVERAGE(Table1[Annual Charges ($)]))</f>
        <v>214.09181599996009</v>
      </c>
      <c r="U2413" s="37">
        <v>11564.84</v>
      </c>
      <c r="V2413" s="4">
        <v>63.5</v>
      </c>
    </row>
    <row r="2414" spans="1:22" ht="17" hidden="1" x14ac:dyDescent="0.2">
      <c r="A2414" s="3">
        <v>25420414</v>
      </c>
      <c r="B2414" s="4">
        <v>63.5</v>
      </c>
      <c r="C2414" s="4">
        <v>3</v>
      </c>
      <c r="D2414" s="4">
        <v>4</v>
      </c>
      <c r="E2414" s="4">
        <v>19</v>
      </c>
      <c r="F2414" s="5">
        <v>29</v>
      </c>
      <c r="G2414" s="6" t="s">
        <v>17</v>
      </c>
      <c r="H2414" s="7" t="s">
        <v>8</v>
      </c>
      <c r="I2414" s="8">
        <v>13271.8</v>
      </c>
      <c r="J2414" s="8">
        <f>Table1[[#This Row],[Annual Charges ($)]]-(AVERAGE(Table1[Annual Charges ($)]))</f>
        <v>1921.0518159999592</v>
      </c>
      <c r="U2414" s="37">
        <v>13271.8</v>
      </c>
      <c r="V2414" s="4">
        <v>63.5</v>
      </c>
    </row>
    <row r="2415" spans="1:22" ht="17" hidden="1" x14ac:dyDescent="0.2">
      <c r="A2415" s="3">
        <v>16543596</v>
      </c>
      <c r="B2415" s="4">
        <v>63.5</v>
      </c>
      <c r="C2415" s="4">
        <v>6</v>
      </c>
      <c r="D2415" s="4">
        <v>0</v>
      </c>
      <c r="E2415" s="4">
        <v>31</v>
      </c>
      <c r="F2415" s="5">
        <v>41</v>
      </c>
      <c r="G2415" s="6" t="s">
        <v>17</v>
      </c>
      <c r="H2415" s="7" t="s">
        <v>8</v>
      </c>
      <c r="I2415" s="8">
        <v>16174.69</v>
      </c>
      <c r="J2415" s="8">
        <f>Table1[[#This Row],[Annual Charges ($)]]-(AVERAGE(Table1[Annual Charges ($)]))</f>
        <v>4823.9418159999605</v>
      </c>
      <c r="U2415" s="37">
        <v>16174.69</v>
      </c>
      <c r="V2415" s="4">
        <v>63.5</v>
      </c>
    </row>
    <row r="2416" spans="1:22" ht="17" hidden="1" x14ac:dyDescent="0.2">
      <c r="A2416" s="3">
        <v>722282</v>
      </c>
      <c r="B2416" s="4">
        <v>63.5</v>
      </c>
      <c r="C2416" s="4">
        <v>4</v>
      </c>
      <c r="D2416" s="4">
        <v>2</v>
      </c>
      <c r="E2416" s="4">
        <v>21</v>
      </c>
      <c r="F2416" s="5">
        <v>49</v>
      </c>
      <c r="G2416" s="6" t="s">
        <v>18</v>
      </c>
      <c r="H2416" s="7" t="s">
        <v>8</v>
      </c>
      <c r="I2416" s="8">
        <v>889.58</v>
      </c>
      <c r="J2416" s="8">
        <f>Table1[[#This Row],[Annual Charges ($)]]-(AVERAGE(Table1[Annual Charges ($)]))</f>
        <v>-10461.16818400004</v>
      </c>
      <c r="U2416" s="37">
        <v>889.58</v>
      </c>
      <c r="V2416" s="4">
        <v>63.5</v>
      </c>
    </row>
    <row r="2417" spans="1:22" ht="17" hidden="1" x14ac:dyDescent="0.2">
      <c r="A2417" s="3">
        <v>18089361</v>
      </c>
      <c r="B2417" s="4">
        <v>63.5</v>
      </c>
      <c r="C2417" s="4">
        <v>3</v>
      </c>
      <c r="D2417" s="4">
        <v>5</v>
      </c>
      <c r="E2417" s="4">
        <v>7</v>
      </c>
      <c r="F2417" s="5">
        <v>50</v>
      </c>
      <c r="G2417" s="6" t="s">
        <v>18</v>
      </c>
      <c r="H2417" s="7" t="s">
        <v>8</v>
      </c>
      <c r="I2417" s="8">
        <v>5502.61</v>
      </c>
      <c r="J2417" s="8">
        <f>Table1[[#This Row],[Annual Charges ($)]]-(AVERAGE(Table1[Annual Charges ($)]))</f>
        <v>-5848.1381840000404</v>
      </c>
      <c r="U2417" s="37">
        <v>5502.61</v>
      </c>
      <c r="V2417" s="4">
        <v>63.5</v>
      </c>
    </row>
    <row r="2418" spans="1:22" ht="17" hidden="1" x14ac:dyDescent="0.2">
      <c r="A2418" s="3">
        <v>19333</v>
      </c>
      <c r="B2418" s="4">
        <v>63.6</v>
      </c>
      <c r="C2418" s="4">
        <v>8</v>
      </c>
      <c r="D2418" s="4">
        <v>3</v>
      </c>
      <c r="E2418" s="4">
        <v>36</v>
      </c>
      <c r="F2418" s="5">
        <v>28</v>
      </c>
      <c r="G2418" s="6" t="s">
        <v>18</v>
      </c>
      <c r="H2418" s="7" t="s">
        <v>8</v>
      </c>
      <c r="I2418" s="8">
        <v>15019.53</v>
      </c>
      <c r="J2418" s="8">
        <f>Table1[[#This Row],[Annual Charges ($)]]-(AVERAGE(Table1[Annual Charges ($)]))</f>
        <v>3668.7818159999606</v>
      </c>
      <c r="U2418" s="37">
        <v>15019.53</v>
      </c>
      <c r="V2418" s="4">
        <v>63.6</v>
      </c>
    </row>
    <row r="2419" spans="1:22" ht="17" hidden="1" x14ac:dyDescent="0.2">
      <c r="A2419" s="3">
        <v>1350596</v>
      </c>
      <c r="B2419" s="4">
        <v>63.6</v>
      </c>
      <c r="C2419" s="4">
        <v>5</v>
      </c>
      <c r="D2419" s="4">
        <v>0</v>
      </c>
      <c r="E2419" s="4">
        <v>5</v>
      </c>
      <c r="F2419" s="5">
        <v>44</v>
      </c>
      <c r="G2419" s="6" t="s">
        <v>18</v>
      </c>
      <c r="H2419" s="7" t="s">
        <v>8</v>
      </c>
      <c r="I2419" s="8">
        <v>8457.44</v>
      </c>
      <c r="J2419" s="8">
        <f>Table1[[#This Row],[Annual Charges ($)]]-(AVERAGE(Table1[Annual Charges ($)]))</f>
        <v>-2893.3081840000395</v>
      </c>
      <c r="U2419" s="37">
        <v>8457.44</v>
      </c>
      <c r="V2419" s="4">
        <v>63.6</v>
      </c>
    </row>
    <row r="2420" spans="1:22" ht="17" hidden="1" x14ac:dyDescent="0.2">
      <c r="A2420" s="3">
        <v>1480936</v>
      </c>
      <c r="B2420" s="4">
        <v>63.6</v>
      </c>
      <c r="C2420" s="4">
        <v>6</v>
      </c>
      <c r="D2420" s="4">
        <v>2</v>
      </c>
      <c r="E2420" s="4">
        <v>29</v>
      </c>
      <c r="F2420" s="5">
        <v>45</v>
      </c>
      <c r="G2420" s="6" t="s">
        <v>18</v>
      </c>
      <c r="H2420" s="7" t="s">
        <v>8</v>
      </c>
      <c r="I2420" s="8">
        <v>6151.42</v>
      </c>
      <c r="J2420" s="8">
        <f>Table1[[#This Row],[Annual Charges ($)]]-(AVERAGE(Table1[Annual Charges ($)]))</f>
        <v>-5199.32818400004</v>
      </c>
      <c r="U2420" s="37">
        <v>6151.42</v>
      </c>
      <c r="V2420" s="4">
        <v>63.6</v>
      </c>
    </row>
    <row r="2421" spans="1:22" ht="17" hidden="1" x14ac:dyDescent="0.2">
      <c r="A2421" s="3">
        <v>22683333</v>
      </c>
      <c r="B2421" s="4">
        <v>63.6</v>
      </c>
      <c r="C2421" s="4">
        <v>8</v>
      </c>
      <c r="D2421" s="4">
        <v>0</v>
      </c>
      <c r="E2421" s="4">
        <v>24</v>
      </c>
      <c r="F2421" s="5">
        <v>40</v>
      </c>
      <c r="G2421" s="6" t="s">
        <v>17</v>
      </c>
      <c r="H2421" s="7" t="s">
        <v>8</v>
      </c>
      <c r="I2421" s="8">
        <v>16701.59</v>
      </c>
      <c r="J2421" s="8">
        <f>Table1[[#This Row],[Annual Charges ($)]]-(AVERAGE(Table1[Annual Charges ($)]))</f>
        <v>5350.8418159999601</v>
      </c>
      <c r="U2421" s="37">
        <v>16701.59</v>
      </c>
      <c r="V2421" s="4">
        <v>63.6</v>
      </c>
    </row>
    <row r="2422" spans="1:22" ht="17" hidden="1" x14ac:dyDescent="0.2">
      <c r="A2422" s="3">
        <v>5691413</v>
      </c>
      <c r="B2422" s="4">
        <v>63.6</v>
      </c>
      <c r="C2422" s="4">
        <v>8</v>
      </c>
      <c r="D2422" s="4">
        <v>0</v>
      </c>
      <c r="E2422" s="4">
        <v>1</v>
      </c>
      <c r="F2422" s="5">
        <v>59</v>
      </c>
      <c r="G2422" s="6" t="s">
        <v>17</v>
      </c>
      <c r="H2422" s="7" t="s">
        <v>8</v>
      </c>
      <c r="I2422" s="8">
        <v>17642.53</v>
      </c>
      <c r="J2422" s="8">
        <f>Table1[[#This Row],[Annual Charges ($)]]-(AVERAGE(Table1[Annual Charges ($)]))</f>
        <v>6291.7818159999588</v>
      </c>
      <c r="U2422" s="37">
        <v>17642.53</v>
      </c>
      <c r="V2422" s="4">
        <v>63.6</v>
      </c>
    </row>
    <row r="2423" spans="1:22" ht="17" hidden="1" x14ac:dyDescent="0.2">
      <c r="A2423" s="3">
        <v>25346390</v>
      </c>
      <c r="B2423" s="4">
        <v>63.6</v>
      </c>
      <c r="C2423" s="4">
        <v>6</v>
      </c>
      <c r="D2423" s="4">
        <v>4</v>
      </c>
      <c r="E2423" s="4">
        <v>9</v>
      </c>
      <c r="F2423" s="5">
        <v>43</v>
      </c>
      <c r="G2423" s="6" t="s">
        <v>17</v>
      </c>
      <c r="H2423" s="7" t="s">
        <v>8</v>
      </c>
      <c r="I2423" s="8">
        <v>10780.71</v>
      </c>
      <c r="J2423" s="8">
        <f>Table1[[#This Row],[Annual Charges ($)]]-(AVERAGE(Table1[Annual Charges ($)]))</f>
        <v>-570.03818400004093</v>
      </c>
      <c r="U2423" s="37">
        <v>10780.71</v>
      </c>
      <c r="V2423" s="4">
        <v>63.6</v>
      </c>
    </row>
    <row r="2424" spans="1:22" ht="17" hidden="1" x14ac:dyDescent="0.2">
      <c r="A2424" s="3">
        <v>12871655</v>
      </c>
      <c r="B2424" s="4">
        <v>63.6</v>
      </c>
      <c r="C2424" s="4">
        <v>7</v>
      </c>
      <c r="D2424" s="4">
        <v>1</v>
      </c>
      <c r="E2424" s="4">
        <v>14</v>
      </c>
      <c r="F2424" s="5">
        <v>44</v>
      </c>
      <c r="G2424" s="6" t="s">
        <v>17</v>
      </c>
      <c r="H2424" s="7" t="s">
        <v>8</v>
      </c>
      <c r="I2424" s="8">
        <v>18210.439999999999</v>
      </c>
      <c r="J2424" s="8">
        <f>Table1[[#This Row],[Annual Charges ($)]]-(AVERAGE(Table1[Annual Charges ($)]))</f>
        <v>6859.6918159999586</v>
      </c>
      <c r="U2424" s="37">
        <v>18210.439999999999</v>
      </c>
      <c r="V2424" s="4">
        <v>63.6</v>
      </c>
    </row>
    <row r="2425" spans="1:22" ht="17" hidden="1" x14ac:dyDescent="0.2">
      <c r="A2425" s="3">
        <v>23758393</v>
      </c>
      <c r="B2425" s="4">
        <v>63.7</v>
      </c>
      <c r="C2425" s="4">
        <v>5</v>
      </c>
      <c r="D2425" s="4">
        <v>1</v>
      </c>
      <c r="E2425" s="4">
        <v>5</v>
      </c>
      <c r="F2425" s="5">
        <v>61</v>
      </c>
      <c r="G2425" s="6" t="s">
        <v>18</v>
      </c>
      <c r="H2425" s="7" t="s">
        <v>8</v>
      </c>
      <c r="I2425" s="8">
        <v>14692.32</v>
      </c>
      <c r="J2425" s="8">
        <f>Table1[[#This Row],[Annual Charges ($)]]-(AVERAGE(Table1[Annual Charges ($)]))</f>
        <v>3341.5718159999597</v>
      </c>
      <c r="U2425" s="37">
        <v>14692.32</v>
      </c>
      <c r="V2425" s="4">
        <v>63.7</v>
      </c>
    </row>
    <row r="2426" spans="1:22" ht="17" hidden="1" x14ac:dyDescent="0.2">
      <c r="A2426" s="3">
        <v>264514</v>
      </c>
      <c r="B2426" s="4">
        <v>63.7</v>
      </c>
      <c r="C2426" s="4">
        <v>8</v>
      </c>
      <c r="D2426" s="4">
        <v>4</v>
      </c>
      <c r="E2426" s="4">
        <v>49</v>
      </c>
      <c r="F2426" s="5">
        <v>41</v>
      </c>
      <c r="G2426" s="6" t="s">
        <v>18</v>
      </c>
      <c r="H2426" s="7" t="s">
        <v>8</v>
      </c>
      <c r="I2426" s="8">
        <v>8191.33</v>
      </c>
      <c r="J2426" s="8">
        <f>Table1[[#This Row],[Annual Charges ($)]]-(AVERAGE(Table1[Annual Charges ($)]))</f>
        <v>-3159.4181840000401</v>
      </c>
      <c r="U2426" s="37">
        <v>8191.33</v>
      </c>
      <c r="V2426" s="4">
        <v>63.7</v>
      </c>
    </row>
    <row r="2427" spans="1:22" ht="17" hidden="1" x14ac:dyDescent="0.2">
      <c r="A2427" s="3">
        <v>11108099</v>
      </c>
      <c r="B2427" s="4">
        <v>63.8</v>
      </c>
      <c r="C2427" s="4">
        <v>7</v>
      </c>
      <c r="D2427" s="4">
        <v>4</v>
      </c>
      <c r="E2427" s="4">
        <v>42</v>
      </c>
      <c r="F2427" s="5">
        <v>32</v>
      </c>
      <c r="G2427" s="6" t="s">
        <v>17</v>
      </c>
      <c r="H2427" s="7" t="s">
        <v>8</v>
      </c>
      <c r="I2427" s="8">
        <v>8445.67</v>
      </c>
      <c r="J2427" s="8">
        <f>Table1[[#This Row],[Annual Charges ($)]]-(AVERAGE(Table1[Annual Charges ($)]))</f>
        <v>-2905.07818400004</v>
      </c>
      <c r="U2427" s="37">
        <v>8445.67</v>
      </c>
      <c r="V2427" s="4">
        <v>63.8</v>
      </c>
    </row>
    <row r="2428" spans="1:22" ht="17" hidden="1" x14ac:dyDescent="0.2">
      <c r="A2428" s="3">
        <v>5349406</v>
      </c>
      <c r="B2428" s="4">
        <v>63.8</v>
      </c>
      <c r="C2428" s="4">
        <v>8</v>
      </c>
      <c r="D2428" s="4">
        <v>1</v>
      </c>
      <c r="E2428" s="4">
        <v>23</v>
      </c>
      <c r="F2428" s="5">
        <v>31</v>
      </c>
      <c r="G2428" s="6" t="s">
        <v>18</v>
      </c>
      <c r="H2428" s="7" t="s">
        <v>8</v>
      </c>
      <c r="I2428" s="8">
        <v>3647.57</v>
      </c>
      <c r="J2428" s="8">
        <f>Table1[[#This Row],[Annual Charges ($)]]-(AVERAGE(Table1[Annual Charges ($)]))</f>
        <v>-7703.1781840000403</v>
      </c>
      <c r="U2428" s="37">
        <v>3647.57</v>
      </c>
      <c r="V2428" s="4">
        <v>63.8</v>
      </c>
    </row>
    <row r="2429" spans="1:22" ht="17" x14ac:dyDescent="0.2">
      <c r="A2429" s="3">
        <v>4547059</v>
      </c>
      <c r="B2429" s="4">
        <v>63.8</v>
      </c>
      <c r="C2429" s="4">
        <v>2</v>
      </c>
      <c r="D2429" s="4">
        <v>2</v>
      </c>
      <c r="E2429" s="4">
        <v>10</v>
      </c>
      <c r="F2429" s="5">
        <v>42</v>
      </c>
      <c r="G2429" s="6" t="s">
        <v>18</v>
      </c>
      <c r="H2429" s="7" t="s">
        <v>9</v>
      </c>
      <c r="I2429" s="8">
        <v>7648.12</v>
      </c>
      <c r="J2429" s="8">
        <f>Table1[[#This Row],[Annual Charges ($)]]-(AVERAGE(Table1[Annual Charges ($)]))</f>
        <v>-3702.6281840000402</v>
      </c>
      <c r="U2429" s="37">
        <v>7648.12</v>
      </c>
      <c r="V2429" s="4">
        <v>63.8</v>
      </c>
    </row>
    <row r="2430" spans="1:22" ht="17" hidden="1" x14ac:dyDescent="0.2">
      <c r="A2430" s="3">
        <v>17779790</v>
      </c>
      <c r="B2430" s="4">
        <v>63.8</v>
      </c>
      <c r="C2430" s="4">
        <v>1</v>
      </c>
      <c r="D2430" s="4">
        <v>1</v>
      </c>
      <c r="E2430" s="4">
        <v>35</v>
      </c>
      <c r="F2430" s="5">
        <v>33</v>
      </c>
      <c r="G2430" s="6" t="s">
        <v>17</v>
      </c>
      <c r="H2430" s="7" t="s">
        <v>8</v>
      </c>
      <c r="I2430" s="8">
        <v>3325.81</v>
      </c>
      <c r="J2430" s="8">
        <f>Table1[[#This Row],[Annual Charges ($)]]-(AVERAGE(Table1[Annual Charges ($)]))</f>
        <v>-8024.9381840000406</v>
      </c>
      <c r="U2430" s="37">
        <v>3325.81</v>
      </c>
      <c r="V2430" s="4">
        <v>63.8</v>
      </c>
    </row>
    <row r="2431" spans="1:22" ht="17" hidden="1" x14ac:dyDescent="0.2">
      <c r="A2431" s="3">
        <v>26581753</v>
      </c>
      <c r="B2431" s="4">
        <v>63.8</v>
      </c>
      <c r="C2431" s="4">
        <v>2</v>
      </c>
      <c r="D2431" s="4">
        <v>4</v>
      </c>
      <c r="E2431" s="4">
        <v>3</v>
      </c>
      <c r="F2431" s="5">
        <v>66</v>
      </c>
      <c r="G2431" s="6" t="s">
        <v>17</v>
      </c>
      <c r="H2431" s="7" t="s">
        <v>8</v>
      </c>
      <c r="I2431" s="8">
        <v>12611.53</v>
      </c>
      <c r="J2431" s="8">
        <f>Table1[[#This Row],[Annual Charges ($)]]-(AVERAGE(Table1[Annual Charges ($)]))</f>
        <v>1260.7818159999606</v>
      </c>
      <c r="U2431" s="37">
        <v>12611.53</v>
      </c>
      <c r="V2431" s="4">
        <v>63.8</v>
      </c>
    </row>
    <row r="2432" spans="1:22" ht="17" hidden="1" x14ac:dyDescent="0.2">
      <c r="A2432" s="3">
        <v>13208812</v>
      </c>
      <c r="B2432" s="4">
        <v>63.8</v>
      </c>
      <c r="C2432" s="4">
        <v>5</v>
      </c>
      <c r="D2432" s="4">
        <v>1</v>
      </c>
      <c r="E2432" s="4">
        <v>28</v>
      </c>
      <c r="F2432" s="5">
        <v>49</v>
      </c>
      <c r="G2432" s="6" t="s">
        <v>17</v>
      </c>
      <c r="H2432" s="7" t="s">
        <v>8</v>
      </c>
      <c r="I2432" s="8">
        <v>18866.830000000002</v>
      </c>
      <c r="J2432" s="8">
        <f>Table1[[#This Row],[Annual Charges ($)]]-(AVERAGE(Table1[Annual Charges ($)]))</f>
        <v>7516.0818159999617</v>
      </c>
      <c r="U2432" s="37">
        <v>18866.830000000002</v>
      </c>
      <c r="V2432" s="4">
        <v>63.8</v>
      </c>
    </row>
    <row r="2433" spans="1:22" ht="17" hidden="1" x14ac:dyDescent="0.2">
      <c r="A2433" s="3">
        <v>29540159</v>
      </c>
      <c r="B2433" s="4">
        <v>63.9</v>
      </c>
      <c r="C2433" s="4">
        <v>5</v>
      </c>
      <c r="D2433" s="4">
        <v>5</v>
      </c>
      <c r="E2433" s="4">
        <v>57</v>
      </c>
      <c r="F2433" s="5">
        <v>33</v>
      </c>
      <c r="G2433" s="6" t="s">
        <v>18</v>
      </c>
      <c r="H2433" s="7" t="s">
        <v>8</v>
      </c>
      <c r="I2433" s="8">
        <v>13574.76</v>
      </c>
      <c r="J2433" s="8">
        <f>Table1[[#This Row],[Annual Charges ($)]]-(AVERAGE(Table1[Annual Charges ($)]))</f>
        <v>2224.0118159999602</v>
      </c>
      <c r="U2433" s="37">
        <v>13574.76</v>
      </c>
      <c r="V2433" s="4">
        <v>63.9</v>
      </c>
    </row>
    <row r="2434" spans="1:22" ht="17" hidden="1" x14ac:dyDescent="0.2">
      <c r="A2434" s="3">
        <v>25327791</v>
      </c>
      <c r="B2434" s="4">
        <v>63.9</v>
      </c>
      <c r="C2434" s="4">
        <v>7</v>
      </c>
      <c r="D2434" s="4">
        <v>2</v>
      </c>
      <c r="E2434" s="4">
        <v>11</v>
      </c>
      <c r="F2434" s="5">
        <v>52</v>
      </c>
      <c r="G2434" s="6" t="s">
        <v>18</v>
      </c>
      <c r="H2434" s="7" t="s">
        <v>8</v>
      </c>
      <c r="I2434" s="8">
        <v>7902.31</v>
      </c>
      <c r="J2434" s="8">
        <f>Table1[[#This Row],[Annual Charges ($)]]-(AVERAGE(Table1[Annual Charges ($)]))</f>
        <v>-3448.4381840000397</v>
      </c>
      <c r="U2434" s="37">
        <v>7902.31</v>
      </c>
      <c r="V2434" s="4">
        <v>63.9</v>
      </c>
    </row>
    <row r="2435" spans="1:22" ht="17" x14ac:dyDescent="0.2">
      <c r="A2435" s="3">
        <v>21636805</v>
      </c>
      <c r="B2435" s="4">
        <v>63.9</v>
      </c>
      <c r="C2435" s="4">
        <v>4</v>
      </c>
      <c r="D2435" s="4">
        <v>2</v>
      </c>
      <c r="E2435" s="4">
        <v>30</v>
      </c>
      <c r="F2435" s="5">
        <v>56</v>
      </c>
      <c r="G2435" s="6" t="s">
        <v>17</v>
      </c>
      <c r="H2435" s="7" t="s">
        <v>9</v>
      </c>
      <c r="I2435" s="8">
        <v>13624.02</v>
      </c>
      <c r="J2435" s="8">
        <f>Table1[[#This Row],[Annual Charges ($)]]-(AVERAGE(Table1[Annual Charges ($)]))</f>
        <v>2273.2718159999604</v>
      </c>
      <c r="U2435" s="37">
        <v>13624.02</v>
      </c>
      <c r="V2435" s="4">
        <v>63.9</v>
      </c>
    </row>
    <row r="2436" spans="1:22" ht="17" hidden="1" x14ac:dyDescent="0.2">
      <c r="A2436" s="3">
        <v>10686641</v>
      </c>
      <c r="B2436" s="4">
        <v>63.9</v>
      </c>
      <c r="C2436" s="4">
        <v>6</v>
      </c>
      <c r="D2436" s="4">
        <v>4</v>
      </c>
      <c r="E2436" s="4">
        <v>43</v>
      </c>
      <c r="F2436" s="5">
        <v>47</v>
      </c>
      <c r="G2436" s="6" t="s">
        <v>17</v>
      </c>
      <c r="H2436" s="7" t="s">
        <v>8</v>
      </c>
      <c r="I2436" s="8">
        <v>6591.96</v>
      </c>
      <c r="J2436" s="8">
        <f>Table1[[#This Row],[Annual Charges ($)]]-(AVERAGE(Table1[Annual Charges ($)]))</f>
        <v>-4758.78818400004</v>
      </c>
      <c r="U2436" s="37">
        <v>6591.96</v>
      </c>
      <c r="V2436" s="4">
        <v>63.9</v>
      </c>
    </row>
    <row r="2437" spans="1:22" ht="17" hidden="1" x14ac:dyDescent="0.2">
      <c r="A2437" s="3">
        <v>5461850</v>
      </c>
      <c r="B2437" s="4">
        <v>63.9</v>
      </c>
      <c r="C2437" s="4">
        <v>5</v>
      </c>
      <c r="D2437" s="4">
        <v>4</v>
      </c>
      <c r="E2437" s="4">
        <v>59</v>
      </c>
      <c r="F2437" s="5">
        <v>62</v>
      </c>
      <c r="G2437" s="6" t="s">
        <v>17</v>
      </c>
      <c r="H2437" s="7" t="s">
        <v>8</v>
      </c>
      <c r="I2437" s="8">
        <v>8338.18</v>
      </c>
      <c r="J2437" s="8">
        <f>Table1[[#This Row],[Annual Charges ($)]]-(AVERAGE(Table1[Annual Charges ($)]))</f>
        <v>-3012.5681840000398</v>
      </c>
      <c r="U2437" s="37">
        <v>8338.18</v>
      </c>
      <c r="V2437" s="4">
        <v>63.9</v>
      </c>
    </row>
    <row r="2438" spans="1:22" ht="17" hidden="1" x14ac:dyDescent="0.2">
      <c r="A2438" s="3">
        <v>15559704</v>
      </c>
      <c r="B2438" s="4">
        <v>63.9</v>
      </c>
      <c r="C2438" s="4">
        <v>3</v>
      </c>
      <c r="D2438" s="4">
        <v>3</v>
      </c>
      <c r="E2438" s="4">
        <v>43</v>
      </c>
      <c r="F2438" s="5">
        <v>49</v>
      </c>
      <c r="G2438" s="6" t="s">
        <v>18</v>
      </c>
      <c r="H2438" s="7" t="s">
        <v>8</v>
      </c>
      <c r="I2438" s="8">
        <v>11979</v>
      </c>
      <c r="J2438" s="8">
        <f>Table1[[#This Row],[Annual Charges ($)]]-(AVERAGE(Table1[Annual Charges ($)]))</f>
        <v>628.25181599995994</v>
      </c>
      <c r="U2438" s="37">
        <v>11979</v>
      </c>
      <c r="V2438" s="4">
        <v>63.9</v>
      </c>
    </row>
    <row r="2439" spans="1:22" ht="17" x14ac:dyDescent="0.2">
      <c r="A2439" s="3">
        <v>25698337</v>
      </c>
      <c r="B2439" s="4">
        <v>63.9</v>
      </c>
      <c r="C2439" s="4">
        <v>4</v>
      </c>
      <c r="D2439" s="4">
        <v>5</v>
      </c>
      <c r="E2439" s="4">
        <v>28</v>
      </c>
      <c r="F2439" s="5">
        <v>38</v>
      </c>
      <c r="G2439" s="6" t="s">
        <v>17</v>
      </c>
      <c r="H2439" s="7" t="s">
        <v>9</v>
      </c>
      <c r="I2439" s="8">
        <v>3771.11</v>
      </c>
      <c r="J2439" s="8">
        <f>Table1[[#This Row],[Annual Charges ($)]]-(AVERAGE(Table1[Annual Charges ($)]))</f>
        <v>-7579.6381840000395</v>
      </c>
      <c r="U2439" s="37">
        <v>3771.11</v>
      </c>
      <c r="V2439" s="4">
        <v>63.9</v>
      </c>
    </row>
    <row r="2440" spans="1:22" ht="17" hidden="1" x14ac:dyDescent="0.2">
      <c r="A2440" s="3">
        <v>20477648</v>
      </c>
      <c r="B2440" s="4">
        <v>64</v>
      </c>
      <c r="C2440" s="4">
        <v>2</v>
      </c>
      <c r="D2440" s="4">
        <v>2</v>
      </c>
      <c r="E2440" s="4">
        <v>25</v>
      </c>
      <c r="F2440" s="5">
        <v>51</v>
      </c>
      <c r="G2440" s="6" t="s">
        <v>18</v>
      </c>
      <c r="H2440" s="7" t="s">
        <v>8</v>
      </c>
      <c r="I2440" s="8">
        <v>10412.030000000001</v>
      </c>
      <c r="J2440" s="8">
        <f>Table1[[#This Row],[Annual Charges ($)]]-(AVERAGE(Table1[Annual Charges ($)]))</f>
        <v>-938.7181840000394</v>
      </c>
      <c r="U2440" s="37">
        <v>10412.030000000001</v>
      </c>
      <c r="V2440" s="4">
        <v>64</v>
      </c>
    </row>
    <row r="2441" spans="1:22" ht="17" hidden="1" x14ac:dyDescent="0.2">
      <c r="A2441" s="3">
        <v>24334022</v>
      </c>
      <c r="B2441" s="4">
        <v>64</v>
      </c>
      <c r="C2441" s="4">
        <v>4</v>
      </c>
      <c r="D2441" s="4">
        <v>3</v>
      </c>
      <c r="E2441" s="4">
        <v>35</v>
      </c>
      <c r="F2441" s="5">
        <v>52</v>
      </c>
      <c r="G2441" s="6" t="s">
        <v>17</v>
      </c>
      <c r="H2441" s="7" t="s">
        <v>8</v>
      </c>
      <c r="I2441" s="8">
        <v>5322.03</v>
      </c>
      <c r="J2441" s="8">
        <f>Table1[[#This Row],[Annual Charges ($)]]-(AVERAGE(Table1[Annual Charges ($)]))</f>
        <v>-6028.7181840000403</v>
      </c>
      <c r="U2441" s="37">
        <v>5322.03</v>
      </c>
      <c r="V2441" s="4">
        <v>64</v>
      </c>
    </row>
    <row r="2442" spans="1:22" ht="17" hidden="1" x14ac:dyDescent="0.2">
      <c r="A2442" s="3">
        <v>8982115</v>
      </c>
      <c r="B2442" s="4">
        <v>64</v>
      </c>
      <c r="C2442" s="4">
        <v>1</v>
      </c>
      <c r="D2442" s="4">
        <v>4</v>
      </c>
      <c r="E2442" s="4">
        <v>57</v>
      </c>
      <c r="F2442" s="5">
        <v>47</v>
      </c>
      <c r="G2442" s="6" t="s">
        <v>17</v>
      </c>
      <c r="H2442" s="7" t="s">
        <v>8</v>
      </c>
      <c r="I2442" s="8">
        <v>3758.51</v>
      </c>
      <c r="J2442" s="8">
        <f>Table1[[#This Row],[Annual Charges ($)]]-(AVERAGE(Table1[Annual Charges ($)]))</f>
        <v>-7592.2381840000398</v>
      </c>
      <c r="U2442" s="37">
        <v>3758.51</v>
      </c>
      <c r="V2442" s="4">
        <v>64</v>
      </c>
    </row>
    <row r="2443" spans="1:22" ht="17" hidden="1" x14ac:dyDescent="0.2">
      <c r="A2443" s="3">
        <v>27780051</v>
      </c>
      <c r="B2443" s="4">
        <v>64.099999999999994</v>
      </c>
      <c r="C2443" s="4">
        <v>2</v>
      </c>
      <c r="D2443" s="4">
        <v>0</v>
      </c>
      <c r="E2443" s="4">
        <v>58</v>
      </c>
      <c r="F2443" s="5">
        <v>45</v>
      </c>
      <c r="G2443" s="6" t="s">
        <v>17</v>
      </c>
      <c r="H2443" s="7" t="s">
        <v>8</v>
      </c>
      <c r="I2443" s="8">
        <v>11757.21</v>
      </c>
      <c r="J2443" s="8">
        <f>Table1[[#This Row],[Annual Charges ($)]]-(AVERAGE(Table1[Annual Charges ($)]))</f>
        <v>406.46181599995907</v>
      </c>
      <c r="U2443" s="37">
        <v>11757.21</v>
      </c>
      <c r="V2443" s="4">
        <v>64.099999999999994</v>
      </c>
    </row>
    <row r="2444" spans="1:22" ht="17" hidden="1" x14ac:dyDescent="0.2">
      <c r="A2444" s="3">
        <v>529515</v>
      </c>
      <c r="B2444" s="4">
        <v>64.2</v>
      </c>
      <c r="C2444" s="4">
        <v>6</v>
      </c>
      <c r="D2444" s="4">
        <v>5</v>
      </c>
      <c r="E2444" s="4">
        <v>34</v>
      </c>
      <c r="F2444" s="5">
        <v>64</v>
      </c>
      <c r="G2444" s="6" t="s">
        <v>17</v>
      </c>
      <c r="H2444" s="7" t="s">
        <v>8</v>
      </c>
      <c r="I2444" s="8">
        <v>13226.39</v>
      </c>
      <c r="J2444" s="8">
        <f>Table1[[#This Row],[Annual Charges ($)]]-(AVERAGE(Table1[Annual Charges ($)]))</f>
        <v>1875.6418159999594</v>
      </c>
      <c r="U2444" s="37">
        <v>13226.39</v>
      </c>
      <c r="V2444" s="4">
        <v>64.2</v>
      </c>
    </row>
    <row r="2445" spans="1:22" ht="17" hidden="1" x14ac:dyDescent="0.2">
      <c r="A2445" s="3">
        <v>28857072</v>
      </c>
      <c r="B2445" s="4">
        <v>64.2</v>
      </c>
      <c r="C2445" s="4">
        <v>4</v>
      </c>
      <c r="D2445" s="4">
        <v>2</v>
      </c>
      <c r="E2445" s="4">
        <v>21</v>
      </c>
      <c r="F2445" s="5">
        <v>21</v>
      </c>
      <c r="G2445" s="6" t="s">
        <v>17</v>
      </c>
      <c r="H2445" s="7" t="s">
        <v>8</v>
      </c>
      <c r="I2445" s="8">
        <v>12263.81</v>
      </c>
      <c r="J2445" s="8">
        <f>Table1[[#This Row],[Annual Charges ($)]]-(AVERAGE(Table1[Annual Charges ($)]))</f>
        <v>913.06181599995944</v>
      </c>
      <c r="U2445" s="37">
        <v>12263.81</v>
      </c>
      <c r="V2445" s="4">
        <v>64.2</v>
      </c>
    </row>
    <row r="2446" spans="1:22" ht="17" hidden="1" x14ac:dyDescent="0.2">
      <c r="A2446" s="3">
        <v>12936881</v>
      </c>
      <c r="B2446" s="4">
        <v>64.2</v>
      </c>
      <c r="C2446" s="4">
        <v>7</v>
      </c>
      <c r="D2446" s="4">
        <v>2</v>
      </c>
      <c r="E2446" s="4">
        <v>17</v>
      </c>
      <c r="F2446" s="5">
        <v>50</v>
      </c>
      <c r="G2446" s="6" t="s">
        <v>18</v>
      </c>
      <c r="H2446" s="7" t="s">
        <v>8</v>
      </c>
      <c r="I2446" s="8">
        <v>7684.21</v>
      </c>
      <c r="J2446" s="8">
        <f>Table1[[#This Row],[Annual Charges ($)]]-(AVERAGE(Table1[Annual Charges ($)]))</f>
        <v>-3666.53818400004</v>
      </c>
      <c r="U2446" s="37">
        <v>7684.21</v>
      </c>
      <c r="V2446" s="4">
        <v>64.2</v>
      </c>
    </row>
    <row r="2447" spans="1:22" ht="17" hidden="1" x14ac:dyDescent="0.2">
      <c r="A2447" s="3">
        <v>3629987</v>
      </c>
      <c r="B2447" s="4">
        <v>64.2</v>
      </c>
      <c r="C2447" s="4">
        <v>5</v>
      </c>
      <c r="D2447" s="4">
        <v>1</v>
      </c>
      <c r="E2447" s="4">
        <v>23</v>
      </c>
      <c r="F2447" s="5">
        <v>36</v>
      </c>
      <c r="G2447" s="6" t="s">
        <v>17</v>
      </c>
      <c r="H2447" s="7" t="s">
        <v>8</v>
      </c>
      <c r="I2447" s="8">
        <v>8120.01</v>
      </c>
      <c r="J2447" s="8">
        <f>Table1[[#This Row],[Annual Charges ($)]]-(AVERAGE(Table1[Annual Charges ($)]))</f>
        <v>-3230.7381840000398</v>
      </c>
      <c r="U2447" s="37">
        <v>8120.01</v>
      </c>
      <c r="V2447" s="4">
        <v>64.2</v>
      </c>
    </row>
    <row r="2448" spans="1:22" ht="17" x14ac:dyDescent="0.2">
      <c r="A2448" s="3">
        <v>14946462</v>
      </c>
      <c r="B2448" s="4">
        <v>64.3</v>
      </c>
      <c r="C2448" s="4">
        <v>7</v>
      </c>
      <c r="D2448" s="4">
        <v>5</v>
      </c>
      <c r="E2448" s="4">
        <v>37</v>
      </c>
      <c r="F2448" s="5">
        <v>36</v>
      </c>
      <c r="G2448" s="6" t="s">
        <v>18</v>
      </c>
      <c r="H2448" s="7" t="s">
        <v>9</v>
      </c>
      <c r="I2448" s="8">
        <v>1778.05</v>
      </c>
      <c r="J2448" s="8">
        <f>Table1[[#This Row],[Annual Charges ($)]]-(AVERAGE(Table1[Annual Charges ($)]))</f>
        <v>-9572.6981840000408</v>
      </c>
      <c r="U2448" s="37">
        <v>1778.05</v>
      </c>
      <c r="V2448" s="4">
        <v>64.3</v>
      </c>
    </row>
    <row r="2449" spans="1:22" ht="17" hidden="1" x14ac:dyDescent="0.2">
      <c r="A2449" s="3">
        <v>15327196</v>
      </c>
      <c r="B2449" s="4">
        <v>64.3</v>
      </c>
      <c r="C2449" s="4">
        <v>8</v>
      </c>
      <c r="D2449" s="4">
        <v>4</v>
      </c>
      <c r="E2449" s="4">
        <v>9</v>
      </c>
      <c r="F2449" s="5">
        <v>59</v>
      </c>
      <c r="G2449" s="6" t="s">
        <v>17</v>
      </c>
      <c r="H2449" s="7" t="s">
        <v>8</v>
      </c>
      <c r="I2449" s="8">
        <v>174.69</v>
      </c>
      <c r="J2449" s="8">
        <f>Table1[[#This Row],[Annual Charges ($)]]-(AVERAGE(Table1[Annual Charges ($)]))</f>
        <v>-11176.05818400004</v>
      </c>
      <c r="U2449" s="37">
        <v>174.69</v>
      </c>
      <c r="V2449" s="4">
        <v>64.3</v>
      </c>
    </row>
    <row r="2450" spans="1:22" ht="17" hidden="1" x14ac:dyDescent="0.2">
      <c r="A2450" s="3">
        <v>10571901</v>
      </c>
      <c r="B2450" s="4">
        <v>64.400000000000006</v>
      </c>
      <c r="C2450" s="4">
        <v>5</v>
      </c>
      <c r="D2450" s="4">
        <v>1</v>
      </c>
      <c r="E2450" s="4">
        <v>35</v>
      </c>
      <c r="F2450" s="5">
        <v>50</v>
      </c>
      <c r="G2450" s="6" t="s">
        <v>17</v>
      </c>
      <c r="H2450" s="7" t="s">
        <v>8</v>
      </c>
      <c r="I2450" s="8">
        <v>12272.79</v>
      </c>
      <c r="J2450" s="8">
        <f>Table1[[#This Row],[Annual Charges ($)]]-(AVERAGE(Table1[Annual Charges ($)]))</f>
        <v>922.04181599996082</v>
      </c>
      <c r="U2450" s="37">
        <v>12272.79</v>
      </c>
      <c r="V2450" s="4">
        <v>64.400000000000006</v>
      </c>
    </row>
    <row r="2451" spans="1:22" ht="17" hidden="1" x14ac:dyDescent="0.2">
      <c r="A2451" s="3">
        <v>2973797</v>
      </c>
      <c r="B2451" s="4">
        <v>64.400000000000006</v>
      </c>
      <c r="C2451" s="4">
        <v>7</v>
      </c>
      <c r="D2451" s="4">
        <v>0</v>
      </c>
      <c r="E2451" s="4">
        <v>17</v>
      </c>
      <c r="F2451" s="5">
        <v>55</v>
      </c>
      <c r="G2451" s="6" t="s">
        <v>17</v>
      </c>
      <c r="H2451" s="7" t="s">
        <v>8</v>
      </c>
      <c r="I2451" s="8">
        <v>9537.59</v>
      </c>
      <c r="J2451" s="8">
        <f>Table1[[#This Row],[Annual Charges ($)]]-(AVERAGE(Table1[Annual Charges ($)]))</f>
        <v>-1813.1581840000399</v>
      </c>
      <c r="U2451" s="37">
        <v>9537.59</v>
      </c>
      <c r="V2451" s="4">
        <v>64.400000000000006</v>
      </c>
    </row>
    <row r="2452" spans="1:22" ht="17" hidden="1" x14ac:dyDescent="0.2">
      <c r="A2452" s="3">
        <v>12916698</v>
      </c>
      <c r="B2452" s="4">
        <v>64.5</v>
      </c>
      <c r="C2452" s="4">
        <v>2</v>
      </c>
      <c r="D2452" s="4">
        <v>4</v>
      </c>
      <c r="E2452" s="4">
        <v>41</v>
      </c>
      <c r="F2452" s="5">
        <v>42</v>
      </c>
      <c r="G2452" s="6" t="s">
        <v>17</v>
      </c>
      <c r="H2452" s="7" t="s">
        <v>8</v>
      </c>
      <c r="I2452" s="8">
        <v>12495.97</v>
      </c>
      <c r="J2452" s="8">
        <f>Table1[[#This Row],[Annual Charges ($)]]-(AVERAGE(Table1[Annual Charges ($)]))</f>
        <v>1145.2218159999593</v>
      </c>
      <c r="U2452" s="37">
        <v>12495.97</v>
      </c>
      <c r="V2452" s="4">
        <v>64.5</v>
      </c>
    </row>
    <row r="2453" spans="1:22" ht="17" hidden="1" x14ac:dyDescent="0.2">
      <c r="A2453" s="3">
        <v>10061454</v>
      </c>
      <c r="B2453" s="4">
        <v>64.5</v>
      </c>
      <c r="C2453" s="4">
        <v>4</v>
      </c>
      <c r="D2453" s="4">
        <v>1</v>
      </c>
      <c r="E2453" s="4">
        <v>5</v>
      </c>
      <c r="F2453" s="5">
        <v>41</v>
      </c>
      <c r="G2453" s="6" t="s">
        <v>18</v>
      </c>
      <c r="H2453" s="7" t="s">
        <v>8</v>
      </c>
      <c r="I2453" s="8">
        <v>1906.73</v>
      </c>
      <c r="J2453" s="8">
        <f>Table1[[#This Row],[Annual Charges ($)]]-(AVERAGE(Table1[Annual Charges ($)]))</f>
        <v>-9444.0181840000405</v>
      </c>
      <c r="U2453" s="37">
        <v>1906.73</v>
      </c>
      <c r="V2453" s="4">
        <v>64.5</v>
      </c>
    </row>
    <row r="2454" spans="1:22" ht="17" hidden="1" x14ac:dyDescent="0.2">
      <c r="A2454" s="3">
        <v>16785004</v>
      </c>
      <c r="B2454" s="4">
        <v>64.5</v>
      </c>
      <c r="C2454" s="4">
        <v>7</v>
      </c>
      <c r="D2454" s="4">
        <v>2</v>
      </c>
      <c r="E2454" s="4">
        <v>33</v>
      </c>
      <c r="F2454" s="5">
        <v>26</v>
      </c>
      <c r="G2454" s="6" t="s">
        <v>18</v>
      </c>
      <c r="H2454" s="7" t="s">
        <v>8</v>
      </c>
      <c r="I2454" s="8">
        <v>15545.77</v>
      </c>
      <c r="J2454" s="8">
        <f>Table1[[#This Row],[Annual Charges ($)]]-(AVERAGE(Table1[Annual Charges ($)]))</f>
        <v>4195.0218159999604</v>
      </c>
      <c r="U2454" s="37">
        <v>15545.77</v>
      </c>
      <c r="V2454" s="4">
        <v>64.5</v>
      </c>
    </row>
    <row r="2455" spans="1:22" ht="17" hidden="1" x14ac:dyDescent="0.2">
      <c r="A2455" s="3">
        <v>25569656</v>
      </c>
      <c r="B2455" s="4">
        <v>64.5</v>
      </c>
      <c r="C2455" s="4">
        <v>1</v>
      </c>
      <c r="D2455" s="4">
        <v>3</v>
      </c>
      <c r="E2455" s="4">
        <v>10</v>
      </c>
      <c r="F2455" s="5">
        <v>57</v>
      </c>
      <c r="G2455" s="6" t="s">
        <v>17</v>
      </c>
      <c r="H2455" s="7" t="s">
        <v>8</v>
      </c>
      <c r="I2455" s="8">
        <v>5819.08</v>
      </c>
      <c r="J2455" s="8">
        <f>Table1[[#This Row],[Annual Charges ($)]]-(AVERAGE(Table1[Annual Charges ($)]))</f>
        <v>-5531.6681840000401</v>
      </c>
      <c r="U2455" s="37">
        <v>5819.08</v>
      </c>
      <c r="V2455" s="4">
        <v>64.5</v>
      </c>
    </row>
    <row r="2456" spans="1:22" ht="17" x14ac:dyDescent="0.2">
      <c r="A2456" s="3">
        <v>1549552</v>
      </c>
      <c r="B2456" s="4">
        <v>64.5</v>
      </c>
      <c r="C2456" s="4">
        <v>3</v>
      </c>
      <c r="D2456" s="4">
        <v>3</v>
      </c>
      <c r="E2456" s="4">
        <v>39</v>
      </c>
      <c r="F2456" s="5">
        <v>41</v>
      </c>
      <c r="G2456" s="6" t="s">
        <v>18</v>
      </c>
      <c r="H2456" s="7" t="s">
        <v>9</v>
      </c>
      <c r="I2456" s="8">
        <v>8502.02</v>
      </c>
      <c r="J2456" s="8">
        <f>Table1[[#This Row],[Annual Charges ($)]]-(AVERAGE(Table1[Annual Charges ($)]))</f>
        <v>-2848.7281840000396</v>
      </c>
      <c r="U2456" s="37">
        <v>8502.02</v>
      </c>
      <c r="V2456" s="4">
        <v>64.5</v>
      </c>
    </row>
    <row r="2457" spans="1:22" ht="17" hidden="1" x14ac:dyDescent="0.2">
      <c r="A2457" s="3">
        <v>769402</v>
      </c>
      <c r="B2457" s="4">
        <v>64.5</v>
      </c>
      <c r="C2457" s="4">
        <v>3</v>
      </c>
      <c r="D2457" s="4">
        <v>1</v>
      </c>
      <c r="E2457" s="4">
        <v>33</v>
      </c>
      <c r="F2457" s="5">
        <v>45</v>
      </c>
      <c r="G2457" s="6" t="s">
        <v>18</v>
      </c>
      <c r="H2457" s="7" t="s">
        <v>8</v>
      </c>
      <c r="I2457" s="8">
        <v>1831.98</v>
      </c>
      <c r="J2457" s="8">
        <f>Table1[[#This Row],[Annual Charges ($)]]-(AVERAGE(Table1[Annual Charges ($)]))</f>
        <v>-9518.7681840000405</v>
      </c>
      <c r="U2457" s="37">
        <v>1831.98</v>
      </c>
      <c r="V2457" s="4">
        <v>64.5</v>
      </c>
    </row>
    <row r="2458" spans="1:22" ht="17" hidden="1" x14ac:dyDescent="0.2">
      <c r="A2458" s="3">
        <v>1499593</v>
      </c>
      <c r="B2458" s="4">
        <v>64.5</v>
      </c>
      <c r="C2458" s="4">
        <v>7</v>
      </c>
      <c r="D2458" s="4">
        <v>4</v>
      </c>
      <c r="E2458" s="4">
        <v>21</v>
      </c>
      <c r="F2458" s="5">
        <v>47</v>
      </c>
      <c r="G2458" s="6" t="s">
        <v>18</v>
      </c>
      <c r="H2458" s="7" t="s">
        <v>8</v>
      </c>
      <c r="I2458" s="8">
        <v>7091.26</v>
      </c>
      <c r="J2458" s="8">
        <f>Table1[[#This Row],[Annual Charges ($)]]-(AVERAGE(Table1[Annual Charges ($)]))</f>
        <v>-4259.4881840000398</v>
      </c>
      <c r="U2458" s="37">
        <v>7091.26</v>
      </c>
      <c r="V2458" s="4">
        <v>64.5</v>
      </c>
    </row>
    <row r="2459" spans="1:22" ht="17" hidden="1" x14ac:dyDescent="0.2">
      <c r="A2459" s="3">
        <v>10861795</v>
      </c>
      <c r="B2459" s="4">
        <v>64.5</v>
      </c>
      <c r="C2459" s="4">
        <v>6</v>
      </c>
      <c r="D2459" s="4">
        <v>2</v>
      </c>
      <c r="E2459" s="4">
        <v>31</v>
      </c>
      <c r="F2459" s="5">
        <v>41</v>
      </c>
      <c r="G2459" s="6" t="s">
        <v>18</v>
      </c>
      <c r="H2459" s="7" t="s">
        <v>8</v>
      </c>
      <c r="I2459" s="8">
        <v>9833.89</v>
      </c>
      <c r="J2459" s="8">
        <f>Table1[[#This Row],[Annual Charges ($)]]-(AVERAGE(Table1[Annual Charges ($)]))</f>
        <v>-1516.8581840000406</v>
      </c>
      <c r="U2459" s="37">
        <v>9833.89</v>
      </c>
      <c r="V2459" s="4">
        <v>64.5</v>
      </c>
    </row>
    <row r="2460" spans="1:22" ht="17" hidden="1" x14ac:dyDescent="0.2">
      <c r="A2460" s="3">
        <v>11588632</v>
      </c>
      <c r="B2460" s="4">
        <v>64.5</v>
      </c>
      <c r="C2460" s="4">
        <v>5</v>
      </c>
      <c r="D2460" s="4">
        <v>2</v>
      </c>
      <c r="E2460" s="4">
        <v>24</v>
      </c>
      <c r="F2460" s="5">
        <v>38</v>
      </c>
      <c r="G2460" s="6" t="s">
        <v>18</v>
      </c>
      <c r="H2460" s="7" t="s">
        <v>8</v>
      </c>
      <c r="I2460" s="8">
        <v>16024.71</v>
      </c>
      <c r="J2460" s="8">
        <f>Table1[[#This Row],[Annual Charges ($)]]-(AVERAGE(Table1[Annual Charges ($)]))</f>
        <v>4673.9618159999591</v>
      </c>
      <c r="U2460" s="37">
        <v>16024.71</v>
      </c>
      <c r="V2460" s="4">
        <v>64.5</v>
      </c>
    </row>
    <row r="2461" spans="1:22" ht="17" hidden="1" x14ac:dyDescent="0.2">
      <c r="A2461" s="3">
        <v>10029511</v>
      </c>
      <c r="B2461" s="4">
        <v>64.599999999999994</v>
      </c>
      <c r="C2461" s="4">
        <v>3</v>
      </c>
      <c r="D2461" s="4">
        <v>3</v>
      </c>
      <c r="E2461" s="4">
        <v>25</v>
      </c>
      <c r="F2461" s="5">
        <v>53</v>
      </c>
      <c r="G2461" s="6" t="s">
        <v>17</v>
      </c>
      <c r="H2461" s="7" t="s">
        <v>8</v>
      </c>
      <c r="I2461" s="8">
        <v>5359.87</v>
      </c>
      <c r="J2461" s="8">
        <f>Table1[[#This Row],[Annual Charges ($)]]-(AVERAGE(Table1[Annual Charges ($)]))</f>
        <v>-5990.8781840000402</v>
      </c>
      <c r="U2461" s="37">
        <v>5359.87</v>
      </c>
      <c r="V2461" s="4">
        <v>64.599999999999994</v>
      </c>
    </row>
    <row r="2462" spans="1:22" ht="17" hidden="1" x14ac:dyDescent="0.2">
      <c r="A2462" s="3">
        <v>24841878</v>
      </c>
      <c r="B2462" s="4">
        <v>64.599999999999994</v>
      </c>
      <c r="C2462" s="4">
        <v>6</v>
      </c>
      <c r="D2462" s="4">
        <v>0</v>
      </c>
      <c r="E2462" s="4">
        <v>40</v>
      </c>
      <c r="F2462" s="5">
        <v>58</v>
      </c>
      <c r="G2462" s="6" t="s">
        <v>17</v>
      </c>
      <c r="H2462" s="7" t="s">
        <v>8</v>
      </c>
      <c r="I2462" s="8">
        <v>14835.14</v>
      </c>
      <c r="J2462" s="8">
        <f>Table1[[#This Row],[Annual Charges ($)]]-(AVERAGE(Table1[Annual Charges ($)]))</f>
        <v>3484.3918159999594</v>
      </c>
      <c r="U2462" s="37">
        <v>14835.14</v>
      </c>
      <c r="V2462" s="4">
        <v>64.599999999999994</v>
      </c>
    </row>
    <row r="2463" spans="1:22" ht="17" hidden="1" x14ac:dyDescent="0.2">
      <c r="A2463" s="3">
        <v>16700373</v>
      </c>
      <c r="B2463" s="4">
        <v>64.599999999999994</v>
      </c>
      <c r="C2463" s="4">
        <v>5</v>
      </c>
      <c r="D2463" s="4">
        <v>0</v>
      </c>
      <c r="E2463" s="4">
        <v>17</v>
      </c>
      <c r="F2463" s="5">
        <v>56</v>
      </c>
      <c r="G2463" s="6" t="s">
        <v>18</v>
      </c>
      <c r="H2463" s="7" t="s">
        <v>8</v>
      </c>
      <c r="I2463" s="8">
        <v>9011.64</v>
      </c>
      <c r="J2463" s="8">
        <f>Table1[[#This Row],[Annual Charges ($)]]-(AVERAGE(Table1[Annual Charges ($)]))</f>
        <v>-2339.1081840000406</v>
      </c>
      <c r="U2463" s="37">
        <v>9011.64</v>
      </c>
      <c r="V2463" s="4">
        <v>64.599999999999994</v>
      </c>
    </row>
    <row r="2464" spans="1:22" ht="17" hidden="1" x14ac:dyDescent="0.2">
      <c r="A2464" s="3">
        <v>5087194</v>
      </c>
      <c r="B2464" s="4">
        <v>64.599999999999994</v>
      </c>
      <c r="C2464" s="4">
        <v>3</v>
      </c>
      <c r="D2464" s="4">
        <v>1</v>
      </c>
      <c r="E2464" s="4">
        <v>35</v>
      </c>
      <c r="F2464" s="5">
        <v>42</v>
      </c>
      <c r="G2464" s="6" t="s">
        <v>18</v>
      </c>
      <c r="H2464" s="7" t="s">
        <v>8</v>
      </c>
      <c r="I2464" s="8">
        <v>18390.650000000001</v>
      </c>
      <c r="J2464" s="8">
        <f>Table1[[#This Row],[Annual Charges ($)]]-(AVERAGE(Table1[Annual Charges ($)]))</f>
        <v>7039.9018159999614</v>
      </c>
      <c r="U2464" s="37">
        <v>18390.650000000001</v>
      </c>
      <c r="V2464" s="4">
        <v>64.599999999999994</v>
      </c>
    </row>
    <row r="2465" spans="1:22" ht="17" hidden="1" x14ac:dyDescent="0.2">
      <c r="A2465" s="3">
        <v>22146789</v>
      </c>
      <c r="B2465" s="4">
        <v>64.599999999999994</v>
      </c>
      <c r="C2465" s="4">
        <v>2</v>
      </c>
      <c r="D2465" s="4">
        <v>2</v>
      </c>
      <c r="E2465" s="4">
        <v>46</v>
      </c>
      <c r="F2465" s="5">
        <v>60</v>
      </c>
      <c r="G2465" s="6" t="s">
        <v>17</v>
      </c>
      <c r="H2465" s="7" t="s">
        <v>8</v>
      </c>
      <c r="I2465" s="8">
        <v>11835.28</v>
      </c>
      <c r="J2465" s="8">
        <f>Table1[[#This Row],[Annual Charges ($)]]-(AVERAGE(Table1[Annual Charges ($)]))</f>
        <v>484.5318159999606</v>
      </c>
      <c r="U2465" s="37">
        <v>11835.28</v>
      </c>
      <c r="V2465" s="4">
        <v>64.599999999999994</v>
      </c>
    </row>
    <row r="2466" spans="1:22" ht="17" hidden="1" x14ac:dyDescent="0.2">
      <c r="A2466" s="3">
        <v>858023</v>
      </c>
      <c r="B2466" s="4">
        <v>64.7</v>
      </c>
      <c r="C2466" s="4">
        <v>5</v>
      </c>
      <c r="D2466" s="4">
        <v>4</v>
      </c>
      <c r="E2466" s="4">
        <v>59</v>
      </c>
      <c r="F2466" s="5">
        <v>32</v>
      </c>
      <c r="G2466" s="6" t="s">
        <v>18</v>
      </c>
      <c r="H2466" s="7" t="s">
        <v>8</v>
      </c>
      <c r="I2466" s="8">
        <v>18957.150000000001</v>
      </c>
      <c r="J2466" s="8">
        <f>Table1[[#This Row],[Annual Charges ($)]]-(AVERAGE(Table1[Annual Charges ($)]))</f>
        <v>7606.4018159999614</v>
      </c>
      <c r="U2466" s="37">
        <v>18957.150000000001</v>
      </c>
      <c r="V2466" s="4">
        <v>64.7</v>
      </c>
    </row>
    <row r="2467" spans="1:22" ht="17" x14ac:dyDescent="0.2">
      <c r="A2467" s="3">
        <v>3513848</v>
      </c>
      <c r="B2467" s="4">
        <v>64.7</v>
      </c>
      <c r="C2467" s="4">
        <v>5</v>
      </c>
      <c r="D2467" s="4">
        <v>5</v>
      </c>
      <c r="E2467" s="4">
        <v>47</v>
      </c>
      <c r="F2467" s="5">
        <v>30</v>
      </c>
      <c r="G2467" s="6" t="s">
        <v>15</v>
      </c>
      <c r="H2467" s="7" t="s">
        <v>9</v>
      </c>
      <c r="I2467" s="8">
        <v>4961.96</v>
      </c>
      <c r="J2467" s="8">
        <f>Table1[[#This Row],[Annual Charges ($)]]-(AVERAGE(Table1[Annual Charges ($)]))</f>
        <v>-6388.78818400004</v>
      </c>
      <c r="U2467" s="37">
        <v>4961.96</v>
      </c>
      <c r="V2467" s="4">
        <v>64.7</v>
      </c>
    </row>
    <row r="2468" spans="1:22" ht="17" hidden="1" x14ac:dyDescent="0.2">
      <c r="A2468" s="3">
        <v>8043340</v>
      </c>
      <c r="B2468" s="4">
        <v>64.7</v>
      </c>
      <c r="C2468" s="4">
        <v>7</v>
      </c>
      <c r="D2468" s="4">
        <v>1</v>
      </c>
      <c r="E2468" s="4">
        <v>20</v>
      </c>
      <c r="F2468" s="5">
        <v>47</v>
      </c>
      <c r="G2468" s="6" t="s">
        <v>17</v>
      </c>
      <c r="H2468" s="7" t="s">
        <v>8</v>
      </c>
      <c r="I2468" s="8">
        <v>10437.1</v>
      </c>
      <c r="J2468" s="8">
        <f>Table1[[#This Row],[Annual Charges ($)]]-(AVERAGE(Table1[Annual Charges ($)]))</f>
        <v>-913.64818400003969</v>
      </c>
      <c r="U2468" s="37">
        <v>10437.1</v>
      </c>
      <c r="V2468" s="4">
        <v>64.7</v>
      </c>
    </row>
    <row r="2469" spans="1:22" ht="17" hidden="1" x14ac:dyDescent="0.2">
      <c r="A2469" s="3">
        <v>16619086</v>
      </c>
      <c r="B2469" s="4">
        <v>64.7</v>
      </c>
      <c r="C2469" s="4">
        <v>6</v>
      </c>
      <c r="D2469" s="4">
        <v>0</v>
      </c>
      <c r="E2469" s="4">
        <v>29</v>
      </c>
      <c r="F2469" s="5">
        <v>59</v>
      </c>
      <c r="G2469" s="6" t="s">
        <v>18</v>
      </c>
      <c r="H2469" s="7" t="s">
        <v>8</v>
      </c>
      <c r="I2469" s="8">
        <v>8482.6</v>
      </c>
      <c r="J2469" s="8">
        <f>Table1[[#This Row],[Annual Charges ($)]]-(AVERAGE(Table1[Annual Charges ($)]))</f>
        <v>-2868.1481840000397</v>
      </c>
      <c r="U2469" s="37">
        <v>8482.6</v>
      </c>
      <c r="V2469" s="4">
        <v>64.7</v>
      </c>
    </row>
    <row r="2470" spans="1:22" ht="17" x14ac:dyDescent="0.2">
      <c r="A2470" s="3">
        <v>26699258</v>
      </c>
      <c r="B2470" s="4">
        <v>64.8</v>
      </c>
      <c r="C2470" s="4">
        <v>7</v>
      </c>
      <c r="D2470" s="4">
        <v>4</v>
      </c>
      <c r="E2470" s="4">
        <v>13</v>
      </c>
      <c r="F2470" s="5">
        <v>26</v>
      </c>
      <c r="G2470" s="6" t="s">
        <v>17</v>
      </c>
      <c r="H2470" s="7" t="s">
        <v>9</v>
      </c>
      <c r="I2470" s="8">
        <v>10044.57</v>
      </c>
      <c r="J2470" s="8">
        <f>Table1[[#This Row],[Annual Charges ($)]]-(AVERAGE(Table1[Annual Charges ($)]))</f>
        <v>-1306.1781840000403</v>
      </c>
      <c r="U2470" s="37">
        <v>10044.57</v>
      </c>
      <c r="V2470" s="4">
        <v>64.8</v>
      </c>
    </row>
    <row r="2471" spans="1:22" ht="17" hidden="1" x14ac:dyDescent="0.2">
      <c r="A2471" s="3">
        <v>24071380</v>
      </c>
      <c r="B2471" s="4">
        <v>64.8</v>
      </c>
      <c r="C2471" s="4">
        <v>7</v>
      </c>
      <c r="D2471" s="4">
        <v>3</v>
      </c>
      <c r="E2471" s="4">
        <v>2</v>
      </c>
      <c r="F2471" s="5">
        <v>36</v>
      </c>
      <c r="G2471" s="6" t="s">
        <v>18</v>
      </c>
      <c r="H2471" s="7" t="s">
        <v>8</v>
      </c>
      <c r="I2471" s="8">
        <v>18082.189999999999</v>
      </c>
      <c r="J2471" s="8">
        <f>Table1[[#This Row],[Annual Charges ($)]]-(AVERAGE(Table1[Annual Charges ($)]))</f>
        <v>6731.4418159999586</v>
      </c>
      <c r="U2471" s="37">
        <v>18082.189999999999</v>
      </c>
      <c r="V2471" s="4">
        <v>64.8</v>
      </c>
    </row>
    <row r="2472" spans="1:22" ht="17" hidden="1" x14ac:dyDescent="0.2">
      <c r="A2472" s="3">
        <v>3462493</v>
      </c>
      <c r="B2472" s="4">
        <v>64.900000000000006</v>
      </c>
      <c r="C2472" s="4">
        <v>7</v>
      </c>
      <c r="D2472" s="4">
        <v>2</v>
      </c>
      <c r="E2472" s="4">
        <v>10</v>
      </c>
      <c r="F2472" s="5">
        <v>26</v>
      </c>
      <c r="G2472" s="6" t="s">
        <v>17</v>
      </c>
      <c r="H2472" s="7" t="s">
        <v>8</v>
      </c>
      <c r="I2472" s="8">
        <v>14481.57</v>
      </c>
      <c r="J2472" s="8">
        <f>Table1[[#This Row],[Annual Charges ($)]]-(AVERAGE(Table1[Annual Charges ($)]))</f>
        <v>3130.8218159999597</v>
      </c>
      <c r="U2472" s="37">
        <v>14481.57</v>
      </c>
      <c r="V2472" s="4">
        <v>64.900000000000006</v>
      </c>
    </row>
    <row r="2473" spans="1:22" ht="17" hidden="1" x14ac:dyDescent="0.2">
      <c r="A2473" s="3">
        <v>21398237</v>
      </c>
      <c r="B2473" s="4">
        <v>64.900000000000006</v>
      </c>
      <c r="C2473" s="4">
        <v>7</v>
      </c>
      <c r="D2473" s="4">
        <v>2</v>
      </c>
      <c r="E2473" s="4">
        <v>6</v>
      </c>
      <c r="F2473" s="5">
        <v>48</v>
      </c>
      <c r="G2473" s="6" t="s">
        <v>18</v>
      </c>
      <c r="H2473" s="7" t="s">
        <v>8</v>
      </c>
      <c r="I2473" s="8">
        <v>11266.13</v>
      </c>
      <c r="J2473" s="8">
        <f>Table1[[#This Row],[Annual Charges ($)]]-(AVERAGE(Table1[Annual Charges ($)]))</f>
        <v>-84.618184000040856</v>
      </c>
      <c r="U2473" s="37">
        <v>11266.13</v>
      </c>
      <c r="V2473" s="4">
        <v>64.900000000000006</v>
      </c>
    </row>
    <row r="2474" spans="1:22" ht="17" hidden="1" x14ac:dyDescent="0.2">
      <c r="A2474" s="3">
        <v>7975265</v>
      </c>
      <c r="B2474" s="4">
        <v>65</v>
      </c>
      <c r="C2474" s="4">
        <v>3</v>
      </c>
      <c r="D2474" s="4">
        <v>4</v>
      </c>
      <c r="E2474" s="4">
        <v>47</v>
      </c>
      <c r="F2474" s="5">
        <v>42</v>
      </c>
      <c r="G2474" s="6" t="s">
        <v>17</v>
      </c>
      <c r="H2474" s="7" t="s">
        <v>8</v>
      </c>
      <c r="I2474" s="8">
        <v>10775.43</v>
      </c>
      <c r="J2474" s="8">
        <f>Table1[[#This Row],[Annual Charges ($)]]-(AVERAGE(Table1[Annual Charges ($)]))</f>
        <v>-575.31818400003976</v>
      </c>
      <c r="U2474" s="37">
        <v>10775.43</v>
      </c>
      <c r="V2474" s="4">
        <v>65</v>
      </c>
    </row>
    <row r="2475" spans="1:22" ht="17" hidden="1" x14ac:dyDescent="0.2">
      <c r="A2475" s="3">
        <v>1548765</v>
      </c>
      <c r="B2475" s="4">
        <v>65</v>
      </c>
      <c r="C2475" s="4">
        <v>3</v>
      </c>
      <c r="D2475" s="4">
        <v>4</v>
      </c>
      <c r="E2475" s="4">
        <v>27</v>
      </c>
      <c r="F2475" s="5">
        <v>22</v>
      </c>
      <c r="G2475" s="6" t="s">
        <v>17</v>
      </c>
      <c r="H2475" s="7" t="s">
        <v>8</v>
      </c>
      <c r="I2475" s="8">
        <v>5095.3500000000004</v>
      </c>
      <c r="J2475" s="8">
        <f>Table1[[#This Row],[Annual Charges ($)]]-(AVERAGE(Table1[Annual Charges ($)]))</f>
        <v>-6255.3981840000397</v>
      </c>
      <c r="U2475" s="37">
        <v>5095.3500000000004</v>
      </c>
      <c r="V2475" s="4">
        <v>65</v>
      </c>
    </row>
    <row r="2476" spans="1:22" ht="17" hidden="1" x14ac:dyDescent="0.2">
      <c r="A2476" s="3">
        <v>12967617</v>
      </c>
      <c r="B2476" s="4">
        <v>65</v>
      </c>
      <c r="C2476" s="4">
        <v>4</v>
      </c>
      <c r="D2476" s="4">
        <v>4</v>
      </c>
      <c r="E2476" s="4">
        <v>10</v>
      </c>
      <c r="F2476" s="5">
        <v>51</v>
      </c>
      <c r="G2476" s="6" t="s">
        <v>17</v>
      </c>
      <c r="H2476" s="7" t="s">
        <v>8</v>
      </c>
      <c r="I2476" s="8">
        <v>4992.84</v>
      </c>
      <c r="J2476" s="8">
        <f>Table1[[#This Row],[Annual Charges ($)]]-(AVERAGE(Table1[Annual Charges ($)]))</f>
        <v>-6357.9081840000399</v>
      </c>
      <c r="U2476" s="37">
        <v>4992.84</v>
      </c>
      <c r="V2476" s="4">
        <v>65</v>
      </c>
    </row>
    <row r="2477" spans="1:22" ht="17" hidden="1" x14ac:dyDescent="0.2">
      <c r="A2477" s="3">
        <v>29682055</v>
      </c>
      <c r="B2477" s="4">
        <v>65</v>
      </c>
      <c r="C2477" s="4">
        <v>2</v>
      </c>
      <c r="D2477" s="4">
        <v>4</v>
      </c>
      <c r="E2477" s="4">
        <v>4</v>
      </c>
      <c r="F2477" s="5">
        <v>49</v>
      </c>
      <c r="G2477" s="6" t="s">
        <v>18</v>
      </c>
      <c r="H2477" s="7" t="s">
        <v>8</v>
      </c>
      <c r="I2477" s="8">
        <v>11920.01</v>
      </c>
      <c r="J2477" s="8">
        <f>Table1[[#This Row],[Annual Charges ($)]]-(AVERAGE(Table1[Annual Charges ($)]))</f>
        <v>569.26181599996016</v>
      </c>
      <c r="U2477" s="37">
        <v>11920.01</v>
      </c>
      <c r="V2477" s="4">
        <v>65</v>
      </c>
    </row>
    <row r="2478" spans="1:22" ht="17" hidden="1" x14ac:dyDescent="0.2">
      <c r="A2478" s="3">
        <v>28751611</v>
      </c>
      <c r="B2478" s="4">
        <v>65</v>
      </c>
      <c r="C2478" s="4">
        <v>3</v>
      </c>
      <c r="D2478" s="4">
        <v>3</v>
      </c>
      <c r="E2478" s="4">
        <v>7</v>
      </c>
      <c r="F2478" s="5">
        <v>30</v>
      </c>
      <c r="G2478" s="6" t="s">
        <v>17</v>
      </c>
      <c r="H2478" s="7" t="s">
        <v>8</v>
      </c>
      <c r="I2478" s="8">
        <v>8185.28</v>
      </c>
      <c r="J2478" s="8">
        <f>Table1[[#This Row],[Annual Charges ($)]]-(AVERAGE(Table1[Annual Charges ($)]))</f>
        <v>-3165.4681840000403</v>
      </c>
      <c r="U2478" s="37">
        <v>8185.28</v>
      </c>
      <c r="V2478" s="4">
        <v>65</v>
      </c>
    </row>
    <row r="2479" spans="1:22" ht="17" hidden="1" x14ac:dyDescent="0.2">
      <c r="A2479" s="3">
        <v>8523735</v>
      </c>
      <c r="B2479" s="4">
        <v>65.099999999999994</v>
      </c>
      <c r="C2479" s="4">
        <v>4</v>
      </c>
      <c r="D2479" s="4">
        <v>4</v>
      </c>
      <c r="E2479" s="4">
        <v>29</v>
      </c>
      <c r="F2479" s="5">
        <v>39</v>
      </c>
      <c r="G2479" s="6" t="s">
        <v>17</v>
      </c>
      <c r="H2479" s="7" t="s">
        <v>8</v>
      </c>
      <c r="I2479" s="8">
        <v>12269.6</v>
      </c>
      <c r="J2479" s="8">
        <f>Table1[[#This Row],[Annual Charges ($)]]-(AVERAGE(Table1[Annual Charges ($)]))</f>
        <v>918.85181599996031</v>
      </c>
      <c r="U2479" s="37">
        <v>12269.6</v>
      </c>
      <c r="V2479" s="4">
        <v>65.099999999999994</v>
      </c>
    </row>
    <row r="2480" spans="1:22" ht="17" hidden="1" x14ac:dyDescent="0.2">
      <c r="A2480" s="3">
        <v>26888259</v>
      </c>
      <c r="B2480" s="4">
        <v>65.099999999999994</v>
      </c>
      <c r="C2480" s="4">
        <v>2</v>
      </c>
      <c r="D2480" s="4">
        <v>1</v>
      </c>
      <c r="E2480" s="4">
        <v>19</v>
      </c>
      <c r="F2480" s="5">
        <v>49</v>
      </c>
      <c r="G2480" s="6" t="s">
        <v>18</v>
      </c>
      <c r="H2480" s="7" t="s">
        <v>8</v>
      </c>
      <c r="I2480" s="8">
        <v>15677.64</v>
      </c>
      <c r="J2480" s="8">
        <f>Table1[[#This Row],[Annual Charges ($)]]-(AVERAGE(Table1[Annual Charges ($)]))</f>
        <v>4326.8918159999594</v>
      </c>
      <c r="U2480" s="37">
        <v>15677.64</v>
      </c>
      <c r="V2480" s="4">
        <v>65.099999999999994</v>
      </c>
    </row>
    <row r="2481" spans="1:22" ht="17" hidden="1" x14ac:dyDescent="0.2">
      <c r="A2481" s="3">
        <v>20150325</v>
      </c>
      <c r="B2481" s="4">
        <v>65.2</v>
      </c>
      <c r="C2481" s="4">
        <v>4</v>
      </c>
      <c r="D2481" s="4">
        <v>1</v>
      </c>
      <c r="E2481" s="4">
        <v>35</v>
      </c>
      <c r="F2481" s="5">
        <v>34</v>
      </c>
      <c r="G2481" s="6" t="s">
        <v>18</v>
      </c>
      <c r="H2481" s="7" t="s">
        <v>8</v>
      </c>
      <c r="I2481" s="8">
        <v>5830.23</v>
      </c>
      <c r="J2481" s="8">
        <f>Table1[[#This Row],[Annual Charges ($)]]-(AVERAGE(Table1[Annual Charges ($)]))</f>
        <v>-5520.5181840000405</v>
      </c>
      <c r="U2481" s="37">
        <v>5830.23</v>
      </c>
      <c r="V2481" s="4">
        <v>65.2</v>
      </c>
    </row>
    <row r="2482" spans="1:22" ht="17" hidden="1" x14ac:dyDescent="0.2">
      <c r="A2482" s="3">
        <v>20798015</v>
      </c>
      <c r="B2482" s="4">
        <v>65.2</v>
      </c>
      <c r="C2482" s="4">
        <v>6</v>
      </c>
      <c r="D2482" s="4">
        <v>2</v>
      </c>
      <c r="E2482" s="4">
        <v>6</v>
      </c>
      <c r="F2482" s="5">
        <v>60</v>
      </c>
      <c r="G2482" s="6" t="s">
        <v>17</v>
      </c>
      <c r="H2482" s="7" t="s">
        <v>8</v>
      </c>
      <c r="I2482" s="8">
        <v>6222.36</v>
      </c>
      <c r="J2482" s="8">
        <f>Table1[[#This Row],[Annual Charges ($)]]-(AVERAGE(Table1[Annual Charges ($)]))</f>
        <v>-5128.3881840000404</v>
      </c>
      <c r="U2482" s="37">
        <v>6222.36</v>
      </c>
      <c r="V2482" s="4">
        <v>65.2</v>
      </c>
    </row>
    <row r="2483" spans="1:22" ht="17" hidden="1" x14ac:dyDescent="0.2">
      <c r="A2483" s="3">
        <v>9537386</v>
      </c>
      <c r="B2483" s="4">
        <v>65.2</v>
      </c>
      <c r="C2483" s="4">
        <v>3</v>
      </c>
      <c r="D2483" s="4">
        <v>4</v>
      </c>
      <c r="E2483" s="4">
        <v>32</v>
      </c>
      <c r="F2483" s="5">
        <v>67</v>
      </c>
      <c r="G2483" s="6" t="s">
        <v>18</v>
      </c>
      <c r="H2483" s="7" t="s">
        <v>8</v>
      </c>
      <c r="I2483" s="8">
        <v>1404.11</v>
      </c>
      <c r="J2483" s="8">
        <f>Table1[[#This Row],[Annual Charges ($)]]-(AVERAGE(Table1[Annual Charges ($)]))</f>
        <v>-9946.6381840000395</v>
      </c>
      <c r="U2483" s="37">
        <v>1404.11</v>
      </c>
      <c r="V2483" s="4">
        <v>65.2</v>
      </c>
    </row>
    <row r="2484" spans="1:22" ht="17" hidden="1" x14ac:dyDescent="0.2">
      <c r="A2484" s="3">
        <v>28366322</v>
      </c>
      <c r="B2484" s="4">
        <v>65.2</v>
      </c>
      <c r="C2484" s="4">
        <v>3</v>
      </c>
      <c r="D2484" s="4">
        <v>0</v>
      </c>
      <c r="E2484" s="4">
        <v>24</v>
      </c>
      <c r="F2484" s="5">
        <v>58</v>
      </c>
      <c r="G2484" s="6" t="s">
        <v>18</v>
      </c>
      <c r="H2484" s="7" t="s">
        <v>8</v>
      </c>
      <c r="I2484" s="8">
        <v>4379.74</v>
      </c>
      <c r="J2484" s="8">
        <f>Table1[[#This Row],[Annual Charges ($)]]-(AVERAGE(Table1[Annual Charges ($)]))</f>
        <v>-6971.0081840000403</v>
      </c>
      <c r="U2484" s="37">
        <v>4379.74</v>
      </c>
      <c r="V2484" s="4">
        <v>65.2</v>
      </c>
    </row>
    <row r="2485" spans="1:22" ht="17" hidden="1" x14ac:dyDescent="0.2">
      <c r="A2485" s="3">
        <v>28526869</v>
      </c>
      <c r="B2485" s="4">
        <v>65.2</v>
      </c>
      <c r="C2485" s="4">
        <v>7</v>
      </c>
      <c r="D2485" s="4">
        <v>0</v>
      </c>
      <c r="E2485" s="4">
        <v>19</v>
      </c>
      <c r="F2485" s="5">
        <v>52</v>
      </c>
      <c r="G2485" s="6" t="s">
        <v>18</v>
      </c>
      <c r="H2485" s="7" t="s">
        <v>8</v>
      </c>
      <c r="I2485" s="8">
        <v>7888.06</v>
      </c>
      <c r="J2485" s="8">
        <f>Table1[[#This Row],[Annual Charges ($)]]-(AVERAGE(Table1[Annual Charges ($)]))</f>
        <v>-3462.6881840000397</v>
      </c>
      <c r="U2485" s="37">
        <v>7888.06</v>
      </c>
      <c r="V2485" s="4">
        <v>65.2</v>
      </c>
    </row>
    <row r="2486" spans="1:22" ht="17" hidden="1" x14ac:dyDescent="0.2">
      <c r="A2486" s="3">
        <v>2160190</v>
      </c>
      <c r="B2486" s="4">
        <v>65.3</v>
      </c>
      <c r="C2486" s="4">
        <v>5</v>
      </c>
      <c r="D2486" s="4">
        <v>1</v>
      </c>
      <c r="E2486" s="4">
        <v>13</v>
      </c>
      <c r="F2486" s="5">
        <v>40</v>
      </c>
      <c r="G2486" s="6" t="s">
        <v>17</v>
      </c>
      <c r="H2486" s="7" t="s">
        <v>8</v>
      </c>
      <c r="I2486" s="8">
        <v>4646.41</v>
      </c>
      <c r="J2486" s="8">
        <f>Table1[[#This Row],[Annual Charges ($)]]-(AVERAGE(Table1[Annual Charges ($)]))</f>
        <v>-6704.3381840000402</v>
      </c>
      <c r="U2486" s="37">
        <v>4646.41</v>
      </c>
      <c r="V2486" s="4">
        <v>65.3</v>
      </c>
    </row>
    <row r="2487" spans="1:22" ht="17" x14ac:dyDescent="0.2">
      <c r="A2487" s="3">
        <v>23171244</v>
      </c>
      <c r="B2487" s="4">
        <v>65.3</v>
      </c>
      <c r="C2487" s="4">
        <v>8</v>
      </c>
      <c r="D2487" s="4">
        <v>3</v>
      </c>
      <c r="E2487" s="4">
        <v>54</v>
      </c>
      <c r="F2487" s="5">
        <v>47</v>
      </c>
      <c r="G2487" s="6" t="s">
        <v>17</v>
      </c>
      <c r="H2487" s="7" t="s">
        <v>9</v>
      </c>
      <c r="I2487" s="8">
        <v>6660.39</v>
      </c>
      <c r="J2487" s="8">
        <f>Table1[[#This Row],[Annual Charges ($)]]-(AVERAGE(Table1[Annual Charges ($)]))</f>
        <v>-4690.3581840000397</v>
      </c>
      <c r="U2487" s="37">
        <v>6660.39</v>
      </c>
      <c r="V2487" s="4">
        <v>65.3</v>
      </c>
    </row>
    <row r="2488" spans="1:22" ht="17" hidden="1" x14ac:dyDescent="0.2">
      <c r="A2488" s="3">
        <v>7358386</v>
      </c>
      <c r="B2488" s="4">
        <v>65.3</v>
      </c>
      <c r="C2488" s="4">
        <v>7</v>
      </c>
      <c r="D2488" s="4">
        <v>4</v>
      </c>
      <c r="E2488" s="4">
        <v>10</v>
      </c>
      <c r="F2488" s="5">
        <v>62</v>
      </c>
      <c r="G2488" s="6" t="s">
        <v>18</v>
      </c>
      <c r="H2488" s="7" t="s">
        <v>8</v>
      </c>
      <c r="I2488" s="8">
        <v>10705.21</v>
      </c>
      <c r="J2488" s="8">
        <f>Table1[[#This Row],[Annual Charges ($)]]-(AVERAGE(Table1[Annual Charges ($)]))</f>
        <v>-645.53818400004093</v>
      </c>
      <c r="U2488" s="37">
        <v>10705.21</v>
      </c>
      <c r="V2488" s="4">
        <v>65.3</v>
      </c>
    </row>
    <row r="2489" spans="1:22" ht="17" hidden="1" x14ac:dyDescent="0.2">
      <c r="A2489" s="3">
        <v>1847767</v>
      </c>
      <c r="B2489" s="4">
        <v>65.3</v>
      </c>
      <c r="C2489" s="4">
        <v>1</v>
      </c>
      <c r="D2489" s="4">
        <v>1</v>
      </c>
      <c r="E2489" s="4">
        <v>47</v>
      </c>
      <c r="F2489" s="5">
        <v>53</v>
      </c>
      <c r="G2489" s="6" t="s">
        <v>18</v>
      </c>
      <c r="H2489" s="7" t="s">
        <v>8</v>
      </c>
      <c r="I2489" s="8">
        <v>13359.97</v>
      </c>
      <c r="J2489" s="8">
        <f>Table1[[#This Row],[Annual Charges ($)]]-(AVERAGE(Table1[Annual Charges ($)]))</f>
        <v>2009.2218159999593</v>
      </c>
      <c r="U2489" s="37">
        <v>13359.97</v>
      </c>
      <c r="V2489" s="4">
        <v>65.3</v>
      </c>
    </row>
    <row r="2490" spans="1:22" ht="17" hidden="1" x14ac:dyDescent="0.2">
      <c r="A2490" s="3">
        <v>17303317</v>
      </c>
      <c r="B2490" s="4">
        <v>65.3</v>
      </c>
      <c r="C2490" s="4">
        <v>8</v>
      </c>
      <c r="D2490" s="4">
        <v>2</v>
      </c>
      <c r="E2490" s="4">
        <v>35</v>
      </c>
      <c r="F2490" s="5">
        <v>44</v>
      </c>
      <c r="G2490" s="6" t="s">
        <v>18</v>
      </c>
      <c r="H2490" s="7" t="s">
        <v>8</v>
      </c>
      <c r="I2490" s="8">
        <v>9304.41</v>
      </c>
      <c r="J2490" s="8">
        <f>Table1[[#This Row],[Annual Charges ($)]]-(AVERAGE(Table1[Annual Charges ($)]))</f>
        <v>-2046.3381840000402</v>
      </c>
      <c r="U2490" s="37">
        <v>9304.41</v>
      </c>
      <c r="V2490" s="4">
        <v>65.3</v>
      </c>
    </row>
    <row r="2491" spans="1:22" ht="17" hidden="1" x14ac:dyDescent="0.2">
      <c r="A2491" s="3">
        <v>7558095</v>
      </c>
      <c r="B2491" s="4">
        <v>65.3</v>
      </c>
      <c r="C2491" s="4">
        <v>7</v>
      </c>
      <c r="D2491" s="4">
        <v>0</v>
      </c>
      <c r="E2491" s="4">
        <v>20</v>
      </c>
      <c r="F2491" s="5">
        <v>22</v>
      </c>
      <c r="G2491" s="6" t="s">
        <v>18</v>
      </c>
      <c r="H2491" s="7" t="s">
        <v>8</v>
      </c>
      <c r="I2491" s="8">
        <v>15265.05</v>
      </c>
      <c r="J2491" s="8">
        <f>Table1[[#This Row],[Annual Charges ($)]]-(AVERAGE(Table1[Annual Charges ($)]))</f>
        <v>3914.3018159999592</v>
      </c>
      <c r="U2491" s="37">
        <v>15265.05</v>
      </c>
      <c r="V2491" s="4">
        <v>65.3</v>
      </c>
    </row>
    <row r="2492" spans="1:22" ht="17" hidden="1" x14ac:dyDescent="0.2">
      <c r="A2492" s="3">
        <v>7590381</v>
      </c>
      <c r="B2492" s="4">
        <v>65.3</v>
      </c>
      <c r="C2492" s="4">
        <v>1</v>
      </c>
      <c r="D2492" s="4">
        <v>4</v>
      </c>
      <c r="E2492" s="4">
        <v>12</v>
      </c>
      <c r="F2492" s="5">
        <v>67</v>
      </c>
      <c r="G2492" s="6" t="s">
        <v>18</v>
      </c>
      <c r="H2492" s="7" t="s">
        <v>8</v>
      </c>
      <c r="I2492" s="8">
        <v>2325.69</v>
      </c>
      <c r="J2492" s="8">
        <f>Table1[[#This Row],[Annual Charges ($)]]-(AVERAGE(Table1[Annual Charges ($)]))</f>
        <v>-9025.0581840000395</v>
      </c>
      <c r="U2492" s="37">
        <v>2325.69</v>
      </c>
      <c r="V2492" s="4">
        <v>65.3</v>
      </c>
    </row>
    <row r="2493" spans="1:22" ht="17" hidden="1" x14ac:dyDescent="0.2">
      <c r="A2493" s="3">
        <v>11301595</v>
      </c>
      <c r="B2493" s="4">
        <v>65.400000000000006</v>
      </c>
      <c r="C2493" s="4">
        <v>4</v>
      </c>
      <c r="D2493" s="4">
        <v>2</v>
      </c>
      <c r="E2493" s="4">
        <v>27</v>
      </c>
      <c r="F2493" s="5">
        <v>33</v>
      </c>
      <c r="G2493" s="6" t="s">
        <v>17</v>
      </c>
      <c r="H2493" s="7" t="s">
        <v>8</v>
      </c>
      <c r="I2493" s="8">
        <v>13397.76</v>
      </c>
      <c r="J2493" s="8">
        <f>Table1[[#This Row],[Annual Charges ($)]]-(AVERAGE(Table1[Annual Charges ($)]))</f>
        <v>2047.0118159999602</v>
      </c>
      <c r="U2493" s="37">
        <v>13397.76</v>
      </c>
      <c r="V2493" s="4">
        <v>65.400000000000006</v>
      </c>
    </row>
    <row r="2494" spans="1:22" ht="17" hidden="1" x14ac:dyDescent="0.2">
      <c r="A2494" s="3">
        <v>24560215</v>
      </c>
      <c r="B2494" s="4">
        <v>65.400000000000006</v>
      </c>
      <c r="C2494" s="4">
        <v>5</v>
      </c>
      <c r="D2494" s="4">
        <v>2</v>
      </c>
      <c r="E2494" s="4">
        <v>55</v>
      </c>
      <c r="F2494" s="5">
        <v>59</v>
      </c>
      <c r="G2494" s="6" t="s">
        <v>18</v>
      </c>
      <c r="H2494" s="7" t="s">
        <v>8</v>
      </c>
      <c r="I2494" s="8">
        <v>10204.43</v>
      </c>
      <c r="J2494" s="8">
        <f>Table1[[#This Row],[Annual Charges ($)]]-(AVERAGE(Table1[Annual Charges ($)]))</f>
        <v>-1146.3181840000398</v>
      </c>
      <c r="U2494" s="37">
        <v>10204.43</v>
      </c>
      <c r="V2494" s="4">
        <v>65.400000000000006</v>
      </c>
    </row>
    <row r="2495" spans="1:22" ht="17" hidden="1" x14ac:dyDescent="0.2">
      <c r="A2495" s="3">
        <v>10642089</v>
      </c>
      <c r="B2495" s="4">
        <v>65.400000000000006</v>
      </c>
      <c r="C2495" s="4">
        <v>7</v>
      </c>
      <c r="D2495" s="4">
        <v>1</v>
      </c>
      <c r="E2495" s="4">
        <v>57</v>
      </c>
      <c r="F2495" s="5">
        <v>58</v>
      </c>
      <c r="G2495" s="6" t="s">
        <v>17</v>
      </c>
      <c r="H2495" s="7" t="s">
        <v>8</v>
      </c>
      <c r="I2495" s="8">
        <v>15555.04</v>
      </c>
      <c r="J2495" s="8">
        <f>Table1[[#This Row],[Annual Charges ($)]]-(AVERAGE(Table1[Annual Charges ($)]))</f>
        <v>4204.2918159999608</v>
      </c>
      <c r="U2495" s="37">
        <v>15555.04</v>
      </c>
      <c r="V2495" s="4">
        <v>65.400000000000006</v>
      </c>
    </row>
    <row r="2496" spans="1:22" ht="17" hidden="1" x14ac:dyDescent="0.2">
      <c r="A2496" s="3">
        <v>22645064</v>
      </c>
      <c r="B2496" s="4">
        <v>65.400000000000006</v>
      </c>
      <c r="C2496" s="4">
        <v>6</v>
      </c>
      <c r="D2496" s="4">
        <v>0</v>
      </c>
      <c r="E2496" s="4">
        <v>23</v>
      </c>
      <c r="F2496" s="5">
        <v>48</v>
      </c>
      <c r="G2496" s="6" t="s">
        <v>18</v>
      </c>
      <c r="H2496" s="7" t="s">
        <v>8</v>
      </c>
      <c r="I2496" s="8">
        <v>20153.07</v>
      </c>
      <c r="J2496" s="8">
        <f>Table1[[#This Row],[Annual Charges ($)]]-(AVERAGE(Table1[Annual Charges ($)]))</f>
        <v>8802.3218159999597</v>
      </c>
      <c r="U2496" s="37">
        <v>20153.07</v>
      </c>
      <c r="V2496" s="4">
        <v>65.400000000000006</v>
      </c>
    </row>
    <row r="2497" spans="1:22" ht="17" hidden="1" x14ac:dyDescent="0.2">
      <c r="A2497" s="3">
        <v>14168784</v>
      </c>
      <c r="B2497" s="4">
        <v>65.5</v>
      </c>
      <c r="C2497" s="4">
        <v>7</v>
      </c>
      <c r="D2497" s="4">
        <v>3</v>
      </c>
      <c r="E2497" s="4">
        <v>46</v>
      </c>
      <c r="F2497" s="5">
        <v>60</v>
      </c>
      <c r="G2497" s="6" t="s">
        <v>17</v>
      </c>
      <c r="H2497" s="7" t="s">
        <v>8</v>
      </c>
      <c r="I2497" s="8">
        <v>11248.76</v>
      </c>
      <c r="J2497" s="8">
        <f>Table1[[#This Row],[Annual Charges ($)]]-(AVERAGE(Table1[Annual Charges ($)]))</f>
        <v>-101.98818400003984</v>
      </c>
      <c r="U2497" s="37">
        <v>11248.76</v>
      </c>
      <c r="V2497" s="4">
        <v>65.5</v>
      </c>
    </row>
    <row r="2498" spans="1:22" ht="17" hidden="1" x14ac:dyDescent="0.2">
      <c r="A2498" s="3">
        <v>9180457</v>
      </c>
      <c r="B2498" s="4">
        <v>65.5</v>
      </c>
      <c r="C2498" s="4">
        <v>4</v>
      </c>
      <c r="D2498" s="4">
        <v>1</v>
      </c>
      <c r="E2498" s="4">
        <v>45</v>
      </c>
      <c r="F2498" s="5">
        <v>27</v>
      </c>
      <c r="G2498" s="6" t="s">
        <v>17</v>
      </c>
      <c r="H2498" s="7" t="s">
        <v>8</v>
      </c>
      <c r="I2498" s="8">
        <v>22856.87</v>
      </c>
      <c r="J2498" s="8">
        <f>Table1[[#This Row],[Annual Charges ($)]]-(AVERAGE(Table1[Annual Charges ($)]))</f>
        <v>11506.121815999959</v>
      </c>
      <c r="U2498" s="37">
        <v>22856.87</v>
      </c>
      <c r="V2498" s="4">
        <v>65.5</v>
      </c>
    </row>
    <row r="2499" spans="1:22" ht="17" hidden="1" x14ac:dyDescent="0.2">
      <c r="A2499" s="3">
        <v>13597470</v>
      </c>
      <c r="B2499" s="4">
        <v>65.5</v>
      </c>
      <c r="C2499" s="4">
        <v>5</v>
      </c>
      <c r="D2499" s="4">
        <v>0</v>
      </c>
      <c r="E2499" s="4">
        <v>45</v>
      </c>
      <c r="F2499" s="5">
        <v>33</v>
      </c>
      <c r="G2499" s="6" t="s">
        <v>18</v>
      </c>
      <c r="H2499" s="7" t="s">
        <v>8</v>
      </c>
      <c r="I2499" s="8">
        <v>10700.57</v>
      </c>
      <c r="J2499" s="8">
        <f>Table1[[#This Row],[Annual Charges ($)]]-(AVERAGE(Table1[Annual Charges ($)]))</f>
        <v>-650.17818400004035</v>
      </c>
      <c r="U2499" s="37">
        <v>10700.57</v>
      </c>
      <c r="V2499" s="4">
        <v>65.5</v>
      </c>
    </row>
    <row r="2500" spans="1:22" ht="17" hidden="1" x14ac:dyDescent="0.2">
      <c r="A2500" s="3">
        <v>21339166</v>
      </c>
      <c r="B2500" s="4">
        <v>65.5</v>
      </c>
      <c r="C2500" s="4">
        <v>2</v>
      </c>
      <c r="D2500" s="4">
        <v>3</v>
      </c>
      <c r="E2500" s="4">
        <v>44</v>
      </c>
      <c r="F2500" s="5">
        <v>69</v>
      </c>
      <c r="G2500" s="6" t="s">
        <v>17</v>
      </c>
      <c r="H2500" s="7" t="s">
        <v>8</v>
      </c>
      <c r="I2500" s="8">
        <v>6070.26</v>
      </c>
      <c r="J2500" s="8">
        <f>Table1[[#This Row],[Annual Charges ($)]]-(AVERAGE(Table1[Annual Charges ($)]))</f>
        <v>-5280.4881840000398</v>
      </c>
      <c r="U2500" s="37">
        <v>6070.26</v>
      </c>
      <c r="V2500" s="4">
        <v>65.5</v>
      </c>
    </row>
    <row r="2501" spans="1:22" ht="17" hidden="1" x14ac:dyDescent="0.2">
      <c r="A2501" s="3">
        <v>3944440</v>
      </c>
      <c r="B2501" s="4">
        <v>65.5</v>
      </c>
      <c r="C2501" s="4">
        <v>6</v>
      </c>
      <c r="D2501" s="4">
        <v>3</v>
      </c>
      <c r="E2501" s="4">
        <v>5</v>
      </c>
      <c r="F2501" s="5">
        <v>31</v>
      </c>
      <c r="G2501" s="6" t="s">
        <v>18</v>
      </c>
      <c r="H2501" s="7" t="s">
        <v>8</v>
      </c>
      <c r="I2501" s="8">
        <v>18613.93</v>
      </c>
      <c r="J2501" s="8">
        <f>Table1[[#This Row],[Annual Charges ($)]]-(AVERAGE(Table1[Annual Charges ($)]))</f>
        <v>7263.1818159999602</v>
      </c>
      <c r="U2501" s="37">
        <v>18613.93</v>
      </c>
      <c r="V2501" s="4">
        <v>65.5</v>
      </c>
    </row>
    <row r="2502" spans="1:22" ht="17" hidden="1" x14ac:dyDescent="0.2">
      <c r="A2502" s="3">
        <v>20042424</v>
      </c>
      <c r="B2502" s="4">
        <v>65.5</v>
      </c>
      <c r="C2502" s="4">
        <v>7</v>
      </c>
      <c r="D2502" s="4">
        <v>5</v>
      </c>
      <c r="E2502" s="4">
        <v>39</v>
      </c>
      <c r="F2502" s="5">
        <v>43</v>
      </c>
      <c r="G2502" s="6" t="s">
        <v>18</v>
      </c>
      <c r="H2502" s="7" t="s">
        <v>8</v>
      </c>
      <c r="I2502" s="8">
        <v>15563.56</v>
      </c>
      <c r="J2502" s="8">
        <f>Table1[[#This Row],[Annual Charges ($)]]-(AVERAGE(Table1[Annual Charges ($)]))</f>
        <v>4212.8118159999594</v>
      </c>
      <c r="U2502" s="37">
        <v>15563.56</v>
      </c>
      <c r="V2502" s="4">
        <v>65.5</v>
      </c>
    </row>
    <row r="2503" spans="1:22" ht="17" hidden="1" x14ac:dyDescent="0.2">
      <c r="A2503" s="3">
        <v>8512728</v>
      </c>
      <c r="B2503" s="4">
        <v>65.599999999999994</v>
      </c>
      <c r="C2503" s="4">
        <v>3</v>
      </c>
      <c r="D2503" s="4">
        <v>2</v>
      </c>
      <c r="E2503" s="4">
        <v>16</v>
      </c>
      <c r="F2503" s="5">
        <v>35</v>
      </c>
      <c r="G2503" s="6" t="s">
        <v>18</v>
      </c>
      <c r="H2503" s="7" t="s">
        <v>8</v>
      </c>
      <c r="I2503" s="8">
        <v>10344.34</v>
      </c>
      <c r="J2503" s="8">
        <f>Table1[[#This Row],[Annual Charges ($)]]-(AVERAGE(Table1[Annual Charges ($)]))</f>
        <v>-1006.4081840000399</v>
      </c>
      <c r="U2503" s="37">
        <v>10344.34</v>
      </c>
      <c r="V2503" s="4">
        <v>65.599999999999994</v>
      </c>
    </row>
    <row r="2504" spans="1:22" ht="17" hidden="1" x14ac:dyDescent="0.2">
      <c r="A2504" s="3">
        <v>18543251</v>
      </c>
      <c r="B2504" s="4">
        <v>65.599999999999994</v>
      </c>
      <c r="C2504" s="4">
        <v>1</v>
      </c>
      <c r="D2504" s="4">
        <v>3</v>
      </c>
      <c r="E2504" s="4">
        <v>3</v>
      </c>
      <c r="F2504" s="5">
        <v>30</v>
      </c>
      <c r="G2504" s="6" t="s">
        <v>17</v>
      </c>
      <c r="H2504" s="7" t="s">
        <v>8</v>
      </c>
      <c r="I2504" s="8">
        <v>14510.46</v>
      </c>
      <c r="J2504" s="8">
        <f>Table1[[#This Row],[Annual Charges ($)]]-(AVERAGE(Table1[Annual Charges ($)]))</f>
        <v>3159.7118159999591</v>
      </c>
      <c r="U2504" s="37">
        <v>14510.46</v>
      </c>
      <c r="V2504" s="4">
        <v>65.599999999999994</v>
      </c>
    </row>
    <row r="2505" spans="1:22" ht="17" hidden="1" x14ac:dyDescent="0.2">
      <c r="A2505" s="3">
        <v>29336958</v>
      </c>
      <c r="B2505" s="4">
        <v>65.7</v>
      </c>
      <c r="C2505" s="4">
        <v>8</v>
      </c>
      <c r="D2505" s="4">
        <v>1</v>
      </c>
      <c r="E2505" s="4">
        <v>16</v>
      </c>
      <c r="F2505" s="5">
        <v>56</v>
      </c>
      <c r="G2505" s="6" t="s">
        <v>17</v>
      </c>
      <c r="H2505" s="7" t="s">
        <v>8</v>
      </c>
      <c r="I2505" s="8">
        <v>8496.08</v>
      </c>
      <c r="J2505" s="8">
        <f>Table1[[#This Row],[Annual Charges ($)]]-(AVERAGE(Table1[Annual Charges ($)]))</f>
        <v>-2854.6681840000401</v>
      </c>
      <c r="U2505" s="37">
        <v>8496.08</v>
      </c>
      <c r="V2505" s="4">
        <v>65.7</v>
      </c>
    </row>
    <row r="2506" spans="1:22" ht="17" hidden="1" x14ac:dyDescent="0.2">
      <c r="A2506" s="3">
        <v>1868655</v>
      </c>
      <c r="B2506" s="4">
        <v>65.7</v>
      </c>
      <c r="C2506" s="4">
        <v>2</v>
      </c>
      <c r="D2506" s="4">
        <v>3</v>
      </c>
      <c r="E2506" s="4">
        <v>21</v>
      </c>
      <c r="F2506" s="5">
        <v>56</v>
      </c>
      <c r="G2506" s="6" t="s">
        <v>17</v>
      </c>
      <c r="H2506" s="7" t="s">
        <v>8</v>
      </c>
      <c r="I2506" s="8">
        <v>8612.98</v>
      </c>
      <c r="J2506" s="8">
        <f>Table1[[#This Row],[Annual Charges ($)]]-(AVERAGE(Table1[Annual Charges ($)]))</f>
        <v>-2737.7681840000405</v>
      </c>
      <c r="U2506" s="37">
        <v>8612.98</v>
      </c>
      <c r="V2506" s="4">
        <v>65.7</v>
      </c>
    </row>
    <row r="2507" spans="1:22" ht="17" hidden="1" x14ac:dyDescent="0.2">
      <c r="A2507" s="3">
        <v>8347596</v>
      </c>
      <c r="B2507" s="4">
        <v>65.7</v>
      </c>
      <c r="C2507" s="4">
        <v>5</v>
      </c>
      <c r="D2507" s="4">
        <v>4</v>
      </c>
      <c r="E2507" s="4">
        <v>54</v>
      </c>
      <c r="F2507" s="5">
        <v>45</v>
      </c>
      <c r="G2507" s="6" t="s">
        <v>18</v>
      </c>
      <c r="H2507" s="7" t="s">
        <v>8</v>
      </c>
      <c r="I2507" s="8">
        <v>6912.36</v>
      </c>
      <c r="J2507" s="8">
        <f>Table1[[#This Row],[Annual Charges ($)]]-(AVERAGE(Table1[Annual Charges ($)]))</f>
        <v>-4438.3881840000404</v>
      </c>
      <c r="U2507" s="37">
        <v>6912.36</v>
      </c>
      <c r="V2507" s="4">
        <v>65.7</v>
      </c>
    </row>
    <row r="2508" spans="1:22" ht="17" hidden="1" x14ac:dyDescent="0.2">
      <c r="A2508" s="3">
        <v>21608094</v>
      </c>
      <c r="B2508" s="4">
        <v>65.7</v>
      </c>
      <c r="C2508" s="4">
        <v>7</v>
      </c>
      <c r="D2508" s="4">
        <v>3</v>
      </c>
      <c r="E2508" s="4">
        <v>39</v>
      </c>
      <c r="F2508" s="5">
        <v>50</v>
      </c>
      <c r="G2508" s="6" t="s">
        <v>18</v>
      </c>
      <c r="H2508" s="7" t="s">
        <v>8</v>
      </c>
      <c r="I2508" s="8">
        <v>12285.15</v>
      </c>
      <c r="J2508" s="8">
        <f>Table1[[#This Row],[Annual Charges ($)]]-(AVERAGE(Table1[Annual Charges ($)]))</f>
        <v>934.40181599995958</v>
      </c>
      <c r="U2508" s="37">
        <v>12285.15</v>
      </c>
      <c r="V2508" s="4">
        <v>65.7</v>
      </c>
    </row>
    <row r="2509" spans="1:22" ht="17" hidden="1" x14ac:dyDescent="0.2">
      <c r="A2509" s="3">
        <v>28616552</v>
      </c>
      <c r="B2509" s="4">
        <v>65.8</v>
      </c>
      <c r="C2509" s="4">
        <v>3</v>
      </c>
      <c r="D2509" s="4">
        <v>1</v>
      </c>
      <c r="E2509" s="4">
        <v>14</v>
      </c>
      <c r="F2509" s="5">
        <v>47</v>
      </c>
      <c r="G2509" s="6" t="s">
        <v>17</v>
      </c>
      <c r="H2509" s="7" t="s">
        <v>8</v>
      </c>
      <c r="I2509" s="8">
        <v>8034.67</v>
      </c>
      <c r="J2509" s="8">
        <f>Table1[[#This Row],[Annual Charges ($)]]-(AVERAGE(Table1[Annual Charges ($)]))</f>
        <v>-3316.07818400004</v>
      </c>
      <c r="U2509" s="37">
        <v>8034.67</v>
      </c>
      <c r="V2509" s="4">
        <v>65.8</v>
      </c>
    </row>
    <row r="2510" spans="1:22" ht="17" hidden="1" x14ac:dyDescent="0.2">
      <c r="A2510" s="3">
        <v>5803054</v>
      </c>
      <c r="B2510" s="4">
        <v>65.8</v>
      </c>
      <c r="C2510" s="4">
        <v>4</v>
      </c>
      <c r="D2510" s="4">
        <v>3</v>
      </c>
      <c r="E2510" s="4">
        <v>9</v>
      </c>
      <c r="F2510" s="5">
        <v>64</v>
      </c>
      <c r="G2510" s="6" t="s">
        <v>17</v>
      </c>
      <c r="H2510" s="7" t="s">
        <v>8</v>
      </c>
      <c r="I2510" s="8">
        <v>14692.1</v>
      </c>
      <c r="J2510" s="8">
        <f>Table1[[#This Row],[Annual Charges ($)]]-(AVERAGE(Table1[Annual Charges ($)]))</f>
        <v>3341.3518159999603</v>
      </c>
      <c r="U2510" s="37">
        <v>14692.1</v>
      </c>
      <c r="V2510" s="4">
        <v>65.8</v>
      </c>
    </row>
    <row r="2511" spans="1:22" ht="17" hidden="1" x14ac:dyDescent="0.2">
      <c r="A2511" s="3">
        <v>28829955</v>
      </c>
      <c r="B2511" s="4">
        <v>65.8</v>
      </c>
      <c r="C2511" s="4">
        <v>7</v>
      </c>
      <c r="D2511" s="4">
        <v>2</v>
      </c>
      <c r="E2511" s="4">
        <v>50</v>
      </c>
      <c r="F2511" s="5">
        <v>55</v>
      </c>
      <c r="G2511" s="6" t="s">
        <v>18</v>
      </c>
      <c r="H2511" s="7" t="s">
        <v>8</v>
      </c>
      <c r="I2511" s="8">
        <v>4014.03</v>
      </c>
      <c r="J2511" s="8">
        <f>Table1[[#This Row],[Annual Charges ($)]]-(AVERAGE(Table1[Annual Charges ($)]))</f>
        <v>-7336.7181840000394</v>
      </c>
      <c r="U2511" s="37">
        <v>4014.03</v>
      </c>
      <c r="V2511" s="4">
        <v>65.8</v>
      </c>
    </row>
    <row r="2512" spans="1:22" ht="17" hidden="1" x14ac:dyDescent="0.2">
      <c r="A2512" s="3">
        <v>12835117</v>
      </c>
      <c r="B2512" s="4">
        <v>65.900000000000006</v>
      </c>
      <c r="C2512" s="4">
        <v>4</v>
      </c>
      <c r="D2512" s="4">
        <v>4</v>
      </c>
      <c r="E2512" s="4">
        <v>21</v>
      </c>
      <c r="F2512" s="5">
        <v>29</v>
      </c>
      <c r="G2512" s="6" t="s">
        <v>18</v>
      </c>
      <c r="H2512" s="7" t="s">
        <v>8</v>
      </c>
      <c r="I2512" s="8">
        <v>8917.7199999999993</v>
      </c>
      <c r="J2512" s="8">
        <f>Table1[[#This Row],[Annual Charges ($)]]-(AVERAGE(Table1[Annual Charges ($)]))</f>
        <v>-2433.0281840000407</v>
      </c>
      <c r="U2512" s="37">
        <v>8917.7199999999993</v>
      </c>
      <c r="V2512" s="4">
        <v>65.900000000000006</v>
      </c>
    </row>
    <row r="2513" spans="1:22" ht="17" hidden="1" x14ac:dyDescent="0.2">
      <c r="A2513" s="3">
        <v>14506696</v>
      </c>
      <c r="B2513" s="4">
        <v>65.900000000000006</v>
      </c>
      <c r="C2513" s="4">
        <v>1</v>
      </c>
      <c r="D2513" s="4">
        <v>4</v>
      </c>
      <c r="E2513" s="4">
        <v>16</v>
      </c>
      <c r="F2513" s="5">
        <v>52</v>
      </c>
      <c r="G2513" s="6" t="s">
        <v>17</v>
      </c>
      <c r="H2513" s="7" t="s">
        <v>8</v>
      </c>
      <c r="I2513" s="8">
        <v>16950.75</v>
      </c>
      <c r="J2513" s="8">
        <f>Table1[[#This Row],[Annual Charges ($)]]-(AVERAGE(Table1[Annual Charges ($)]))</f>
        <v>5600.0018159999599</v>
      </c>
      <c r="U2513" s="37">
        <v>16950.75</v>
      </c>
      <c r="V2513" s="4">
        <v>65.900000000000006</v>
      </c>
    </row>
    <row r="2514" spans="1:22" ht="17" hidden="1" x14ac:dyDescent="0.2">
      <c r="A2514" s="3">
        <v>23462446</v>
      </c>
      <c r="B2514" s="4">
        <v>65.900000000000006</v>
      </c>
      <c r="C2514" s="4">
        <v>5</v>
      </c>
      <c r="D2514" s="4">
        <v>5</v>
      </c>
      <c r="E2514" s="4">
        <v>53</v>
      </c>
      <c r="F2514" s="5">
        <v>42</v>
      </c>
      <c r="G2514" s="6" t="s">
        <v>18</v>
      </c>
      <c r="H2514" s="7" t="s">
        <v>8</v>
      </c>
      <c r="I2514" s="8">
        <v>21531.96</v>
      </c>
      <c r="J2514" s="8">
        <f>Table1[[#This Row],[Annual Charges ($)]]-(AVERAGE(Table1[Annual Charges ($)]))</f>
        <v>10181.211815999959</v>
      </c>
      <c r="U2514" s="37">
        <v>21531.96</v>
      </c>
      <c r="V2514" s="4">
        <v>65.900000000000006</v>
      </c>
    </row>
    <row r="2515" spans="1:22" ht="17" hidden="1" x14ac:dyDescent="0.2">
      <c r="A2515" s="3">
        <v>10014338</v>
      </c>
      <c r="B2515" s="4">
        <v>65.900000000000006</v>
      </c>
      <c r="C2515" s="4">
        <v>3</v>
      </c>
      <c r="D2515" s="4">
        <v>3</v>
      </c>
      <c r="E2515" s="4">
        <v>59</v>
      </c>
      <c r="F2515" s="5">
        <v>41</v>
      </c>
      <c r="G2515" s="6" t="s">
        <v>18</v>
      </c>
      <c r="H2515" s="7" t="s">
        <v>8</v>
      </c>
      <c r="I2515" s="8">
        <v>9254.41</v>
      </c>
      <c r="J2515" s="8">
        <f>Table1[[#This Row],[Annual Charges ($)]]-(AVERAGE(Table1[Annual Charges ($)]))</f>
        <v>-2096.3381840000402</v>
      </c>
      <c r="U2515" s="37">
        <v>9254.41</v>
      </c>
      <c r="V2515" s="4">
        <v>65.900000000000006</v>
      </c>
    </row>
    <row r="2516" spans="1:22" ht="17" hidden="1" x14ac:dyDescent="0.2">
      <c r="A2516" s="3">
        <v>13581209</v>
      </c>
      <c r="B2516" s="4">
        <v>65.900000000000006</v>
      </c>
      <c r="C2516" s="4">
        <v>4</v>
      </c>
      <c r="D2516" s="4">
        <v>3</v>
      </c>
      <c r="E2516" s="4">
        <v>53</v>
      </c>
      <c r="F2516" s="5">
        <v>29</v>
      </c>
      <c r="G2516" s="6" t="s">
        <v>18</v>
      </c>
      <c r="H2516" s="7" t="s">
        <v>8</v>
      </c>
      <c r="I2516" s="8">
        <v>8516.34</v>
      </c>
      <c r="J2516" s="8">
        <f>Table1[[#This Row],[Annual Charges ($)]]-(AVERAGE(Table1[Annual Charges ($)]))</f>
        <v>-2834.4081840000399</v>
      </c>
      <c r="U2516" s="37">
        <v>8516.34</v>
      </c>
      <c r="V2516" s="4">
        <v>65.900000000000006</v>
      </c>
    </row>
    <row r="2517" spans="1:22" ht="17" hidden="1" x14ac:dyDescent="0.2">
      <c r="A2517" s="3">
        <v>27985867</v>
      </c>
      <c r="B2517" s="4">
        <v>66</v>
      </c>
      <c r="C2517" s="4">
        <v>2</v>
      </c>
      <c r="D2517" s="4">
        <v>5</v>
      </c>
      <c r="E2517" s="4">
        <v>23</v>
      </c>
      <c r="F2517" s="5">
        <v>40</v>
      </c>
      <c r="G2517" s="6" t="s">
        <v>17</v>
      </c>
      <c r="H2517" s="7" t="s">
        <v>8</v>
      </c>
      <c r="I2517" s="8">
        <v>13318.41</v>
      </c>
      <c r="J2517" s="8">
        <f>Table1[[#This Row],[Annual Charges ($)]]-(AVERAGE(Table1[Annual Charges ($)]))</f>
        <v>1967.6618159999598</v>
      </c>
      <c r="U2517" s="37">
        <v>13318.41</v>
      </c>
      <c r="V2517" s="4">
        <v>66</v>
      </c>
    </row>
    <row r="2518" spans="1:22" ht="17" hidden="1" x14ac:dyDescent="0.2">
      <c r="A2518" s="3">
        <v>12553711</v>
      </c>
      <c r="B2518" s="4">
        <v>66</v>
      </c>
      <c r="C2518" s="4">
        <v>6</v>
      </c>
      <c r="D2518" s="4">
        <v>5</v>
      </c>
      <c r="E2518" s="4">
        <v>37</v>
      </c>
      <c r="F2518" s="5">
        <v>62</v>
      </c>
      <c r="G2518" s="6" t="s">
        <v>17</v>
      </c>
      <c r="H2518" s="7" t="s">
        <v>8</v>
      </c>
      <c r="I2518" s="8">
        <v>10142.120000000001</v>
      </c>
      <c r="J2518" s="8">
        <f>Table1[[#This Row],[Annual Charges ($)]]-(AVERAGE(Table1[Annual Charges ($)]))</f>
        <v>-1208.6281840000393</v>
      </c>
      <c r="U2518" s="37">
        <v>10142.120000000001</v>
      </c>
      <c r="V2518" s="4">
        <v>66</v>
      </c>
    </row>
    <row r="2519" spans="1:22" ht="17" hidden="1" x14ac:dyDescent="0.2">
      <c r="A2519" s="3">
        <v>27604721</v>
      </c>
      <c r="B2519" s="4">
        <v>66</v>
      </c>
      <c r="C2519" s="4">
        <v>2</v>
      </c>
      <c r="D2519" s="4">
        <v>4</v>
      </c>
      <c r="E2519" s="4">
        <v>50</v>
      </c>
      <c r="F2519" s="5">
        <v>24</v>
      </c>
      <c r="G2519" s="6" t="s">
        <v>18</v>
      </c>
      <c r="H2519" s="7" t="s">
        <v>8</v>
      </c>
      <c r="I2519" s="8">
        <v>13809.72</v>
      </c>
      <c r="J2519" s="8">
        <f>Table1[[#This Row],[Annual Charges ($)]]-(AVERAGE(Table1[Annual Charges ($)]))</f>
        <v>2458.9718159999593</v>
      </c>
      <c r="U2519" s="37">
        <v>13809.72</v>
      </c>
      <c r="V2519" s="4">
        <v>66</v>
      </c>
    </row>
    <row r="2520" spans="1:22" ht="17" hidden="1" x14ac:dyDescent="0.2">
      <c r="A2520" s="3">
        <v>13898458</v>
      </c>
      <c r="B2520" s="4">
        <v>66.099999999999994</v>
      </c>
      <c r="C2520" s="4">
        <v>4</v>
      </c>
      <c r="D2520" s="4">
        <v>3</v>
      </c>
      <c r="E2520" s="4">
        <v>38</v>
      </c>
      <c r="F2520" s="5">
        <v>23</v>
      </c>
      <c r="G2520" s="6" t="s">
        <v>17</v>
      </c>
      <c r="H2520" s="7" t="s">
        <v>8</v>
      </c>
      <c r="I2520" s="8">
        <v>8598.7199999999993</v>
      </c>
      <c r="J2520" s="8">
        <f>Table1[[#This Row],[Annual Charges ($)]]-(AVERAGE(Table1[Annual Charges ($)]))</f>
        <v>-2752.0281840000407</v>
      </c>
      <c r="U2520" s="37">
        <v>8598.7199999999993</v>
      </c>
      <c r="V2520" s="4">
        <v>66.099999999999994</v>
      </c>
    </row>
    <row r="2521" spans="1:22" ht="17" hidden="1" x14ac:dyDescent="0.2">
      <c r="A2521" s="3">
        <v>20554409</v>
      </c>
      <c r="B2521" s="4">
        <v>66.099999999999994</v>
      </c>
      <c r="C2521" s="4">
        <v>3</v>
      </c>
      <c r="D2521" s="4">
        <v>0</v>
      </c>
      <c r="E2521" s="4">
        <v>24</v>
      </c>
      <c r="F2521" s="5">
        <v>42</v>
      </c>
      <c r="G2521" s="6" t="s">
        <v>18</v>
      </c>
      <c r="H2521" s="7" t="s">
        <v>8</v>
      </c>
      <c r="I2521" s="8">
        <v>12101.17</v>
      </c>
      <c r="J2521" s="8">
        <f>Table1[[#This Row],[Annual Charges ($)]]-(AVERAGE(Table1[Annual Charges ($)]))</f>
        <v>750.42181599996002</v>
      </c>
      <c r="U2521" s="37">
        <v>12101.17</v>
      </c>
      <c r="V2521" s="4">
        <v>66.099999999999994</v>
      </c>
    </row>
    <row r="2522" spans="1:22" ht="17" hidden="1" x14ac:dyDescent="0.2">
      <c r="A2522" s="3">
        <v>5785111</v>
      </c>
      <c r="B2522" s="4">
        <v>66.099999999999994</v>
      </c>
      <c r="C2522" s="4">
        <v>4</v>
      </c>
      <c r="D2522" s="4">
        <v>2</v>
      </c>
      <c r="E2522" s="4">
        <v>4</v>
      </c>
      <c r="F2522" s="5">
        <v>48</v>
      </c>
      <c r="G2522" s="6" t="s">
        <v>18</v>
      </c>
      <c r="H2522" s="7" t="s">
        <v>8</v>
      </c>
      <c r="I2522" s="8">
        <v>14737.41</v>
      </c>
      <c r="J2522" s="8">
        <f>Table1[[#This Row],[Annual Charges ($)]]-(AVERAGE(Table1[Annual Charges ($)]))</f>
        <v>3386.6618159999598</v>
      </c>
      <c r="U2522" s="37">
        <v>14737.41</v>
      </c>
      <c r="V2522" s="4">
        <v>66.099999999999994</v>
      </c>
    </row>
    <row r="2523" spans="1:22" ht="17" hidden="1" x14ac:dyDescent="0.2">
      <c r="A2523" s="3">
        <v>6903032</v>
      </c>
      <c r="B2523" s="4">
        <v>66.099999999999994</v>
      </c>
      <c r="C2523" s="4">
        <v>7</v>
      </c>
      <c r="D2523" s="4">
        <v>4</v>
      </c>
      <c r="E2523" s="4">
        <v>41</v>
      </c>
      <c r="F2523" s="5">
        <v>28</v>
      </c>
      <c r="G2523" s="6" t="s">
        <v>17</v>
      </c>
      <c r="H2523" s="7" t="s">
        <v>8</v>
      </c>
      <c r="I2523" s="8">
        <v>4943.28</v>
      </c>
      <c r="J2523" s="8">
        <f>Table1[[#This Row],[Annual Charges ($)]]-(AVERAGE(Table1[Annual Charges ($)]))</f>
        <v>-6407.4681840000403</v>
      </c>
      <c r="U2523" s="37">
        <v>4943.28</v>
      </c>
      <c r="V2523" s="4">
        <v>66.099999999999994</v>
      </c>
    </row>
    <row r="2524" spans="1:22" ht="17" hidden="1" x14ac:dyDescent="0.2">
      <c r="A2524" s="3">
        <v>6424930</v>
      </c>
      <c r="B2524" s="4">
        <v>66.099999999999994</v>
      </c>
      <c r="C2524" s="4">
        <v>6</v>
      </c>
      <c r="D2524" s="4">
        <v>1</v>
      </c>
      <c r="E2524" s="4">
        <v>56</v>
      </c>
      <c r="F2524" s="5">
        <v>44</v>
      </c>
      <c r="G2524" s="6" t="s">
        <v>17</v>
      </c>
      <c r="H2524" s="7" t="s">
        <v>8</v>
      </c>
      <c r="I2524" s="8">
        <v>11168.13</v>
      </c>
      <c r="J2524" s="8">
        <f>Table1[[#This Row],[Annual Charges ($)]]-(AVERAGE(Table1[Annual Charges ($)]))</f>
        <v>-182.61818400004086</v>
      </c>
      <c r="U2524" s="37">
        <v>11168.13</v>
      </c>
      <c r="V2524" s="4">
        <v>66.099999999999994</v>
      </c>
    </row>
    <row r="2525" spans="1:22" ht="17" hidden="1" x14ac:dyDescent="0.2">
      <c r="A2525" s="3">
        <v>26818678</v>
      </c>
      <c r="B2525" s="4">
        <v>66.2</v>
      </c>
      <c r="C2525" s="4">
        <v>4</v>
      </c>
      <c r="D2525" s="4">
        <v>1</v>
      </c>
      <c r="E2525" s="4">
        <v>9</v>
      </c>
      <c r="F2525" s="5">
        <v>41</v>
      </c>
      <c r="G2525" s="6" t="s">
        <v>18</v>
      </c>
      <c r="H2525" s="7" t="s">
        <v>8</v>
      </c>
      <c r="I2525" s="8">
        <v>11009.99</v>
      </c>
      <c r="J2525" s="8">
        <f>Table1[[#This Row],[Annual Charges ($)]]-(AVERAGE(Table1[Annual Charges ($)]))</f>
        <v>-340.75818400004027</v>
      </c>
      <c r="U2525" s="37">
        <v>11009.99</v>
      </c>
      <c r="V2525" s="4">
        <v>66.2</v>
      </c>
    </row>
    <row r="2526" spans="1:22" ht="17" hidden="1" x14ac:dyDescent="0.2">
      <c r="A2526" s="3">
        <v>2661283</v>
      </c>
      <c r="B2526" s="4">
        <v>66.2</v>
      </c>
      <c r="C2526" s="4">
        <v>6</v>
      </c>
      <c r="D2526" s="4">
        <v>4</v>
      </c>
      <c r="E2526" s="4">
        <v>52</v>
      </c>
      <c r="F2526" s="5">
        <v>29</v>
      </c>
      <c r="G2526" s="6" t="s">
        <v>17</v>
      </c>
      <c r="H2526" s="7" t="s">
        <v>8</v>
      </c>
      <c r="I2526" s="8">
        <v>12548.55</v>
      </c>
      <c r="J2526" s="8">
        <f>Table1[[#This Row],[Annual Charges ($)]]-(AVERAGE(Table1[Annual Charges ($)]))</f>
        <v>1197.8018159999592</v>
      </c>
      <c r="U2526" s="37">
        <v>12548.55</v>
      </c>
      <c r="V2526" s="4">
        <v>66.2</v>
      </c>
    </row>
    <row r="2527" spans="1:22" ht="17" hidden="1" x14ac:dyDescent="0.2">
      <c r="A2527" s="3">
        <v>17976030</v>
      </c>
      <c r="B2527" s="4">
        <v>66.2</v>
      </c>
      <c r="C2527" s="4">
        <v>7</v>
      </c>
      <c r="D2527" s="4">
        <v>2</v>
      </c>
      <c r="E2527" s="4">
        <v>2</v>
      </c>
      <c r="F2527" s="5">
        <v>32</v>
      </c>
      <c r="G2527" s="6" t="s">
        <v>18</v>
      </c>
      <c r="H2527" s="7" t="s">
        <v>8</v>
      </c>
      <c r="I2527" s="8">
        <v>7484.32</v>
      </c>
      <c r="J2527" s="8">
        <f>Table1[[#This Row],[Annual Charges ($)]]-(AVERAGE(Table1[Annual Charges ($)]))</f>
        <v>-3866.4281840000403</v>
      </c>
      <c r="U2527" s="37">
        <v>7484.32</v>
      </c>
      <c r="V2527" s="4">
        <v>66.2</v>
      </c>
    </row>
    <row r="2528" spans="1:22" ht="17" hidden="1" x14ac:dyDescent="0.2">
      <c r="A2528" s="3">
        <v>4542797</v>
      </c>
      <c r="B2528" s="4">
        <v>66.2</v>
      </c>
      <c r="C2528" s="4">
        <v>3</v>
      </c>
      <c r="D2528" s="4">
        <v>3</v>
      </c>
      <c r="E2528" s="4">
        <v>11</v>
      </c>
      <c r="F2528" s="5">
        <v>53</v>
      </c>
      <c r="G2528" s="6" t="s">
        <v>17</v>
      </c>
      <c r="H2528" s="7" t="s">
        <v>8</v>
      </c>
      <c r="I2528" s="8">
        <v>11941.59</v>
      </c>
      <c r="J2528" s="8">
        <f>Table1[[#This Row],[Annual Charges ($)]]-(AVERAGE(Table1[Annual Charges ($)]))</f>
        <v>590.84181599996009</v>
      </c>
      <c r="U2528" s="37">
        <v>11941.59</v>
      </c>
      <c r="V2528" s="4">
        <v>66.2</v>
      </c>
    </row>
    <row r="2529" spans="1:22" ht="17" x14ac:dyDescent="0.2">
      <c r="A2529" s="3">
        <v>10833500</v>
      </c>
      <c r="B2529" s="4">
        <v>66.2</v>
      </c>
      <c r="C2529" s="4">
        <v>3</v>
      </c>
      <c r="D2529" s="4">
        <v>3</v>
      </c>
      <c r="E2529" s="4">
        <v>59</v>
      </c>
      <c r="F2529" s="5">
        <v>30</v>
      </c>
      <c r="G2529" s="6" t="s">
        <v>17</v>
      </c>
      <c r="H2529" s="7" t="s">
        <v>9</v>
      </c>
      <c r="I2529" s="8">
        <v>6648.79</v>
      </c>
      <c r="J2529" s="8">
        <f>Table1[[#This Row],[Annual Charges ($)]]-(AVERAGE(Table1[Annual Charges ($)]))</f>
        <v>-4701.9581840000401</v>
      </c>
      <c r="U2529" s="37">
        <v>6648.79</v>
      </c>
      <c r="V2529" s="4">
        <v>66.2</v>
      </c>
    </row>
    <row r="2530" spans="1:22" ht="17" hidden="1" x14ac:dyDescent="0.2">
      <c r="A2530" s="3">
        <v>24273787</v>
      </c>
      <c r="B2530" s="4">
        <v>66.3</v>
      </c>
      <c r="C2530" s="4">
        <v>7</v>
      </c>
      <c r="D2530" s="4">
        <v>3</v>
      </c>
      <c r="E2530" s="4">
        <v>6</v>
      </c>
      <c r="F2530" s="5">
        <v>24</v>
      </c>
      <c r="G2530" s="6" t="s">
        <v>17</v>
      </c>
      <c r="H2530" s="7" t="s">
        <v>8</v>
      </c>
      <c r="I2530" s="8">
        <v>15829.58</v>
      </c>
      <c r="J2530" s="8">
        <f>Table1[[#This Row],[Annual Charges ($)]]-(AVERAGE(Table1[Annual Charges ($)]))</f>
        <v>4478.8318159999599</v>
      </c>
      <c r="U2530" s="37">
        <v>15829.58</v>
      </c>
      <c r="V2530" s="4">
        <v>66.3</v>
      </c>
    </row>
    <row r="2531" spans="1:22" ht="17" hidden="1" x14ac:dyDescent="0.2">
      <c r="A2531" s="3">
        <v>17672020</v>
      </c>
      <c r="B2531" s="4">
        <v>66.3</v>
      </c>
      <c r="C2531" s="4">
        <v>4</v>
      </c>
      <c r="D2531" s="4">
        <v>2</v>
      </c>
      <c r="E2531" s="4">
        <v>34</v>
      </c>
      <c r="F2531" s="5">
        <v>37</v>
      </c>
      <c r="G2531" s="6" t="s">
        <v>18</v>
      </c>
      <c r="H2531" s="7" t="s">
        <v>8</v>
      </c>
      <c r="I2531" s="8">
        <v>5911.94</v>
      </c>
      <c r="J2531" s="8">
        <f>Table1[[#This Row],[Annual Charges ($)]]-(AVERAGE(Table1[Annual Charges ($)]))</f>
        <v>-5438.8081840000405</v>
      </c>
      <c r="U2531" s="37">
        <v>5911.94</v>
      </c>
      <c r="V2531" s="4">
        <v>66.3</v>
      </c>
    </row>
    <row r="2532" spans="1:22" ht="17" hidden="1" x14ac:dyDescent="0.2">
      <c r="A2532" s="3">
        <v>171304</v>
      </c>
      <c r="B2532" s="4">
        <v>66.3</v>
      </c>
      <c r="C2532" s="4">
        <v>2</v>
      </c>
      <c r="D2532" s="4">
        <v>0</v>
      </c>
      <c r="E2532" s="4">
        <v>33</v>
      </c>
      <c r="F2532" s="5">
        <v>49</v>
      </c>
      <c r="G2532" s="6" t="s">
        <v>18</v>
      </c>
      <c r="H2532" s="7" t="s">
        <v>8</v>
      </c>
      <c r="I2532" s="8">
        <v>12954.98</v>
      </c>
      <c r="J2532" s="8">
        <f>Table1[[#This Row],[Annual Charges ($)]]-(AVERAGE(Table1[Annual Charges ($)]))</f>
        <v>1604.2318159999595</v>
      </c>
      <c r="U2532" s="37">
        <v>12954.98</v>
      </c>
      <c r="V2532" s="4">
        <v>66.3</v>
      </c>
    </row>
    <row r="2533" spans="1:22" ht="17" hidden="1" x14ac:dyDescent="0.2">
      <c r="A2533" s="3">
        <v>5812789</v>
      </c>
      <c r="B2533" s="4">
        <v>66.400000000000006</v>
      </c>
      <c r="C2533" s="4">
        <v>8</v>
      </c>
      <c r="D2533" s="4">
        <v>1</v>
      </c>
      <c r="E2533" s="4">
        <v>39</v>
      </c>
      <c r="F2533" s="5">
        <v>31</v>
      </c>
      <c r="G2533" s="6" t="s">
        <v>18</v>
      </c>
      <c r="H2533" s="7" t="s">
        <v>8</v>
      </c>
      <c r="I2533" s="8">
        <v>11025.34</v>
      </c>
      <c r="J2533" s="8">
        <f>Table1[[#This Row],[Annual Charges ($)]]-(AVERAGE(Table1[Annual Charges ($)]))</f>
        <v>-325.40818400003991</v>
      </c>
      <c r="U2533" s="37">
        <v>11025.34</v>
      </c>
      <c r="V2533" s="4">
        <v>66.400000000000006</v>
      </c>
    </row>
    <row r="2534" spans="1:22" ht="17" hidden="1" x14ac:dyDescent="0.2">
      <c r="A2534" s="3">
        <v>16666291</v>
      </c>
      <c r="B2534" s="4">
        <v>66.400000000000006</v>
      </c>
      <c r="C2534" s="4">
        <v>8</v>
      </c>
      <c r="D2534" s="4">
        <v>1</v>
      </c>
      <c r="E2534" s="4">
        <v>2</v>
      </c>
      <c r="F2534" s="5">
        <v>28</v>
      </c>
      <c r="G2534" s="6" t="s">
        <v>18</v>
      </c>
      <c r="H2534" s="7" t="s">
        <v>8</v>
      </c>
      <c r="I2534" s="8">
        <v>12363.63</v>
      </c>
      <c r="J2534" s="8">
        <f>Table1[[#This Row],[Annual Charges ($)]]-(AVERAGE(Table1[Annual Charges ($)]))</f>
        <v>1012.8818159999591</v>
      </c>
      <c r="U2534" s="37">
        <v>12363.63</v>
      </c>
      <c r="V2534" s="4">
        <v>66.400000000000006</v>
      </c>
    </row>
    <row r="2535" spans="1:22" ht="17" hidden="1" x14ac:dyDescent="0.2">
      <c r="A2535" s="3">
        <v>682430</v>
      </c>
      <c r="B2535" s="4">
        <v>66.400000000000006</v>
      </c>
      <c r="C2535" s="4">
        <v>2</v>
      </c>
      <c r="D2535" s="4">
        <v>3</v>
      </c>
      <c r="E2535" s="4">
        <v>42</v>
      </c>
      <c r="F2535" s="5">
        <v>59</v>
      </c>
      <c r="G2535" s="6" t="s">
        <v>17</v>
      </c>
      <c r="H2535" s="7" t="s">
        <v>8</v>
      </c>
      <c r="I2535" s="8">
        <v>11431.57</v>
      </c>
      <c r="J2535" s="8">
        <f>Table1[[#This Row],[Annual Charges ($)]]-(AVERAGE(Table1[Annual Charges ($)]))</f>
        <v>80.821815999959654</v>
      </c>
      <c r="U2535" s="37">
        <v>11431.57</v>
      </c>
      <c r="V2535" s="4">
        <v>66.400000000000006</v>
      </c>
    </row>
    <row r="2536" spans="1:22" ht="17" hidden="1" x14ac:dyDescent="0.2">
      <c r="A2536" s="3">
        <v>5364429</v>
      </c>
      <c r="B2536" s="4">
        <v>66.5</v>
      </c>
      <c r="C2536" s="4">
        <v>3</v>
      </c>
      <c r="D2536" s="4">
        <v>0</v>
      </c>
      <c r="E2536" s="4">
        <v>37</v>
      </c>
      <c r="F2536" s="5">
        <v>21</v>
      </c>
      <c r="G2536" s="6" t="s">
        <v>18</v>
      </c>
      <c r="H2536" s="7" t="s">
        <v>8</v>
      </c>
      <c r="I2536" s="8">
        <v>16778.16</v>
      </c>
      <c r="J2536" s="8">
        <f>Table1[[#This Row],[Annual Charges ($)]]-(AVERAGE(Table1[Annual Charges ($)]))</f>
        <v>5427.4118159999598</v>
      </c>
      <c r="U2536" s="37">
        <v>16778.16</v>
      </c>
      <c r="V2536" s="4">
        <v>66.5</v>
      </c>
    </row>
    <row r="2537" spans="1:22" ht="17" hidden="1" x14ac:dyDescent="0.2">
      <c r="A2537" s="3">
        <v>4945977</v>
      </c>
      <c r="B2537" s="4">
        <v>66.5</v>
      </c>
      <c r="C2537" s="4">
        <v>5</v>
      </c>
      <c r="D2537" s="4">
        <v>2</v>
      </c>
      <c r="E2537" s="4">
        <v>37</v>
      </c>
      <c r="F2537" s="5">
        <v>53</v>
      </c>
      <c r="G2537" s="6" t="s">
        <v>17</v>
      </c>
      <c r="H2537" s="7" t="s">
        <v>8</v>
      </c>
      <c r="I2537" s="8">
        <v>17274.61</v>
      </c>
      <c r="J2537" s="8">
        <f>Table1[[#This Row],[Annual Charges ($)]]-(AVERAGE(Table1[Annual Charges ($)]))</f>
        <v>5923.8618159999605</v>
      </c>
      <c r="U2537" s="37">
        <v>17274.61</v>
      </c>
      <c r="V2537" s="4">
        <v>66.5</v>
      </c>
    </row>
    <row r="2538" spans="1:22" ht="17" hidden="1" x14ac:dyDescent="0.2">
      <c r="A2538" s="3">
        <v>12469513</v>
      </c>
      <c r="B2538" s="4">
        <v>66.5</v>
      </c>
      <c r="C2538" s="4">
        <v>8</v>
      </c>
      <c r="D2538" s="4">
        <v>5</v>
      </c>
      <c r="E2538" s="4">
        <v>44</v>
      </c>
      <c r="F2538" s="5">
        <v>45</v>
      </c>
      <c r="G2538" s="6" t="s">
        <v>17</v>
      </c>
      <c r="H2538" s="7" t="s">
        <v>8</v>
      </c>
      <c r="I2538" s="8">
        <v>16717.93</v>
      </c>
      <c r="J2538" s="8">
        <f>Table1[[#This Row],[Annual Charges ($)]]-(AVERAGE(Table1[Annual Charges ($)]))</f>
        <v>5367.1818159999602</v>
      </c>
      <c r="U2538" s="37">
        <v>16717.93</v>
      </c>
      <c r="V2538" s="4">
        <v>66.5</v>
      </c>
    </row>
    <row r="2539" spans="1:22" ht="17" hidden="1" x14ac:dyDescent="0.2">
      <c r="A2539" s="3">
        <v>21900579</v>
      </c>
      <c r="B2539" s="4">
        <v>66.5</v>
      </c>
      <c r="C2539" s="4">
        <v>2</v>
      </c>
      <c r="D2539" s="4">
        <v>1</v>
      </c>
      <c r="E2539" s="4">
        <v>25</v>
      </c>
      <c r="F2539" s="5">
        <v>53</v>
      </c>
      <c r="G2539" s="6" t="s">
        <v>17</v>
      </c>
      <c r="H2539" s="7" t="s">
        <v>8</v>
      </c>
      <c r="I2539" s="8">
        <v>6757.48</v>
      </c>
      <c r="J2539" s="8">
        <f>Table1[[#This Row],[Annual Charges ($)]]-(AVERAGE(Table1[Annual Charges ($)]))</f>
        <v>-4593.2681840000405</v>
      </c>
      <c r="U2539" s="37">
        <v>6757.48</v>
      </c>
      <c r="V2539" s="4">
        <v>66.5</v>
      </c>
    </row>
    <row r="2540" spans="1:22" ht="17" hidden="1" x14ac:dyDescent="0.2">
      <c r="A2540" s="3">
        <v>27888075</v>
      </c>
      <c r="B2540" s="4">
        <v>66.5</v>
      </c>
      <c r="C2540" s="4">
        <v>5</v>
      </c>
      <c r="D2540" s="4">
        <v>4</v>
      </c>
      <c r="E2540" s="4">
        <v>12</v>
      </c>
      <c r="F2540" s="5">
        <v>30</v>
      </c>
      <c r="G2540" s="6" t="s">
        <v>18</v>
      </c>
      <c r="H2540" s="7" t="s">
        <v>8</v>
      </c>
      <c r="I2540" s="8">
        <v>18367.13</v>
      </c>
      <c r="J2540" s="8">
        <f>Table1[[#This Row],[Annual Charges ($)]]-(AVERAGE(Table1[Annual Charges ($)]))</f>
        <v>7016.381815999961</v>
      </c>
      <c r="U2540" s="37">
        <v>18367.13</v>
      </c>
      <c r="V2540" s="4">
        <v>66.5</v>
      </c>
    </row>
    <row r="2541" spans="1:22" ht="17" hidden="1" x14ac:dyDescent="0.2">
      <c r="A2541" s="3">
        <v>5614514</v>
      </c>
      <c r="B2541" s="4">
        <v>66.599999999999994</v>
      </c>
      <c r="C2541" s="4">
        <v>4</v>
      </c>
      <c r="D2541" s="4">
        <v>2</v>
      </c>
      <c r="E2541" s="4">
        <v>36</v>
      </c>
      <c r="F2541" s="5">
        <v>32</v>
      </c>
      <c r="G2541" s="6" t="s">
        <v>17</v>
      </c>
      <c r="H2541" s="7" t="s">
        <v>8</v>
      </c>
      <c r="I2541" s="8">
        <v>2666.4</v>
      </c>
      <c r="J2541" s="8">
        <f>Table1[[#This Row],[Annual Charges ($)]]-(AVERAGE(Table1[Annual Charges ($)]))</f>
        <v>-8684.3481840000404</v>
      </c>
      <c r="U2541" s="37">
        <v>2666.4</v>
      </c>
      <c r="V2541" s="4">
        <v>66.599999999999994</v>
      </c>
    </row>
    <row r="2542" spans="1:22" ht="17" hidden="1" x14ac:dyDescent="0.2">
      <c r="A2542" s="3">
        <v>11655691</v>
      </c>
      <c r="B2542" s="4">
        <v>66.599999999999994</v>
      </c>
      <c r="C2542" s="4">
        <v>2</v>
      </c>
      <c r="D2542" s="4">
        <v>1</v>
      </c>
      <c r="E2542" s="4">
        <v>19</v>
      </c>
      <c r="F2542" s="5">
        <v>62</v>
      </c>
      <c r="G2542" s="6" t="s">
        <v>18</v>
      </c>
      <c r="H2542" s="7" t="s">
        <v>8</v>
      </c>
      <c r="I2542" s="8">
        <v>16532.580000000002</v>
      </c>
      <c r="J2542" s="8">
        <f>Table1[[#This Row],[Annual Charges ($)]]-(AVERAGE(Table1[Annual Charges ($)]))</f>
        <v>5181.8318159999617</v>
      </c>
      <c r="U2542" s="37">
        <v>16532.580000000002</v>
      </c>
      <c r="V2542" s="4">
        <v>66.599999999999994</v>
      </c>
    </row>
    <row r="2543" spans="1:22" ht="17" hidden="1" x14ac:dyDescent="0.2">
      <c r="A2543" s="3">
        <v>25418675</v>
      </c>
      <c r="B2543" s="4">
        <v>66.599999999999994</v>
      </c>
      <c r="C2543" s="4">
        <v>2</v>
      </c>
      <c r="D2543" s="4">
        <v>2</v>
      </c>
      <c r="E2543" s="4">
        <v>14</v>
      </c>
      <c r="F2543" s="5">
        <v>42</v>
      </c>
      <c r="G2543" s="6" t="s">
        <v>18</v>
      </c>
      <c r="H2543" s="7" t="s">
        <v>8</v>
      </c>
      <c r="I2543" s="8">
        <v>15932.51</v>
      </c>
      <c r="J2543" s="8">
        <f>Table1[[#This Row],[Annual Charges ($)]]-(AVERAGE(Table1[Annual Charges ($)]))</f>
        <v>4581.7618159999602</v>
      </c>
      <c r="U2543" s="37">
        <v>15932.51</v>
      </c>
      <c r="V2543" s="4">
        <v>66.599999999999994</v>
      </c>
    </row>
    <row r="2544" spans="1:22" ht="17" hidden="1" x14ac:dyDescent="0.2">
      <c r="A2544" s="3">
        <v>771478</v>
      </c>
      <c r="B2544" s="4">
        <v>66.599999999999994</v>
      </c>
      <c r="C2544" s="4">
        <v>7</v>
      </c>
      <c r="D2544" s="4">
        <v>1</v>
      </c>
      <c r="E2544" s="4">
        <v>10</v>
      </c>
      <c r="F2544" s="5">
        <v>19</v>
      </c>
      <c r="G2544" s="6" t="s">
        <v>18</v>
      </c>
      <c r="H2544" s="7" t="s">
        <v>8</v>
      </c>
      <c r="I2544" s="8">
        <v>12825.13</v>
      </c>
      <c r="J2544" s="8">
        <f>Table1[[#This Row],[Annual Charges ($)]]-(AVERAGE(Table1[Annual Charges ($)]))</f>
        <v>1474.3818159999591</v>
      </c>
      <c r="U2544" s="37">
        <v>12825.13</v>
      </c>
      <c r="V2544" s="4">
        <v>66.599999999999994</v>
      </c>
    </row>
    <row r="2545" spans="1:22" ht="17" hidden="1" x14ac:dyDescent="0.2">
      <c r="A2545" s="3">
        <v>28952863</v>
      </c>
      <c r="B2545" s="4">
        <v>66.599999999999994</v>
      </c>
      <c r="C2545" s="4">
        <v>8</v>
      </c>
      <c r="D2545" s="4">
        <v>3</v>
      </c>
      <c r="E2545" s="4">
        <v>35</v>
      </c>
      <c r="F2545" s="5">
        <v>57</v>
      </c>
      <c r="G2545" s="6" t="s">
        <v>18</v>
      </c>
      <c r="H2545" s="7" t="s">
        <v>8</v>
      </c>
      <c r="I2545" s="8">
        <v>6146.89</v>
      </c>
      <c r="J2545" s="8">
        <f>Table1[[#This Row],[Annual Charges ($)]]-(AVERAGE(Table1[Annual Charges ($)]))</f>
        <v>-5203.8581840000397</v>
      </c>
      <c r="U2545" s="37">
        <v>6146.89</v>
      </c>
      <c r="V2545" s="4">
        <v>66.599999999999994</v>
      </c>
    </row>
    <row r="2546" spans="1:22" ht="17" hidden="1" x14ac:dyDescent="0.2">
      <c r="A2546" s="3">
        <v>27586272</v>
      </c>
      <c r="B2546" s="4">
        <v>66.599999999999994</v>
      </c>
      <c r="C2546" s="4">
        <v>8</v>
      </c>
      <c r="D2546" s="4">
        <v>2</v>
      </c>
      <c r="E2546" s="4">
        <v>43</v>
      </c>
      <c r="F2546" s="5">
        <v>45</v>
      </c>
      <c r="G2546" s="6" t="s">
        <v>17</v>
      </c>
      <c r="H2546" s="7" t="s">
        <v>8</v>
      </c>
      <c r="I2546" s="8">
        <v>14751.59</v>
      </c>
      <c r="J2546" s="8">
        <f>Table1[[#This Row],[Annual Charges ($)]]-(AVERAGE(Table1[Annual Charges ($)]))</f>
        <v>3400.8418159999601</v>
      </c>
      <c r="U2546" s="37">
        <v>14751.59</v>
      </c>
      <c r="V2546" s="4">
        <v>66.599999999999994</v>
      </c>
    </row>
    <row r="2547" spans="1:22" ht="17" hidden="1" x14ac:dyDescent="0.2">
      <c r="A2547" s="3">
        <v>15967543</v>
      </c>
      <c r="B2547" s="4">
        <v>66.7</v>
      </c>
      <c r="C2547" s="4">
        <v>5</v>
      </c>
      <c r="D2547" s="4">
        <v>0</v>
      </c>
      <c r="E2547" s="4">
        <v>36</v>
      </c>
      <c r="F2547" s="5">
        <v>46</v>
      </c>
      <c r="G2547" s="6" t="s">
        <v>18</v>
      </c>
      <c r="H2547" s="7" t="s">
        <v>8</v>
      </c>
      <c r="I2547" s="8">
        <v>10374.6</v>
      </c>
      <c r="J2547" s="8">
        <f>Table1[[#This Row],[Annual Charges ($)]]-(AVERAGE(Table1[Annual Charges ($)]))</f>
        <v>-976.14818400003969</v>
      </c>
      <c r="U2547" s="37">
        <v>10374.6</v>
      </c>
      <c r="V2547" s="4">
        <v>66.7</v>
      </c>
    </row>
    <row r="2548" spans="1:22" ht="17" hidden="1" x14ac:dyDescent="0.2">
      <c r="A2548" s="3">
        <v>8869407</v>
      </c>
      <c r="B2548" s="4">
        <v>66.7</v>
      </c>
      <c r="C2548" s="4">
        <v>7</v>
      </c>
      <c r="D2548" s="4">
        <v>4</v>
      </c>
      <c r="E2548" s="4">
        <v>24</v>
      </c>
      <c r="F2548" s="5">
        <v>38</v>
      </c>
      <c r="G2548" s="6" t="s">
        <v>18</v>
      </c>
      <c r="H2548" s="7" t="s">
        <v>8</v>
      </c>
      <c r="I2548" s="8">
        <v>16009.98</v>
      </c>
      <c r="J2548" s="8">
        <f>Table1[[#This Row],[Annual Charges ($)]]-(AVERAGE(Table1[Annual Charges ($)]))</f>
        <v>4659.2318159999595</v>
      </c>
      <c r="U2548" s="37">
        <v>16009.98</v>
      </c>
      <c r="V2548" s="4">
        <v>66.7</v>
      </c>
    </row>
    <row r="2549" spans="1:22" ht="17" hidden="1" x14ac:dyDescent="0.2">
      <c r="A2549" s="3">
        <v>8517534</v>
      </c>
      <c r="B2549" s="4">
        <v>66.7</v>
      </c>
      <c r="C2549" s="4">
        <v>7</v>
      </c>
      <c r="D2549" s="4">
        <v>3</v>
      </c>
      <c r="E2549" s="4">
        <v>39</v>
      </c>
      <c r="F2549" s="5">
        <v>55</v>
      </c>
      <c r="G2549" s="6" t="s">
        <v>17</v>
      </c>
      <c r="H2549" s="7" t="s">
        <v>8</v>
      </c>
      <c r="I2549" s="8">
        <v>8630.7900000000009</v>
      </c>
      <c r="J2549" s="8">
        <f>Table1[[#This Row],[Annual Charges ($)]]-(AVERAGE(Table1[Annual Charges ($)]))</f>
        <v>-2719.9581840000392</v>
      </c>
      <c r="U2549" s="37">
        <v>8630.7900000000009</v>
      </c>
      <c r="V2549" s="4">
        <v>66.7</v>
      </c>
    </row>
    <row r="2550" spans="1:22" ht="17" hidden="1" x14ac:dyDescent="0.2">
      <c r="A2550" s="3">
        <v>11133181</v>
      </c>
      <c r="B2550" s="4">
        <v>66.7</v>
      </c>
      <c r="C2550" s="4">
        <v>7</v>
      </c>
      <c r="D2550" s="4">
        <v>1</v>
      </c>
      <c r="E2550" s="4">
        <v>0</v>
      </c>
      <c r="F2550" s="5">
        <v>41</v>
      </c>
      <c r="G2550" s="6" t="s">
        <v>18</v>
      </c>
      <c r="H2550" s="7" t="s">
        <v>8</v>
      </c>
      <c r="I2550" s="8">
        <v>1597.3</v>
      </c>
      <c r="J2550" s="8">
        <f>Table1[[#This Row],[Annual Charges ($)]]-(AVERAGE(Table1[Annual Charges ($)]))</f>
        <v>-9753.4481840000408</v>
      </c>
      <c r="U2550" s="37">
        <v>1597.3</v>
      </c>
      <c r="V2550" s="4">
        <v>66.7</v>
      </c>
    </row>
    <row r="2551" spans="1:22" ht="17" hidden="1" x14ac:dyDescent="0.2">
      <c r="A2551" s="3">
        <v>8069748</v>
      </c>
      <c r="B2551" s="4">
        <v>66.8</v>
      </c>
      <c r="C2551" s="4">
        <v>5</v>
      </c>
      <c r="D2551" s="4">
        <v>3</v>
      </c>
      <c r="E2551" s="4">
        <v>38</v>
      </c>
      <c r="F2551" s="5">
        <v>31</v>
      </c>
      <c r="G2551" s="6" t="s">
        <v>17</v>
      </c>
      <c r="H2551" s="7" t="s">
        <v>8</v>
      </c>
      <c r="I2551" s="8">
        <v>8136.37</v>
      </c>
      <c r="J2551" s="8">
        <f>Table1[[#This Row],[Annual Charges ($)]]-(AVERAGE(Table1[Annual Charges ($)]))</f>
        <v>-3214.3781840000402</v>
      </c>
      <c r="U2551" s="37">
        <v>8136.37</v>
      </c>
      <c r="V2551" s="4">
        <v>66.8</v>
      </c>
    </row>
    <row r="2552" spans="1:22" ht="17" hidden="1" x14ac:dyDescent="0.2">
      <c r="A2552" s="3">
        <v>22804071</v>
      </c>
      <c r="B2552" s="4">
        <v>66.8</v>
      </c>
      <c r="C2552" s="4">
        <v>6</v>
      </c>
      <c r="D2552" s="4">
        <v>3</v>
      </c>
      <c r="E2552" s="4">
        <v>42</v>
      </c>
      <c r="F2552" s="5">
        <v>28</v>
      </c>
      <c r="G2552" s="6" t="s">
        <v>17</v>
      </c>
      <c r="H2552" s="7" t="s">
        <v>8</v>
      </c>
      <c r="I2552" s="8">
        <v>12760.9</v>
      </c>
      <c r="J2552" s="8">
        <f>Table1[[#This Row],[Annual Charges ($)]]-(AVERAGE(Table1[Annual Charges ($)]))</f>
        <v>1410.1518159999596</v>
      </c>
      <c r="U2552" s="37">
        <v>12760.9</v>
      </c>
      <c r="V2552" s="4">
        <v>66.8</v>
      </c>
    </row>
    <row r="2553" spans="1:22" ht="17" hidden="1" x14ac:dyDescent="0.2">
      <c r="A2553" s="3">
        <v>14469460</v>
      </c>
      <c r="B2553" s="4">
        <v>66.8</v>
      </c>
      <c r="C2553" s="4">
        <v>3</v>
      </c>
      <c r="D2553" s="4">
        <v>2</v>
      </c>
      <c r="E2553" s="4">
        <v>45</v>
      </c>
      <c r="F2553" s="5">
        <v>56</v>
      </c>
      <c r="G2553" s="6" t="s">
        <v>17</v>
      </c>
      <c r="H2553" s="7" t="s">
        <v>8</v>
      </c>
      <c r="I2553" s="8">
        <v>13275</v>
      </c>
      <c r="J2553" s="8">
        <f>Table1[[#This Row],[Annual Charges ($)]]-(AVERAGE(Table1[Annual Charges ($)]))</f>
        <v>1924.2518159999599</v>
      </c>
      <c r="U2553" s="37">
        <v>13275</v>
      </c>
      <c r="V2553" s="4">
        <v>66.8</v>
      </c>
    </row>
    <row r="2554" spans="1:22" ht="17" hidden="1" x14ac:dyDescent="0.2">
      <c r="A2554" s="3">
        <v>26652048</v>
      </c>
      <c r="B2554" s="4">
        <v>66.8</v>
      </c>
      <c r="C2554" s="4">
        <v>6</v>
      </c>
      <c r="D2554" s="4">
        <v>1</v>
      </c>
      <c r="E2554" s="4">
        <v>4</v>
      </c>
      <c r="F2554" s="5">
        <v>35</v>
      </c>
      <c r="G2554" s="6" t="s">
        <v>18</v>
      </c>
      <c r="H2554" s="7" t="s">
        <v>8</v>
      </c>
      <c r="I2554" s="8">
        <v>17673.82</v>
      </c>
      <c r="J2554" s="8">
        <f>Table1[[#This Row],[Annual Charges ($)]]-(AVERAGE(Table1[Annual Charges ($)]))</f>
        <v>6323.0718159999597</v>
      </c>
      <c r="U2554" s="37">
        <v>17673.82</v>
      </c>
      <c r="V2554" s="4">
        <v>66.8</v>
      </c>
    </row>
    <row r="2555" spans="1:22" ht="17" hidden="1" x14ac:dyDescent="0.2">
      <c r="A2555" s="3">
        <v>25717252</v>
      </c>
      <c r="B2555" s="4">
        <v>66.8</v>
      </c>
      <c r="C2555" s="4">
        <v>5</v>
      </c>
      <c r="D2555" s="4">
        <v>5</v>
      </c>
      <c r="E2555" s="4">
        <v>28</v>
      </c>
      <c r="F2555" s="5">
        <v>26</v>
      </c>
      <c r="G2555" s="6" t="s">
        <v>18</v>
      </c>
      <c r="H2555" s="7" t="s">
        <v>8</v>
      </c>
      <c r="I2555" s="8">
        <v>3006.78</v>
      </c>
      <c r="J2555" s="8">
        <f>Table1[[#This Row],[Annual Charges ($)]]-(AVERAGE(Table1[Annual Charges ($)]))</f>
        <v>-8343.9681840000394</v>
      </c>
      <c r="U2555" s="37">
        <v>3006.78</v>
      </c>
      <c r="V2555" s="4">
        <v>66.8</v>
      </c>
    </row>
    <row r="2556" spans="1:22" ht="17" x14ac:dyDescent="0.2">
      <c r="A2556" s="3">
        <v>25140722</v>
      </c>
      <c r="B2556" s="4">
        <v>66.8</v>
      </c>
      <c r="C2556" s="4">
        <v>6</v>
      </c>
      <c r="D2556" s="4">
        <v>1</v>
      </c>
      <c r="E2556" s="4">
        <v>16</v>
      </c>
      <c r="F2556" s="5">
        <v>59</v>
      </c>
      <c r="G2556" s="6" t="s">
        <v>17</v>
      </c>
      <c r="H2556" s="7" t="s">
        <v>9</v>
      </c>
      <c r="I2556" s="8">
        <v>7594.6</v>
      </c>
      <c r="J2556" s="8">
        <f>Table1[[#This Row],[Annual Charges ($)]]-(AVERAGE(Table1[Annual Charges ($)]))</f>
        <v>-3756.1481840000397</v>
      </c>
      <c r="U2556" s="37">
        <v>7594.6</v>
      </c>
      <c r="V2556" s="4">
        <v>66.8</v>
      </c>
    </row>
    <row r="2557" spans="1:22" ht="17" hidden="1" x14ac:dyDescent="0.2">
      <c r="A2557" s="3">
        <v>22360713</v>
      </c>
      <c r="B2557" s="4">
        <v>66.8</v>
      </c>
      <c r="C2557" s="4">
        <v>2</v>
      </c>
      <c r="D2557" s="4">
        <v>3</v>
      </c>
      <c r="E2557" s="4">
        <v>59</v>
      </c>
      <c r="F2557" s="5">
        <v>31</v>
      </c>
      <c r="G2557" s="6" t="s">
        <v>17</v>
      </c>
      <c r="H2557" s="7" t="s">
        <v>8</v>
      </c>
      <c r="I2557" s="8">
        <v>14914.89</v>
      </c>
      <c r="J2557" s="8">
        <f>Table1[[#This Row],[Annual Charges ($)]]-(AVERAGE(Table1[Annual Charges ($)]))</f>
        <v>3564.1418159999594</v>
      </c>
      <c r="U2557" s="37">
        <v>14914.89</v>
      </c>
      <c r="V2557" s="4">
        <v>66.8</v>
      </c>
    </row>
    <row r="2558" spans="1:22" ht="17" hidden="1" x14ac:dyDescent="0.2">
      <c r="A2558" s="3">
        <v>14986351</v>
      </c>
      <c r="B2558" s="4">
        <v>66.900000000000006</v>
      </c>
      <c r="C2558" s="4">
        <v>3</v>
      </c>
      <c r="D2558" s="4">
        <v>2</v>
      </c>
      <c r="E2558" s="4">
        <v>0</v>
      </c>
      <c r="F2558" s="5">
        <v>52</v>
      </c>
      <c r="G2558" s="6" t="s">
        <v>17</v>
      </c>
      <c r="H2558" s="7" t="s">
        <v>8</v>
      </c>
      <c r="I2558" s="8">
        <v>10682.46</v>
      </c>
      <c r="J2558" s="8">
        <f>Table1[[#This Row],[Annual Charges ($)]]-(AVERAGE(Table1[Annual Charges ($)]))</f>
        <v>-668.28818400004093</v>
      </c>
      <c r="U2558" s="37">
        <v>10682.46</v>
      </c>
      <c r="V2558" s="4">
        <v>66.900000000000006</v>
      </c>
    </row>
    <row r="2559" spans="1:22" ht="17" hidden="1" x14ac:dyDescent="0.2">
      <c r="A2559" s="3">
        <v>28761089</v>
      </c>
      <c r="B2559" s="4">
        <v>66.900000000000006</v>
      </c>
      <c r="C2559" s="4">
        <v>6</v>
      </c>
      <c r="D2559" s="4">
        <v>2</v>
      </c>
      <c r="E2559" s="4">
        <v>12</v>
      </c>
      <c r="F2559" s="5">
        <v>56</v>
      </c>
      <c r="G2559" s="6" t="s">
        <v>18</v>
      </c>
      <c r="H2559" s="7" t="s">
        <v>8</v>
      </c>
      <c r="I2559" s="8">
        <v>15937.39</v>
      </c>
      <c r="J2559" s="8">
        <f>Table1[[#This Row],[Annual Charges ($)]]-(AVERAGE(Table1[Annual Charges ($)]))</f>
        <v>4586.6418159999594</v>
      </c>
      <c r="U2559" s="37">
        <v>15937.39</v>
      </c>
      <c r="V2559" s="4">
        <v>66.900000000000006</v>
      </c>
    </row>
    <row r="2560" spans="1:22" ht="17" hidden="1" x14ac:dyDescent="0.2">
      <c r="A2560" s="3">
        <v>25715482</v>
      </c>
      <c r="B2560" s="4">
        <v>67</v>
      </c>
      <c r="C2560" s="4">
        <v>7</v>
      </c>
      <c r="D2560" s="4">
        <v>1</v>
      </c>
      <c r="E2560" s="4">
        <v>48</v>
      </c>
      <c r="F2560" s="5">
        <v>33</v>
      </c>
      <c r="G2560" s="6" t="s">
        <v>17</v>
      </c>
      <c r="H2560" s="7" t="s">
        <v>8</v>
      </c>
      <c r="I2560" s="8">
        <v>15246.08</v>
      </c>
      <c r="J2560" s="8">
        <f>Table1[[#This Row],[Annual Charges ($)]]-(AVERAGE(Table1[Annual Charges ($)]))</f>
        <v>3895.3318159999599</v>
      </c>
      <c r="U2560" s="37">
        <v>15246.08</v>
      </c>
      <c r="V2560" s="4">
        <v>67</v>
      </c>
    </row>
    <row r="2561" spans="1:22" ht="17" x14ac:dyDescent="0.2">
      <c r="A2561" s="3">
        <v>16280008</v>
      </c>
      <c r="B2561" s="4">
        <v>67</v>
      </c>
      <c r="C2561" s="4">
        <v>5</v>
      </c>
      <c r="D2561" s="4">
        <v>4</v>
      </c>
      <c r="E2561" s="4">
        <v>19</v>
      </c>
      <c r="F2561" s="5">
        <v>54</v>
      </c>
      <c r="G2561" s="6" t="s">
        <v>17</v>
      </c>
      <c r="H2561" s="7" t="s">
        <v>9</v>
      </c>
      <c r="I2561" s="8">
        <v>12419.11</v>
      </c>
      <c r="J2561" s="8">
        <f>Table1[[#This Row],[Annual Charges ($)]]-(AVERAGE(Table1[Annual Charges ($)]))</f>
        <v>1068.3618159999605</v>
      </c>
      <c r="U2561" s="37">
        <v>12419.11</v>
      </c>
      <c r="V2561" s="4">
        <v>67</v>
      </c>
    </row>
    <row r="2562" spans="1:22" ht="17" hidden="1" x14ac:dyDescent="0.2">
      <c r="A2562" s="3">
        <v>5914487</v>
      </c>
      <c r="B2562" s="4">
        <v>67</v>
      </c>
      <c r="C2562" s="4">
        <v>4</v>
      </c>
      <c r="D2562" s="4">
        <v>3</v>
      </c>
      <c r="E2562" s="4">
        <v>29</v>
      </c>
      <c r="F2562" s="5">
        <v>37</v>
      </c>
      <c r="G2562" s="6" t="s">
        <v>17</v>
      </c>
      <c r="H2562" s="7" t="s">
        <v>8</v>
      </c>
      <c r="I2562" s="8">
        <v>7378.57</v>
      </c>
      <c r="J2562" s="8">
        <f>Table1[[#This Row],[Annual Charges ($)]]-(AVERAGE(Table1[Annual Charges ($)]))</f>
        <v>-3972.1781840000403</v>
      </c>
      <c r="U2562" s="37">
        <v>7378.57</v>
      </c>
      <c r="V2562" s="4">
        <v>67</v>
      </c>
    </row>
    <row r="2563" spans="1:22" ht="17" x14ac:dyDescent="0.2">
      <c r="A2563" s="3">
        <v>29905606</v>
      </c>
      <c r="B2563" s="4">
        <v>67</v>
      </c>
      <c r="C2563" s="4">
        <v>1</v>
      </c>
      <c r="D2563" s="4">
        <v>1</v>
      </c>
      <c r="E2563" s="4">
        <v>16</v>
      </c>
      <c r="F2563" s="5">
        <v>47</v>
      </c>
      <c r="G2563" s="6" t="s">
        <v>18</v>
      </c>
      <c r="H2563" s="7" t="s">
        <v>9</v>
      </c>
      <c r="I2563" s="8">
        <v>5947.78</v>
      </c>
      <c r="J2563" s="8">
        <f>Table1[[#This Row],[Annual Charges ($)]]-(AVERAGE(Table1[Annual Charges ($)]))</f>
        <v>-5402.9681840000403</v>
      </c>
      <c r="U2563" s="37">
        <v>5947.78</v>
      </c>
      <c r="V2563" s="4">
        <v>67</v>
      </c>
    </row>
    <row r="2564" spans="1:22" ht="17" hidden="1" x14ac:dyDescent="0.2">
      <c r="A2564" s="3">
        <v>15239657</v>
      </c>
      <c r="B2564" s="4">
        <v>67</v>
      </c>
      <c r="C2564" s="4">
        <v>7</v>
      </c>
      <c r="D2564" s="4">
        <v>2</v>
      </c>
      <c r="E2564" s="4">
        <v>29</v>
      </c>
      <c r="F2564" s="5">
        <v>43</v>
      </c>
      <c r="G2564" s="6" t="s">
        <v>18</v>
      </c>
      <c r="H2564" s="7" t="s">
        <v>8</v>
      </c>
      <c r="I2564" s="8">
        <v>18355.34</v>
      </c>
      <c r="J2564" s="8">
        <f>Table1[[#This Row],[Annual Charges ($)]]-(AVERAGE(Table1[Annual Charges ($)]))</f>
        <v>7004.5918159999601</v>
      </c>
      <c r="U2564" s="37">
        <v>18355.34</v>
      </c>
      <c r="V2564" s="4">
        <v>67</v>
      </c>
    </row>
    <row r="2565" spans="1:22" ht="17" hidden="1" x14ac:dyDescent="0.2">
      <c r="A2565" s="3">
        <v>21648071</v>
      </c>
      <c r="B2565" s="4">
        <v>67</v>
      </c>
      <c r="C2565" s="4">
        <v>5</v>
      </c>
      <c r="D2565" s="4">
        <v>2</v>
      </c>
      <c r="E2565" s="4">
        <v>7</v>
      </c>
      <c r="F2565" s="5">
        <v>42</v>
      </c>
      <c r="G2565" s="6" t="s">
        <v>17</v>
      </c>
      <c r="H2565" s="7" t="s">
        <v>8</v>
      </c>
      <c r="I2565" s="8">
        <v>14387.55</v>
      </c>
      <c r="J2565" s="8">
        <f>Table1[[#This Row],[Annual Charges ($)]]-(AVERAGE(Table1[Annual Charges ($)]))</f>
        <v>3036.8018159999592</v>
      </c>
      <c r="U2565" s="37">
        <v>14387.55</v>
      </c>
      <c r="V2565" s="4">
        <v>67</v>
      </c>
    </row>
    <row r="2566" spans="1:22" ht="17" hidden="1" x14ac:dyDescent="0.2">
      <c r="A2566" s="3">
        <v>29558287</v>
      </c>
      <c r="B2566" s="4">
        <v>67.099999999999994</v>
      </c>
      <c r="C2566" s="4">
        <v>6</v>
      </c>
      <c r="D2566" s="4">
        <v>1</v>
      </c>
      <c r="E2566" s="4">
        <v>33</v>
      </c>
      <c r="F2566" s="5">
        <v>35</v>
      </c>
      <c r="G2566" s="6" t="s">
        <v>18</v>
      </c>
      <c r="H2566" s="7" t="s">
        <v>8</v>
      </c>
      <c r="I2566" s="8">
        <v>20523.11</v>
      </c>
      <c r="J2566" s="8">
        <f>Table1[[#This Row],[Annual Charges ($)]]-(AVERAGE(Table1[Annual Charges ($)]))</f>
        <v>9172.3618159999605</v>
      </c>
      <c r="U2566" s="37">
        <v>20523.11</v>
      </c>
      <c r="V2566" s="4">
        <v>67.099999999999994</v>
      </c>
    </row>
    <row r="2567" spans="1:22" ht="17" hidden="1" x14ac:dyDescent="0.2">
      <c r="A2567" s="3">
        <v>1157829</v>
      </c>
      <c r="B2567" s="4">
        <v>67.099999999999994</v>
      </c>
      <c r="C2567" s="4">
        <v>2</v>
      </c>
      <c r="D2567" s="4">
        <v>1</v>
      </c>
      <c r="E2567" s="4">
        <v>19</v>
      </c>
      <c r="F2567" s="5">
        <v>45</v>
      </c>
      <c r="G2567" s="6" t="s">
        <v>17</v>
      </c>
      <c r="H2567" s="7" t="s">
        <v>8</v>
      </c>
      <c r="I2567" s="8">
        <v>8563.2000000000007</v>
      </c>
      <c r="J2567" s="8">
        <f>Table1[[#This Row],[Annual Charges ($)]]-(AVERAGE(Table1[Annual Charges ($)]))</f>
        <v>-2787.5481840000393</v>
      </c>
      <c r="U2567" s="37">
        <v>8563.2000000000007</v>
      </c>
      <c r="V2567" s="4">
        <v>67.099999999999994</v>
      </c>
    </row>
    <row r="2568" spans="1:22" ht="17" hidden="1" x14ac:dyDescent="0.2">
      <c r="A2568" s="3">
        <v>28854864</v>
      </c>
      <c r="B2568" s="4">
        <v>67.099999999999994</v>
      </c>
      <c r="C2568" s="4">
        <v>7</v>
      </c>
      <c r="D2568" s="4">
        <v>3</v>
      </c>
      <c r="E2568" s="4">
        <v>24</v>
      </c>
      <c r="F2568" s="5">
        <v>53</v>
      </c>
      <c r="G2568" s="6" t="s">
        <v>18</v>
      </c>
      <c r="H2568" s="7" t="s">
        <v>8</v>
      </c>
      <c r="I2568" s="8">
        <v>5847.88</v>
      </c>
      <c r="J2568" s="8">
        <f>Table1[[#This Row],[Annual Charges ($)]]-(AVERAGE(Table1[Annual Charges ($)]))</f>
        <v>-5502.8681840000399</v>
      </c>
      <c r="U2568" s="37">
        <v>5847.88</v>
      </c>
      <c r="V2568" s="4">
        <v>67.099999999999994</v>
      </c>
    </row>
    <row r="2569" spans="1:22" ht="17" hidden="1" x14ac:dyDescent="0.2">
      <c r="A2569" s="3">
        <v>24120547</v>
      </c>
      <c r="B2569" s="4">
        <v>67.099999999999994</v>
      </c>
      <c r="C2569" s="4">
        <v>3</v>
      </c>
      <c r="D2569" s="4">
        <v>1</v>
      </c>
      <c r="E2569" s="4">
        <v>35</v>
      </c>
      <c r="F2569" s="5">
        <v>36</v>
      </c>
      <c r="G2569" s="6" t="s">
        <v>17</v>
      </c>
      <c r="H2569" s="7" t="s">
        <v>8</v>
      </c>
      <c r="I2569" s="8">
        <v>8785.7199999999993</v>
      </c>
      <c r="J2569" s="8">
        <f>Table1[[#This Row],[Annual Charges ($)]]-(AVERAGE(Table1[Annual Charges ($)]))</f>
        <v>-2565.0281840000407</v>
      </c>
      <c r="U2569" s="37">
        <v>8785.7199999999993</v>
      </c>
      <c r="V2569" s="4">
        <v>67.099999999999994</v>
      </c>
    </row>
    <row r="2570" spans="1:22" ht="17" hidden="1" x14ac:dyDescent="0.2">
      <c r="A2570" s="3">
        <v>8655699</v>
      </c>
      <c r="B2570" s="4">
        <v>67.099999999999994</v>
      </c>
      <c r="C2570" s="4">
        <v>4</v>
      </c>
      <c r="D2570" s="4">
        <v>3</v>
      </c>
      <c r="E2570" s="4">
        <v>48</v>
      </c>
      <c r="F2570" s="5">
        <v>45</v>
      </c>
      <c r="G2570" s="6" t="s">
        <v>18</v>
      </c>
      <c r="H2570" s="7" t="s">
        <v>8</v>
      </c>
      <c r="I2570" s="8">
        <v>17870.28</v>
      </c>
      <c r="J2570" s="8">
        <f>Table1[[#This Row],[Annual Charges ($)]]-(AVERAGE(Table1[Annual Charges ($)]))</f>
        <v>6519.5318159999588</v>
      </c>
      <c r="U2570" s="37">
        <v>17870.28</v>
      </c>
      <c r="V2570" s="4">
        <v>67.099999999999994</v>
      </c>
    </row>
    <row r="2571" spans="1:22" ht="17" hidden="1" x14ac:dyDescent="0.2">
      <c r="A2571" s="3">
        <v>20111389</v>
      </c>
      <c r="B2571" s="4">
        <v>67.099999999999994</v>
      </c>
      <c r="C2571" s="4">
        <v>4</v>
      </c>
      <c r="D2571" s="4">
        <v>0</v>
      </c>
      <c r="E2571" s="4">
        <v>58</v>
      </c>
      <c r="F2571" s="5">
        <v>36</v>
      </c>
      <c r="G2571" s="6" t="s">
        <v>17</v>
      </c>
      <c r="H2571" s="7" t="s">
        <v>8</v>
      </c>
      <c r="I2571" s="8">
        <v>7376.77</v>
      </c>
      <c r="J2571" s="8">
        <f>Table1[[#This Row],[Annual Charges ($)]]-(AVERAGE(Table1[Annual Charges ($)]))</f>
        <v>-3973.9781840000396</v>
      </c>
      <c r="U2571" s="37">
        <v>7376.77</v>
      </c>
      <c r="V2571" s="4">
        <v>67.099999999999994</v>
      </c>
    </row>
    <row r="2572" spans="1:22" ht="17" hidden="1" x14ac:dyDescent="0.2">
      <c r="A2572" s="3">
        <v>12083473</v>
      </c>
      <c r="B2572" s="4">
        <v>67.2</v>
      </c>
      <c r="C2572" s="4">
        <v>4</v>
      </c>
      <c r="D2572" s="4">
        <v>4</v>
      </c>
      <c r="E2572" s="4">
        <v>55</v>
      </c>
      <c r="F2572" s="5">
        <v>55</v>
      </c>
      <c r="G2572" s="6" t="s">
        <v>18</v>
      </c>
      <c r="H2572" s="7" t="s">
        <v>8</v>
      </c>
      <c r="I2572" s="8">
        <v>1449.12</v>
      </c>
      <c r="J2572" s="8">
        <f>Table1[[#This Row],[Annual Charges ($)]]-(AVERAGE(Table1[Annual Charges ($)]))</f>
        <v>-9901.6281840000411</v>
      </c>
      <c r="U2572" s="37">
        <v>1449.12</v>
      </c>
      <c r="V2572" s="4">
        <v>67.2</v>
      </c>
    </row>
    <row r="2573" spans="1:22" ht="17" hidden="1" x14ac:dyDescent="0.2">
      <c r="A2573" s="3">
        <v>10169174</v>
      </c>
      <c r="B2573" s="4">
        <v>67.2</v>
      </c>
      <c r="C2573" s="4">
        <v>3</v>
      </c>
      <c r="D2573" s="4">
        <v>4</v>
      </c>
      <c r="E2573" s="4">
        <v>4</v>
      </c>
      <c r="F2573" s="5">
        <v>51</v>
      </c>
      <c r="G2573" s="6" t="s">
        <v>18</v>
      </c>
      <c r="H2573" s="7" t="s">
        <v>8</v>
      </c>
      <c r="I2573" s="8">
        <v>5604.43</v>
      </c>
      <c r="J2573" s="8">
        <f>Table1[[#This Row],[Annual Charges ($)]]-(AVERAGE(Table1[Annual Charges ($)]))</f>
        <v>-5746.3181840000398</v>
      </c>
      <c r="U2573" s="37">
        <v>5604.43</v>
      </c>
      <c r="V2573" s="4">
        <v>67.2</v>
      </c>
    </row>
    <row r="2574" spans="1:22" ht="17" hidden="1" x14ac:dyDescent="0.2">
      <c r="A2574" s="3">
        <v>5182499</v>
      </c>
      <c r="B2574" s="4">
        <v>67.2</v>
      </c>
      <c r="C2574" s="4">
        <v>5</v>
      </c>
      <c r="D2574" s="4">
        <v>1</v>
      </c>
      <c r="E2574" s="4">
        <v>38</v>
      </c>
      <c r="F2574" s="5">
        <v>27</v>
      </c>
      <c r="G2574" s="6" t="s">
        <v>17</v>
      </c>
      <c r="H2574" s="7" t="s">
        <v>8</v>
      </c>
      <c r="I2574" s="8">
        <v>16499.41</v>
      </c>
      <c r="J2574" s="8">
        <f>Table1[[#This Row],[Annual Charges ($)]]-(AVERAGE(Table1[Annual Charges ($)]))</f>
        <v>5148.6618159999598</v>
      </c>
      <c r="U2574" s="37">
        <v>16499.41</v>
      </c>
      <c r="V2574" s="4">
        <v>67.2</v>
      </c>
    </row>
    <row r="2575" spans="1:22" ht="17" x14ac:dyDescent="0.2">
      <c r="A2575" s="3">
        <v>13922141</v>
      </c>
      <c r="B2575" s="4">
        <v>67.2</v>
      </c>
      <c r="C2575" s="4">
        <v>5</v>
      </c>
      <c r="D2575" s="4">
        <v>4</v>
      </c>
      <c r="E2575" s="4">
        <v>46</v>
      </c>
      <c r="F2575" s="5">
        <v>53</v>
      </c>
      <c r="G2575" s="6" t="s">
        <v>17</v>
      </c>
      <c r="H2575" s="7" t="s">
        <v>9</v>
      </c>
      <c r="I2575" s="8">
        <v>14445.61</v>
      </c>
      <c r="J2575" s="8">
        <f>Table1[[#This Row],[Annual Charges ($)]]-(AVERAGE(Table1[Annual Charges ($)]))</f>
        <v>3094.8618159999605</v>
      </c>
      <c r="U2575" s="37">
        <v>14445.61</v>
      </c>
      <c r="V2575" s="4">
        <v>67.2</v>
      </c>
    </row>
    <row r="2576" spans="1:22" ht="17" hidden="1" x14ac:dyDescent="0.2">
      <c r="A2576" s="3">
        <v>9290268</v>
      </c>
      <c r="B2576" s="4">
        <v>67.2</v>
      </c>
      <c r="C2576" s="4">
        <v>4</v>
      </c>
      <c r="D2576" s="4">
        <v>2</v>
      </c>
      <c r="E2576" s="4">
        <v>41</v>
      </c>
      <c r="F2576" s="5">
        <v>29</v>
      </c>
      <c r="G2576" s="6" t="s">
        <v>17</v>
      </c>
      <c r="H2576" s="7" t="s">
        <v>8</v>
      </c>
      <c r="I2576" s="8">
        <v>9613.52</v>
      </c>
      <c r="J2576" s="8">
        <f>Table1[[#This Row],[Annual Charges ($)]]-(AVERAGE(Table1[Annual Charges ($)]))</f>
        <v>-1737.2281840000396</v>
      </c>
      <c r="U2576" s="37">
        <v>9613.52</v>
      </c>
      <c r="V2576" s="4">
        <v>67.2</v>
      </c>
    </row>
    <row r="2577" spans="1:22" ht="17" hidden="1" x14ac:dyDescent="0.2">
      <c r="A2577" s="3">
        <v>17092567</v>
      </c>
      <c r="B2577" s="4">
        <v>67.3</v>
      </c>
      <c r="C2577" s="4">
        <v>4</v>
      </c>
      <c r="D2577" s="4">
        <v>4</v>
      </c>
      <c r="E2577" s="4">
        <v>38</v>
      </c>
      <c r="F2577" s="5">
        <v>22</v>
      </c>
      <c r="G2577" s="6" t="s">
        <v>17</v>
      </c>
      <c r="H2577" s="7" t="s">
        <v>8</v>
      </c>
      <c r="I2577" s="8">
        <v>12026.4</v>
      </c>
      <c r="J2577" s="8">
        <f>Table1[[#This Row],[Annual Charges ($)]]-(AVERAGE(Table1[Annual Charges ($)]))</f>
        <v>675.65181599995958</v>
      </c>
      <c r="U2577" s="37">
        <v>12026.4</v>
      </c>
      <c r="V2577" s="4">
        <v>67.3</v>
      </c>
    </row>
    <row r="2578" spans="1:22" ht="17" hidden="1" x14ac:dyDescent="0.2">
      <c r="A2578" s="3">
        <v>24352056</v>
      </c>
      <c r="B2578" s="4">
        <v>67.3</v>
      </c>
      <c r="C2578" s="4">
        <v>4</v>
      </c>
      <c r="D2578" s="4">
        <v>3</v>
      </c>
      <c r="E2578" s="4">
        <v>14</v>
      </c>
      <c r="F2578" s="5">
        <v>46</v>
      </c>
      <c r="G2578" s="6" t="s">
        <v>18</v>
      </c>
      <c r="H2578" s="7" t="s">
        <v>8</v>
      </c>
      <c r="I2578" s="8">
        <v>7021.12</v>
      </c>
      <c r="J2578" s="8">
        <f>Table1[[#This Row],[Annual Charges ($)]]-(AVERAGE(Table1[Annual Charges ($)]))</f>
        <v>-4329.6281840000402</v>
      </c>
      <c r="U2578" s="37">
        <v>7021.12</v>
      </c>
      <c r="V2578" s="4">
        <v>67.3</v>
      </c>
    </row>
    <row r="2579" spans="1:22" ht="17" hidden="1" x14ac:dyDescent="0.2">
      <c r="A2579" s="3">
        <v>19102648</v>
      </c>
      <c r="B2579" s="4">
        <v>67.3</v>
      </c>
      <c r="C2579" s="4">
        <v>3</v>
      </c>
      <c r="D2579" s="4">
        <v>3</v>
      </c>
      <c r="E2579" s="4">
        <v>25</v>
      </c>
      <c r="F2579" s="5">
        <v>52</v>
      </c>
      <c r="G2579" s="6" t="s">
        <v>18</v>
      </c>
      <c r="H2579" s="7" t="s">
        <v>8</v>
      </c>
      <c r="I2579" s="8">
        <v>14572.41</v>
      </c>
      <c r="J2579" s="8">
        <f>Table1[[#This Row],[Annual Charges ($)]]-(AVERAGE(Table1[Annual Charges ($)]))</f>
        <v>3221.6618159999598</v>
      </c>
      <c r="U2579" s="37">
        <v>14572.41</v>
      </c>
      <c r="V2579" s="4">
        <v>67.3</v>
      </c>
    </row>
    <row r="2580" spans="1:22" ht="17" hidden="1" x14ac:dyDescent="0.2">
      <c r="A2580" s="3">
        <v>24457515</v>
      </c>
      <c r="B2580" s="4">
        <v>67.3</v>
      </c>
      <c r="C2580" s="4">
        <v>4</v>
      </c>
      <c r="D2580" s="4">
        <v>5</v>
      </c>
      <c r="E2580" s="4">
        <v>37</v>
      </c>
      <c r="F2580" s="5">
        <v>59</v>
      </c>
      <c r="G2580" s="6" t="s">
        <v>18</v>
      </c>
      <c r="H2580" s="7" t="s">
        <v>8</v>
      </c>
      <c r="I2580" s="8">
        <v>5762.38</v>
      </c>
      <c r="J2580" s="8">
        <f>Table1[[#This Row],[Annual Charges ($)]]-(AVERAGE(Table1[Annual Charges ($)]))</f>
        <v>-5588.3681840000399</v>
      </c>
      <c r="U2580" s="37">
        <v>5762.38</v>
      </c>
      <c r="V2580" s="4">
        <v>67.3</v>
      </c>
    </row>
    <row r="2581" spans="1:22" ht="17" hidden="1" x14ac:dyDescent="0.2">
      <c r="A2581" s="3">
        <v>19670586</v>
      </c>
      <c r="B2581" s="4">
        <v>67.400000000000006</v>
      </c>
      <c r="C2581" s="4">
        <v>3</v>
      </c>
      <c r="D2581" s="4">
        <v>2</v>
      </c>
      <c r="E2581" s="4">
        <v>3</v>
      </c>
      <c r="F2581" s="5">
        <v>45</v>
      </c>
      <c r="G2581" s="6" t="s">
        <v>18</v>
      </c>
      <c r="H2581" s="7" t="s">
        <v>8</v>
      </c>
      <c r="I2581" s="8">
        <v>17209.080000000002</v>
      </c>
      <c r="J2581" s="8">
        <f>Table1[[#This Row],[Annual Charges ($)]]-(AVERAGE(Table1[Annual Charges ($)]))</f>
        <v>5858.3318159999617</v>
      </c>
      <c r="U2581" s="37">
        <v>17209.080000000002</v>
      </c>
      <c r="V2581" s="4">
        <v>67.400000000000006</v>
      </c>
    </row>
    <row r="2582" spans="1:22" ht="17" hidden="1" x14ac:dyDescent="0.2">
      <c r="A2582" s="3">
        <v>9344820</v>
      </c>
      <c r="B2582" s="4">
        <v>67.400000000000006</v>
      </c>
      <c r="C2582" s="4">
        <v>4</v>
      </c>
      <c r="D2582" s="4">
        <v>2</v>
      </c>
      <c r="E2582" s="4">
        <v>54</v>
      </c>
      <c r="F2582" s="5">
        <v>48</v>
      </c>
      <c r="G2582" s="6" t="s">
        <v>18</v>
      </c>
      <c r="H2582" s="7" t="s">
        <v>8</v>
      </c>
      <c r="I2582" s="8">
        <v>16380.11</v>
      </c>
      <c r="J2582" s="8">
        <f>Table1[[#This Row],[Annual Charges ($)]]-(AVERAGE(Table1[Annual Charges ($)]))</f>
        <v>5029.3618159999605</v>
      </c>
      <c r="U2582" s="37">
        <v>16380.11</v>
      </c>
      <c r="V2582" s="4">
        <v>67.400000000000006</v>
      </c>
    </row>
    <row r="2583" spans="1:22" ht="17" hidden="1" x14ac:dyDescent="0.2">
      <c r="A2583" s="3">
        <v>13089254</v>
      </c>
      <c r="B2583" s="4">
        <v>67.400000000000006</v>
      </c>
      <c r="C2583" s="4">
        <v>2</v>
      </c>
      <c r="D2583" s="4">
        <v>2</v>
      </c>
      <c r="E2583" s="4">
        <v>54</v>
      </c>
      <c r="F2583" s="5">
        <v>62</v>
      </c>
      <c r="G2583" s="6" t="s">
        <v>17</v>
      </c>
      <c r="H2583" s="7" t="s">
        <v>8</v>
      </c>
      <c r="I2583" s="8">
        <v>2473.5</v>
      </c>
      <c r="J2583" s="8">
        <f>Table1[[#This Row],[Annual Charges ($)]]-(AVERAGE(Table1[Annual Charges ($)]))</f>
        <v>-8877.2481840000401</v>
      </c>
      <c r="U2583" s="37">
        <v>2473.5</v>
      </c>
      <c r="V2583" s="4">
        <v>67.400000000000006</v>
      </c>
    </row>
    <row r="2584" spans="1:22" ht="17" hidden="1" x14ac:dyDescent="0.2">
      <c r="A2584" s="3">
        <v>753922</v>
      </c>
      <c r="B2584" s="4">
        <v>67.400000000000006</v>
      </c>
      <c r="C2584" s="4">
        <v>7</v>
      </c>
      <c r="D2584" s="4">
        <v>2</v>
      </c>
      <c r="E2584" s="4">
        <v>9</v>
      </c>
      <c r="F2584" s="5">
        <v>44</v>
      </c>
      <c r="G2584" s="6" t="s">
        <v>18</v>
      </c>
      <c r="H2584" s="7" t="s">
        <v>8</v>
      </c>
      <c r="I2584" s="8">
        <v>10335.86</v>
      </c>
      <c r="J2584" s="8">
        <f>Table1[[#This Row],[Annual Charges ($)]]-(AVERAGE(Table1[Annual Charges ($)]))</f>
        <v>-1014.8881840000395</v>
      </c>
      <c r="U2584" s="37">
        <v>10335.86</v>
      </c>
      <c r="V2584" s="4">
        <v>67.400000000000006</v>
      </c>
    </row>
    <row r="2585" spans="1:22" ht="17" hidden="1" x14ac:dyDescent="0.2">
      <c r="A2585" s="3">
        <v>18638518</v>
      </c>
      <c r="B2585" s="4">
        <v>67.5</v>
      </c>
      <c r="C2585" s="4">
        <v>7</v>
      </c>
      <c r="D2585" s="4">
        <v>2</v>
      </c>
      <c r="E2585" s="4">
        <v>10</v>
      </c>
      <c r="F2585" s="5">
        <v>57</v>
      </c>
      <c r="G2585" s="6" t="s">
        <v>17</v>
      </c>
      <c r="H2585" s="7" t="s">
        <v>8</v>
      </c>
      <c r="I2585" s="8">
        <v>19718.98</v>
      </c>
      <c r="J2585" s="8">
        <f>Table1[[#This Row],[Annual Charges ($)]]-(AVERAGE(Table1[Annual Charges ($)]))</f>
        <v>8368.2318159999595</v>
      </c>
      <c r="U2585" s="37">
        <v>19718.98</v>
      </c>
      <c r="V2585" s="4">
        <v>67.5</v>
      </c>
    </row>
    <row r="2586" spans="1:22" ht="17" hidden="1" x14ac:dyDescent="0.2">
      <c r="A2586" s="3">
        <v>21916512</v>
      </c>
      <c r="B2586" s="4">
        <v>67.5</v>
      </c>
      <c r="C2586" s="4">
        <v>4</v>
      </c>
      <c r="D2586" s="4">
        <v>0</v>
      </c>
      <c r="E2586" s="4">
        <v>53</v>
      </c>
      <c r="F2586" s="5">
        <v>29</v>
      </c>
      <c r="G2586" s="6" t="s">
        <v>18</v>
      </c>
      <c r="H2586" s="7" t="s">
        <v>8</v>
      </c>
      <c r="I2586" s="8">
        <v>16739.650000000001</v>
      </c>
      <c r="J2586" s="8">
        <f>Table1[[#This Row],[Annual Charges ($)]]-(AVERAGE(Table1[Annual Charges ($)]))</f>
        <v>5388.9018159999614</v>
      </c>
      <c r="U2586" s="37">
        <v>16739.650000000001</v>
      </c>
      <c r="V2586" s="4">
        <v>67.5</v>
      </c>
    </row>
    <row r="2587" spans="1:22" ht="17" hidden="1" x14ac:dyDescent="0.2">
      <c r="A2587" s="3">
        <v>21969752</v>
      </c>
      <c r="B2587" s="4">
        <v>67.5</v>
      </c>
      <c r="C2587" s="4">
        <v>1</v>
      </c>
      <c r="D2587" s="4">
        <v>0</v>
      </c>
      <c r="E2587" s="4">
        <v>10</v>
      </c>
      <c r="F2587" s="5">
        <v>40</v>
      </c>
      <c r="G2587" s="6" t="s">
        <v>17</v>
      </c>
      <c r="H2587" s="7" t="s">
        <v>8</v>
      </c>
      <c r="I2587" s="8">
        <v>826.83</v>
      </c>
      <c r="J2587" s="8">
        <f>Table1[[#This Row],[Annual Charges ($)]]-(AVERAGE(Table1[Annual Charges ($)]))</f>
        <v>-10523.91818400004</v>
      </c>
      <c r="U2587" s="37">
        <v>826.83</v>
      </c>
      <c r="V2587" s="4">
        <v>67.5</v>
      </c>
    </row>
    <row r="2588" spans="1:22" ht="17" hidden="1" x14ac:dyDescent="0.2">
      <c r="A2588" s="3">
        <v>6411605</v>
      </c>
      <c r="B2588" s="4">
        <v>67.5</v>
      </c>
      <c r="C2588" s="4">
        <v>4</v>
      </c>
      <c r="D2588" s="4">
        <v>4</v>
      </c>
      <c r="E2588" s="4">
        <v>16</v>
      </c>
      <c r="F2588" s="5">
        <v>39</v>
      </c>
      <c r="G2588" s="6" t="s">
        <v>18</v>
      </c>
      <c r="H2588" s="7" t="s">
        <v>8</v>
      </c>
      <c r="I2588" s="8">
        <v>6030.04</v>
      </c>
      <c r="J2588" s="8">
        <f>Table1[[#This Row],[Annual Charges ($)]]-(AVERAGE(Table1[Annual Charges ($)]))</f>
        <v>-5320.7081840000401</v>
      </c>
      <c r="U2588" s="37">
        <v>6030.04</v>
      </c>
      <c r="V2588" s="4">
        <v>67.5</v>
      </c>
    </row>
    <row r="2589" spans="1:22" ht="17" hidden="1" x14ac:dyDescent="0.2">
      <c r="A2589" s="3">
        <v>28408465</v>
      </c>
      <c r="B2589" s="4">
        <v>67.5</v>
      </c>
      <c r="C2589" s="4">
        <v>8</v>
      </c>
      <c r="D2589" s="4">
        <v>0</v>
      </c>
      <c r="E2589" s="4">
        <v>10</v>
      </c>
      <c r="F2589" s="5">
        <v>59</v>
      </c>
      <c r="G2589" s="6" t="s">
        <v>17</v>
      </c>
      <c r="H2589" s="7" t="s">
        <v>8</v>
      </c>
      <c r="I2589" s="8">
        <v>18280</v>
      </c>
      <c r="J2589" s="8">
        <f>Table1[[#This Row],[Annual Charges ($)]]-(AVERAGE(Table1[Annual Charges ($)]))</f>
        <v>6929.2518159999599</v>
      </c>
      <c r="U2589" s="37">
        <v>18280</v>
      </c>
      <c r="V2589" s="4">
        <v>67.5</v>
      </c>
    </row>
    <row r="2590" spans="1:22" ht="17" x14ac:dyDescent="0.2">
      <c r="A2590" s="3">
        <v>7656032</v>
      </c>
      <c r="B2590" s="4">
        <v>67.599999999999994</v>
      </c>
      <c r="C2590" s="4">
        <v>3</v>
      </c>
      <c r="D2590" s="4">
        <v>3</v>
      </c>
      <c r="E2590" s="4">
        <v>42</v>
      </c>
      <c r="F2590" s="5">
        <v>36</v>
      </c>
      <c r="G2590" s="6" t="s">
        <v>17</v>
      </c>
      <c r="H2590" s="7" t="s">
        <v>9</v>
      </c>
      <c r="I2590" s="8">
        <v>4764.25</v>
      </c>
      <c r="J2590" s="8">
        <f>Table1[[#This Row],[Annual Charges ($)]]-(AVERAGE(Table1[Annual Charges ($)]))</f>
        <v>-6586.4981840000401</v>
      </c>
      <c r="U2590" s="37">
        <v>4764.25</v>
      </c>
      <c r="V2590" s="4">
        <v>67.599999999999994</v>
      </c>
    </row>
    <row r="2591" spans="1:22" ht="17" hidden="1" x14ac:dyDescent="0.2">
      <c r="A2591" s="3">
        <v>9918305</v>
      </c>
      <c r="B2591" s="4">
        <v>67.599999999999994</v>
      </c>
      <c r="C2591" s="4">
        <v>3</v>
      </c>
      <c r="D2591" s="4">
        <v>0</v>
      </c>
      <c r="E2591" s="4">
        <v>24</v>
      </c>
      <c r="F2591" s="5">
        <v>61</v>
      </c>
      <c r="G2591" s="6" t="s">
        <v>18</v>
      </c>
      <c r="H2591" s="7" t="s">
        <v>8</v>
      </c>
      <c r="I2591" s="8">
        <v>1378.28</v>
      </c>
      <c r="J2591" s="8">
        <f>Table1[[#This Row],[Annual Charges ($)]]-(AVERAGE(Table1[Annual Charges ($)]))</f>
        <v>-9972.4681840000394</v>
      </c>
      <c r="U2591" s="37">
        <v>1378.28</v>
      </c>
      <c r="V2591" s="4">
        <v>67.599999999999994</v>
      </c>
    </row>
    <row r="2592" spans="1:22" ht="17" hidden="1" x14ac:dyDescent="0.2">
      <c r="A2592" s="3">
        <v>1471765</v>
      </c>
      <c r="B2592" s="4">
        <v>67.7</v>
      </c>
      <c r="C2592" s="4">
        <v>1</v>
      </c>
      <c r="D2592" s="4">
        <v>1</v>
      </c>
      <c r="E2592" s="4">
        <v>54</v>
      </c>
      <c r="F2592" s="5">
        <v>49</v>
      </c>
      <c r="G2592" s="6" t="s">
        <v>17</v>
      </c>
      <c r="H2592" s="7" t="s">
        <v>8</v>
      </c>
      <c r="I2592" s="8">
        <v>2096.73</v>
      </c>
      <c r="J2592" s="8">
        <f>Table1[[#This Row],[Annual Charges ($)]]-(AVERAGE(Table1[Annual Charges ($)]))</f>
        <v>-9254.0181840000405</v>
      </c>
      <c r="U2592" s="37">
        <v>2096.73</v>
      </c>
      <c r="V2592" s="4">
        <v>67.7</v>
      </c>
    </row>
    <row r="2593" spans="1:22" ht="17" hidden="1" x14ac:dyDescent="0.2">
      <c r="A2593" s="3">
        <v>17708568</v>
      </c>
      <c r="B2593" s="4">
        <v>67.7</v>
      </c>
      <c r="C2593" s="4">
        <v>1</v>
      </c>
      <c r="D2593" s="4">
        <v>4</v>
      </c>
      <c r="E2593" s="4">
        <v>11</v>
      </c>
      <c r="F2593" s="5">
        <v>42</v>
      </c>
      <c r="G2593" s="6" t="s">
        <v>17</v>
      </c>
      <c r="H2593" s="7" t="s">
        <v>8</v>
      </c>
      <c r="I2593" s="8">
        <v>7516.23</v>
      </c>
      <c r="J2593" s="8">
        <f>Table1[[#This Row],[Annual Charges ($)]]-(AVERAGE(Table1[Annual Charges ($)]))</f>
        <v>-3834.5181840000405</v>
      </c>
      <c r="U2593" s="37">
        <v>7516.23</v>
      </c>
      <c r="V2593" s="4">
        <v>67.7</v>
      </c>
    </row>
    <row r="2594" spans="1:22" ht="17" hidden="1" x14ac:dyDescent="0.2">
      <c r="A2594" s="3">
        <v>297858</v>
      </c>
      <c r="B2594" s="4">
        <v>67.7</v>
      </c>
      <c r="C2594" s="4">
        <v>2</v>
      </c>
      <c r="D2594" s="4">
        <v>2</v>
      </c>
      <c r="E2594" s="4">
        <v>42</v>
      </c>
      <c r="F2594" s="5">
        <v>28</v>
      </c>
      <c r="G2594" s="6" t="s">
        <v>17</v>
      </c>
      <c r="H2594" s="7" t="s">
        <v>8</v>
      </c>
      <c r="I2594" s="8">
        <v>8831.64</v>
      </c>
      <c r="J2594" s="8">
        <f>Table1[[#This Row],[Annual Charges ($)]]-(AVERAGE(Table1[Annual Charges ($)]))</f>
        <v>-2519.1081840000406</v>
      </c>
      <c r="U2594" s="37">
        <v>8831.64</v>
      </c>
      <c r="V2594" s="4">
        <v>67.7</v>
      </c>
    </row>
    <row r="2595" spans="1:22" ht="17" x14ac:dyDescent="0.2">
      <c r="A2595" s="3">
        <v>6571691</v>
      </c>
      <c r="B2595" s="4">
        <v>67.7</v>
      </c>
      <c r="C2595" s="4">
        <v>2</v>
      </c>
      <c r="D2595" s="4">
        <v>4</v>
      </c>
      <c r="E2595" s="4">
        <v>60</v>
      </c>
      <c r="F2595" s="5">
        <v>36</v>
      </c>
      <c r="G2595" s="6" t="s">
        <v>18</v>
      </c>
      <c r="H2595" s="7" t="s">
        <v>9</v>
      </c>
      <c r="I2595" s="8">
        <v>4982.38</v>
      </c>
      <c r="J2595" s="8">
        <f>Table1[[#This Row],[Annual Charges ($)]]-(AVERAGE(Table1[Annual Charges ($)]))</f>
        <v>-6368.3681840000399</v>
      </c>
      <c r="U2595" s="37">
        <v>4982.38</v>
      </c>
      <c r="V2595" s="4">
        <v>67.7</v>
      </c>
    </row>
    <row r="2596" spans="1:22" ht="17" x14ac:dyDescent="0.2">
      <c r="A2596" s="3">
        <v>11496043</v>
      </c>
      <c r="B2596" s="4">
        <v>67.7</v>
      </c>
      <c r="C2596" s="4">
        <v>7</v>
      </c>
      <c r="D2596" s="4">
        <v>4</v>
      </c>
      <c r="E2596" s="4">
        <v>20</v>
      </c>
      <c r="F2596" s="5">
        <v>49</v>
      </c>
      <c r="G2596" s="6" t="s">
        <v>18</v>
      </c>
      <c r="H2596" s="7" t="s">
        <v>9</v>
      </c>
      <c r="I2596" s="8">
        <v>15387.37</v>
      </c>
      <c r="J2596" s="8">
        <f>Table1[[#This Row],[Annual Charges ($)]]-(AVERAGE(Table1[Annual Charges ($)]))</f>
        <v>4036.6218159999607</v>
      </c>
      <c r="U2596" s="37">
        <v>15387.37</v>
      </c>
      <c r="V2596" s="4">
        <v>67.7</v>
      </c>
    </row>
    <row r="2597" spans="1:22" ht="17" hidden="1" x14ac:dyDescent="0.2">
      <c r="A2597" s="3">
        <v>9519933</v>
      </c>
      <c r="B2597" s="4">
        <v>67.8</v>
      </c>
      <c r="C2597" s="4">
        <v>7</v>
      </c>
      <c r="D2597" s="4">
        <v>5</v>
      </c>
      <c r="E2597" s="4">
        <v>12</v>
      </c>
      <c r="F2597" s="5">
        <v>33</v>
      </c>
      <c r="G2597" s="6" t="s">
        <v>17</v>
      </c>
      <c r="H2597" s="7" t="s">
        <v>8</v>
      </c>
      <c r="I2597" s="8">
        <v>3209.55</v>
      </c>
      <c r="J2597" s="8">
        <f>Table1[[#This Row],[Annual Charges ($)]]-(AVERAGE(Table1[Annual Charges ($)]))</f>
        <v>-8141.1981840000399</v>
      </c>
      <c r="U2597" s="37">
        <v>3209.55</v>
      </c>
      <c r="V2597" s="4">
        <v>67.8</v>
      </c>
    </row>
    <row r="2598" spans="1:22" ht="17" hidden="1" x14ac:dyDescent="0.2">
      <c r="A2598" s="3">
        <v>8211092</v>
      </c>
      <c r="B2598" s="4">
        <v>67.8</v>
      </c>
      <c r="C2598" s="4">
        <v>3</v>
      </c>
      <c r="D2598" s="4">
        <v>0</v>
      </c>
      <c r="E2598" s="4">
        <v>5</v>
      </c>
      <c r="F2598" s="5">
        <v>31</v>
      </c>
      <c r="G2598" s="6" t="s">
        <v>18</v>
      </c>
      <c r="H2598" s="7" t="s">
        <v>8</v>
      </c>
      <c r="I2598" s="8">
        <v>17223.64</v>
      </c>
      <c r="J2598" s="8">
        <f>Table1[[#This Row],[Annual Charges ($)]]-(AVERAGE(Table1[Annual Charges ($)]))</f>
        <v>5872.8918159999594</v>
      </c>
      <c r="U2598" s="37">
        <v>17223.64</v>
      </c>
      <c r="V2598" s="4">
        <v>67.8</v>
      </c>
    </row>
    <row r="2599" spans="1:22" ht="17" hidden="1" x14ac:dyDescent="0.2">
      <c r="A2599" s="3">
        <v>23015574</v>
      </c>
      <c r="B2599" s="4">
        <v>67.8</v>
      </c>
      <c r="C2599" s="4">
        <v>3</v>
      </c>
      <c r="D2599" s="4">
        <v>5</v>
      </c>
      <c r="E2599" s="4">
        <v>12</v>
      </c>
      <c r="F2599" s="5">
        <v>57</v>
      </c>
      <c r="G2599" s="6" t="s">
        <v>18</v>
      </c>
      <c r="H2599" s="7" t="s">
        <v>8</v>
      </c>
      <c r="I2599" s="8">
        <v>11419.38</v>
      </c>
      <c r="J2599" s="8">
        <f>Table1[[#This Row],[Annual Charges ($)]]-(AVERAGE(Table1[Annual Charges ($)]))</f>
        <v>68.631815999959144</v>
      </c>
      <c r="U2599" s="37">
        <v>11419.38</v>
      </c>
      <c r="V2599" s="4">
        <v>67.8</v>
      </c>
    </row>
    <row r="2600" spans="1:22" ht="17" hidden="1" x14ac:dyDescent="0.2">
      <c r="A2600" s="3">
        <v>17198210</v>
      </c>
      <c r="B2600" s="4">
        <v>67.8</v>
      </c>
      <c r="C2600" s="4">
        <v>4</v>
      </c>
      <c r="D2600" s="4">
        <v>3</v>
      </c>
      <c r="E2600" s="4">
        <v>35</v>
      </c>
      <c r="F2600" s="5">
        <v>44</v>
      </c>
      <c r="G2600" s="6" t="s">
        <v>18</v>
      </c>
      <c r="H2600" s="7" t="s">
        <v>8</v>
      </c>
      <c r="I2600" s="8">
        <v>11198.7</v>
      </c>
      <c r="J2600" s="8">
        <f>Table1[[#This Row],[Annual Charges ($)]]-(AVERAGE(Table1[Annual Charges ($)]))</f>
        <v>-152.04818400003933</v>
      </c>
      <c r="U2600" s="37">
        <v>11198.7</v>
      </c>
      <c r="V2600" s="4">
        <v>67.8</v>
      </c>
    </row>
    <row r="2601" spans="1:22" ht="17" hidden="1" x14ac:dyDescent="0.2">
      <c r="A2601" s="3">
        <v>11826788</v>
      </c>
      <c r="B2601" s="4">
        <v>67.900000000000006</v>
      </c>
      <c r="C2601" s="4">
        <v>2</v>
      </c>
      <c r="D2601" s="4">
        <v>4</v>
      </c>
      <c r="E2601" s="4">
        <v>9</v>
      </c>
      <c r="F2601" s="5">
        <v>38</v>
      </c>
      <c r="G2601" s="6" t="s">
        <v>17</v>
      </c>
      <c r="H2601" s="7" t="s">
        <v>8</v>
      </c>
      <c r="I2601" s="8">
        <v>7857.02</v>
      </c>
      <c r="J2601" s="8">
        <f>Table1[[#This Row],[Annual Charges ($)]]-(AVERAGE(Table1[Annual Charges ($)]))</f>
        <v>-3493.7281840000396</v>
      </c>
      <c r="U2601" s="37">
        <v>7857.02</v>
      </c>
      <c r="V2601" s="4">
        <v>67.900000000000006</v>
      </c>
    </row>
    <row r="2602" spans="1:22" ht="17" hidden="1" x14ac:dyDescent="0.2">
      <c r="A2602" s="3">
        <v>25114104</v>
      </c>
      <c r="B2602" s="4">
        <v>67.900000000000006</v>
      </c>
      <c r="C2602" s="4">
        <v>5</v>
      </c>
      <c r="D2602" s="4">
        <v>1</v>
      </c>
      <c r="E2602" s="4">
        <v>20</v>
      </c>
      <c r="F2602" s="5">
        <v>56</v>
      </c>
      <c r="G2602" s="6" t="s">
        <v>18</v>
      </c>
      <c r="H2602" s="7" t="s">
        <v>8</v>
      </c>
      <c r="I2602" s="8">
        <v>6547.89</v>
      </c>
      <c r="J2602" s="8">
        <f>Table1[[#This Row],[Annual Charges ($)]]-(AVERAGE(Table1[Annual Charges ($)]))</f>
        <v>-4802.8581840000397</v>
      </c>
      <c r="U2602" s="37">
        <v>6547.89</v>
      </c>
      <c r="V2602" s="4">
        <v>67.900000000000006</v>
      </c>
    </row>
    <row r="2603" spans="1:22" ht="17" hidden="1" x14ac:dyDescent="0.2">
      <c r="A2603" s="3">
        <v>15389402</v>
      </c>
      <c r="B2603" s="4">
        <v>67.900000000000006</v>
      </c>
      <c r="C2603" s="4">
        <v>2</v>
      </c>
      <c r="D2603" s="4">
        <v>1</v>
      </c>
      <c r="E2603" s="4">
        <v>57</v>
      </c>
      <c r="F2603" s="5">
        <v>48</v>
      </c>
      <c r="G2603" s="6" t="s">
        <v>17</v>
      </c>
      <c r="H2603" s="7" t="s">
        <v>8</v>
      </c>
      <c r="I2603" s="8">
        <v>13714.95</v>
      </c>
      <c r="J2603" s="8">
        <f>Table1[[#This Row],[Annual Charges ($)]]-(AVERAGE(Table1[Annual Charges ($)]))</f>
        <v>2364.2018159999607</v>
      </c>
      <c r="U2603" s="37">
        <v>13714.95</v>
      </c>
      <c r="V2603" s="4">
        <v>67.900000000000006</v>
      </c>
    </row>
    <row r="2604" spans="1:22" ht="17" hidden="1" x14ac:dyDescent="0.2">
      <c r="A2604" s="3">
        <v>6340378</v>
      </c>
      <c r="B2604" s="4">
        <v>67.900000000000006</v>
      </c>
      <c r="C2604" s="4">
        <v>7</v>
      </c>
      <c r="D2604" s="4">
        <v>2</v>
      </c>
      <c r="E2604" s="4">
        <v>49</v>
      </c>
      <c r="F2604" s="5">
        <v>44</v>
      </c>
      <c r="G2604" s="6" t="s">
        <v>18</v>
      </c>
      <c r="H2604" s="7" t="s">
        <v>8</v>
      </c>
      <c r="I2604" s="8">
        <v>16097.23</v>
      </c>
      <c r="J2604" s="8">
        <f>Table1[[#This Row],[Annual Charges ($)]]-(AVERAGE(Table1[Annual Charges ($)]))</f>
        <v>4746.4818159999595</v>
      </c>
      <c r="U2604" s="37">
        <v>16097.23</v>
      </c>
      <c r="V2604" s="4">
        <v>67.900000000000006</v>
      </c>
    </row>
    <row r="2605" spans="1:22" ht="17" hidden="1" x14ac:dyDescent="0.2">
      <c r="A2605" s="3">
        <v>14401534</v>
      </c>
      <c r="B2605" s="4">
        <v>67.900000000000006</v>
      </c>
      <c r="C2605" s="4">
        <v>6</v>
      </c>
      <c r="D2605" s="4">
        <v>4</v>
      </c>
      <c r="E2605" s="4">
        <v>19</v>
      </c>
      <c r="F2605" s="5">
        <v>60</v>
      </c>
      <c r="G2605" s="6" t="s">
        <v>17</v>
      </c>
      <c r="H2605" s="7" t="s">
        <v>8</v>
      </c>
      <c r="I2605" s="8">
        <v>18141.349999999999</v>
      </c>
      <c r="J2605" s="8">
        <f>Table1[[#This Row],[Annual Charges ($)]]-(AVERAGE(Table1[Annual Charges ($)]))</f>
        <v>6790.6018159999585</v>
      </c>
      <c r="U2605" s="37">
        <v>18141.349999999999</v>
      </c>
      <c r="V2605" s="4">
        <v>67.900000000000006</v>
      </c>
    </row>
    <row r="2606" spans="1:22" ht="17" hidden="1" x14ac:dyDescent="0.2">
      <c r="A2606" s="3">
        <v>27437156</v>
      </c>
      <c r="B2606" s="4">
        <v>67.900000000000006</v>
      </c>
      <c r="C2606" s="4">
        <v>3</v>
      </c>
      <c r="D2606" s="4">
        <v>0</v>
      </c>
      <c r="E2606" s="4">
        <v>33</v>
      </c>
      <c r="F2606" s="5">
        <v>40</v>
      </c>
      <c r="G2606" s="6" t="s">
        <v>17</v>
      </c>
      <c r="H2606" s="7" t="s">
        <v>8</v>
      </c>
      <c r="I2606" s="8">
        <v>9324.67</v>
      </c>
      <c r="J2606" s="8">
        <f>Table1[[#This Row],[Annual Charges ($)]]-(AVERAGE(Table1[Annual Charges ($)]))</f>
        <v>-2026.07818400004</v>
      </c>
      <c r="U2606" s="37">
        <v>9324.67</v>
      </c>
      <c r="V2606" s="4">
        <v>67.900000000000006</v>
      </c>
    </row>
    <row r="2607" spans="1:22" ht="17" hidden="1" x14ac:dyDescent="0.2">
      <c r="A2607" s="3">
        <v>19643963</v>
      </c>
      <c r="B2607" s="4">
        <v>68</v>
      </c>
      <c r="C2607" s="4">
        <v>7</v>
      </c>
      <c r="D2607" s="4">
        <v>1</v>
      </c>
      <c r="E2607" s="4">
        <v>22</v>
      </c>
      <c r="F2607" s="5">
        <v>30</v>
      </c>
      <c r="G2607" s="6" t="s">
        <v>17</v>
      </c>
      <c r="H2607" s="7" t="s">
        <v>8</v>
      </c>
      <c r="I2607" s="8">
        <v>17505.59</v>
      </c>
      <c r="J2607" s="8">
        <f>Table1[[#This Row],[Annual Charges ($)]]-(AVERAGE(Table1[Annual Charges ($)]))</f>
        <v>6154.8418159999601</v>
      </c>
      <c r="U2607" s="37">
        <v>17505.59</v>
      </c>
      <c r="V2607" s="4">
        <v>68</v>
      </c>
    </row>
    <row r="2608" spans="1:22" ht="17" hidden="1" x14ac:dyDescent="0.2">
      <c r="A2608" s="3">
        <v>12510099</v>
      </c>
      <c r="B2608" s="4">
        <v>68</v>
      </c>
      <c r="C2608" s="4">
        <v>2</v>
      </c>
      <c r="D2608" s="4">
        <v>4</v>
      </c>
      <c r="E2608" s="4">
        <v>18</v>
      </c>
      <c r="F2608" s="5">
        <v>59</v>
      </c>
      <c r="G2608" s="6" t="s">
        <v>17</v>
      </c>
      <c r="H2608" s="7" t="s">
        <v>8</v>
      </c>
      <c r="I2608" s="8">
        <v>5649.2</v>
      </c>
      <c r="J2608" s="8">
        <f>Table1[[#This Row],[Annual Charges ($)]]-(AVERAGE(Table1[Annual Charges ($)]))</f>
        <v>-5701.5481840000402</v>
      </c>
      <c r="U2608" s="37">
        <v>5649.2</v>
      </c>
      <c r="V2608" s="4">
        <v>68</v>
      </c>
    </row>
    <row r="2609" spans="1:22" ht="17" hidden="1" x14ac:dyDescent="0.2">
      <c r="A2609" s="3">
        <v>24562554</v>
      </c>
      <c r="B2609" s="4">
        <v>68</v>
      </c>
      <c r="C2609" s="4">
        <v>5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12930.41</v>
      </c>
      <c r="J2609" s="8">
        <f>Table1[[#This Row],[Annual Charges ($)]]-(AVERAGE(Table1[Annual Charges ($)]))</f>
        <v>1579.6618159999598</v>
      </c>
      <c r="U2609" s="37">
        <v>12930.41</v>
      </c>
      <c r="V2609" s="4">
        <v>68</v>
      </c>
    </row>
    <row r="2610" spans="1:22" ht="17" hidden="1" x14ac:dyDescent="0.2">
      <c r="A2610" s="3">
        <v>18994749</v>
      </c>
      <c r="B2610" s="4">
        <v>68</v>
      </c>
      <c r="C2610" s="4">
        <v>3</v>
      </c>
      <c r="D2610" s="4">
        <v>3</v>
      </c>
      <c r="E2610" s="4">
        <v>55</v>
      </c>
      <c r="F2610" s="5">
        <v>25</v>
      </c>
      <c r="G2610" s="6" t="s">
        <v>17</v>
      </c>
      <c r="H2610" s="7" t="s">
        <v>8</v>
      </c>
      <c r="I2610" s="8">
        <v>12130.48</v>
      </c>
      <c r="J2610" s="8">
        <f>Table1[[#This Row],[Annual Charges ($)]]-(AVERAGE(Table1[Annual Charges ($)]))</f>
        <v>779.73181599995951</v>
      </c>
      <c r="U2610" s="37">
        <v>12130.48</v>
      </c>
      <c r="V2610" s="4">
        <v>68</v>
      </c>
    </row>
    <row r="2611" spans="1:22" ht="17" hidden="1" x14ac:dyDescent="0.2">
      <c r="A2611" s="3">
        <v>5224982</v>
      </c>
      <c r="B2611" s="4">
        <v>68</v>
      </c>
      <c r="C2611" s="4">
        <v>5</v>
      </c>
      <c r="D2611" s="4">
        <v>5</v>
      </c>
      <c r="E2611" s="4">
        <v>14</v>
      </c>
      <c r="F2611" s="5">
        <v>61</v>
      </c>
      <c r="G2611" s="6" t="s">
        <v>17</v>
      </c>
      <c r="H2611" s="7" t="s">
        <v>8</v>
      </c>
      <c r="I2611" s="8">
        <v>8605.59</v>
      </c>
      <c r="J2611" s="8">
        <f>Table1[[#This Row],[Annual Charges ($)]]-(AVERAGE(Table1[Annual Charges ($)]))</f>
        <v>-2745.1581840000399</v>
      </c>
      <c r="U2611" s="37">
        <v>8605.59</v>
      </c>
      <c r="V2611" s="4">
        <v>68</v>
      </c>
    </row>
    <row r="2612" spans="1:22" ht="17" hidden="1" x14ac:dyDescent="0.2">
      <c r="A2612" s="3">
        <v>3735098</v>
      </c>
      <c r="B2612" s="4">
        <v>68</v>
      </c>
      <c r="C2612" s="4">
        <v>1</v>
      </c>
      <c r="D2612" s="4">
        <v>4</v>
      </c>
      <c r="E2612" s="4">
        <v>20</v>
      </c>
      <c r="F2612" s="5">
        <v>39</v>
      </c>
      <c r="G2612" s="6" t="s">
        <v>17</v>
      </c>
      <c r="H2612" s="7" t="s">
        <v>8</v>
      </c>
      <c r="I2612" s="8">
        <v>7382.99</v>
      </c>
      <c r="J2612" s="8">
        <f>Table1[[#This Row],[Annual Charges ($)]]-(AVERAGE(Table1[Annual Charges ($)]))</f>
        <v>-3967.7581840000403</v>
      </c>
      <c r="U2612" s="37">
        <v>7382.99</v>
      </c>
      <c r="V2612" s="4">
        <v>68</v>
      </c>
    </row>
    <row r="2613" spans="1:22" ht="17" x14ac:dyDescent="0.2">
      <c r="A2613" s="3">
        <v>8276745</v>
      </c>
      <c r="B2613" s="4">
        <v>68</v>
      </c>
      <c r="C2613" s="4">
        <v>7</v>
      </c>
      <c r="D2613" s="4">
        <v>2</v>
      </c>
      <c r="E2613" s="4">
        <v>36</v>
      </c>
      <c r="F2613" s="5">
        <v>46</v>
      </c>
      <c r="G2613" s="6" t="s">
        <v>18</v>
      </c>
      <c r="H2613" s="7" t="s">
        <v>9</v>
      </c>
      <c r="I2613" s="8">
        <v>9599.36</v>
      </c>
      <c r="J2613" s="8">
        <f>Table1[[#This Row],[Annual Charges ($)]]-(AVERAGE(Table1[Annual Charges ($)]))</f>
        <v>-1751.3881840000395</v>
      </c>
      <c r="U2613" s="37">
        <v>9599.36</v>
      </c>
      <c r="V2613" s="4">
        <v>68</v>
      </c>
    </row>
    <row r="2614" spans="1:22" ht="17" hidden="1" x14ac:dyDescent="0.2">
      <c r="A2614" s="3">
        <v>13007184</v>
      </c>
      <c r="B2614" s="4">
        <v>68.099999999999994</v>
      </c>
      <c r="C2614" s="4">
        <v>4</v>
      </c>
      <c r="D2614" s="4">
        <v>0</v>
      </c>
      <c r="E2614" s="4">
        <v>9</v>
      </c>
      <c r="F2614" s="5">
        <v>32</v>
      </c>
      <c r="G2614" s="6" t="s">
        <v>17</v>
      </c>
      <c r="H2614" s="7" t="s">
        <v>8</v>
      </c>
      <c r="I2614" s="8">
        <v>12756.9</v>
      </c>
      <c r="J2614" s="8">
        <f>Table1[[#This Row],[Annual Charges ($)]]-(AVERAGE(Table1[Annual Charges ($)]))</f>
        <v>1406.1518159999596</v>
      </c>
      <c r="U2614" s="37">
        <v>12756.9</v>
      </c>
      <c r="V2614" s="4">
        <v>68.099999999999994</v>
      </c>
    </row>
    <row r="2615" spans="1:22" ht="17" hidden="1" x14ac:dyDescent="0.2">
      <c r="A2615" s="3">
        <v>21147812</v>
      </c>
      <c r="B2615" s="4">
        <v>68.099999999999994</v>
      </c>
      <c r="C2615" s="4">
        <v>3</v>
      </c>
      <c r="D2615" s="4">
        <v>3</v>
      </c>
      <c r="E2615" s="4">
        <v>41</v>
      </c>
      <c r="F2615" s="5">
        <v>37</v>
      </c>
      <c r="G2615" s="6" t="s">
        <v>18</v>
      </c>
      <c r="H2615" s="7" t="s">
        <v>8</v>
      </c>
      <c r="I2615" s="8">
        <v>10206.27</v>
      </c>
      <c r="J2615" s="8">
        <f>Table1[[#This Row],[Annual Charges ($)]]-(AVERAGE(Table1[Annual Charges ($)]))</f>
        <v>-1144.4781840000396</v>
      </c>
      <c r="U2615" s="37">
        <v>10206.27</v>
      </c>
      <c r="V2615" s="4">
        <v>68.099999999999994</v>
      </c>
    </row>
    <row r="2616" spans="1:22" ht="17" hidden="1" x14ac:dyDescent="0.2">
      <c r="A2616" s="3">
        <v>26112607</v>
      </c>
      <c r="B2616" s="4">
        <v>68.099999999999994</v>
      </c>
      <c r="C2616" s="4">
        <v>5</v>
      </c>
      <c r="D2616" s="4">
        <v>0</v>
      </c>
      <c r="E2616" s="4">
        <v>38</v>
      </c>
      <c r="F2616" s="5">
        <v>54</v>
      </c>
      <c r="G2616" s="6" t="s">
        <v>17</v>
      </c>
      <c r="H2616" s="7" t="s">
        <v>8</v>
      </c>
      <c r="I2616" s="8">
        <v>4813.21</v>
      </c>
      <c r="J2616" s="8">
        <f>Table1[[#This Row],[Annual Charges ($)]]-(AVERAGE(Table1[Annual Charges ($)]))</f>
        <v>-6537.53818400004</v>
      </c>
      <c r="U2616" s="37">
        <v>4813.21</v>
      </c>
      <c r="V2616" s="4">
        <v>68.099999999999994</v>
      </c>
    </row>
    <row r="2617" spans="1:22" ht="17" hidden="1" x14ac:dyDescent="0.2">
      <c r="A2617" s="3">
        <v>14334903</v>
      </c>
      <c r="B2617" s="4">
        <v>68.099999999999994</v>
      </c>
      <c r="C2617" s="4">
        <v>2</v>
      </c>
      <c r="D2617" s="4">
        <v>2</v>
      </c>
      <c r="E2617" s="4">
        <v>32</v>
      </c>
      <c r="F2617" s="5">
        <v>27</v>
      </c>
      <c r="G2617" s="6" t="s">
        <v>18</v>
      </c>
      <c r="H2617" s="7" t="s">
        <v>8</v>
      </c>
      <c r="I2617" s="8">
        <v>13559.22</v>
      </c>
      <c r="J2617" s="8">
        <f>Table1[[#This Row],[Annual Charges ($)]]-(AVERAGE(Table1[Annual Charges ($)]))</f>
        <v>2208.4718159999593</v>
      </c>
      <c r="U2617" s="37">
        <v>13559.22</v>
      </c>
      <c r="V2617" s="4">
        <v>68.099999999999994</v>
      </c>
    </row>
    <row r="2618" spans="1:22" ht="17" hidden="1" x14ac:dyDescent="0.2">
      <c r="A2618" s="3">
        <v>19750393</v>
      </c>
      <c r="B2618" s="4">
        <v>68.099999999999994</v>
      </c>
      <c r="C2618" s="4">
        <v>5</v>
      </c>
      <c r="D2618" s="4">
        <v>2</v>
      </c>
      <c r="E2618" s="4">
        <v>1</v>
      </c>
      <c r="F2618" s="5">
        <v>57</v>
      </c>
      <c r="G2618" s="6" t="s">
        <v>17</v>
      </c>
      <c r="H2618" s="7" t="s">
        <v>8</v>
      </c>
      <c r="I2618" s="8">
        <v>11423.6</v>
      </c>
      <c r="J2618" s="8">
        <f>Table1[[#This Row],[Annual Charges ($)]]-(AVERAGE(Table1[Annual Charges ($)]))</f>
        <v>72.851815999960309</v>
      </c>
      <c r="U2618" s="37">
        <v>11423.6</v>
      </c>
      <c r="V2618" s="4">
        <v>68.099999999999994</v>
      </c>
    </row>
    <row r="2619" spans="1:22" ht="17" hidden="1" x14ac:dyDescent="0.2">
      <c r="A2619" s="3">
        <v>21070200</v>
      </c>
      <c r="B2619" s="4">
        <v>68.099999999999994</v>
      </c>
      <c r="C2619" s="4">
        <v>3</v>
      </c>
      <c r="D2619" s="4">
        <v>3</v>
      </c>
      <c r="E2619" s="4">
        <v>28</v>
      </c>
      <c r="F2619" s="5">
        <v>55</v>
      </c>
      <c r="G2619" s="6" t="s">
        <v>18</v>
      </c>
      <c r="H2619" s="7" t="s">
        <v>8</v>
      </c>
      <c r="I2619" s="8">
        <v>10242.25</v>
      </c>
      <c r="J2619" s="8">
        <f>Table1[[#This Row],[Annual Charges ($)]]-(AVERAGE(Table1[Annual Charges ($)]))</f>
        <v>-1108.4981840000401</v>
      </c>
      <c r="U2619" s="37">
        <v>10242.25</v>
      </c>
      <c r="V2619" s="4">
        <v>68.099999999999994</v>
      </c>
    </row>
    <row r="2620" spans="1:22" ht="17" x14ac:dyDescent="0.2">
      <c r="A2620" s="3">
        <v>22803275</v>
      </c>
      <c r="B2620" s="4">
        <v>68.099999999999994</v>
      </c>
      <c r="C2620" s="4">
        <v>2</v>
      </c>
      <c r="D2620" s="4">
        <v>3</v>
      </c>
      <c r="E2620" s="4">
        <v>39</v>
      </c>
      <c r="F2620" s="5">
        <v>63</v>
      </c>
      <c r="G2620" s="6" t="s">
        <v>18</v>
      </c>
      <c r="H2620" s="7" t="s">
        <v>9</v>
      </c>
      <c r="I2620" s="8">
        <v>10685.2</v>
      </c>
      <c r="J2620" s="8">
        <f>Table1[[#This Row],[Annual Charges ($)]]-(AVERAGE(Table1[Annual Charges ($)]))</f>
        <v>-665.54818400003933</v>
      </c>
      <c r="U2620" s="37">
        <v>10685.2</v>
      </c>
      <c r="V2620" s="4">
        <v>68.099999999999994</v>
      </c>
    </row>
    <row r="2621" spans="1:22" ht="17" hidden="1" x14ac:dyDescent="0.2">
      <c r="A2621" s="3">
        <v>25110131</v>
      </c>
      <c r="B2621" s="4">
        <v>68.2</v>
      </c>
      <c r="C2621" s="4">
        <v>5</v>
      </c>
      <c r="D2621" s="4">
        <v>1</v>
      </c>
      <c r="E2621" s="4">
        <v>41</v>
      </c>
      <c r="F2621" s="5">
        <v>32</v>
      </c>
      <c r="G2621" s="6" t="s">
        <v>18</v>
      </c>
      <c r="H2621" s="7" t="s">
        <v>8</v>
      </c>
      <c r="I2621" s="8">
        <v>7948.33</v>
      </c>
      <c r="J2621" s="8">
        <f>Table1[[#This Row],[Annual Charges ($)]]-(AVERAGE(Table1[Annual Charges ($)]))</f>
        <v>-3402.4181840000401</v>
      </c>
      <c r="U2621" s="37">
        <v>7948.33</v>
      </c>
      <c r="V2621" s="4">
        <v>68.2</v>
      </c>
    </row>
    <row r="2622" spans="1:22" ht="17" hidden="1" x14ac:dyDescent="0.2">
      <c r="A2622" s="3">
        <v>7993868</v>
      </c>
      <c r="B2622" s="4">
        <v>68.2</v>
      </c>
      <c r="C2622" s="4">
        <v>3</v>
      </c>
      <c r="D2622" s="4">
        <v>3</v>
      </c>
      <c r="E2622" s="4">
        <v>58</v>
      </c>
      <c r="F2622" s="5">
        <v>32</v>
      </c>
      <c r="G2622" s="6" t="s">
        <v>18</v>
      </c>
      <c r="H2622" s="7" t="s">
        <v>8</v>
      </c>
      <c r="I2622" s="8">
        <v>6552.7</v>
      </c>
      <c r="J2622" s="8">
        <f>Table1[[#This Row],[Annual Charges ($)]]-(AVERAGE(Table1[Annual Charges ($)]))</f>
        <v>-4798.0481840000402</v>
      </c>
      <c r="U2622" s="37">
        <v>6552.7</v>
      </c>
      <c r="V2622" s="4">
        <v>68.2</v>
      </c>
    </row>
    <row r="2623" spans="1:22" ht="17" hidden="1" x14ac:dyDescent="0.2">
      <c r="A2623" s="3">
        <v>20095674</v>
      </c>
      <c r="B2623" s="4">
        <v>68.2</v>
      </c>
      <c r="C2623" s="4">
        <v>6</v>
      </c>
      <c r="D2623" s="4">
        <v>1</v>
      </c>
      <c r="E2623" s="4">
        <v>33</v>
      </c>
      <c r="F2623" s="5">
        <v>38</v>
      </c>
      <c r="G2623" s="6" t="s">
        <v>17</v>
      </c>
      <c r="H2623" s="7" t="s">
        <v>8</v>
      </c>
      <c r="I2623" s="8">
        <v>12812.07</v>
      </c>
      <c r="J2623" s="8">
        <f>Table1[[#This Row],[Annual Charges ($)]]-(AVERAGE(Table1[Annual Charges ($)]))</f>
        <v>1461.3218159999597</v>
      </c>
      <c r="U2623" s="37">
        <v>12812.07</v>
      </c>
      <c r="V2623" s="4">
        <v>68.2</v>
      </c>
    </row>
    <row r="2624" spans="1:22" ht="17" x14ac:dyDescent="0.2">
      <c r="A2624" s="3">
        <v>27414863</v>
      </c>
      <c r="B2624" s="4">
        <v>68.2</v>
      </c>
      <c r="C2624" s="4">
        <v>8</v>
      </c>
      <c r="D2624" s="4">
        <v>0</v>
      </c>
      <c r="E2624" s="4">
        <v>59</v>
      </c>
      <c r="F2624" s="5">
        <v>36</v>
      </c>
      <c r="G2624" s="6" t="s">
        <v>17</v>
      </c>
      <c r="H2624" s="7" t="s">
        <v>9</v>
      </c>
      <c r="I2624" s="8">
        <v>13287.86</v>
      </c>
      <c r="J2624" s="8">
        <f>Table1[[#This Row],[Annual Charges ($)]]-(AVERAGE(Table1[Annual Charges ($)]))</f>
        <v>1937.1118159999605</v>
      </c>
      <c r="U2624" s="37">
        <v>13287.86</v>
      </c>
      <c r="V2624" s="4">
        <v>68.2</v>
      </c>
    </row>
    <row r="2625" spans="1:22" ht="17" hidden="1" x14ac:dyDescent="0.2">
      <c r="A2625" s="3">
        <v>13184069</v>
      </c>
      <c r="B2625" s="4">
        <v>68.2</v>
      </c>
      <c r="C2625" s="4">
        <v>3</v>
      </c>
      <c r="D2625" s="4">
        <v>4</v>
      </c>
      <c r="E2625" s="4">
        <v>27</v>
      </c>
      <c r="F2625" s="5">
        <v>68</v>
      </c>
      <c r="G2625" s="6" t="s">
        <v>18</v>
      </c>
      <c r="H2625" s="7" t="s">
        <v>8</v>
      </c>
      <c r="I2625" s="8">
        <v>19519.03</v>
      </c>
      <c r="J2625" s="8">
        <f>Table1[[#This Row],[Annual Charges ($)]]-(AVERAGE(Table1[Annual Charges ($)]))</f>
        <v>8168.2818159999588</v>
      </c>
      <c r="U2625" s="37">
        <v>19519.03</v>
      </c>
      <c r="V2625" s="4">
        <v>68.2</v>
      </c>
    </row>
    <row r="2626" spans="1:22" ht="17" x14ac:dyDescent="0.2">
      <c r="A2626" s="3">
        <v>18770551</v>
      </c>
      <c r="B2626" s="4">
        <v>68.2</v>
      </c>
      <c r="C2626" s="4">
        <v>4</v>
      </c>
      <c r="D2626" s="4">
        <v>3</v>
      </c>
      <c r="E2626" s="4">
        <v>7</v>
      </c>
      <c r="F2626" s="5">
        <v>24</v>
      </c>
      <c r="G2626" s="6" t="s">
        <v>18</v>
      </c>
      <c r="H2626" s="7" t="s">
        <v>9</v>
      </c>
      <c r="I2626" s="8">
        <v>15289.8</v>
      </c>
      <c r="J2626" s="8">
        <f>Table1[[#This Row],[Annual Charges ($)]]-(AVERAGE(Table1[Annual Charges ($)]))</f>
        <v>3939.0518159999592</v>
      </c>
      <c r="U2626" s="37">
        <v>15289.8</v>
      </c>
      <c r="V2626" s="4">
        <v>68.2</v>
      </c>
    </row>
    <row r="2627" spans="1:22" ht="17" hidden="1" x14ac:dyDescent="0.2">
      <c r="A2627" s="3">
        <v>28043375</v>
      </c>
      <c r="B2627" s="4">
        <v>68.2</v>
      </c>
      <c r="C2627" s="4">
        <v>5</v>
      </c>
      <c r="D2627" s="4">
        <v>0</v>
      </c>
      <c r="E2627" s="4">
        <v>1</v>
      </c>
      <c r="F2627" s="5">
        <v>43</v>
      </c>
      <c r="G2627" s="6" t="s">
        <v>18</v>
      </c>
      <c r="H2627" s="7" t="s">
        <v>8</v>
      </c>
      <c r="I2627" s="8">
        <v>9797.5400000000009</v>
      </c>
      <c r="J2627" s="8">
        <f>Table1[[#This Row],[Annual Charges ($)]]-(AVERAGE(Table1[Annual Charges ($)]))</f>
        <v>-1553.2081840000392</v>
      </c>
      <c r="U2627" s="37">
        <v>9797.5400000000009</v>
      </c>
      <c r="V2627" s="4">
        <v>68.2</v>
      </c>
    </row>
    <row r="2628" spans="1:22" ht="17" hidden="1" x14ac:dyDescent="0.2">
      <c r="A2628" s="3">
        <v>3039516</v>
      </c>
      <c r="B2628" s="4">
        <v>68.2</v>
      </c>
      <c r="C2628" s="4">
        <v>1</v>
      </c>
      <c r="D2628" s="4">
        <v>3</v>
      </c>
      <c r="E2628" s="4">
        <v>54</v>
      </c>
      <c r="F2628" s="5">
        <v>43</v>
      </c>
      <c r="G2628" s="6" t="s">
        <v>17</v>
      </c>
      <c r="H2628" s="7" t="s">
        <v>8</v>
      </c>
      <c r="I2628" s="8">
        <v>3785.2</v>
      </c>
      <c r="J2628" s="8">
        <f>Table1[[#This Row],[Annual Charges ($)]]-(AVERAGE(Table1[Annual Charges ($)]))</f>
        <v>-7565.5481840000402</v>
      </c>
      <c r="U2628" s="37">
        <v>3785.2</v>
      </c>
      <c r="V2628" s="4">
        <v>68.2</v>
      </c>
    </row>
    <row r="2629" spans="1:22" ht="17" hidden="1" x14ac:dyDescent="0.2">
      <c r="A2629" s="3">
        <v>6471293</v>
      </c>
      <c r="B2629" s="4">
        <v>68.3</v>
      </c>
      <c r="C2629" s="4">
        <v>6</v>
      </c>
      <c r="D2629" s="4">
        <v>1</v>
      </c>
      <c r="E2629" s="4">
        <v>54</v>
      </c>
      <c r="F2629" s="5">
        <v>38</v>
      </c>
      <c r="G2629" s="6" t="s">
        <v>18</v>
      </c>
      <c r="H2629" s="7" t="s">
        <v>8</v>
      </c>
      <c r="I2629" s="8">
        <v>15240.44</v>
      </c>
      <c r="J2629" s="8">
        <f>Table1[[#This Row],[Annual Charges ($)]]-(AVERAGE(Table1[Annual Charges ($)]))</f>
        <v>3889.6918159999605</v>
      </c>
      <c r="U2629" s="37">
        <v>15240.44</v>
      </c>
      <c r="V2629" s="4">
        <v>68.3</v>
      </c>
    </row>
    <row r="2630" spans="1:22" ht="17" hidden="1" x14ac:dyDescent="0.2">
      <c r="A2630" s="3">
        <v>5013303</v>
      </c>
      <c r="B2630" s="4">
        <v>68.3</v>
      </c>
      <c r="C2630" s="4">
        <v>3</v>
      </c>
      <c r="D2630" s="4">
        <v>1</v>
      </c>
      <c r="E2630" s="4">
        <v>2</v>
      </c>
      <c r="F2630" s="5">
        <v>47</v>
      </c>
      <c r="G2630" s="6" t="s">
        <v>17</v>
      </c>
      <c r="H2630" s="7" t="s">
        <v>8</v>
      </c>
      <c r="I2630" s="8">
        <v>7474.04</v>
      </c>
      <c r="J2630" s="8">
        <f>Table1[[#This Row],[Annual Charges ($)]]-(AVERAGE(Table1[Annual Charges ($)]))</f>
        <v>-3876.7081840000401</v>
      </c>
      <c r="U2630" s="37">
        <v>7474.04</v>
      </c>
      <c r="V2630" s="4">
        <v>68.3</v>
      </c>
    </row>
    <row r="2631" spans="1:22" ht="17" hidden="1" x14ac:dyDescent="0.2">
      <c r="A2631" s="3">
        <v>10276454</v>
      </c>
      <c r="B2631" s="4">
        <v>68.3</v>
      </c>
      <c r="C2631" s="4">
        <v>4</v>
      </c>
      <c r="D2631" s="4">
        <v>5</v>
      </c>
      <c r="E2631" s="4">
        <v>26</v>
      </c>
      <c r="F2631" s="5">
        <v>29</v>
      </c>
      <c r="G2631" s="6" t="s">
        <v>17</v>
      </c>
      <c r="H2631" s="7" t="s">
        <v>8</v>
      </c>
      <c r="I2631" s="8">
        <v>5071.03</v>
      </c>
      <c r="J2631" s="8">
        <f>Table1[[#This Row],[Annual Charges ($)]]-(AVERAGE(Table1[Annual Charges ($)]))</f>
        <v>-6279.7181840000403</v>
      </c>
      <c r="U2631" s="37">
        <v>5071.03</v>
      </c>
      <c r="V2631" s="4">
        <v>68.3</v>
      </c>
    </row>
    <row r="2632" spans="1:22" ht="17" hidden="1" x14ac:dyDescent="0.2">
      <c r="A2632" s="3">
        <v>16790273</v>
      </c>
      <c r="B2632" s="4">
        <v>68.400000000000006</v>
      </c>
      <c r="C2632" s="4">
        <v>5</v>
      </c>
      <c r="D2632" s="4">
        <v>1</v>
      </c>
      <c r="E2632" s="4">
        <v>55</v>
      </c>
      <c r="F2632" s="5">
        <v>36</v>
      </c>
      <c r="G2632" s="6" t="s">
        <v>18</v>
      </c>
      <c r="H2632" s="7" t="s">
        <v>8</v>
      </c>
      <c r="I2632" s="8">
        <v>12071.37</v>
      </c>
      <c r="J2632" s="8">
        <f>Table1[[#This Row],[Annual Charges ($)]]-(AVERAGE(Table1[Annual Charges ($)]))</f>
        <v>720.62181599996075</v>
      </c>
      <c r="U2632" s="37">
        <v>12071.37</v>
      </c>
      <c r="V2632" s="4">
        <v>68.400000000000006</v>
      </c>
    </row>
    <row r="2633" spans="1:22" ht="17" hidden="1" x14ac:dyDescent="0.2">
      <c r="A2633" s="3">
        <v>22933367</v>
      </c>
      <c r="B2633" s="4">
        <v>68.400000000000006</v>
      </c>
      <c r="C2633" s="4">
        <v>7</v>
      </c>
      <c r="D2633" s="4">
        <v>5</v>
      </c>
      <c r="E2633" s="4">
        <v>58</v>
      </c>
      <c r="F2633" s="5">
        <v>38</v>
      </c>
      <c r="G2633" s="6" t="s">
        <v>18</v>
      </c>
      <c r="H2633" s="7" t="s">
        <v>8</v>
      </c>
      <c r="I2633" s="8">
        <v>11472.83</v>
      </c>
      <c r="J2633" s="8">
        <f>Table1[[#This Row],[Annual Charges ($)]]-(AVERAGE(Table1[Annual Charges ($)]))</f>
        <v>122.08181599995987</v>
      </c>
      <c r="U2633" s="37">
        <v>11472.83</v>
      </c>
      <c r="V2633" s="4">
        <v>68.400000000000006</v>
      </c>
    </row>
    <row r="2634" spans="1:22" ht="17" hidden="1" x14ac:dyDescent="0.2">
      <c r="A2634" s="3">
        <v>12544286</v>
      </c>
      <c r="B2634" s="4">
        <v>68.400000000000006</v>
      </c>
      <c r="C2634" s="4">
        <v>5</v>
      </c>
      <c r="D2634" s="4">
        <v>3</v>
      </c>
      <c r="E2634" s="4">
        <v>41</v>
      </c>
      <c r="F2634" s="5">
        <v>37</v>
      </c>
      <c r="G2634" s="6" t="s">
        <v>18</v>
      </c>
      <c r="H2634" s="7" t="s">
        <v>8</v>
      </c>
      <c r="I2634" s="8">
        <v>10233.370000000001</v>
      </c>
      <c r="J2634" s="8">
        <f>Table1[[#This Row],[Annual Charges ($)]]-(AVERAGE(Table1[Annual Charges ($)]))</f>
        <v>-1117.3781840000393</v>
      </c>
      <c r="U2634" s="37">
        <v>10233.370000000001</v>
      </c>
      <c r="V2634" s="4">
        <v>68.400000000000006</v>
      </c>
    </row>
    <row r="2635" spans="1:22" ht="17" hidden="1" x14ac:dyDescent="0.2">
      <c r="A2635" s="3">
        <v>27521300</v>
      </c>
      <c r="B2635" s="4">
        <v>68.400000000000006</v>
      </c>
      <c r="C2635" s="4">
        <v>7</v>
      </c>
      <c r="D2635" s="4">
        <v>3</v>
      </c>
      <c r="E2635" s="4">
        <v>2</v>
      </c>
      <c r="F2635" s="5">
        <v>47</v>
      </c>
      <c r="G2635" s="6" t="s">
        <v>18</v>
      </c>
      <c r="H2635" s="7" t="s">
        <v>8</v>
      </c>
      <c r="I2635" s="8">
        <v>7811.92</v>
      </c>
      <c r="J2635" s="8">
        <f>Table1[[#This Row],[Annual Charges ($)]]-(AVERAGE(Table1[Annual Charges ($)]))</f>
        <v>-3538.82818400004</v>
      </c>
      <c r="U2635" s="37">
        <v>7811.92</v>
      </c>
      <c r="V2635" s="4">
        <v>68.400000000000006</v>
      </c>
    </row>
    <row r="2636" spans="1:22" ht="17" hidden="1" x14ac:dyDescent="0.2">
      <c r="A2636" s="3">
        <v>28125494</v>
      </c>
      <c r="B2636" s="4">
        <v>68.400000000000006</v>
      </c>
      <c r="C2636" s="4">
        <v>3</v>
      </c>
      <c r="D2636" s="4">
        <v>5</v>
      </c>
      <c r="E2636" s="4">
        <v>40</v>
      </c>
      <c r="F2636" s="5">
        <v>42</v>
      </c>
      <c r="G2636" s="6" t="s">
        <v>17</v>
      </c>
      <c r="H2636" s="7" t="s">
        <v>8</v>
      </c>
      <c r="I2636" s="8">
        <v>13547.94</v>
      </c>
      <c r="J2636" s="8">
        <f>Table1[[#This Row],[Annual Charges ($)]]-(AVERAGE(Table1[Annual Charges ($)]))</f>
        <v>2197.1918159999605</v>
      </c>
      <c r="U2636" s="37">
        <v>13547.94</v>
      </c>
      <c r="V2636" s="4">
        <v>68.400000000000006</v>
      </c>
    </row>
    <row r="2637" spans="1:22" ht="17" hidden="1" x14ac:dyDescent="0.2">
      <c r="A2637" s="3">
        <v>3358536</v>
      </c>
      <c r="B2637" s="4">
        <v>68.400000000000006</v>
      </c>
      <c r="C2637" s="4">
        <v>6</v>
      </c>
      <c r="D2637" s="4">
        <v>4</v>
      </c>
      <c r="E2637" s="4">
        <v>20</v>
      </c>
      <c r="F2637" s="5">
        <v>46</v>
      </c>
      <c r="G2637" s="6" t="s">
        <v>17</v>
      </c>
      <c r="H2637" s="7" t="s">
        <v>8</v>
      </c>
      <c r="I2637" s="8">
        <v>10176.18</v>
      </c>
      <c r="J2637" s="8">
        <f>Table1[[#This Row],[Annual Charges ($)]]-(AVERAGE(Table1[Annual Charges ($)]))</f>
        <v>-1174.5681840000398</v>
      </c>
      <c r="U2637" s="37">
        <v>10176.18</v>
      </c>
      <c r="V2637" s="4">
        <v>68.400000000000006</v>
      </c>
    </row>
    <row r="2638" spans="1:22" ht="17" hidden="1" x14ac:dyDescent="0.2">
      <c r="A2638" s="3">
        <v>7362127</v>
      </c>
      <c r="B2638" s="4">
        <v>68.5</v>
      </c>
      <c r="C2638" s="4">
        <v>7</v>
      </c>
      <c r="D2638" s="4">
        <v>2</v>
      </c>
      <c r="E2638" s="4">
        <v>28</v>
      </c>
      <c r="F2638" s="5">
        <v>50</v>
      </c>
      <c r="G2638" s="6" t="s">
        <v>18</v>
      </c>
      <c r="H2638" s="7" t="s">
        <v>8</v>
      </c>
      <c r="I2638" s="8">
        <v>5743.41</v>
      </c>
      <c r="J2638" s="8">
        <f>Table1[[#This Row],[Annual Charges ($)]]-(AVERAGE(Table1[Annual Charges ($)]))</f>
        <v>-5607.3381840000402</v>
      </c>
      <c r="U2638" s="37">
        <v>5743.41</v>
      </c>
      <c r="V2638" s="4">
        <v>68.5</v>
      </c>
    </row>
    <row r="2639" spans="1:22" ht="17" hidden="1" x14ac:dyDescent="0.2">
      <c r="A2639" s="3">
        <v>3436429</v>
      </c>
      <c r="B2639" s="4">
        <v>68.5</v>
      </c>
      <c r="C2639" s="4">
        <v>5</v>
      </c>
      <c r="D2639" s="4">
        <v>3</v>
      </c>
      <c r="E2639" s="4">
        <v>56</v>
      </c>
      <c r="F2639" s="5">
        <v>47</v>
      </c>
      <c r="G2639" s="6" t="s">
        <v>18</v>
      </c>
      <c r="H2639" s="7" t="s">
        <v>8</v>
      </c>
      <c r="I2639" s="8">
        <v>13601.86</v>
      </c>
      <c r="J2639" s="8">
        <f>Table1[[#This Row],[Annual Charges ($)]]-(AVERAGE(Table1[Annual Charges ($)]))</f>
        <v>2251.1118159999605</v>
      </c>
      <c r="U2639" s="37">
        <v>13601.86</v>
      </c>
      <c r="V2639" s="4">
        <v>68.5</v>
      </c>
    </row>
    <row r="2640" spans="1:22" ht="17" hidden="1" x14ac:dyDescent="0.2">
      <c r="A2640" s="3">
        <v>12164208</v>
      </c>
      <c r="B2640" s="4">
        <v>68.5</v>
      </c>
      <c r="C2640" s="4">
        <v>6</v>
      </c>
      <c r="D2640" s="4">
        <v>2</v>
      </c>
      <c r="E2640" s="4">
        <v>15</v>
      </c>
      <c r="F2640" s="5">
        <v>53</v>
      </c>
      <c r="G2640" s="6" t="s">
        <v>17</v>
      </c>
      <c r="H2640" s="7" t="s">
        <v>8</v>
      </c>
      <c r="I2640" s="8">
        <v>4883.2700000000004</v>
      </c>
      <c r="J2640" s="8">
        <f>Table1[[#This Row],[Annual Charges ($)]]-(AVERAGE(Table1[Annual Charges ($)]))</f>
        <v>-6467.4781840000396</v>
      </c>
      <c r="U2640" s="37">
        <v>4883.2700000000004</v>
      </c>
      <c r="V2640" s="4">
        <v>68.5</v>
      </c>
    </row>
    <row r="2641" spans="1:22" ht="17" hidden="1" x14ac:dyDescent="0.2">
      <c r="A2641" s="3">
        <v>21931267</v>
      </c>
      <c r="B2641" s="4">
        <v>68.5</v>
      </c>
      <c r="C2641" s="4">
        <v>7</v>
      </c>
      <c r="D2641" s="4">
        <v>4</v>
      </c>
      <c r="E2641" s="4">
        <v>55</v>
      </c>
      <c r="F2641" s="5">
        <v>63</v>
      </c>
      <c r="G2641" s="6" t="s">
        <v>18</v>
      </c>
      <c r="H2641" s="7" t="s">
        <v>8</v>
      </c>
      <c r="I2641" s="8">
        <v>14310.08</v>
      </c>
      <c r="J2641" s="8">
        <f>Table1[[#This Row],[Annual Charges ($)]]-(AVERAGE(Table1[Annual Charges ($)]))</f>
        <v>2959.3318159999599</v>
      </c>
      <c r="U2641" s="37">
        <v>14310.08</v>
      </c>
      <c r="V2641" s="4">
        <v>68.5</v>
      </c>
    </row>
    <row r="2642" spans="1:22" ht="17" hidden="1" x14ac:dyDescent="0.2">
      <c r="A2642" s="3">
        <v>14734134</v>
      </c>
      <c r="B2642" s="4">
        <v>68.5</v>
      </c>
      <c r="C2642" s="4">
        <v>1</v>
      </c>
      <c r="D2642" s="4">
        <v>2</v>
      </c>
      <c r="E2642" s="4">
        <v>13</v>
      </c>
      <c r="F2642" s="5">
        <v>51</v>
      </c>
      <c r="G2642" s="6" t="s">
        <v>18</v>
      </c>
      <c r="H2642" s="7" t="s">
        <v>8</v>
      </c>
      <c r="I2642" s="8">
        <v>8610.5499999999993</v>
      </c>
      <c r="J2642" s="8">
        <f>Table1[[#This Row],[Annual Charges ($)]]-(AVERAGE(Table1[Annual Charges ($)]))</f>
        <v>-2740.1981840000408</v>
      </c>
      <c r="U2642" s="37">
        <v>8610.5499999999993</v>
      </c>
      <c r="V2642" s="4">
        <v>68.5</v>
      </c>
    </row>
    <row r="2643" spans="1:22" ht="17" hidden="1" x14ac:dyDescent="0.2">
      <c r="A2643" s="3">
        <v>14740983</v>
      </c>
      <c r="B2643" s="4">
        <v>68.5</v>
      </c>
      <c r="C2643" s="4">
        <v>6</v>
      </c>
      <c r="D2643" s="4">
        <v>4</v>
      </c>
      <c r="E2643" s="4">
        <v>60</v>
      </c>
      <c r="F2643" s="5">
        <v>28</v>
      </c>
      <c r="G2643" s="6" t="s">
        <v>17</v>
      </c>
      <c r="H2643" s="7" t="s">
        <v>8</v>
      </c>
      <c r="I2643" s="8">
        <v>21460.86</v>
      </c>
      <c r="J2643" s="8">
        <f>Table1[[#This Row],[Annual Charges ($)]]-(AVERAGE(Table1[Annual Charges ($)]))</f>
        <v>10110.111815999961</v>
      </c>
      <c r="U2643" s="37">
        <v>21460.86</v>
      </c>
      <c r="V2643" s="4">
        <v>68.5</v>
      </c>
    </row>
    <row r="2644" spans="1:22" ht="17" hidden="1" x14ac:dyDescent="0.2">
      <c r="A2644" s="3">
        <v>28971732</v>
      </c>
      <c r="B2644" s="4">
        <v>68.5</v>
      </c>
      <c r="C2644" s="4">
        <v>2</v>
      </c>
      <c r="D2644" s="4">
        <v>2</v>
      </c>
      <c r="E2644" s="4">
        <v>25</v>
      </c>
      <c r="F2644" s="5">
        <v>42</v>
      </c>
      <c r="G2644" s="6" t="s">
        <v>17</v>
      </c>
      <c r="H2644" s="7" t="s">
        <v>8</v>
      </c>
      <c r="I2644" s="8">
        <v>5721.75</v>
      </c>
      <c r="J2644" s="8">
        <f>Table1[[#This Row],[Annual Charges ($)]]-(AVERAGE(Table1[Annual Charges ($)]))</f>
        <v>-5628.9981840000401</v>
      </c>
      <c r="U2644" s="37">
        <v>5721.75</v>
      </c>
      <c r="V2644" s="4">
        <v>68.5</v>
      </c>
    </row>
    <row r="2645" spans="1:22" ht="17" x14ac:dyDescent="0.2">
      <c r="A2645" s="3">
        <v>8439091</v>
      </c>
      <c r="B2645" s="4">
        <v>68.7</v>
      </c>
      <c r="C2645" s="4">
        <v>4</v>
      </c>
      <c r="D2645" s="4">
        <v>4</v>
      </c>
      <c r="E2645" s="4">
        <v>49</v>
      </c>
      <c r="F2645" s="5">
        <v>48</v>
      </c>
      <c r="G2645" s="6" t="s">
        <v>17</v>
      </c>
      <c r="H2645" s="7" t="s">
        <v>9</v>
      </c>
      <c r="I2645" s="8">
        <v>17636.150000000001</v>
      </c>
      <c r="J2645" s="8">
        <f>Table1[[#This Row],[Annual Charges ($)]]-(AVERAGE(Table1[Annual Charges ($)]))</f>
        <v>6285.4018159999614</v>
      </c>
      <c r="U2645" s="37">
        <v>17636.150000000001</v>
      </c>
      <c r="V2645" s="4">
        <v>68.7</v>
      </c>
    </row>
    <row r="2646" spans="1:22" ht="17" hidden="1" x14ac:dyDescent="0.2">
      <c r="A2646" s="3">
        <v>20175821</v>
      </c>
      <c r="B2646" s="4">
        <v>68.8</v>
      </c>
      <c r="C2646" s="4">
        <v>4</v>
      </c>
      <c r="D2646" s="4">
        <v>4</v>
      </c>
      <c r="E2646" s="4">
        <v>45</v>
      </c>
      <c r="F2646" s="5">
        <v>22</v>
      </c>
      <c r="G2646" s="6" t="s">
        <v>18</v>
      </c>
      <c r="H2646" s="7" t="s">
        <v>8</v>
      </c>
      <c r="I2646" s="8">
        <v>18347.36</v>
      </c>
      <c r="J2646" s="8">
        <f>Table1[[#This Row],[Annual Charges ($)]]-(AVERAGE(Table1[Annual Charges ($)]))</f>
        <v>6996.6118159999605</v>
      </c>
      <c r="U2646" s="37">
        <v>18347.36</v>
      </c>
      <c r="V2646" s="4">
        <v>68.8</v>
      </c>
    </row>
    <row r="2647" spans="1:22" ht="17" hidden="1" x14ac:dyDescent="0.2">
      <c r="A2647" s="3">
        <v>12290937</v>
      </c>
      <c r="B2647" s="4">
        <v>68.8</v>
      </c>
      <c r="C2647" s="4">
        <v>5</v>
      </c>
      <c r="D2647" s="4">
        <v>2</v>
      </c>
      <c r="E2647" s="4">
        <v>1</v>
      </c>
      <c r="F2647" s="5">
        <v>39</v>
      </c>
      <c r="G2647" s="6" t="s">
        <v>17</v>
      </c>
      <c r="H2647" s="7" t="s">
        <v>8</v>
      </c>
      <c r="I2647" s="8">
        <v>11590.11</v>
      </c>
      <c r="J2647" s="8">
        <f>Table1[[#This Row],[Annual Charges ($)]]-(AVERAGE(Table1[Annual Charges ($)]))</f>
        <v>239.36181599996053</v>
      </c>
      <c r="U2647" s="37">
        <v>11590.11</v>
      </c>
      <c r="V2647" s="4">
        <v>68.8</v>
      </c>
    </row>
    <row r="2648" spans="1:22" ht="17" hidden="1" x14ac:dyDescent="0.2">
      <c r="A2648" s="3">
        <v>27616389</v>
      </c>
      <c r="B2648" s="4">
        <v>68.8</v>
      </c>
      <c r="C2648" s="4">
        <v>5</v>
      </c>
      <c r="D2648" s="4">
        <v>4</v>
      </c>
      <c r="E2648" s="4">
        <v>25</v>
      </c>
      <c r="F2648" s="5">
        <v>52</v>
      </c>
      <c r="G2648" s="6" t="s">
        <v>18</v>
      </c>
      <c r="H2648" s="7" t="s">
        <v>8</v>
      </c>
      <c r="I2648" s="8">
        <v>21657.35</v>
      </c>
      <c r="J2648" s="8">
        <f>Table1[[#This Row],[Annual Charges ($)]]-(AVERAGE(Table1[Annual Charges ($)]))</f>
        <v>10306.601815999958</v>
      </c>
      <c r="U2648" s="37">
        <v>21657.35</v>
      </c>
      <c r="V2648" s="4">
        <v>68.8</v>
      </c>
    </row>
    <row r="2649" spans="1:22" ht="17" hidden="1" x14ac:dyDescent="0.2">
      <c r="A2649" s="3">
        <v>1412960</v>
      </c>
      <c r="B2649" s="4">
        <v>68.900000000000006</v>
      </c>
      <c r="C2649" s="4">
        <v>3</v>
      </c>
      <c r="D2649" s="4">
        <v>3</v>
      </c>
      <c r="E2649" s="4">
        <v>27</v>
      </c>
      <c r="F2649" s="5">
        <v>29</v>
      </c>
      <c r="G2649" s="6" t="s">
        <v>18</v>
      </c>
      <c r="H2649" s="7" t="s">
        <v>8</v>
      </c>
      <c r="I2649" s="8">
        <v>9007.33</v>
      </c>
      <c r="J2649" s="8">
        <f>Table1[[#This Row],[Annual Charges ($)]]-(AVERAGE(Table1[Annual Charges ($)]))</f>
        <v>-2343.4181840000401</v>
      </c>
      <c r="U2649" s="37">
        <v>9007.33</v>
      </c>
      <c r="V2649" s="4">
        <v>68.900000000000006</v>
      </c>
    </row>
    <row r="2650" spans="1:22" ht="17" hidden="1" x14ac:dyDescent="0.2">
      <c r="A2650" s="3">
        <v>25950666</v>
      </c>
      <c r="B2650" s="4">
        <v>68.900000000000006</v>
      </c>
      <c r="C2650" s="4">
        <v>2</v>
      </c>
      <c r="D2650" s="4">
        <v>5</v>
      </c>
      <c r="E2650" s="4">
        <v>50</v>
      </c>
      <c r="F2650" s="5">
        <v>48</v>
      </c>
      <c r="G2650" s="6" t="s">
        <v>17</v>
      </c>
      <c r="H2650" s="7" t="s">
        <v>8</v>
      </c>
      <c r="I2650" s="8">
        <v>19172.41</v>
      </c>
      <c r="J2650" s="8">
        <f>Table1[[#This Row],[Annual Charges ($)]]-(AVERAGE(Table1[Annual Charges ($)]))</f>
        <v>7821.6618159999598</v>
      </c>
      <c r="U2650" s="37">
        <v>19172.41</v>
      </c>
      <c r="V2650" s="4">
        <v>68.900000000000006</v>
      </c>
    </row>
    <row r="2651" spans="1:22" ht="17" hidden="1" x14ac:dyDescent="0.2">
      <c r="A2651" s="3">
        <v>11720663</v>
      </c>
      <c r="B2651" s="4">
        <v>68.900000000000006</v>
      </c>
      <c r="C2651" s="4">
        <v>4</v>
      </c>
      <c r="D2651" s="4">
        <v>4</v>
      </c>
      <c r="E2651" s="4">
        <v>14</v>
      </c>
      <c r="F2651" s="5">
        <v>34</v>
      </c>
      <c r="G2651" s="6" t="s">
        <v>17</v>
      </c>
      <c r="H2651" s="7" t="s">
        <v>8</v>
      </c>
      <c r="I2651" s="8">
        <v>15068.6</v>
      </c>
      <c r="J2651" s="8">
        <f>Table1[[#This Row],[Annual Charges ($)]]-(AVERAGE(Table1[Annual Charges ($)]))</f>
        <v>3717.8518159999603</v>
      </c>
      <c r="U2651" s="37">
        <v>15068.6</v>
      </c>
      <c r="V2651" s="4">
        <v>68.900000000000006</v>
      </c>
    </row>
    <row r="2652" spans="1:22" ht="17" hidden="1" x14ac:dyDescent="0.2">
      <c r="A2652" s="3">
        <v>18715276</v>
      </c>
      <c r="B2652" s="4">
        <v>68.900000000000006</v>
      </c>
      <c r="C2652" s="4">
        <v>7</v>
      </c>
      <c r="D2652" s="4">
        <v>3</v>
      </c>
      <c r="E2652" s="4">
        <v>36</v>
      </c>
      <c r="F2652" s="5">
        <v>30</v>
      </c>
      <c r="G2652" s="6" t="s">
        <v>17</v>
      </c>
      <c r="H2652" s="7" t="s">
        <v>8</v>
      </c>
      <c r="I2652" s="8">
        <v>12573.58</v>
      </c>
      <c r="J2652" s="8">
        <f>Table1[[#This Row],[Annual Charges ($)]]-(AVERAGE(Table1[Annual Charges ($)]))</f>
        <v>1222.8318159999599</v>
      </c>
      <c r="U2652" s="37">
        <v>12573.58</v>
      </c>
      <c r="V2652" s="4">
        <v>68.900000000000006</v>
      </c>
    </row>
    <row r="2653" spans="1:22" ht="17" hidden="1" x14ac:dyDescent="0.2">
      <c r="A2653" s="3">
        <v>26468103</v>
      </c>
      <c r="B2653" s="4">
        <v>68.900000000000006</v>
      </c>
      <c r="C2653" s="4">
        <v>7</v>
      </c>
      <c r="D2653" s="4">
        <v>4</v>
      </c>
      <c r="E2653" s="4">
        <v>20</v>
      </c>
      <c r="F2653" s="5">
        <v>53</v>
      </c>
      <c r="G2653" s="6" t="s">
        <v>18</v>
      </c>
      <c r="H2653" s="7" t="s">
        <v>8</v>
      </c>
      <c r="I2653" s="8">
        <v>7611.83</v>
      </c>
      <c r="J2653" s="8">
        <f>Table1[[#This Row],[Annual Charges ($)]]-(AVERAGE(Table1[Annual Charges ($)]))</f>
        <v>-3738.9181840000401</v>
      </c>
      <c r="U2653" s="37">
        <v>7611.83</v>
      </c>
      <c r="V2653" s="4">
        <v>68.900000000000006</v>
      </c>
    </row>
    <row r="2654" spans="1:22" ht="17" hidden="1" x14ac:dyDescent="0.2">
      <c r="A2654" s="3">
        <v>22657708</v>
      </c>
      <c r="B2654" s="4">
        <v>68.900000000000006</v>
      </c>
      <c r="C2654" s="4">
        <v>4</v>
      </c>
      <c r="D2654" s="4">
        <v>1</v>
      </c>
      <c r="E2654" s="4">
        <v>19</v>
      </c>
      <c r="F2654" s="5">
        <v>38</v>
      </c>
      <c r="G2654" s="6" t="s">
        <v>17</v>
      </c>
      <c r="H2654" s="7" t="s">
        <v>8</v>
      </c>
      <c r="I2654" s="8">
        <v>7698.45</v>
      </c>
      <c r="J2654" s="8">
        <f>Table1[[#This Row],[Annual Charges ($)]]-(AVERAGE(Table1[Annual Charges ($)]))</f>
        <v>-3652.2981840000402</v>
      </c>
      <c r="U2654" s="37">
        <v>7698.45</v>
      </c>
      <c r="V2654" s="4">
        <v>68.900000000000006</v>
      </c>
    </row>
    <row r="2655" spans="1:22" ht="17" x14ac:dyDescent="0.2">
      <c r="A2655" s="3">
        <v>8628880</v>
      </c>
      <c r="B2655" s="4">
        <v>68.900000000000006</v>
      </c>
      <c r="C2655" s="4">
        <v>2</v>
      </c>
      <c r="D2655" s="4">
        <v>1</v>
      </c>
      <c r="E2655" s="4">
        <v>55</v>
      </c>
      <c r="F2655" s="5">
        <v>43</v>
      </c>
      <c r="G2655" s="6" t="s">
        <v>17</v>
      </c>
      <c r="H2655" s="7" t="s">
        <v>9</v>
      </c>
      <c r="I2655" s="8">
        <v>12662.3</v>
      </c>
      <c r="J2655" s="8">
        <f>Table1[[#This Row],[Annual Charges ($)]]-(AVERAGE(Table1[Annual Charges ($)]))</f>
        <v>1311.5518159999592</v>
      </c>
      <c r="U2655" s="37">
        <v>12662.3</v>
      </c>
      <c r="V2655" s="4">
        <v>68.900000000000006</v>
      </c>
    </row>
    <row r="2656" spans="1:22" ht="17" hidden="1" x14ac:dyDescent="0.2">
      <c r="A2656" s="3">
        <v>13405404</v>
      </c>
      <c r="B2656" s="4">
        <v>69</v>
      </c>
      <c r="C2656" s="4">
        <v>1</v>
      </c>
      <c r="D2656" s="4">
        <v>4</v>
      </c>
      <c r="E2656" s="4">
        <v>4</v>
      </c>
      <c r="F2656" s="5">
        <v>22</v>
      </c>
      <c r="G2656" s="6" t="s">
        <v>18</v>
      </c>
      <c r="H2656" s="7" t="s">
        <v>8</v>
      </c>
      <c r="I2656" s="8">
        <v>8622.7199999999993</v>
      </c>
      <c r="J2656" s="8">
        <f>Table1[[#This Row],[Annual Charges ($)]]-(AVERAGE(Table1[Annual Charges ($)]))</f>
        <v>-2728.0281840000407</v>
      </c>
      <c r="U2656" s="37">
        <v>8622.7199999999993</v>
      </c>
      <c r="V2656" s="4">
        <v>69</v>
      </c>
    </row>
    <row r="2657" spans="1:22" ht="17" hidden="1" x14ac:dyDescent="0.2">
      <c r="A2657" s="3">
        <v>9035208</v>
      </c>
      <c r="B2657" s="4">
        <v>69</v>
      </c>
      <c r="C2657" s="4">
        <v>6</v>
      </c>
      <c r="D2657" s="4">
        <v>2</v>
      </c>
      <c r="E2657" s="4">
        <v>6</v>
      </c>
      <c r="F2657" s="5">
        <v>50</v>
      </c>
      <c r="G2657" s="6" t="s">
        <v>17</v>
      </c>
      <c r="H2657" s="7" t="s">
        <v>8</v>
      </c>
      <c r="I2657" s="8">
        <v>6096.7</v>
      </c>
      <c r="J2657" s="8">
        <f>Table1[[#This Row],[Annual Charges ($)]]-(AVERAGE(Table1[Annual Charges ($)]))</f>
        <v>-5254.0481840000402</v>
      </c>
      <c r="U2657" s="37">
        <v>6096.7</v>
      </c>
      <c r="V2657" s="4">
        <v>69</v>
      </c>
    </row>
    <row r="2658" spans="1:22" ht="17" hidden="1" x14ac:dyDescent="0.2">
      <c r="A2658" s="3">
        <v>24424536</v>
      </c>
      <c r="B2658" s="4">
        <v>69</v>
      </c>
      <c r="C2658" s="4">
        <v>7</v>
      </c>
      <c r="D2658" s="4">
        <v>3</v>
      </c>
      <c r="E2658" s="4">
        <v>54</v>
      </c>
      <c r="F2658" s="5">
        <v>37</v>
      </c>
      <c r="G2658" s="6" t="s">
        <v>17</v>
      </c>
      <c r="H2658" s="7" t="s">
        <v>8</v>
      </c>
      <c r="I2658" s="8">
        <v>8236.61</v>
      </c>
      <c r="J2658" s="8">
        <f>Table1[[#This Row],[Annual Charges ($)]]-(AVERAGE(Table1[Annual Charges ($)]))</f>
        <v>-3114.1381840000395</v>
      </c>
      <c r="U2658" s="37">
        <v>8236.61</v>
      </c>
      <c r="V2658" s="4">
        <v>69</v>
      </c>
    </row>
    <row r="2659" spans="1:22" ht="17" hidden="1" x14ac:dyDescent="0.2">
      <c r="A2659" s="3">
        <v>6512276</v>
      </c>
      <c r="B2659" s="4">
        <v>69</v>
      </c>
      <c r="C2659" s="4">
        <v>4</v>
      </c>
      <c r="D2659" s="4">
        <v>4</v>
      </c>
      <c r="E2659" s="4">
        <v>54</v>
      </c>
      <c r="F2659" s="5">
        <v>34</v>
      </c>
      <c r="G2659" s="6" t="s">
        <v>17</v>
      </c>
      <c r="H2659" s="7" t="s">
        <v>8</v>
      </c>
      <c r="I2659" s="8">
        <v>13327.16</v>
      </c>
      <c r="J2659" s="8">
        <f>Table1[[#This Row],[Annual Charges ($)]]-(AVERAGE(Table1[Annual Charges ($)]))</f>
        <v>1976.4118159999598</v>
      </c>
      <c r="U2659" s="37">
        <v>13327.16</v>
      </c>
      <c r="V2659" s="4">
        <v>69</v>
      </c>
    </row>
    <row r="2660" spans="1:22" ht="17" hidden="1" x14ac:dyDescent="0.2">
      <c r="A2660" s="3">
        <v>13080475</v>
      </c>
      <c r="B2660" s="4">
        <v>69</v>
      </c>
      <c r="C2660" s="4">
        <v>8</v>
      </c>
      <c r="D2660" s="4">
        <v>5</v>
      </c>
      <c r="E2660" s="4">
        <v>20</v>
      </c>
      <c r="F2660" s="5">
        <v>63</v>
      </c>
      <c r="G2660" s="6" t="s">
        <v>18</v>
      </c>
      <c r="H2660" s="7" t="s">
        <v>8</v>
      </c>
      <c r="I2660" s="8">
        <v>16976.89</v>
      </c>
      <c r="J2660" s="8">
        <f>Table1[[#This Row],[Annual Charges ($)]]-(AVERAGE(Table1[Annual Charges ($)]))</f>
        <v>5626.1418159999594</v>
      </c>
      <c r="U2660" s="37">
        <v>16976.89</v>
      </c>
      <c r="V2660" s="4">
        <v>69</v>
      </c>
    </row>
    <row r="2661" spans="1:22" ht="17" hidden="1" x14ac:dyDescent="0.2">
      <c r="A2661" s="3">
        <v>20710230</v>
      </c>
      <c r="B2661" s="4">
        <v>69.099999999999994</v>
      </c>
      <c r="C2661" s="4">
        <v>5</v>
      </c>
      <c r="D2661" s="4">
        <v>1</v>
      </c>
      <c r="E2661" s="4">
        <v>45</v>
      </c>
      <c r="F2661" s="5">
        <v>44</v>
      </c>
      <c r="G2661" s="6" t="s">
        <v>17</v>
      </c>
      <c r="H2661" s="7" t="s">
        <v>8</v>
      </c>
      <c r="I2661" s="8">
        <v>12671.86</v>
      </c>
      <c r="J2661" s="8">
        <f>Table1[[#This Row],[Annual Charges ($)]]-(AVERAGE(Table1[Annual Charges ($)]))</f>
        <v>1321.1118159999605</v>
      </c>
      <c r="U2661" s="37">
        <v>12671.86</v>
      </c>
      <c r="V2661" s="4">
        <v>69.099999999999994</v>
      </c>
    </row>
    <row r="2662" spans="1:22" ht="17" hidden="1" x14ac:dyDescent="0.2">
      <c r="A2662" s="3">
        <v>280763</v>
      </c>
      <c r="B2662" s="4">
        <v>69.099999999999994</v>
      </c>
      <c r="C2662" s="4">
        <v>5</v>
      </c>
      <c r="D2662" s="4">
        <v>2</v>
      </c>
      <c r="E2662" s="4">
        <v>31</v>
      </c>
      <c r="F2662" s="5">
        <v>44</v>
      </c>
      <c r="G2662" s="6" t="s">
        <v>17</v>
      </c>
      <c r="H2662" s="7" t="s">
        <v>8</v>
      </c>
      <c r="I2662" s="8">
        <v>21546.959999999999</v>
      </c>
      <c r="J2662" s="8">
        <f>Table1[[#This Row],[Annual Charges ($)]]-(AVERAGE(Table1[Annual Charges ($)]))</f>
        <v>10196.211815999959</v>
      </c>
      <c r="U2662" s="37">
        <v>21546.959999999999</v>
      </c>
      <c r="V2662" s="4">
        <v>69.099999999999994</v>
      </c>
    </row>
    <row r="2663" spans="1:22" ht="17" hidden="1" x14ac:dyDescent="0.2">
      <c r="A2663" s="3">
        <v>17219874</v>
      </c>
      <c r="B2663" s="4">
        <v>69.099999999999994</v>
      </c>
      <c r="C2663" s="4">
        <v>7</v>
      </c>
      <c r="D2663" s="4">
        <v>2</v>
      </c>
      <c r="E2663" s="4">
        <v>31</v>
      </c>
      <c r="F2663" s="5">
        <v>27</v>
      </c>
      <c r="G2663" s="6" t="s">
        <v>17</v>
      </c>
      <c r="H2663" s="7" t="s">
        <v>8</v>
      </c>
      <c r="I2663" s="8">
        <v>8229.43</v>
      </c>
      <c r="J2663" s="8">
        <f>Table1[[#This Row],[Annual Charges ($)]]-(AVERAGE(Table1[Annual Charges ($)]))</f>
        <v>-3121.3181840000398</v>
      </c>
      <c r="U2663" s="37">
        <v>8229.43</v>
      </c>
      <c r="V2663" s="4">
        <v>69.099999999999994</v>
      </c>
    </row>
    <row r="2664" spans="1:22" ht="17" hidden="1" x14ac:dyDescent="0.2">
      <c r="A2664" s="3">
        <v>7972824</v>
      </c>
      <c r="B2664" s="4">
        <v>69.2</v>
      </c>
      <c r="C2664" s="4">
        <v>1</v>
      </c>
      <c r="D2664" s="4">
        <v>1</v>
      </c>
      <c r="E2664" s="4">
        <v>5</v>
      </c>
      <c r="F2664" s="5">
        <v>37</v>
      </c>
      <c r="G2664" s="6" t="s">
        <v>18</v>
      </c>
      <c r="H2664" s="7" t="s">
        <v>8</v>
      </c>
      <c r="I2664" s="8">
        <v>8533.67</v>
      </c>
      <c r="J2664" s="8">
        <f>Table1[[#This Row],[Annual Charges ($)]]-(AVERAGE(Table1[Annual Charges ($)]))</f>
        <v>-2817.07818400004</v>
      </c>
      <c r="U2664" s="37">
        <v>8533.67</v>
      </c>
      <c r="V2664" s="4">
        <v>69.2</v>
      </c>
    </row>
    <row r="2665" spans="1:22" ht="17" hidden="1" x14ac:dyDescent="0.2">
      <c r="A2665" s="3">
        <v>2078526</v>
      </c>
      <c r="B2665" s="4">
        <v>69.2</v>
      </c>
      <c r="C2665" s="4">
        <v>5</v>
      </c>
      <c r="D2665" s="4">
        <v>2</v>
      </c>
      <c r="E2665" s="4">
        <v>44</v>
      </c>
      <c r="F2665" s="5">
        <v>53</v>
      </c>
      <c r="G2665" s="6" t="s">
        <v>18</v>
      </c>
      <c r="H2665" s="7" t="s">
        <v>8</v>
      </c>
      <c r="I2665" s="8">
        <v>8512.69</v>
      </c>
      <c r="J2665" s="8">
        <f>Table1[[#This Row],[Annual Charges ($)]]-(AVERAGE(Table1[Annual Charges ($)]))</f>
        <v>-2838.0581840000395</v>
      </c>
      <c r="U2665" s="37">
        <v>8512.69</v>
      </c>
      <c r="V2665" s="4">
        <v>69.2</v>
      </c>
    </row>
    <row r="2666" spans="1:22" ht="17" hidden="1" x14ac:dyDescent="0.2">
      <c r="A2666" s="3">
        <v>22439430</v>
      </c>
      <c r="B2666" s="4">
        <v>69.2</v>
      </c>
      <c r="C2666" s="4">
        <v>7</v>
      </c>
      <c r="D2666" s="4">
        <v>1</v>
      </c>
      <c r="E2666" s="4">
        <v>57</v>
      </c>
      <c r="F2666" s="5">
        <v>54</v>
      </c>
      <c r="G2666" s="6" t="s">
        <v>17</v>
      </c>
      <c r="H2666" s="7" t="s">
        <v>8</v>
      </c>
      <c r="I2666" s="8">
        <v>21574.38</v>
      </c>
      <c r="J2666" s="8">
        <f>Table1[[#This Row],[Annual Charges ($)]]-(AVERAGE(Table1[Annual Charges ($)]))</f>
        <v>10223.631815999961</v>
      </c>
      <c r="U2666" s="37">
        <v>21574.38</v>
      </c>
      <c r="V2666" s="4">
        <v>69.2</v>
      </c>
    </row>
    <row r="2667" spans="1:22" ht="17" hidden="1" x14ac:dyDescent="0.2">
      <c r="A2667" s="3">
        <v>6607639</v>
      </c>
      <c r="B2667" s="4">
        <v>69.2</v>
      </c>
      <c r="C2667" s="4">
        <v>4</v>
      </c>
      <c r="D2667" s="4">
        <v>2</v>
      </c>
      <c r="E2667" s="4">
        <v>46</v>
      </c>
      <c r="F2667" s="5">
        <v>32</v>
      </c>
      <c r="G2667" s="6" t="s">
        <v>18</v>
      </c>
      <c r="H2667" s="7" t="s">
        <v>8</v>
      </c>
      <c r="I2667" s="8">
        <v>13905.98</v>
      </c>
      <c r="J2667" s="8">
        <f>Table1[[#This Row],[Annual Charges ($)]]-(AVERAGE(Table1[Annual Charges ($)]))</f>
        <v>2555.2318159999595</v>
      </c>
      <c r="U2667" s="37">
        <v>13905.98</v>
      </c>
      <c r="V2667" s="4">
        <v>69.2</v>
      </c>
    </row>
    <row r="2668" spans="1:22" ht="17" hidden="1" x14ac:dyDescent="0.2">
      <c r="A2668" s="3">
        <v>4840624</v>
      </c>
      <c r="B2668" s="4">
        <v>69.2</v>
      </c>
      <c r="C2668" s="4">
        <v>3</v>
      </c>
      <c r="D2668" s="4">
        <v>1</v>
      </c>
      <c r="E2668" s="4">
        <v>55</v>
      </c>
      <c r="F2668" s="5">
        <v>34</v>
      </c>
      <c r="G2668" s="6" t="s">
        <v>17</v>
      </c>
      <c r="H2668" s="7" t="s">
        <v>8</v>
      </c>
      <c r="I2668" s="8">
        <v>19038.41</v>
      </c>
      <c r="J2668" s="8">
        <f>Table1[[#This Row],[Annual Charges ($)]]-(AVERAGE(Table1[Annual Charges ($)]))</f>
        <v>7687.6618159999598</v>
      </c>
      <c r="U2668" s="37">
        <v>19038.41</v>
      </c>
      <c r="V2668" s="4">
        <v>69.2</v>
      </c>
    </row>
    <row r="2669" spans="1:22" ht="17" hidden="1" x14ac:dyDescent="0.2">
      <c r="A2669" s="3">
        <v>5548061</v>
      </c>
      <c r="B2669" s="4">
        <v>69.2</v>
      </c>
      <c r="C2669" s="4">
        <v>5</v>
      </c>
      <c r="D2669" s="4">
        <v>4</v>
      </c>
      <c r="E2669" s="4">
        <v>1</v>
      </c>
      <c r="F2669" s="5">
        <v>35</v>
      </c>
      <c r="G2669" s="6" t="s">
        <v>18</v>
      </c>
      <c r="H2669" s="7" t="s">
        <v>8</v>
      </c>
      <c r="I2669" s="8">
        <v>4585.8999999999996</v>
      </c>
      <c r="J2669" s="8">
        <f>Table1[[#This Row],[Annual Charges ($)]]-(AVERAGE(Table1[Annual Charges ($)]))</f>
        <v>-6764.8481840000404</v>
      </c>
      <c r="U2669" s="37">
        <v>4585.8999999999996</v>
      </c>
      <c r="V2669" s="4">
        <v>69.2</v>
      </c>
    </row>
    <row r="2670" spans="1:22" ht="17" hidden="1" x14ac:dyDescent="0.2">
      <c r="A2670" s="3">
        <v>18470329</v>
      </c>
      <c r="B2670" s="4">
        <v>69.3</v>
      </c>
      <c r="C2670" s="4">
        <v>4</v>
      </c>
      <c r="D2670" s="4">
        <v>2</v>
      </c>
      <c r="E2670" s="4">
        <v>3</v>
      </c>
      <c r="F2670" s="5">
        <v>51</v>
      </c>
      <c r="G2670" s="6" t="s">
        <v>17</v>
      </c>
      <c r="H2670" s="7" t="s">
        <v>8</v>
      </c>
      <c r="I2670" s="8">
        <v>16780.41</v>
      </c>
      <c r="J2670" s="8">
        <f>Table1[[#This Row],[Annual Charges ($)]]-(AVERAGE(Table1[Annual Charges ($)]))</f>
        <v>5429.6618159999598</v>
      </c>
      <c r="U2670" s="37">
        <v>16780.41</v>
      </c>
      <c r="V2670" s="4">
        <v>69.3</v>
      </c>
    </row>
    <row r="2671" spans="1:22" ht="17" hidden="1" x14ac:dyDescent="0.2">
      <c r="A2671" s="3">
        <v>26871047</v>
      </c>
      <c r="B2671" s="4">
        <v>69.3</v>
      </c>
      <c r="C2671" s="4">
        <v>5</v>
      </c>
      <c r="D2671" s="4">
        <v>0</v>
      </c>
      <c r="E2671" s="4">
        <v>19</v>
      </c>
      <c r="F2671" s="5">
        <v>51</v>
      </c>
      <c r="G2671" s="6" t="s">
        <v>17</v>
      </c>
      <c r="H2671" s="7" t="s">
        <v>8</v>
      </c>
      <c r="I2671" s="8">
        <v>10790.1</v>
      </c>
      <c r="J2671" s="8">
        <f>Table1[[#This Row],[Annual Charges ($)]]-(AVERAGE(Table1[Annual Charges ($)]))</f>
        <v>-560.64818400003969</v>
      </c>
      <c r="U2671" s="37">
        <v>10790.1</v>
      </c>
      <c r="V2671" s="4">
        <v>69.3</v>
      </c>
    </row>
    <row r="2672" spans="1:22" ht="17" hidden="1" x14ac:dyDescent="0.2">
      <c r="A2672" s="3">
        <v>17336099</v>
      </c>
      <c r="B2672" s="4">
        <v>69.3</v>
      </c>
      <c r="C2672" s="4">
        <v>3</v>
      </c>
      <c r="D2672" s="4">
        <v>5</v>
      </c>
      <c r="E2672" s="4">
        <v>35</v>
      </c>
      <c r="F2672" s="5">
        <v>51</v>
      </c>
      <c r="G2672" s="6" t="s">
        <v>17</v>
      </c>
      <c r="H2672" s="7" t="s">
        <v>8</v>
      </c>
      <c r="I2672" s="8">
        <v>18677.89</v>
      </c>
      <c r="J2672" s="8">
        <f>Table1[[#This Row],[Annual Charges ($)]]-(AVERAGE(Table1[Annual Charges ($)]))</f>
        <v>7327.1418159999594</v>
      </c>
      <c r="U2672" s="37">
        <v>18677.89</v>
      </c>
      <c r="V2672" s="4">
        <v>69.3</v>
      </c>
    </row>
    <row r="2673" spans="1:22" ht="17" hidden="1" x14ac:dyDescent="0.2">
      <c r="A2673" s="3">
        <v>17797732</v>
      </c>
      <c r="B2673" s="4">
        <v>69.3</v>
      </c>
      <c r="C2673" s="4">
        <v>7</v>
      </c>
      <c r="D2673" s="4">
        <v>1</v>
      </c>
      <c r="E2673" s="4">
        <v>32</v>
      </c>
      <c r="F2673" s="5">
        <v>40</v>
      </c>
      <c r="G2673" s="6" t="s">
        <v>17</v>
      </c>
      <c r="H2673" s="7" t="s">
        <v>8</v>
      </c>
      <c r="I2673" s="8">
        <v>14623.48</v>
      </c>
      <c r="J2673" s="8">
        <f>Table1[[#This Row],[Annual Charges ($)]]-(AVERAGE(Table1[Annual Charges ($)]))</f>
        <v>3272.7318159999595</v>
      </c>
      <c r="U2673" s="37">
        <v>14623.48</v>
      </c>
      <c r="V2673" s="4">
        <v>69.3</v>
      </c>
    </row>
    <row r="2674" spans="1:22" ht="17" hidden="1" x14ac:dyDescent="0.2">
      <c r="A2674" s="3">
        <v>26192749</v>
      </c>
      <c r="B2674" s="4">
        <v>69.400000000000006</v>
      </c>
      <c r="C2674" s="4">
        <v>4</v>
      </c>
      <c r="D2674" s="4">
        <v>1</v>
      </c>
      <c r="E2674" s="4">
        <v>0</v>
      </c>
      <c r="F2674" s="5">
        <v>55</v>
      </c>
      <c r="G2674" s="6" t="s">
        <v>18</v>
      </c>
      <c r="H2674" s="7" t="s">
        <v>8</v>
      </c>
      <c r="I2674" s="8">
        <v>1500.53</v>
      </c>
      <c r="J2674" s="8">
        <f>Table1[[#This Row],[Annual Charges ($)]]-(AVERAGE(Table1[Annual Charges ($)]))</f>
        <v>-9850.2181840000394</v>
      </c>
      <c r="U2674" s="37">
        <v>1500.53</v>
      </c>
      <c r="V2674" s="4">
        <v>69.400000000000006</v>
      </c>
    </row>
    <row r="2675" spans="1:22" ht="17" hidden="1" x14ac:dyDescent="0.2">
      <c r="A2675" s="3">
        <v>13202633</v>
      </c>
      <c r="B2675" s="4">
        <v>69.400000000000006</v>
      </c>
      <c r="C2675" s="4">
        <v>5</v>
      </c>
      <c r="D2675" s="4">
        <v>1</v>
      </c>
      <c r="E2675" s="4">
        <v>34</v>
      </c>
      <c r="F2675" s="5">
        <v>43</v>
      </c>
      <c r="G2675" s="6" t="s">
        <v>17</v>
      </c>
      <c r="H2675" s="7" t="s">
        <v>8</v>
      </c>
      <c r="I2675" s="8">
        <v>9648.9500000000007</v>
      </c>
      <c r="J2675" s="8">
        <f>Table1[[#This Row],[Annual Charges ($)]]-(AVERAGE(Table1[Annual Charges ($)]))</f>
        <v>-1701.7981840000393</v>
      </c>
      <c r="U2675" s="37">
        <v>9648.9500000000007</v>
      </c>
      <c r="V2675" s="4">
        <v>69.400000000000006</v>
      </c>
    </row>
    <row r="2676" spans="1:22" ht="17" hidden="1" x14ac:dyDescent="0.2">
      <c r="A2676" s="3">
        <v>24441381</v>
      </c>
      <c r="B2676" s="4">
        <v>69.400000000000006</v>
      </c>
      <c r="C2676" s="4">
        <v>5</v>
      </c>
      <c r="D2676" s="4">
        <v>5</v>
      </c>
      <c r="E2676" s="4">
        <v>30</v>
      </c>
      <c r="F2676" s="5">
        <v>55</v>
      </c>
      <c r="G2676" s="6" t="s">
        <v>18</v>
      </c>
      <c r="H2676" s="7" t="s">
        <v>8</v>
      </c>
      <c r="I2676" s="8">
        <v>3220.61</v>
      </c>
      <c r="J2676" s="8">
        <f>Table1[[#This Row],[Annual Charges ($)]]-(AVERAGE(Table1[Annual Charges ($)]))</f>
        <v>-8130.1381840000395</v>
      </c>
      <c r="U2676" s="37">
        <v>3220.61</v>
      </c>
      <c r="V2676" s="4">
        <v>69.400000000000006</v>
      </c>
    </row>
    <row r="2677" spans="1:22" ht="17" hidden="1" x14ac:dyDescent="0.2">
      <c r="A2677" s="3">
        <v>399718</v>
      </c>
      <c r="B2677" s="4">
        <v>69.400000000000006</v>
      </c>
      <c r="C2677" s="4">
        <v>2</v>
      </c>
      <c r="D2677" s="4">
        <v>4</v>
      </c>
      <c r="E2677" s="4">
        <v>35</v>
      </c>
      <c r="F2677" s="5">
        <v>50</v>
      </c>
      <c r="G2677" s="6" t="s">
        <v>17</v>
      </c>
      <c r="H2677" s="7" t="s">
        <v>8</v>
      </c>
      <c r="I2677" s="8">
        <v>12169.58</v>
      </c>
      <c r="J2677" s="8">
        <f>Table1[[#This Row],[Annual Charges ($)]]-(AVERAGE(Table1[Annual Charges ($)]))</f>
        <v>818.83181599995987</v>
      </c>
      <c r="U2677" s="37">
        <v>12169.58</v>
      </c>
      <c r="V2677" s="4">
        <v>69.400000000000006</v>
      </c>
    </row>
    <row r="2678" spans="1:22" ht="17" hidden="1" x14ac:dyDescent="0.2">
      <c r="A2678" s="3">
        <v>20257054</v>
      </c>
      <c r="B2678" s="4">
        <v>69.5</v>
      </c>
      <c r="C2678" s="4">
        <v>2</v>
      </c>
      <c r="D2678" s="4">
        <v>5</v>
      </c>
      <c r="E2678" s="4">
        <v>44</v>
      </c>
      <c r="F2678" s="5">
        <v>51</v>
      </c>
      <c r="G2678" s="6" t="s">
        <v>18</v>
      </c>
      <c r="H2678" s="7" t="s">
        <v>8</v>
      </c>
      <c r="I2678" s="8">
        <v>5571.76</v>
      </c>
      <c r="J2678" s="8">
        <f>Table1[[#This Row],[Annual Charges ($)]]-(AVERAGE(Table1[Annual Charges ($)]))</f>
        <v>-5778.9881840000398</v>
      </c>
      <c r="U2678" s="37">
        <v>5571.76</v>
      </c>
      <c r="V2678" s="4">
        <v>69.5</v>
      </c>
    </row>
    <row r="2679" spans="1:22" ht="17" hidden="1" x14ac:dyDescent="0.2">
      <c r="A2679" s="3">
        <v>24371716</v>
      </c>
      <c r="B2679" s="4">
        <v>69.5</v>
      </c>
      <c r="C2679" s="4">
        <v>6</v>
      </c>
      <c r="D2679" s="4">
        <v>4</v>
      </c>
      <c r="E2679" s="4">
        <v>60</v>
      </c>
      <c r="F2679" s="5">
        <v>61</v>
      </c>
      <c r="G2679" s="6" t="s">
        <v>18</v>
      </c>
      <c r="H2679" s="7" t="s">
        <v>8</v>
      </c>
      <c r="I2679" s="8">
        <v>13405.05</v>
      </c>
      <c r="J2679" s="8">
        <f>Table1[[#This Row],[Annual Charges ($)]]-(AVERAGE(Table1[Annual Charges ($)]))</f>
        <v>2054.3018159999592</v>
      </c>
      <c r="U2679" s="37">
        <v>13405.05</v>
      </c>
      <c r="V2679" s="4">
        <v>69.5</v>
      </c>
    </row>
    <row r="2680" spans="1:22" ht="17" hidden="1" x14ac:dyDescent="0.2">
      <c r="A2680" s="3">
        <v>23474592</v>
      </c>
      <c r="B2680" s="4">
        <v>69.5</v>
      </c>
      <c r="C2680" s="4">
        <v>2</v>
      </c>
      <c r="D2680" s="4">
        <v>4</v>
      </c>
      <c r="E2680" s="4">
        <v>23</v>
      </c>
      <c r="F2680" s="5">
        <v>62</v>
      </c>
      <c r="G2680" s="6" t="s">
        <v>18</v>
      </c>
      <c r="H2680" s="7" t="s">
        <v>8</v>
      </c>
      <c r="I2680" s="8">
        <v>4712.92</v>
      </c>
      <c r="J2680" s="8">
        <f>Table1[[#This Row],[Annual Charges ($)]]-(AVERAGE(Table1[Annual Charges ($)]))</f>
        <v>-6637.82818400004</v>
      </c>
      <c r="U2680" s="37">
        <v>4712.92</v>
      </c>
      <c r="V2680" s="4">
        <v>69.5</v>
      </c>
    </row>
    <row r="2681" spans="1:22" ht="17" x14ac:dyDescent="0.2">
      <c r="A2681" s="3">
        <v>10315180</v>
      </c>
      <c r="B2681" s="4">
        <v>69.599999999999994</v>
      </c>
      <c r="C2681" s="4">
        <v>4</v>
      </c>
      <c r="D2681" s="4">
        <v>3</v>
      </c>
      <c r="E2681" s="4">
        <v>46</v>
      </c>
      <c r="F2681" s="5">
        <v>40</v>
      </c>
      <c r="G2681" s="6" t="s">
        <v>17</v>
      </c>
      <c r="H2681" s="7" t="s">
        <v>9</v>
      </c>
      <c r="I2681" s="8">
        <v>12579.73</v>
      </c>
      <c r="J2681" s="8">
        <f>Table1[[#This Row],[Annual Charges ($)]]-(AVERAGE(Table1[Annual Charges ($)]))</f>
        <v>1228.9818159999595</v>
      </c>
      <c r="U2681" s="37">
        <v>12579.73</v>
      </c>
      <c r="V2681" s="4">
        <v>69.599999999999994</v>
      </c>
    </row>
    <row r="2682" spans="1:22" ht="17" x14ac:dyDescent="0.2">
      <c r="A2682" s="3">
        <v>15513866</v>
      </c>
      <c r="B2682" s="4">
        <v>69.599999999999994</v>
      </c>
      <c r="C2682" s="4">
        <v>6</v>
      </c>
      <c r="D2682" s="4">
        <v>0</v>
      </c>
      <c r="E2682" s="4">
        <v>33</v>
      </c>
      <c r="F2682" s="5">
        <v>40</v>
      </c>
      <c r="G2682" s="6" t="s">
        <v>18</v>
      </c>
      <c r="H2682" s="7" t="s">
        <v>9</v>
      </c>
      <c r="I2682" s="8">
        <v>21511.59</v>
      </c>
      <c r="J2682" s="8">
        <f>Table1[[#This Row],[Annual Charges ($)]]-(AVERAGE(Table1[Annual Charges ($)]))</f>
        <v>10160.84181599996</v>
      </c>
      <c r="U2682" s="37">
        <v>21511.59</v>
      </c>
      <c r="V2682" s="4">
        <v>69.599999999999994</v>
      </c>
    </row>
    <row r="2683" spans="1:22" ht="17" hidden="1" x14ac:dyDescent="0.2">
      <c r="A2683" s="3">
        <v>18913428</v>
      </c>
      <c r="B2683" s="4">
        <v>69.599999999999994</v>
      </c>
      <c r="C2683" s="4">
        <v>4</v>
      </c>
      <c r="D2683" s="4">
        <v>4</v>
      </c>
      <c r="E2683" s="4">
        <v>18</v>
      </c>
      <c r="F2683" s="5">
        <v>25</v>
      </c>
      <c r="G2683" s="6" t="s">
        <v>17</v>
      </c>
      <c r="H2683" s="7" t="s">
        <v>8</v>
      </c>
      <c r="I2683" s="8">
        <v>5664.3</v>
      </c>
      <c r="J2683" s="8">
        <f>Table1[[#This Row],[Annual Charges ($)]]-(AVERAGE(Table1[Annual Charges ($)]))</f>
        <v>-5686.4481840000399</v>
      </c>
      <c r="U2683" s="37">
        <v>5664.3</v>
      </c>
      <c r="V2683" s="4">
        <v>69.599999999999994</v>
      </c>
    </row>
    <row r="2684" spans="1:22" ht="17" hidden="1" x14ac:dyDescent="0.2">
      <c r="A2684" s="3">
        <v>19292392</v>
      </c>
      <c r="B2684" s="4">
        <v>69.599999999999994</v>
      </c>
      <c r="C2684" s="4">
        <v>2</v>
      </c>
      <c r="D2684" s="4">
        <v>3</v>
      </c>
      <c r="E2684" s="4">
        <v>53</v>
      </c>
      <c r="F2684" s="5">
        <v>39</v>
      </c>
      <c r="G2684" s="6" t="s">
        <v>18</v>
      </c>
      <c r="H2684" s="7" t="s">
        <v>8</v>
      </c>
      <c r="I2684" s="8">
        <v>2901.04</v>
      </c>
      <c r="J2684" s="8">
        <f>Table1[[#This Row],[Annual Charges ($)]]-(AVERAGE(Table1[Annual Charges ($)]))</f>
        <v>-8449.7081840000392</v>
      </c>
      <c r="U2684" s="37">
        <v>2901.04</v>
      </c>
      <c r="V2684" s="4">
        <v>69.599999999999994</v>
      </c>
    </row>
    <row r="2685" spans="1:22" ht="17" hidden="1" x14ac:dyDescent="0.2">
      <c r="A2685" s="3">
        <v>22227523</v>
      </c>
      <c r="B2685" s="4">
        <v>69.7</v>
      </c>
      <c r="C2685" s="4">
        <v>2</v>
      </c>
      <c r="D2685" s="4">
        <v>2</v>
      </c>
      <c r="E2685" s="4">
        <v>9</v>
      </c>
      <c r="F2685" s="5">
        <v>51</v>
      </c>
      <c r="G2685" s="6" t="s">
        <v>18</v>
      </c>
      <c r="H2685" s="7" t="s">
        <v>8</v>
      </c>
      <c r="I2685" s="8">
        <v>19535.96</v>
      </c>
      <c r="J2685" s="8">
        <f>Table1[[#This Row],[Annual Charges ($)]]-(AVERAGE(Table1[Annual Charges ($)]))</f>
        <v>8185.2118159999591</v>
      </c>
      <c r="U2685" s="37">
        <v>19535.96</v>
      </c>
      <c r="V2685" s="4">
        <v>69.7</v>
      </c>
    </row>
    <row r="2686" spans="1:22" ht="17" hidden="1" x14ac:dyDescent="0.2">
      <c r="A2686" s="3">
        <v>21210972</v>
      </c>
      <c r="B2686" s="4">
        <v>69.7</v>
      </c>
      <c r="C2686" s="4">
        <v>2</v>
      </c>
      <c r="D2686" s="4">
        <v>5</v>
      </c>
      <c r="E2686" s="4">
        <v>15</v>
      </c>
      <c r="F2686" s="5">
        <v>45</v>
      </c>
      <c r="G2686" s="6" t="s">
        <v>17</v>
      </c>
      <c r="H2686" s="7" t="s">
        <v>8</v>
      </c>
      <c r="I2686" s="8">
        <v>492.54</v>
      </c>
      <c r="J2686" s="8">
        <f>Table1[[#This Row],[Annual Charges ($)]]-(AVERAGE(Table1[Annual Charges ($)]))</f>
        <v>-10858.208184000039</v>
      </c>
      <c r="U2686" s="37">
        <v>492.54</v>
      </c>
      <c r="V2686" s="4">
        <v>69.7</v>
      </c>
    </row>
    <row r="2687" spans="1:22" ht="17" hidden="1" x14ac:dyDescent="0.2">
      <c r="A2687" s="3">
        <v>18367495</v>
      </c>
      <c r="B2687" s="4">
        <v>69.7</v>
      </c>
      <c r="C2687" s="4">
        <v>5</v>
      </c>
      <c r="D2687" s="4">
        <v>2</v>
      </c>
      <c r="E2687" s="4">
        <v>23</v>
      </c>
      <c r="F2687" s="5">
        <v>22</v>
      </c>
      <c r="G2687" s="6" t="s">
        <v>18</v>
      </c>
      <c r="H2687" s="7" t="s">
        <v>8</v>
      </c>
      <c r="I2687" s="8">
        <v>7979.66</v>
      </c>
      <c r="J2687" s="8">
        <f>Table1[[#This Row],[Annual Charges ($)]]-(AVERAGE(Table1[Annual Charges ($)]))</f>
        <v>-3371.0881840000402</v>
      </c>
      <c r="U2687" s="37">
        <v>7979.66</v>
      </c>
      <c r="V2687" s="4">
        <v>69.7</v>
      </c>
    </row>
    <row r="2688" spans="1:22" ht="17" hidden="1" x14ac:dyDescent="0.2">
      <c r="A2688" s="3">
        <v>1832733</v>
      </c>
      <c r="B2688" s="4">
        <v>69.7</v>
      </c>
      <c r="C2688" s="4">
        <v>8</v>
      </c>
      <c r="D2688" s="4">
        <v>4</v>
      </c>
      <c r="E2688" s="4">
        <v>37</v>
      </c>
      <c r="F2688" s="5">
        <v>45</v>
      </c>
      <c r="G2688" s="6" t="s">
        <v>17</v>
      </c>
      <c r="H2688" s="7" t="s">
        <v>8</v>
      </c>
      <c r="I2688" s="8">
        <v>17616.84</v>
      </c>
      <c r="J2688" s="8">
        <f>Table1[[#This Row],[Annual Charges ($)]]-(AVERAGE(Table1[Annual Charges ($)]))</f>
        <v>6266.0918159999601</v>
      </c>
      <c r="U2688" s="37">
        <v>17616.84</v>
      </c>
      <c r="V2688" s="4">
        <v>69.7</v>
      </c>
    </row>
    <row r="2689" spans="1:22" ht="17" hidden="1" x14ac:dyDescent="0.2">
      <c r="A2689" s="3">
        <v>28421385</v>
      </c>
      <c r="B2689" s="4">
        <v>69.8</v>
      </c>
      <c r="C2689" s="4">
        <v>6</v>
      </c>
      <c r="D2689" s="4">
        <v>1</v>
      </c>
      <c r="E2689" s="4">
        <v>45</v>
      </c>
      <c r="F2689" s="5">
        <v>43</v>
      </c>
      <c r="G2689" s="6" t="s">
        <v>17</v>
      </c>
      <c r="H2689" s="7" t="s">
        <v>8</v>
      </c>
      <c r="I2689" s="8">
        <v>16850.23</v>
      </c>
      <c r="J2689" s="8">
        <f>Table1[[#This Row],[Annual Charges ($)]]-(AVERAGE(Table1[Annual Charges ($)]))</f>
        <v>5499.4818159999595</v>
      </c>
      <c r="U2689" s="37">
        <v>16850.23</v>
      </c>
      <c r="V2689" s="4">
        <v>69.8</v>
      </c>
    </row>
    <row r="2690" spans="1:22" ht="17" hidden="1" x14ac:dyDescent="0.2">
      <c r="A2690" s="3">
        <v>12303579</v>
      </c>
      <c r="B2690" s="4">
        <v>69.8</v>
      </c>
      <c r="C2690" s="4">
        <v>3</v>
      </c>
      <c r="D2690" s="4">
        <v>4</v>
      </c>
      <c r="E2690" s="4">
        <v>21</v>
      </c>
      <c r="F2690" s="5">
        <v>50</v>
      </c>
      <c r="G2690" s="6" t="s">
        <v>18</v>
      </c>
      <c r="H2690" s="7" t="s">
        <v>8</v>
      </c>
      <c r="I2690" s="8">
        <v>21201.26</v>
      </c>
      <c r="J2690" s="8">
        <f>Table1[[#This Row],[Annual Charges ($)]]-(AVERAGE(Table1[Annual Charges ($)]))</f>
        <v>9850.5118159999583</v>
      </c>
      <c r="U2690" s="37">
        <v>21201.26</v>
      </c>
      <c r="V2690" s="4">
        <v>69.8</v>
      </c>
    </row>
    <row r="2691" spans="1:22" ht="17" hidden="1" x14ac:dyDescent="0.2">
      <c r="A2691" s="3">
        <v>28381902</v>
      </c>
      <c r="B2691" s="4">
        <v>69.8</v>
      </c>
      <c r="C2691" s="4">
        <v>1</v>
      </c>
      <c r="D2691" s="4">
        <v>5</v>
      </c>
      <c r="E2691" s="4">
        <v>15</v>
      </c>
      <c r="F2691" s="5">
        <v>65</v>
      </c>
      <c r="G2691" s="6" t="s">
        <v>18</v>
      </c>
      <c r="H2691" s="7" t="s">
        <v>8</v>
      </c>
      <c r="I2691" s="8">
        <v>11379.62</v>
      </c>
      <c r="J2691" s="8">
        <f>Table1[[#This Row],[Annual Charges ($)]]-(AVERAGE(Table1[Annual Charges ($)]))</f>
        <v>28.871815999960745</v>
      </c>
      <c r="U2691" s="37">
        <v>11379.62</v>
      </c>
      <c r="V2691" s="4">
        <v>69.8</v>
      </c>
    </row>
    <row r="2692" spans="1:22" ht="17" hidden="1" x14ac:dyDescent="0.2">
      <c r="A2692" s="3">
        <v>13599400</v>
      </c>
      <c r="B2692" s="4">
        <v>69.8</v>
      </c>
      <c r="C2692" s="4">
        <v>8</v>
      </c>
      <c r="D2692" s="4">
        <v>2</v>
      </c>
      <c r="E2692" s="4">
        <v>44</v>
      </c>
      <c r="F2692" s="5">
        <v>42</v>
      </c>
      <c r="G2692" s="6" t="s">
        <v>18</v>
      </c>
      <c r="H2692" s="7" t="s">
        <v>8</v>
      </c>
      <c r="I2692" s="8">
        <v>18088.36</v>
      </c>
      <c r="J2692" s="8">
        <f>Table1[[#This Row],[Annual Charges ($)]]-(AVERAGE(Table1[Annual Charges ($)]))</f>
        <v>6737.6118159999605</v>
      </c>
      <c r="U2692" s="37">
        <v>18088.36</v>
      </c>
      <c r="V2692" s="4">
        <v>69.8</v>
      </c>
    </row>
    <row r="2693" spans="1:22" ht="17" hidden="1" x14ac:dyDescent="0.2">
      <c r="A2693" s="3">
        <v>22756675</v>
      </c>
      <c r="B2693" s="4">
        <v>69.8</v>
      </c>
      <c r="C2693" s="4">
        <v>6</v>
      </c>
      <c r="D2693" s="4">
        <v>2</v>
      </c>
      <c r="E2693" s="4">
        <v>42</v>
      </c>
      <c r="F2693" s="5">
        <v>37</v>
      </c>
      <c r="G2693" s="6" t="s">
        <v>18</v>
      </c>
      <c r="H2693" s="7" t="s">
        <v>8</v>
      </c>
      <c r="I2693" s="8">
        <v>16128.65</v>
      </c>
      <c r="J2693" s="8">
        <f>Table1[[#This Row],[Annual Charges ($)]]-(AVERAGE(Table1[Annual Charges ($)]))</f>
        <v>4777.9018159999596</v>
      </c>
      <c r="U2693" s="37">
        <v>16128.65</v>
      </c>
      <c r="V2693" s="4">
        <v>69.8</v>
      </c>
    </row>
    <row r="2694" spans="1:22" ht="17" hidden="1" x14ac:dyDescent="0.2">
      <c r="A2694" s="3">
        <v>12423565</v>
      </c>
      <c r="B2694" s="4">
        <v>69.8</v>
      </c>
      <c r="C2694" s="4">
        <v>4</v>
      </c>
      <c r="D2694" s="4">
        <v>2</v>
      </c>
      <c r="E2694" s="4">
        <v>30</v>
      </c>
      <c r="F2694" s="5">
        <v>36</v>
      </c>
      <c r="G2694" s="6" t="s">
        <v>17</v>
      </c>
      <c r="H2694" s="7" t="s">
        <v>8</v>
      </c>
      <c r="I2694" s="8">
        <v>16907.509999999998</v>
      </c>
      <c r="J2694" s="8">
        <f>Table1[[#This Row],[Annual Charges ($)]]-(AVERAGE(Table1[Annual Charges ($)]))</f>
        <v>5556.7618159999583</v>
      </c>
      <c r="U2694" s="37">
        <v>16907.509999999998</v>
      </c>
      <c r="V2694" s="4">
        <v>69.8</v>
      </c>
    </row>
    <row r="2695" spans="1:22" ht="17" hidden="1" x14ac:dyDescent="0.2">
      <c r="A2695" s="3">
        <v>5052259</v>
      </c>
      <c r="B2695" s="4">
        <v>69.900000000000006</v>
      </c>
      <c r="C2695" s="4">
        <v>8</v>
      </c>
      <c r="D2695" s="4">
        <v>2</v>
      </c>
      <c r="E2695" s="4">
        <v>28</v>
      </c>
      <c r="F2695" s="5">
        <v>53</v>
      </c>
      <c r="G2695" s="6" t="s">
        <v>18</v>
      </c>
      <c r="H2695" s="7" t="s">
        <v>8</v>
      </c>
      <c r="I2695" s="8">
        <v>15139.89</v>
      </c>
      <c r="J2695" s="8">
        <f>Table1[[#This Row],[Annual Charges ($)]]-(AVERAGE(Table1[Annual Charges ($)]))</f>
        <v>3789.1418159999594</v>
      </c>
      <c r="U2695" s="37">
        <v>15139.89</v>
      </c>
      <c r="V2695" s="4">
        <v>69.900000000000006</v>
      </c>
    </row>
    <row r="2696" spans="1:22" ht="17" hidden="1" x14ac:dyDescent="0.2">
      <c r="A2696" s="3">
        <v>8178919</v>
      </c>
      <c r="B2696" s="4">
        <v>69.900000000000006</v>
      </c>
      <c r="C2696" s="4">
        <v>4</v>
      </c>
      <c r="D2696" s="4">
        <v>5</v>
      </c>
      <c r="E2696" s="4">
        <v>36</v>
      </c>
      <c r="F2696" s="5">
        <v>58</v>
      </c>
      <c r="G2696" s="6" t="s">
        <v>17</v>
      </c>
      <c r="H2696" s="7" t="s">
        <v>8</v>
      </c>
      <c r="I2696" s="8">
        <v>4561.78</v>
      </c>
      <c r="J2696" s="8">
        <f>Table1[[#This Row],[Annual Charges ($)]]-(AVERAGE(Table1[Annual Charges ($)]))</f>
        <v>-6788.9681840000403</v>
      </c>
      <c r="U2696" s="37">
        <v>4561.78</v>
      </c>
      <c r="V2696" s="4">
        <v>69.900000000000006</v>
      </c>
    </row>
    <row r="2697" spans="1:22" ht="17" hidden="1" x14ac:dyDescent="0.2">
      <c r="A2697" s="3">
        <v>11115116</v>
      </c>
      <c r="B2697" s="4">
        <v>69.900000000000006</v>
      </c>
      <c r="C2697" s="4">
        <v>6</v>
      </c>
      <c r="D2697" s="4">
        <v>3</v>
      </c>
      <c r="E2697" s="4">
        <v>4</v>
      </c>
      <c r="F2697" s="5">
        <v>46</v>
      </c>
      <c r="G2697" s="6" t="s">
        <v>17</v>
      </c>
      <c r="H2697" s="7" t="s">
        <v>8</v>
      </c>
      <c r="I2697" s="8">
        <v>16033.89</v>
      </c>
      <c r="J2697" s="8">
        <f>Table1[[#This Row],[Annual Charges ($)]]-(AVERAGE(Table1[Annual Charges ($)]))</f>
        <v>4683.1418159999594</v>
      </c>
      <c r="U2697" s="37">
        <v>16033.89</v>
      </c>
      <c r="V2697" s="4">
        <v>69.900000000000006</v>
      </c>
    </row>
    <row r="2698" spans="1:22" ht="17" hidden="1" x14ac:dyDescent="0.2">
      <c r="A2698" s="3">
        <v>21625511</v>
      </c>
      <c r="B2698" s="4">
        <v>69.900000000000006</v>
      </c>
      <c r="C2698" s="4">
        <v>5</v>
      </c>
      <c r="D2698" s="4">
        <v>4</v>
      </c>
      <c r="E2698" s="4">
        <v>35</v>
      </c>
      <c r="F2698" s="5">
        <v>22</v>
      </c>
      <c r="G2698" s="6" t="s">
        <v>18</v>
      </c>
      <c r="H2698" s="7" t="s">
        <v>8</v>
      </c>
      <c r="I2698" s="8">
        <v>6918.65</v>
      </c>
      <c r="J2698" s="8">
        <f>Table1[[#This Row],[Annual Charges ($)]]-(AVERAGE(Table1[Annual Charges ($)]))</f>
        <v>-4432.0981840000404</v>
      </c>
      <c r="U2698" s="37">
        <v>6918.65</v>
      </c>
      <c r="V2698" s="4">
        <v>69.900000000000006</v>
      </c>
    </row>
    <row r="2699" spans="1:22" ht="17" hidden="1" x14ac:dyDescent="0.2">
      <c r="A2699" s="3">
        <v>7980830</v>
      </c>
      <c r="B2699" s="4">
        <v>69.900000000000006</v>
      </c>
      <c r="C2699" s="4">
        <v>6</v>
      </c>
      <c r="D2699" s="4">
        <v>1</v>
      </c>
      <c r="E2699" s="4">
        <v>4</v>
      </c>
      <c r="F2699" s="5">
        <v>36</v>
      </c>
      <c r="G2699" s="6" t="s">
        <v>17</v>
      </c>
      <c r="H2699" s="7" t="s">
        <v>8</v>
      </c>
      <c r="I2699" s="8">
        <v>9341</v>
      </c>
      <c r="J2699" s="8">
        <f>Table1[[#This Row],[Annual Charges ($)]]-(AVERAGE(Table1[Annual Charges ($)]))</f>
        <v>-2009.7481840000401</v>
      </c>
      <c r="U2699" s="37">
        <v>9341</v>
      </c>
      <c r="V2699" s="4">
        <v>69.900000000000006</v>
      </c>
    </row>
    <row r="2700" spans="1:22" ht="17" x14ac:dyDescent="0.2">
      <c r="A2700" s="3">
        <v>27560818</v>
      </c>
      <c r="B2700" s="4">
        <v>69.900000000000006</v>
      </c>
      <c r="C2700" s="4">
        <v>7</v>
      </c>
      <c r="D2700" s="4">
        <v>5</v>
      </c>
      <c r="E2700" s="4">
        <v>19</v>
      </c>
      <c r="F2700" s="5">
        <v>50</v>
      </c>
      <c r="G2700" s="6" t="s">
        <v>17</v>
      </c>
      <c r="H2700" s="7" t="s">
        <v>9</v>
      </c>
      <c r="I2700" s="8">
        <v>6459.87</v>
      </c>
      <c r="J2700" s="8">
        <f>Table1[[#This Row],[Annual Charges ($)]]-(AVERAGE(Table1[Annual Charges ($)]))</f>
        <v>-4890.8781840000402</v>
      </c>
      <c r="U2700" s="37">
        <v>6459.87</v>
      </c>
      <c r="V2700" s="4">
        <v>69.900000000000006</v>
      </c>
    </row>
    <row r="2701" spans="1:22" ht="17" hidden="1" x14ac:dyDescent="0.2">
      <c r="A2701" s="3">
        <v>11737312</v>
      </c>
      <c r="B2701" s="4">
        <v>70</v>
      </c>
      <c r="C2701" s="4">
        <v>2</v>
      </c>
      <c r="D2701" s="4">
        <v>1</v>
      </c>
      <c r="E2701" s="4">
        <v>58</v>
      </c>
      <c r="F2701" s="5">
        <v>35</v>
      </c>
      <c r="G2701" s="6" t="s">
        <v>18</v>
      </c>
      <c r="H2701" s="7" t="s">
        <v>8</v>
      </c>
      <c r="I2701" s="8">
        <v>8261.9500000000007</v>
      </c>
      <c r="J2701" s="8">
        <f>Table1[[#This Row],[Annual Charges ($)]]-(AVERAGE(Table1[Annual Charges ($)]))</f>
        <v>-3088.7981840000393</v>
      </c>
      <c r="U2701" s="37">
        <v>8261.9500000000007</v>
      </c>
      <c r="V2701" s="4">
        <v>70</v>
      </c>
    </row>
    <row r="2702" spans="1:22" ht="17" hidden="1" x14ac:dyDescent="0.2">
      <c r="A2702" s="3">
        <v>4652877</v>
      </c>
      <c r="B2702" s="4">
        <v>70</v>
      </c>
      <c r="C2702" s="4">
        <v>5</v>
      </c>
      <c r="D2702" s="4">
        <v>1</v>
      </c>
      <c r="E2702" s="4">
        <v>58</v>
      </c>
      <c r="F2702" s="5">
        <v>59</v>
      </c>
      <c r="G2702" s="6" t="s">
        <v>18</v>
      </c>
      <c r="H2702" s="7" t="s">
        <v>8</v>
      </c>
      <c r="I2702" s="8">
        <v>19345.63</v>
      </c>
      <c r="J2702" s="8">
        <f>Table1[[#This Row],[Annual Charges ($)]]-(AVERAGE(Table1[Annual Charges ($)]))</f>
        <v>7994.881815999961</v>
      </c>
      <c r="U2702" s="37">
        <v>19345.63</v>
      </c>
      <c r="V2702" s="4">
        <v>70</v>
      </c>
    </row>
    <row r="2703" spans="1:22" ht="17" hidden="1" x14ac:dyDescent="0.2">
      <c r="A2703" s="3">
        <v>29284445</v>
      </c>
      <c r="B2703" s="4">
        <v>70.099999999999994</v>
      </c>
      <c r="C2703" s="4">
        <v>5</v>
      </c>
      <c r="D2703" s="4">
        <v>1</v>
      </c>
      <c r="E2703" s="4">
        <v>7</v>
      </c>
      <c r="F2703" s="5">
        <v>52</v>
      </c>
      <c r="G2703" s="6" t="s">
        <v>18</v>
      </c>
      <c r="H2703" s="7" t="s">
        <v>8</v>
      </c>
      <c r="I2703" s="8">
        <v>13999.94</v>
      </c>
      <c r="J2703" s="8">
        <f>Table1[[#This Row],[Annual Charges ($)]]-(AVERAGE(Table1[Annual Charges ($)]))</f>
        <v>2649.1918159999605</v>
      </c>
      <c r="U2703" s="37">
        <v>13999.94</v>
      </c>
      <c r="V2703" s="4">
        <v>70.099999999999994</v>
      </c>
    </row>
    <row r="2704" spans="1:22" ht="17" hidden="1" x14ac:dyDescent="0.2">
      <c r="A2704" s="3">
        <v>3745739</v>
      </c>
      <c r="B2704" s="4">
        <v>70.099999999999994</v>
      </c>
      <c r="C2704" s="4">
        <v>7</v>
      </c>
      <c r="D2704" s="4">
        <v>1</v>
      </c>
      <c r="E2704" s="4">
        <v>26</v>
      </c>
      <c r="F2704" s="5">
        <v>31</v>
      </c>
      <c r="G2704" s="6" t="s">
        <v>17</v>
      </c>
      <c r="H2704" s="7" t="s">
        <v>8</v>
      </c>
      <c r="I2704" s="8">
        <v>19542.38</v>
      </c>
      <c r="J2704" s="8">
        <f>Table1[[#This Row],[Annual Charges ($)]]-(AVERAGE(Table1[Annual Charges ($)]))</f>
        <v>8191.631815999961</v>
      </c>
      <c r="U2704" s="37">
        <v>19542.38</v>
      </c>
      <c r="V2704" s="4">
        <v>70.099999999999994</v>
      </c>
    </row>
    <row r="2705" spans="1:22" ht="17" x14ac:dyDescent="0.2">
      <c r="A2705" s="3">
        <v>20280111</v>
      </c>
      <c r="B2705" s="4">
        <v>70.2</v>
      </c>
      <c r="C2705" s="4">
        <v>3</v>
      </c>
      <c r="D2705" s="4">
        <v>1</v>
      </c>
      <c r="E2705" s="4">
        <v>39</v>
      </c>
      <c r="F2705" s="5">
        <v>34</v>
      </c>
      <c r="G2705" s="6" t="s">
        <v>18</v>
      </c>
      <c r="H2705" s="7" t="s">
        <v>9</v>
      </c>
      <c r="I2705" s="8">
        <v>6733.53</v>
      </c>
      <c r="J2705" s="8">
        <f>Table1[[#This Row],[Annual Charges ($)]]-(AVERAGE(Table1[Annual Charges ($)]))</f>
        <v>-4617.2181840000403</v>
      </c>
      <c r="U2705" s="37">
        <v>6733.53</v>
      </c>
      <c r="V2705" s="4">
        <v>70.2</v>
      </c>
    </row>
    <row r="2706" spans="1:22" ht="17" hidden="1" x14ac:dyDescent="0.2">
      <c r="A2706" s="3">
        <v>24114514</v>
      </c>
      <c r="B2706" s="4">
        <v>70.2</v>
      </c>
      <c r="C2706" s="4">
        <v>4</v>
      </c>
      <c r="D2706" s="4">
        <v>5</v>
      </c>
      <c r="E2706" s="4">
        <v>42</v>
      </c>
      <c r="F2706" s="5">
        <v>43</v>
      </c>
      <c r="G2706" s="6" t="s">
        <v>17</v>
      </c>
      <c r="H2706" s="7" t="s">
        <v>8</v>
      </c>
      <c r="I2706" s="8">
        <v>9749.6200000000008</v>
      </c>
      <c r="J2706" s="8">
        <f>Table1[[#This Row],[Annual Charges ($)]]-(AVERAGE(Table1[Annual Charges ($)]))</f>
        <v>-1601.1281840000393</v>
      </c>
      <c r="U2706" s="37">
        <v>9749.6200000000008</v>
      </c>
      <c r="V2706" s="4">
        <v>70.2</v>
      </c>
    </row>
    <row r="2707" spans="1:22" ht="17" x14ac:dyDescent="0.2">
      <c r="A2707" s="3">
        <v>12399550</v>
      </c>
      <c r="B2707" s="4">
        <v>70.3</v>
      </c>
      <c r="C2707" s="4">
        <v>4</v>
      </c>
      <c r="D2707" s="4">
        <v>3</v>
      </c>
      <c r="E2707" s="4">
        <v>0</v>
      </c>
      <c r="F2707" s="5">
        <v>34</v>
      </c>
      <c r="G2707" s="6" t="s">
        <v>17</v>
      </c>
      <c r="H2707" s="7" t="s">
        <v>9</v>
      </c>
      <c r="I2707" s="8">
        <v>17179.62</v>
      </c>
      <c r="J2707" s="8">
        <f>Table1[[#This Row],[Annual Charges ($)]]-(AVERAGE(Table1[Annual Charges ($)]))</f>
        <v>5828.8718159999589</v>
      </c>
      <c r="U2707" s="37">
        <v>17179.62</v>
      </c>
      <c r="V2707" s="4">
        <v>70.3</v>
      </c>
    </row>
    <row r="2708" spans="1:22" ht="17" hidden="1" x14ac:dyDescent="0.2">
      <c r="A2708" s="3">
        <v>15845510</v>
      </c>
      <c r="B2708" s="4">
        <v>70.3</v>
      </c>
      <c r="C2708" s="4">
        <v>6</v>
      </c>
      <c r="D2708" s="4">
        <v>2</v>
      </c>
      <c r="E2708" s="4">
        <v>54</v>
      </c>
      <c r="F2708" s="5">
        <v>47</v>
      </c>
      <c r="G2708" s="6" t="s">
        <v>18</v>
      </c>
      <c r="H2708" s="7" t="s">
        <v>8</v>
      </c>
      <c r="I2708" s="8">
        <v>17673.97</v>
      </c>
      <c r="J2708" s="8">
        <f>Table1[[#This Row],[Annual Charges ($)]]-(AVERAGE(Table1[Annual Charges ($)]))</f>
        <v>6323.2218159999611</v>
      </c>
      <c r="U2708" s="37">
        <v>17673.97</v>
      </c>
      <c r="V2708" s="4">
        <v>70.3</v>
      </c>
    </row>
    <row r="2709" spans="1:22" ht="17" hidden="1" x14ac:dyDescent="0.2">
      <c r="A2709" s="3">
        <v>29516644</v>
      </c>
      <c r="B2709" s="4">
        <v>70.3</v>
      </c>
      <c r="C2709" s="4">
        <v>3</v>
      </c>
      <c r="D2709" s="4">
        <v>1</v>
      </c>
      <c r="E2709" s="4">
        <v>34</v>
      </c>
      <c r="F2709" s="5">
        <v>37</v>
      </c>
      <c r="G2709" s="6" t="s">
        <v>17</v>
      </c>
      <c r="H2709" s="7" t="s">
        <v>8</v>
      </c>
      <c r="I2709" s="8">
        <v>10216.1</v>
      </c>
      <c r="J2709" s="8">
        <f>Table1[[#This Row],[Annual Charges ($)]]-(AVERAGE(Table1[Annual Charges ($)]))</f>
        <v>-1134.6481840000397</v>
      </c>
      <c r="U2709" s="37">
        <v>10216.1</v>
      </c>
      <c r="V2709" s="4">
        <v>70.3</v>
      </c>
    </row>
    <row r="2710" spans="1:22" ht="17" hidden="1" x14ac:dyDescent="0.2">
      <c r="A2710" s="3">
        <v>7521339</v>
      </c>
      <c r="B2710" s="4">
        <v>70.3</v>
      </c>
      <c r="C2710" s="4">
        <v>4</v>
      </c>
      <c r="D2710" s="4">
        <v>2</v>
      </c>
      <c r="E2710" s="4">
        <v>44</v>
      </c>
      <c r="F2710" s="5">
        <v>39</v>
      </c>
      <c r="G2710" s="6" t="s">
        <v>17</v>
      </c>
      <c r="H2710" s="7" t="s">
        <v>8</v>
      </c>
      <c r="I2710" s="8">
        <v>6578.83</v>
      </c>
      <c r="J2710" s="8">
        <f>Table1[[#This Row],[Annual Charges ($)]]-(AVERAGE(Table1[Annual Charges ($)]))</f>
        <v>-4771.9181840000401</v>
      </c>
      <c r="U2710" s="37">
        <v>6578.83</v>
      </c>
      <c r="V2710" s="4">
        <v>70.3</v>
      </c>
    </row>
    <row r="2711" spans="1:22" ht="17" hidden="1" x14ac:dyDescent="0.2">
      <c r="A2711" s="3">
        <v>13670271</v>
      </c>
      <c r="B2711" s="4">
        <v>70.3</v>
      </c>
      <c r="C2711" s="4">
        <v>7</v>
      </c>
      <c r="D2711" s="4">
        <v>3</v>
      </c>
      <c r="E2711" s="4">
        <v>38</v>
      </c>
      <c r="F2711" s="5">
        <v>47</v>
      </c>
      <c r="G2711" s="6" t="s">
        <v>18</v>
      </c>
      <c r="H2711" s="7" t="s">
        <v>8</v>
      </c>
      <c r="I2711" s="8">
        <v>20093.400000000001</v>
      </c>
      <c r="J2711" s="8">
        <f>Table1[[#This Row],[Annual Charges ($)]]-(AVERAGE(Table1[Annual Charges ($)]))</f>
        <v>8742.6518159999614</v>
      </c>
      <c r="U2711" s="37">
        <v>20093.400000000001</v>
      </c>
      <c r="V2711" s="4">
        <v>70.3</v>
      </c>
    </row>
    <row r="2712" spans="1:22" ht="17" hidden="1" x14ac:dyDescent="0.2">
      <c r="A2712" s="3">
        <v>12512771</v>
      </c>
      <c r="B2712" s="4">
        <v>70.3</v>
      </c>
      <c r="C2712" s="4">
        <v>5</v>
      </c>
      <c r="D2712" s="4">
        <v>4</v>
      </c>
      <c r="E2712" s="4">
        <v>57</v>
      </c>
      <c r="F2712" s="5">
        <v>31</v>
      </c>
      <c r="G2712" s="6" t="s">
        <v>17</v>
      </c>
      <c r="H2712" s="7" t="s">
        <v>8</v>
      </c>
      <c r="I2712" s="8">
        <v>17885.28</v>
      </c>
      <c r="J2712" s="8">
        <f>Table1[[#This Row],[Annual Charges ($)]]-(AVERAGE(Table1[Annual Charges ($)]))</f>
        <v>6534.5318159999588</v>
      </c>
      <c r="U2712" s="37">
        <v>17885.28</v>
      </c>
      <c r="V2712" s="4">
        <v>70.3</v>
      </c>
    </row>
    <row r="2713" spans="1:22" ht="17" hidden="1" x14ac:dyDescent="0.2">
      <c r="A2713" s="3">
        <v>25804252</v>
      </c>
      <c r="B2713" s="4">
        <v>70.400000000000006</v>
      </c>
      <c r="C2713" s="4">
        <v>5</v>
      </c>
      <c r="D2713" s="4">
        <v>2</v>
      </c>
      <c r="E2713" s="4">
        <v>20</v>
      </c>
      <c r="F2713" s="5">
        <v>56</v>
      </c>
      <c r="G2713" s="6" t="s">
        <v>18</v>
      </c>
      <c r="H2713" s="7" t="s">
        <v>8</v>
      </c>
      <c r="I2713" s="8">
        <v>8694.2999999999993</v>
      </c>
      <c r="J2713" s="8">
        <f>Table1[[#This Row],[Annual Charges ($)]]-(AVERAGE(Table1[Annual Charges ($)]))</f>
        <v>-2656.4481840000408</v>
      </c>
      <c r="U2713" s="37">
        <v>8694.2999999999993</v>
      </c>
      <c r="V2713" s="4">
        <v>70.400000000000006</v>
      </c>
    </row>
    <row r="2714" spans="1:22" ht="17" hidden="1" x14ac:dyDescent="0.2">
      <c r="A2714" s="3">
        <v>11652416</v>
      </c>
      <c r="B2714" s="4">
        <v>70.400000000000006</v>
      </c>
      <c r="C2714" s="4">
        <v>3</v>
      </c>
      <c r="D2714" s="4">
        <v>5</v>
      </c>
      <c r="E2714" s="4">
        <v>50</v>
      </c>
      <c r="F2714" s="5">
        <v>31</v>
      </c>
      <c r="G2714" s="6" t="s">
        <v>17</v>
      </c>
      <c r="H2714" s="7" t="s">
        <v>8</v>
      </c>
      <c r="I2714" s="8">
        <v>10504.65</v>
      </c>
      <c r="J2714" s="8">
        <f>Table1[[#This Row],[Annual Charges ($)]]-(AVERAGE(Table1[Annual Charges ($)]))</f>
        <v>-846.09818400004042</v>
      </c>
      <c r="U2714" s="37">
        <v>10504.65</v>
      </c>
      <c r="V2714" s="4">
        <v>70.400000000000006</v>
      </c>
    </row>
    <row r="2715" spans="1:22" ht="17" hidden="1" x14ac:dyDescent="0.2">
      <c r="A2715" s="3">
        <v>9482327</v>
      </c>
      <c r="B2715" s="4">
        <v>70.400000000000006</v>
      </c>
      <c r="C2715" s="4">
        <v>6</v>
      </c>
      <c r="D2715" s="4">
        <v>2</v>
      </c>
      <c r="E2715" s="4">
        <v>50</v>
      </c>
      <c r="F2715" s="5">
        <v>50</v>
      </c>
      <c r="G2715" s="6" t="s">
        <v>18</v>
      </c>
      <c r="H2715" s="7" t="s">
        <v>8</v>
      </c>
      <c r="I2715" s="8">
        <v>4712.83</v>
      </c>
      <c r="J2715" s="8">
        <f>Table1[[#This Row],[Annual Charges ($)]]-(AVERAGE(Table1[Annual Charges ($)]))</f>
        <v>-6637.9181840000401</v>
      </c>
      <c r="U2715" s="37">
        <v>4712.83</v>
      </c>
      <c r="V2715" s="4">
        <v>70.400000000000006</v>
      </c>
    </row>
    <row r="2716" spans="1:22" ht="17" hidden="1" x14ac:dyDescent="0.2">
      <c r="A2716" s="3">
        <v>16439929</v>
      </c>
      <c r="B2716" s="4">
        <v>70.400000000000006</v>
      </c>
      <c r="C2716" s="4">
        <v>5</v>
      </c>
      <c r="D2716" s="4">
        <v>4</v>
      </c>
      <c r="E2716" s="4">
        <v>46</v>
      </c>
      <c r="F2716" s="5">
        <v>42</v>
      </c>
      <c r="G2716" s="6" t="s">
        <v>17</v>
      </c>
      <c r="H2716" s="7" t="s">
        <v>8</v>
      </c>
      <c r="I2716" s="8">
        <v>7874.31</v>
      </c>
      <c r="J2716" s="8">
        <f>Table1[[#This Row],[Annual Charges ($)]]-(AVERAGE(Table1[Annual Charges ($)]))</f>
        <v>-3476.4381840000397</v>
      </c>
      <c r="U2716" s="37">
        <v>7874.31</v>
      </c>
      <c r="V2716" s="4">
        <v>70.400000000000006</v>
      </c>
    </row>
    <row r="2717" spans="1:22" ht="17" x14ac:dyDescent="0.2">
      <c r="A2717" s="3">
        <v>7059538</v>
      </c>
      <c r="B2717" s="4">
        <v>70.400000000000006</v>
      </c>
      <c r="C2717" s="4">
        <v>4</v>
      </c>
      <c r="D2717" s="4">
        <v>2</v>
      </c>
      <c r="E2717" s="4">
        <v>49</v>
      </c>
      <c r="F2717" s="5">
        <v>42</v>
      </c>
      <c r="G2717" s="6" t="s">
        <v>17</v>
      </c>
      <c r="H2717" s="7" t="s">
        <v>9</v>
      </c>
      <c r="I2717" s="8">
        <v>18586.77</v>
      </c>
      <c r="J2717" s="8">
        <f>Table1[[#This Row],[Annual Charges ($)]]-(AVERAGE(Table1[Annual Charges ($)]))</f>
        <v>7236.0218159999604</v>
      </c>
      <c r="U2717" s="37">
        <v>18586.77</v>
      </c>
      <c r="V2717" s="4">
        <v>70.400000000000006</v>
      </c>
    </row>
    <row r="2718" spans="1:22" ht="17" hidden="1" x14ac:dyDescent="0.2">
      <c r="A2718" s="3">
        <v>9058849</v>
      </c>
      <c r="B2718" s="4">
        <v>70.400000000000006</v>
      </c>
      <c r="C2718" s="4">
        <v>1</v>
      </c>
      <c r="D2718" s="4">
        <v>3</v>
      </c>
      <c r="E2718" s="4">
        <v>1</v>
      </c>
      <c r="F2718" s="5">
        <v>25</v>
      </c>
      <c r="G2718" s="6" t="s">
        <v>18</v>
      </c>
      <c r="H2718" s="7" t="s">
        <v>8</v>
      </c>
      <c r="I2718" s="8">
        <v>9416.1200000000008</v>
      </c>
      <c r="J2718" s="8">
        <f>Table1[[#This Row],[Annual Charges ($)]]-(AVERAGE(Table1[Annual Charges ($)]))</f>
        <v>-1934.6281840000393</v>
      </c>
      <c r="U2718" s="37">
        <v>9416.1200000000008</v>
      </c>
      <c r="V2718" s="4">
        <v>70.400000000000006</v>
      </c>
    </row>
    <row r="2719" spans="1:22" ht="17" hidden="1" x14ac:dyDescent="0.2">
      <c r="A2719" s="3">
        <v>570955</v>
      </c>
      <c r="B2719" s="4">
        <v>70.400000000000006</v>
      </c>
      <c r="C2719" s="4">
        <v>3</v>
      </c>
      <c r="D2719" s="4">
        <v>3</v>
      </c>
      <c r="E2719" s="4">
        <v>42</v>
      </c>
      <c r="F2719" s="5">
        <v>29</v>
      </c>
      <c r="G2719" s="6" t="s">
        <v>18</v>
      </c>
      <c r="H2719" s="7" t="s">
        <v>8</v>
      </c>
      <c r="I2719" s="8">
        <v>4538.5600000000004</v>
      </c>
      <c r="J2719" s="8">
        <f>Table1[[#This Row],[Annual Charges ($)]]-(AVERAGE(Table1[Annual Charges ($)]))</f>
        <v>-6812.1881840000397</v>
      </c>
      <c r="U2719" s="37">
        <v>4538.5600000000004</v>
      </c>
      <c r="V2719" s="4">
        <v>70.400000000000006</v>
      </c>
    </row>
    <row r="2720" spans="1:22" ht="17" x14ac:dyDescent="0.2">
      <c r="A2720" s="3">
        <v>620331</v>
      </c>
      <c r="B2720" s="4">
        <v>70.400000000000006</v>
      </c>
      <c r="C2720" s="4">
        <v>4</v>
      </c>
      <c r="D2720" s="4">
        <v>3</v>
      </c>
      <c r="E2720" s="4">
        <v>46</v>
      </c>
      <c r="F2720" s="5">
        <v>40</v>
      </c>
      <c r="G2720" s="6" t="s">
        <v>17</v>
      </c>
      <c r="H2720" s="7" t="s">
        <v>9</v>
      </c>
      <c r="I2720" s="8">
        <v>14549.51</v>
      </c>
      <c r="J2720" s="8">
        <f>Table1[[#This Row],[Annual Charges ($)]]-(AVERAGE(Table1[Annual Charges ($)]))</f>
        <v>3198.7618159999602</v>
      </c>
      <c r="U2720" s="37">
        <v>14549.51</v>
      </c>
      <c r="V2720" s="4">
        <v>70.400000000000006</v>
      </c>
    </row>
    <row r="2721" spans="1:22" ht="17" hidden="1" x14ac:dyDescent="0.2">
      <c r="A2721" s="3">
        <v>7273088</v>
      </c>
      <c r="B2721" s="4">
        <v>70.5</v>
      </c>
      <c r="C2721" s="4">
        <v>4</v>
      </c>
      <c r="D2721" s="4">
        <v>3</v>
      </c>
      <c r="E2721" s="4">
        <v>4</v>
      </c>
      <c r="F2721" s="5">
        <v>55</v>
      </c>
      <c r="G2721" s="6" t="s">
        <v>17</v>
      </c>
      <c r="H2721" s="7" t="s">
        <v>8</v>
      </c>
      <c r="I2721" s="8">
        <v>18096.45</v>
      </c>
      <c r="J2721" s="8">
        <f>Table1[[#This Row],[Annual Charges ($)]]-(AVERAGE(Table1[Annual Charges ($)]))</f>
        <v>6745.7018159999607</v>
      </c>
      <c r="U2721" s="37">
        <v>18096.45</v>
      </c>
      <c r="V2721" s="4">
        <v>70.5</v>
      </c>
    </row>
    <row r="2722" spans="1:22" ht="17" hidden="1" x14ac:dyDescent="0.2">
      <c r="A2722" s="3">
        <v>26825633</v>
      </c>
      <c r="B2722" s="4">
        <v>70.599999999999994</v>
      </c>
      <c r="C2722" s="4">
        <v>5</v>
      </c>
      <c r="D2722" s="4">
        <v>2</v>
      </c>
      <c r="E2722" s="4">
        <v>51</v>
      </c>
      <c r="F2722" s="5">
        <v>34</v>
      </c>
      <c r="G2722" s="6" t="s">
        <v>17</v>
      </c>
      <c r="H2722" s="7" t="s">
        <v>8</v>
      </c>
      <c r="I2722" s="8">
        <v>12321.39</v>
      </c>
      <c r="J2722" s="8">
        <f>Table1[[#This Row],[Annual Charges ($)]]-(AVERAGE(Table1[Annual Charges ($)]))</f>
        <v>970.64181599995936</v>
      </c>
      <c r="U2722" s="37">
        <v>12321.39</v>
      </c>
      <c r="V2722" s="4">
        <v>70.599999999999994</v>
      </c>
    </row>
    <row r="2723" spans="1:22" ht="17" hidden="1" x14ac:dyDescent="0.2">
      <c r="A2723" s="3">
        <v>21311106</v>
      </c>
      <c r="B2723" s="4">
        <v>70.599999999999994</v>
      </c>
      <c r="C2723" s="4">
        <v>5</v>
      </c>
      <c r="D2723" s="4">
        <v>5</v>
      </c>
      <c r="E2723" s="4">
        <v>23</v>
      </c>
      <c r="F2723" s="5">
        <v>51</v>
      </c>
      <c r="G2723" s="6" t="s">
        <v>17</v>
      </c>
      <c r="H2723" s="7" t="s">
        <v>8</v>
      </c>
      <c r="I2723" s="8">
        <v>6842.6</v>
      </c>
      <c r="J2723" s="8">
        <f>Table1[[#This Row],[Annual Charges ($)]]-(AVERAGE(Table1[Annual Charges ($)]))</f>
        <v>-4508.1481840000397</v>
      </c>
      <c r="U2723" s="37">
        <v>6842.6</v>
      </c>
      <c r="V2723" s="4">
        <v>70.599999999999994</v>
      </c>
    </row>
    <row r="2724" spans="1:22" ht="17" hidden="1" x14ac:dyDescent="0.2">
      <c r="A2724" s="3">
        <v>1704442</v>
      </c>
      <c r="B2724" s="4">
        <v>70.599999999999994</v>
      </c>
      <c r="C2724" s="4">
        <v>7</v>
      </c>
      <c r="D2724" s="4">
        <v>4</v>
      </c>
      <c r="E2724" s="4">
        <v>8</v>
      </c>
      <c r="F2724" s="5">
        <v>43</v>
      </c>
      <c r="G2724" s="6" t="s">
        <v>17</v>
      </c>
      <c r="H2724" s="7" t="s">
        <v>8</v>
      </c>
      <c r="I2724" s="8">
        <v>7292.81</v>
      </c>
      <c r="J2724" s="8">
        <f>Table1[[#This Row],[Annual Charges ($)]]-(AVERAGE(Table1[Annual Charges ($)]))</f>
        <v>-4057.9381840000397</v>
      </c>
      <c r="U2724" s="37">
        <v>7292.81</v>
      </c>
      <c r="V2724" s="4">
        <v>70.599999999999994</v>
      </c>
    </row>
    <row r="2725" spans="1:22" ht="17" hidden="1" x14ac:dyDescent="0.2">
      <c r="A2725" s="3">
        <v>19704869</v>
      </c>
      <c r="B2725" s="4">
        <v>70.599999999999994</v>
      </c>
      <c r="C2725" s="4">
        <v>3</v>
      </c>
      <c r="D2725" s="4">
        <v>0</v>
      </c>
      <c r="E2725" s="4">
        <v>47</v>
      </c>
      <c r="F2725" s="5">
        <v>47</v>
      </c>
      <c r="G2725" s="6" t="s">
        <v>18</v>
      </c>
      <c r="H2725" s="7" t="s">
        <v>8</v>
      </c>
      <c r="I2725" s="8">
        <v>6230.89</v>
      </c>
      <c r="J2725" s="8">
        <f>Table1[[#This Row],[Annual Charges ($)]]-(AVERAGE(Table1[Annual Charges ($)]))</f>
        <v>-5119.8581840000397</v>
      </c>
      <c r="U2725" s="37">
        <v>6230.89</v>
      </c>
      <c r="V2725" s="4">
        <v>70.599999999999994</v>
      </c>
    </row>
    <row r="2726" spans="1:22" ht="17" hidden="1" x14ac:dyDescent="0.2">
      <c r="A2726" s="3">
        <v>7555429</v>
      </c>
      <c r="B2726" s="4">
        <v>70.599999999999994</v>
      </c>
      <c r="C2726" s="4">
        <v>7</v>
      </c>
      <c r="D2726" s="4">
        <v>3</v>
      </c>
      <c r="E2726" s="4">
        <v>17</v>
      </c>
      <c r="F2726" s="5">
        <v>22</v>
      </c>
      <c r="G2726" s="6" t="s">
        <v>17</v>
      </c>
      <c r="H2726" s="7" t="s">
        <v>8</v>
      </c>
      <c r="I2726" s="8">
        <v>11054.46</v>
      </c>
      <c r="J2726" s="8">
        <f>Table1[[#This Row],[Annual Charges ($)]]-(AVERAGE(Table1[Annual Charges ($)]))</f>
        <v>-296.28818400004093</v>
      </c>
      <c r="U2726" s="37">
        <v>11054.46</v>
      </c>
      <c r="V2726" s="4">
        <v>70.599999999999994</v>
      </c>
    </row>
    <row r="2727" spans="1:22" ht="17" hidden="1" x14ac:dyDescent="0.2">
      <c r="A2727" s="3">
        <v>18786640</v>
      </c>
      <c r="B2727" s="4">
        <v>70.599999999999994</v>
      </c>
      <c r="C2727" s="4">
        <v>5</v>
      </c>
      <c r="D2727" s="4">
        <v>2</v>
      </c>
      <c r="E2727" s="4">
        <v>57</v>
      </c>
      <c r="F2727" s="5">
        <v>40</v>
      </c>
      <c r="G2727" s="6" t="s">
        <v>18</v>
      </c>
      <c r="H2727" s="7" t="s">
        <v>8</v>
      </c>
      <c r="I2727" s="8">
        <v>11049.79</v>
      </c>
      <c r="J2727" s="8">
        <f>Table1[[#This Row],[Annual Charges ($)]]-(AVERAGE(Table1[Annual Charges ($)]))</f>
        <v>-300.95818400003918</v>
      </c>
      <c r="U2727" s="37">
        <v>11049.79</v>
      </c>
      <c r="V2727" s="4">
        <v>70.599999999999994</v>
      </c>
    </row>
    <row r="2728" spans="1:22" ht="17" hidden="1" x14ac:dyDescent="0.2">
      <c r="A2728" s="3">
        <v>27771781</v>
      </c>
      <c r="B2728" s="4">
        <v>70.7</v>
      </c>
      <c r="C2728" s="4">
        <v>4</v>
      </c>
      <c r="D2728" s="4">
        <v>1</v>
      </c>
      <c r="E2728" s="4">
        <v>52</v>
      </c>
      <c r="F2728" s="5">
        <v>36</v>
      </c>
      <c r="G2728" s="6" t="s">
        <v>17</v>
      </c>
      <c r="H2728" s="7" t="s">
        <v>8</v>
      </c>
      <c r="I2728" s="8">
        <v>6446.98</v>
      </c>
      <c r="J2728" s="8">
        <f>Table1[[#This Row],[Annual Charges ($)]]-(AVERAGE(Table1[Annual Charges ($)]))</f>
        <v>-4903.7681840000405</v>
      </c>
      <c r="U2728" s="37">
        <v>6446.98</v>
      </c>
      <c r="V2728" s="4">
        <v>70.7</v>
      </c>
    </row>
    <row r="2729" spans="1:22" ht="17" hidden="1" x14ac:dyDescent="0.2">
      <c r="A2729" s="3">
        <v>3257602</v>
      </c>
      <c r="B2729" s="4">
        <v>70.7</v>
      </c>
      <c r="C2729" s="4">
        <v>4</v>
      </c>
      <c r="D2729" s="4">
        <v>3</v>
      </c>
      <c r="E2729" s="4">
        <v>8</v>
      </c>
      <c r="F2729" s="5">
        <v>57</v>
      </c>
      <c r="G2729" s="6" t="s">
        <v>17</v>
      </c>
      <c r="H2729" s="7" t="s">
        <v>8</v>
      </c>
      <c r="I2729" s="8">
        <v>16839.580000000002</v>
      </c>
      <c r="J2729" s="8">
        <f>Table1[[#This Row],[Annual Charges ($)]]-(AVERAGE(Table1[Annual Charges ($)]))</f>
        <v>5488.8318159999617</v>
      </c>
      <c r="U2729" s="37">
        <v>16839.580000000002</v>
      </c>
      <c r="V2729" s="4">
        <v>70.7</v>
      </c>
    </row>
    <row r="2730" spans="1:22" ht="17" hidden="1" x14ac:dyDescent="0.2">
      <c r="A2730" s="3">
        <v>19661680</v>
      </c>
      <c r="B2730" s="4">
        <v>70.7</v>
      </c>
      <c r="C2730" s="4">
        <v>6</v>
      </c>
      <c r="D2730" s="4">
        <v>4</v>
      </c>
      <c r="E2730" s="4">
        <v>36</v>
      </c>
      <c r="F2730" s="5">
        <v>34</v>
      </c>
      <c r="G2730" s="6" t="s">
        <v>18</v>
      </c>
      <c r="H2730" s="7" t="s">
        <v>8</v>
      </c>
      <c r="I2730" s="8">
        <v>14121.12</v>
      </c>
      <c r="J2730" s="8">
        <f>Table1[[#This Row],[Annual Charges ($)]]-(AVERAGE(Table1[Annual Charges ($)]))</f>
        <v>2770.3718159999607</v>
      </c>
      <c r="U2730" s="37">
        <v>14121.12</v>
      </c>
      <c r="V2730" s="4">
        <v>70.7</v>
      </c>
    </row>
    <row r="2731" spans="1:22" ht="17" hidden="1" x14ac:dyDescent="0.2">
      <c r="A2731" s="3">
        <v>25800322</v>
      </c>
      <c r="B2731" s="4">
        <v>70.7</v>
      </c>
      <c r="C2731" s="4">
        <v>5</v>
      </c>
      <c r="D2731" s="4">
        <v>3</v>
      </c>
      <c r="E2731" s="4">
        <v>32</v>
      </c>
      <c r="F2731" s="5">
        <v>38</v>
      </c>
      <c r="G2731" s="6" t="s">
        <v>18</v>
      </c>
      <c r="H2731" s="7" t="s">
        <v>8</v>
      </c>
      <c r="I2731" s="8">
        <v>17393.580000000002</v>
      </c>
      <c r="J2731" s="8">
        <f>Table1[[#This Row],[Annual Charges ($)]]-(AVERAGE(Table1[Annual Charges ($)]))</f>
        <v>6042.8318159999617</v>
      </c>
      <c r="U2731" s="37">
        <v>17393.580000000002</v>
      </c>
      <c r="V2731" s="4">
        <v>70.7</v>
      </c>
    </row>
    <row r="2732" spans="1:22" ht="17" hidden="1" x14ac:dyDescent="0.2">
      <c r="A2732" s="3">
        <v>23208166</v>
      </c>
      <c r="B2732" s="4">
        <v>70.7</v>
      </c>
      <c r="C2732" s="4">
        <v>8</v>
      </c>
      <c r="D2732" s="4">
        <v>2</v>
      </c>
      <c r="E2732" s="4">
        <v>14</v>
      </c>
      <c r="F2732" s="5">
        <v>64</v>
      </c>
      <c r="G2732" s="6" t="s">
        <v>18</v>
      </c>
      <c r="H2732" s="7" t="s">
        <v>8</v>
      </c>
      <c r="I2732" s="8">
        <v>8043.86</v>
      </c>
      <c r="J2732" s="8">
        <f>Table1[[#This Row],[Annual Charges ($)]]-(AVERAGE(Table1[Annual Charges ($)]))</f>
        <v>-3306.8881840000404</v>
      </c>
      <c r="U2732" s="37">
        <v>8043.86</v>
      </c>
      <c r="V2732" s="4">
        <v>70.7</v>
      </c>
    </row>
    <row r="2733" spans="1:22" ht="17" hidden="1" x14ac:dyDescent="0.2">
      <c r="A2733" s="3">
        <v>10056650</v>
      </c>
      <c r="B2733" s="4">
        <v>70.8</v>
      </c>
      <c r="C2733" s="4">
        <v>4</v>
      </c>
      <c r="D2733" s="4">
        <v>5</v>
      </c>
      <c r="E2733" s="4">
        <v>50</v>
      </c>
      <c r="F2733" s="5">
        <v>24</v>
      </c>
      <c r="G2733" s="6" t="s">
        <v>18</v>
      </c>
      <c r="H2733" s="7" t="s">
        <v>8</v>
      </c>
      <c r="I2733" s="8">
        <v>16246.53</v>
      </c>
      <c r="J2733" s="8">
        <f>Table1[[#This Row],[Annual Charges ($)]]-(AVERAGE(Table1[Annual Charges ($)]))</f>
        <v>4895.7818159999606</v>
      </c>
      <c r="U2733" s="37">
        <v>16246.53</v>
      </c>
      <c r="V2733" s="4">
        <v>70.8</v>
      </c>
    </row>
    <row r="2734" spans="1:22" ht="17" hidden="1" x14ac:dyDescent="0.2">
      <c r="A2734" s="3">
        <v>10856551</v>
      </c>
      <c r="B2734" s="4">
        <v>70.8</v>
      </c>
      <c r="C2734" s="4">
        <v>8</v>
      </c>
      <c r="D2734" s="4">
        <v>1</v>
      </c>
      <c r="E2734" s="4">
        <v>37</v>
      </c>
      <c r="F2734" s="5">
        <v>41</v>
      </c>
      <c r="G2734" s="6" t="s">
        <v>18</v>
      </c>
      <c r="H2734" s="7" t="s">
        <v>8</v>
      </c>
      <c r="I2734" s="8">
        <v>14831.72</v>
      </c>
      <c r="J2734" s="8">
        <f>Table1[[#This Row],[Annual Charges ($)]]-(AVERAGE(Table1[Annual Charges ($)]))</f>
        <v>3480.9718159999593</v>
      </c>
      <c r="U2734" s="37">
        <v>14831.72</v>
      </c>
      <c r="V2734" s="4">
        <v>70.8</v>
      </c>
    </row>
    <row r="2735" spans="1:22" ht="17" hidden="1" x14ac:dyDescent="0.2">
      <c r="A2735" s="3">
        <v>11081540</v>
      </c>
      <c r="B2735" s="4">
        <v>70.900000000000006</v>
      </c>
      <c r="C2735" s="4">
        <v>3</v>
      </c>
      <c r="D2735" s="4">
        <v>0</v>
      </c>
      <c r="E2735" s="4">
        <v>28</v>
      </c>
      <c r="F2735" s="5">
        <v>36</v>
      </c>
      <c r="G2735" s="6" t="s">
        <v>18</v>
      </c>
      <c r="H2735" s="7" t="s">
        <v>8</v>
      </c>
      <c r="I2735" s="8">
        <v>16019.37</v>
      </c>
      <c r="J2735" s="8">
        <f>Table1[[#This Row],[Annual Charges ($)]]-(AVERAGE(Table1[Annual Charges ($)]))</f>
        <v>4668.6218159999607</v>
      </c>
      <c r="U2735" s="37">
        <v>16019.37</v>
      </c>
      <c r="V2735" s="4">
        <v>70.900000000000006</v>
      </c>
    </row>
    <row r="2736" spans="1:22" ht="17" hidden="1" x14ac:dyDescent="0.2">
      <c r="A2736" s="3">
        <v>1802168</v>
      </c>
      <c r="B2736" s="4">
        <v>70.900000000000006</v>
      </c>
      <c r="C2736" s="4">
        <v>3</v>
      </c>
      <c r="D2736" s="4">
        <v>3</v>
      </c>
      <c r="E2736" s="4">
        <v>18</v>
      </c>
      <c r="F2736" s="5">
        <v>50</v>
      </c>
      <c r="G2736" s="6" t="s">
        <v>18</v>
      </c>
      <c r="H2736" s="7" t="s">
        <v>8</v>
      </c>
      <c r="I2736" s="8">
        <v>4741.8</v>
      </c>
      <c r="J2736" s="8">
        <f>Table1[[#This Row],[Annual Charges ($)]]-(AVERAGE(Table1[Annual Charges ($)]))</f>
        <v>-6608.9481840000399</v>
      </c>
      <c r="U2736" s="37">
        <v>4741.8</v>
      </c>
      <c r="V2736" s="4">
        <v>70.900000000000006</v>
      </c>
    </row>
    <row r="2737" spans="1:22" ht="17" x14ac:dyDescent="0.2">
      <c r="A2737" s="3">
        <v>15107257</v>
      </c>
      <c r="B2737" s="4">
        <v>70.900000000000006</v>
      </c>
      <c r="C2737" s="4">
        <v>8</v>
      </c>
      <c r="D2737" s="4">
        <v>4</v>
      </c>
      <c r="E2737" s="4">
        <v>13</v>
      </c>
      <c r="F2737" s="5">
        <v>36</v>
      </c>
      <c r="G2737" s="6" t="s">
        <v>18</v>
      </c>
      <c r="H2737" s="7" t="s">
        <v>9</v>
      </c>
      <c r="I2737" s="8">
        <v>19368.86</v>
      </c>
      <c r="J2737" s="8">
        <f>Table1[[#This Row],[Annual Charges ($)]]-(AVERAGE(Table1[Annual Charges ($)]))</f>
        <v>8018.1118159999605</v>
      </c>
      <c r="U2737" s="37">
        <v>19368.86</v>
      </c>
      <c r="V2737" s="4">
        <v>70.900000000000006</v>
      </c>
    </row>
    <row r="2738" spans="1:22" ht="17" hidden="1" x14ac:dyDescent="0.2">
      <c r="A2738" s="3">
        <v>17392370</v>
      </c>
      <c r="B2738" s="4">
        <v>70.900000000000006</v>
      </c>
      <c r="C2738" s="4">
        <v>7</v>
      </c>
      <c r="D2738" s="4">
        <v>5</v>
      </c>
      <c r="E2738" s="4">
        <v>41</v>
      </c>
      <c r="F2738" s="5">
        <v>66</v>
      </c>
      <c r="G2738" s="6" t="s">
        <v>17</v>
      </c>
      <c r="H2738" s="7" t="s">
        <v>8</v>
      </c>
      <c r="I2738" s="8">
        <v>12494.75</v>
      </c>
      <c r="J2738" s="8">
        <f>Table1[[#This Row],[Annual Charges ($)]]-(AVERAGE(Table1[Annual Charges ($)]))</f>
        <v>1144.0018159999599</v>
      </c>
      <c r="U2738" s="37">
        <v>12494.75</v>
      </c>
      <c r="V2738" s="4">
        <v>70.900000000000006</v>
      </c>
    </row>
    <row r="2739" spans="1:22" ht="17" hidden="1" x14ac:dyDescent="0.2">
      <c r="A2739" s="3">
        <v>27305876</v>
      </c>
      <c r="B2739" s="4">
        <v>70.900000000000006</v>
      </c>
      <c r="C2739" s="4">
        <v>3</v>
      </c>
      <c r="D2739" s="4">
        <v>1</v>
      </c>
      <c r="E2739" s="4">
        <v>52</v>
      </c>
      <c r="F2739" s="5">
        <v>42</v>
      </c>
      <c r="G2739" s="6" t="s">
        <v>18</v>
      </c>
      <c r="H2739" s="7" t="s">
        <v>8</v>
      </c>
      <c r="I2739" s="8">
        <v>20982.29</v>
      </c>
      <c r="J2739" s="8">
        <f>Table1[[#This Row],[Annual Charges ($)]]-(AVERAGE(Table1[Annual Charges ($)]))</f>
        <v>9631.5418159999608</v>
      </c>
      <c r="U2739" s="37">
        <v>20982.29</v>
      </c>
      <c r="V2739" s="4">
        <v>70.900000000000006</v>
      </c>
    </row>
    <row r="2740" spans="1:22" ht="17" hidden="1" x14ac:dyDescent="0.2">
      <c r="A2740" s="3">
        <v>125435</v>
      </c>
      <c r="B2740" s="4">
        <v>71</v>
      </c>
      <c r="C2740" s="4">
        <v>7</v>
      </c>
      <c r="D2740" s="4">
        <v>1</v>
      </c>
      <c r="E2740" s="4">
        <v>9</v>
      </c>
      <c r="F2740" s="5">
        <v>45</v>
      </c>
      <c r="G2740" s="6" t="s">
        <v>18</v>
      </c>
      <c r="H2740" s="7" t="s">
        <v>8</v>
      </c>
      <c r="I2740" s="8">
        <v>12869.17</v>
      </c>
      <c r="J2740" s="8">
        <f>Table1[[#This Row],[Annual Charges ($)]]-(AVERAGE(Table1[Annual Charges ($)]))</f>
        <v>1518.42181599996</v>
      </c>
      <c r="U2740" s="37">
        <v>12869.17</v>
      </c>
      <c r="V2740" s="4">
        <v>71</v>
      </c>
    </row>
    <row r="2741" spans="1:22" ht="17" hidden="1" x14ac:dyDescent="0.2">
      <c r="A2741" s="3">
        <v>25362543</v>
      </c>
      <c r="B2741" s="4">
        <v>71</v>
      </c>
      <c r="C2741" s="4">
        <v>6</v>
      </c>
      <c r="D2741" s="4">
        <v>3</v>
      </c>
      <c r="E2741" s="4">
        <v>47</v>
      </c>
      <c r="F2741" s="5">
        <v>66</v>
      </c>
      <c r="G2741" s="6" t="s">
        <v>18</v>
      </c>
      <c r="H2741" s="7" t="s">
        <v>8</v>
      </c>
      <c r="I2741" s="8">
        <v>9975.7199999999993</v>
      </c>
      <c r="J2741" s="8">
        <f>Table1[[#This Row],[Annual Charges ($)]]-(AVERAGE(Table1[Annual Charges ($)]))</f>
        <v>-1375.0281840000407</v>
      </c>
      <c r="U2741" s="37">
        <v>9975.7199999999993</v>
      </c>
      <c r="V2741" s="4">
        <v>71</v>
      </c>
    </row>
    <row r="2742" spans="1:22" ht="17" x14ac:dyDescent="0.2">
      <c r="A2742" s="3">
        <v>28016530</v>
      </c>
      <c r="B2742" s="4">
        <v>71.099999999999994</v>
      </c>
      <c r="C2742" s="4">
        <v>6</v>
      </c>
      <c r="D2742" s="4">
        <v>4</v>
      </c>
      <c r="E2742" s="4">
        <v>55</v>
      </c>
      <c r="F2742" s="5">
        <v>48</v>
      </c>
      <c r="G2742" s="6" t="s">
        <v>18</v>
      </c>
      <c r="H2742" s="7" t="s">
        <v>9</v>
      </c>
      <c r="I2742" s="8">
        <v>8808.59</v>
      </c>
      <c r="J2742" s="8">
        <f>Table1[[#This Row],[Annual Charges ($)]]-(AVERAGE(Table1[Annual Charges ($)]))</f>
        <v>-2542.1581840000399</v>
      </c>
      <c r="U2742" s="37">
        <v>8808.59</v>
      </c>
      <c r="V2742" s="4">
        <v>71.099999999999994</v>
      </c>
    </row>
    <row r="2743" spans="1:22" ht="17" hidden="1" x14ac:dyDescent="0.2">
      <c r="A2743" s="3">
        <v>14911297</v>
      </c>
      <c r="B2743" s="4">
        <v>71.099999999999994</v>
      </c>
      <c r="C2743" s="4">
        <v>6</v>
      </c>
      <c r="D2743" s="4">
        <v>4</v>
      </c>
      <c r="E2743" s="4">
        <v>27</v>
      </c>
      <c r="F2743" s="5">
        <v>58</v>
      </c>
      <c r="G2743" s="6" t="s">
        <v>17</v>
      </c>
      <c r="H2743" s="7" t="s">
        <v>8</v>
      </c>
      <c r="I2743" s="8">
        <v>11530.06</v>
      </c>
      <c r="J2743" s="8">
        <f>Table1[[#This Row],[Annual Charges ($)]]-(AVERAGE(Table1[Annual Charges ($)]))</f>
        <v>179.31181599995944</v>
      </c>
      <c r="U2743" s="37">
        <v>11530.06</v>
      </c>
      <c r="V2743" s="4">
        <v>71.099999999999994</v>
      </c>
    </row>
    <row r="2744" spans="1:22" ht="17" hidden="1" x14ac:dyDescent="0.2">
      <c r="A2744" s="3">
        <v>11010962</v>
      </c>
      <c r="B2744" s="4">
        <v>71.2</v>
      </c>
      <c r="C2744" s="4">
        <v>5</v>
      </c>
      <c r="D2744" s="4">
        <v>1</v>
      </c>
      <c r="E2744" s="4">
        <v>12</v>
      </c>
      <c r="F2744" s="5">
        <v>40</v>
      </c>
      <c r="G2744" s="6" t="s">
        <v>18</v>
      </c>
      <c r="H2744" s="7" t="s">
        <v>8</v>
      </c>
      <c r="I2744" s="8">
        <v>6983.69</v>
      </c>
      <c r="J2744" s="8">
        <f>Table1[[#This Row],[Annual Charges ($)]]-(AVERAGE(Table1[Annual Charges ($)]))</f>
        <v>-4367.0581840000405</v>
      </c>
      <c r="U2744" s="37">
        <v>6983.69</v>
      </c>
      <c r="V2744" s="4">
        <v>71.2</v>
      </c>
    </row>
    <row r="2745" spans="1:22" ht="17" hidden="1" x14ac:dyDescent="0.2">
      <c r="A2745" s="3">
        <v>22784762</v>
      </c>
      <c r="B2745" s="4">
        <v>71.2</v>
      </c>
      <c r="C2745" s="4">
        <v>4</v>
      </c>
      <c r="D2745" s="4">
        <v>1</v>
      </c>
      <c r="E2745" s="4">
        <v>28</v>
      </c>
      <c r="F2745" s="5">
        <v>63</v>
      </c>
      <c r="G2745" s="6" t="s">
        <v>18</v>
      </c>
      <c r="H2745" s="7" t="s">
        <v>8</v>
      </c>
      <c r="I2745" s="8">
        <v>15967.59</v>
      </c>
      <c r="J2745" s="8">
        <f>Table1[[#This Row],[Annual Charges ($)]]-(AVERAGE(Table1[Annual Charges ($)]))</f>
        <v>4616.8418159999601</v>
      </c>
      <c r="U2745" s="37">
        <v>15967.59</v>
      </c>
      <c r="V2745" s="4">
        <v>71.2</v>
      </c>
    </row>
    <row r="2746" spans="1:22" ht="17" hidden="1" x14ac:dyDescent="0.2">
      <c r="A2746" s="3">
        <v>21168110</v>
      </c>
      <c r="B2746" s="4">
        <v>71.2</v>
      </c>
      <c r="C2746" s="4">
        <v>7</v>
      </c>
      <c r="D2746" s="4">
        <v>1</v>
      </c>
      <c r="E2746" s="4">
        <v>37</v>
      </c>
      <c r="F2746" s="5">
        <v>26</v>
      </c>
      <c r="G2746" s="6" t="s">
        <v>18</v>
      </c>
      <c r="H2746" s="7" t="s">
        <v>8</v>
      </c>
      <c r="I2746" s="8">
        <v>14638.34</v>
      </c>
      <c r="J2746" s="8">
        <f>Table1[[#This Row],[Annual Charges ($)]]-(AVERAGE(Table1[Annual Charges ($)]))</f>
        <v>3287.5918159999601</v>
      </c>
      <c r="U2746" s="37">
        <v>14638.34</v>
      </c>
      <c r="V2746" s="4">
        <v>71.2</v>
      </c>
    </row>
    <row r="2747" spans="1:22" ht="17" hidden="1" x14ac:dyDescent="0.2">
      <c r="A2747" s="3">
        <v>26546273</v>
      </c>
      <c r="B2747" s="4">
        <v>71.2</v>
      </c>
      <c r="C2747" s="4">
        <v>8</v>
      </c>
      <c r="D2747" s="4">
        <v>0</v>
      </c>
      <c r="E2747" s="4">
        <v>34</v>
      </c>
      <c r="F2747" s="5">
        <v>33</v>
      </c>
      <c r="G2747" s="6" t="s">
        <v>18</v>
      </c>
      <c r="H2747" s="7" t="s">
        <v>8</v>
      </c>
      <c r="I2747" s="8">
        <v>17425.38</v>
      </c>
      <c r="J2747" s="8">
        <f>Table1[[#This Row],[Annual Charges ($)]]-(AVERAGE(Table1[Annual Charges ($)]))</f>
        <v>6074.631815999961</v>
      </c>
      <c r="U2747" s="37">
        <v>17425.38</v>
      </c>
      <c r="V2747" s="4">
        <v>71.2</v>
      </c>
    </row>
    <row r="2748" spans="1:22" ht="17" hidden="1" x14ac:dyDescent="0.2">
      <c r="A2748" s="3">
        <v>27857863</v>
      </c>
      <c r="B2748" s="4">
        <v>71.3</v>
      </c>
      <c r="C2748" s="4">
        <v>5</v>
      </c>
      <c r="D2748" s="4">
        <v>3</v>
      </c>
      <c r="E2748" s="4">
        <v>23</v>
      </c>
      <c r="F2748" s="5">
        <v>43</v>
      </c>
      <c r="G2748" s="6" t="s">
        <v>17</v>
      </c>
      <c r="H2748" s="7" t="s">
        <v>8</v>
      </c>
      <c r="I2748" s="8">
        <v>1667.11</v>
      </c>
      <c r="J2748" s="8">
        <f>Table1[[#This Row],[Annual Charges ($)]]-(AVERAGE(Table1[Annual Charges ($)]))</f>
        <v>-9683.6381840000395</v>
      </c>
      <c r="U2748" s="37">
        <v>1667.11</v>
      </c>
      <c r="V2748" s="4">
        <v>71.3</v>
      </c>
    </row>
    <row r="2749" spans="1:22" ht="17" hidden="1" x14ac:dyDescent="0.2">
      <c r="A2749" s="3">
        <v>29982963</v>
      </c>
      <c r="B2749" s="4">
        <v>71.3</v>
      </c>
      <c r="C2749" s="4">
        <v>2</v>
      </c>
      <c r="D2749" s="4">
        <v>2</v>
      </c>
      <c r="E2749" s="4">
        <v>60</v>
      </c>
      <c r="F2749" s="5">
        <v>30</v>
      </c>
      <c r="G2749" s="6" t="s">
        <v>18</v>
      </c>
      <c r="H2749" s="7" t="s">
        <v>8</v>
      </c>
      <c r="I2749" s="8">
        <v>11689.08</v>
      </c>
      <c r="J2749" s="8">
        <f>Table1[[#This Row],[Annual Charges ($)]]-(AVERAGE(Table1[Annual Charges ($)]))</f>
        <v>338.33181599995987</v>
      </c>
      <c r="U2749" s="37">
        <v>11689.08</v>
      </c>
      <c r="V2749" s="4">
        <v>71.3</v>
      </c>
    </row>
    <row r="2750" spans="1:22" ht="17" hidden="1" x14ac:dyDescent="0.2">
      <c r="A2750" s="3">
        <v>29530262</v>
      </c>
      <c r="B2750" s="4">
        <v>71.400000000000006</v>
      </c>
      <c r="C2750" s="4">
        <v>3</v>
      </c>
      <c r="D2750" s="4">
        <v>2</v>
      </c>
      <c r="E2750" s="4">
        <v>53</v>
      </c>
      <c r="F2750" s="5">
        <v>40</v>
      </c>
      <c r="G2750" s="6" t="s">
        <v>17</v>
      </c>
      <c r="H2750" s="7" t="s">
        <v>8</v>
      </c>
      <c r="I2750" s="8">
        <v>17762.349999999999</v>
      </c>
      <c r="J2750" s="8">
        <f>Table1[[#This Row],[Annual Charges ($)]]-(AVERAGE(Table1[Annual Charges ($)]))</f>
        <v>6411.6018159999585</v>
      </c>
      <c r="U2750" s="37">
        <v>17762.349999999999</v>
      </c>
      <c r="V2750" s="4">
        <v>71.400000000000006</v>
      </c>
    </row>
    <row r="2751" spans="1:22" ht="17" hidden="1" x14ac:dyDescent="0.2">
      <c r="A2751" s="3">
        <v>1832591</v>
      </c>
      <c r="B2751" s="4">
        <v>71.400000000000006</v>
      </c>
      <c r="C2751" s="4">
        <v>6</v>
      </c>
      <c r="D2751" s="4">
        <v>3</v>
      </c>
      <c r="E2751" s="4">
        <v>59</v>
      </c>
      <c r="F2751" s="5">
        <v>34</v>
      </c>
      <c r="G2751" s="6" t="s">
        <v>18</v>
      </c>
      <c r="H2751" s="7" t="s">
        <v>8</v>
      </c>
      <c r="I2751" s="8">
        <v>11892.23</v>
      </c>
      <c r="J2751" s="8">
        <f>Table1[[#This Row],[Annual Charges ($)]]-(AVERAGE(Table1[Annual Charges ($)]))</f>
        <v>541.48181599995951</v>
      </c>
      <c r="U2751" s="37">
        <v>11892.23</v>
      </c>
      <c r="V2751" s="4">
        <v>71.400000000000006</v>
      </c>
    </row>
    <row r="2752" spans="1:22" ht="17" hidden="1" x14ac:dyDescent="0.2">
      <c r="A2752" s="3">
        <v>19599848</v>
      </c>
      <c r="B2752" s="4">
        <v>71.400000000000006</v>
      </c>
      <c r="C2752" s="4">
        <v>6</v>
      </c>
      <c r="D2752" s="4">
        <v>1</v>
      </c>
      <c r="E2752" s="4">
        <v>9</v>
      </c>
      <c r="F2752" s="5">
        <v>41</v>
      </c>
      <c r="G2752" s="6" t="s">
        <v>18</v>
      </c>
      <c r="H2752" s="7" t="s">
        <v>8</v>
      </c>
      <c r="I2752" s="8">
        <v>10684.08</v>
      </c>
      <c r="J2752" s="8">
        <f>Table1[[#This Row],[Annual Charges ($)]]-(AVERAGE(Table1[Annual Charges ($)]))</f>
        <v>-666.66818400004013</v>
      </c>
      <c r="U2752" s="37">
        <v>10684.08</v>
      </c>
      <c r="V2752" s="4">
        <v>71.400000000000006</v>
      </c>
    </row>
    <row r="2753" spans="1:22" ht="17" hidden="1" x14ac:dyDescent="0.2">
      <c r="A2753" s="3">
        <v>13327411</v>
      </c>
      <c r="B2753" s="4">
        <v>71.400000000000006</v>
      </c>
      <c r="C2753" s="4">
        <v>6</v>
      </c>
      <c r="D2753" s="4">
        <v>4</v>
      </c>
      <c r="E2753" s="4">
        <v>25</v>
      </c>
      <c r="F2753" s="5">
        <v>30</v>
      </c>
      <c r="G2753" s="6" t="s">
        <v>18</v>
      </c>
      <c r="H2753" s="7" t="s">
        <v>8</v>
      </c>
      <c r="I2753" s="8">
        <v>2256.1</v>
      </c>
      <c r="J2753" s="8">
        <f>Table1[[#This Row],[Annual Charges ($)]]-(AVERAGE(Table1[Annual Charges ($)]))</f>
        <v>-9094.6481840000397</v>
      </c>
      <c r="U2753" s="37">
        <v>2256.1</v>
      </c>
      <c r="V2753" s="4">
        <v>71.400000000000006</v>
      </c>
    </row>
    <row r="2754" spans="1:22" ht="17" hidden="1" x14ac:dyDescent="0.2">
      <c r="A2754" s="3">
        <v>2706309</v>
      </c>
      <c r="B2754" s="4">
        <v>71.400000000000006</v>
      </c>
      <c r="C2754" s="4">
        <v>6</v>
      </c>
      <c r="D2754" s="4">
        <v>2</v>
      </c>
      <c r="E2754" s="4">
        <v>6</v>
      </c>
      <c r="F2754" s="5">
        <v>52</v>
      </c>
      <c r="G2754" s="6" t="s">
        <v>18</v>
      </c>
      <c r="H2754" s="7" t="s">
        <v>8</v>
      </c>
      <c r="I2754" s="8">
        <v>17177.73</v>
      </c>
      <c r="J2754" s="8">
        <f>Table1[[#This Row],[Annual Charges ($)]]-(AVERAGE(Table1[Annual Charges ($)]))</f>
        <v>5826.9818159999595</v>
      </c>
      <c r="U2754" s="37">
        <v>17177.73</v>
      </c>
      <c r="V2754" s="4">
        <v>71.400000000000006</v>
      </c>
    </row>
    <row r="2755" spans="1:22" ht="17" hidden="1" x14ac:dyDescent="0.2">
      <c r="A2755" s="3">
        <v>17214078</v>
      </c>
      <c r="B2755" s="4">
        <v>71.400000000000006</v>
      </c>
      <c r="C2755" s="4">
        <v>5</v>
      </c>
      <c r="D2755" s="4">
        <v>5</v>
      </c>
      <c r="E2755" s="4">
        <v>18</v>
      </c>
      <c r="F2755" s="5">
        <v>32</v>
      </c>
      <c r="G2755" s="6" t="s">
        <v>18</v>
      </c>
      <c r="H2755" s="7" t="s">
        <v>8</v>
      </c>
      <c r="I2755" s="8">
        <v>13612.69</v>
      </c>
      <c r="J2755" s="8">
        <f>Table1[[#This Row],[Annual Charges ($)]]-(AVERAGE(Table1[Annual Charges ($)]))</f>
        <v>2261.9418159999605</v>
      </c>
      <c r="U2755" s="37">
        <v>13612.69</v>
      </c>
      <c r="V2755" s="4">
        <v>71.400000000000006</v>
      </c>
    </row>
    <row r="2756" spans="1:22" ht="17" hidden="1" x14ac:dyDescent="0.2">
      <c r="A2756" s="3">
        <v>24918812</v>
      </c>
      <c r="B2756" s="4">
        <v>71.400000000000006</v>
      </c>
      <c r="C2756" s="4">
        <v>4</v>
      </c>
      <c r="D2756" s="4">
        <v>1</v>
      </c>
      <c r="E2756" s="4">
        <v>49</v>
      </c>
      <c r="F2756" s="5">
        <v>34</v>
      </c>
      <c r="G2756" s="6" t="s">
        <v>17</v>
      </c>
      <c r="H2756" s="7" t="s">
        <v>8</v>
      </c>
      <c r="I2756" s="8">
        <v>14158.02</v>
      </c>
      <c r="J2756" s="8">
        <f>Table1[[#This Row],[Annual Charges ($)]]-(AVERAGE(Table1[Annual Charges ($)]))</f>
        <v>2807.2718159999604</v>
      </c>
      <c r="U2756" s="37">
        <v>14158.02</v>
      </c>
      <c r="V2756" s="4">
        <v>71.400000000000006</v>
      </c>
    </row>
    <row r="2757" spans="1:22" ht="17" x14ac:dyDescent="0.2">
      <c r="A2757" s="3">
        <v>18671807</v>
      </c>
      <c r="B2757" s="4">
        <v>71.400000000000006</v>
      </c>
      <c r="C2757" s="4">
        <v>4</v>
      </c>
      <c r="D2757" s="4">
        <v>2</v>
      </c>
      <c r="E2757" s="4">
        <v>24</v>
      </c>
      <c r="F2757" s="5">
        <v>48</v>
      </c>
      <c r="G2757" s="6" t="s">
        <v>17</v>
      </c>
      <c r="H2757" s="7" t="s">
        <v>9</v>
      </c>
      <c r="I2757" s="8">
        <v>14340.2</v>
      </c>
      <c r="J2757" s="8">
        <f>Table1[[#This Row],[Annual Charges ($)]]-(AVERAGE(Table1[Annual Charges ($)]))</f>
        <v>2989.4518159999607</v>
      </c>
      <c r="U2757" s="37">
        <v>14340.2</v>
      </c>
      <c r="V2757" s="4">
        <v>71.400000000000006</v>
      </c>
    </row>
    <row r="2758" spans="1:22" ht="17" hidden="1" x14ac:dyDescent="0.2">
      <c r="A2758" s="3">
        <v>17708065</v>
      </c>
      <c r="B2758" s="4">
        <v>71.400000000000006</v>
      </c>
      <c r="C2758" s="4">
        <v>6</v>
      </c>
      <c r="D2758" s="4">
        <v>2</v>
      </c>
      <c r="E2758" s="4">
        <v>47</v>
      </c>
      <c r="F2758" s="5">
        <v>45</v>
      </c>
      <c r="G2758" s="6" t="s">
        <v>18</v>
      </c>
      <c r="H2758" s="7" t="s">
        <v>8</v>
      </c>
      <c r="I2758" s="8">
        <v>7251.44</v>
      </c>
      <c r="J2758" s="8">
        <f>Table1[[#This Row],[Annual Charges ($)]]-(AVERAGE(Table1[Annual Charges ($)]))</f>
        <v>-4099.3081840000405</v>
      </c>
      <c r="U2758" s="37">
        <v>7251.44</v>
      </c>
      <c r="V2758" s="4">
        <v>71.400000000000006</v>
      </c>
    </row>
    <row r="2759" spans="1:22" ht="17" hidden="1" x14ac:dyDescent="0.2">
      <c r="A2759" s="3">
        <v>11008291</v>
      </c>
      <c r="B2759" s="4">
        <v>71.5</v>
      </c>
      <c r="C2759" s="4">
        <v>3</v>
      </c>
      <c r="D2759" s="4">
        <v>0</v>
      </c>
      <c r="E2759" s="4">
        <v>34</v>
      </c>
      <c r="F2759" s="5">
        <v>36</v>
      </c>
      <c r="G2759" s="6" t="s">
        <v>17</v>
      </c>
      <c r="H2759" s="7" t="s">
        <v>8</v>
      </c>
      <c r="I2759" s="8">
        <v>18336.189999999999</v>
      </c>
      <c r="J2759" s="8">
        <f>Table1[[#This Row],[Annual Charges ($)]]-(AVERAGE(Table1[Annual Charges ($)]))</f>
        <v>6985.4418159999586</v>
      </c>
      <c r="U2759" s="37">
        <v>18336.189999999999</v>
      </c>
      <c r="V2759" s="4">
        <v>71.5</v>
      </c>
    </row>
    <row r="2760" spans="1:22" ht="17" hidden="1" x14ac:dyDescent="0.2">
      <c r="A2760" s="3">
        <v>27309256</v>
      </c>
      <c r="B2760" s="4">
        <v>71.5</v>
      </c>
      <c r="C2760" s="4">
        <v>8</v>
      </c>
      <c r="D2760" s="4">
        <v>3</v>
      </c>
      <c r="E2760" s="4">
        <v>19</v>
      </c>
      <c r="F2760" s="5">
        <v>40</v>
      </c>
      <c r="G2760" s="6" t="s">
        <v>17</v>
      </c>
      <c r="H2760" s="7" t="s">
        <v>8</v>
      </c>
      <c r="I2760" s="8">
        <v>12559.63</v>
      </c>
      <c r="J2760" s="8">
        <f>Table1[[#This Row],[Annual Charges ($)]]-(AVERAGE(Table1[Annual Charges ($)]))</f>
        <v>1208.8818159999591</v>
      </c>
      <c r="U2760" s="37">
        <v>12559.63</v>
      </c>
      <c r="V2760" s="4">
        <v>71.5</v>
      </c>
    </row>
    <row r="2761" spans="1:22" ht="17" hidden="1" x14ac:dyDescent="0.2">
      <c r="A2761" s="3">
        <v>11009837</v>
      </c>
      <c r="B2761" s="4">
        <v>71.5</v>
      </c>
      <c r="C2761" s="4">
        <v>6</v>
      </c>
      <c r="D2761" s="4">
        <v>0</v>
      </c>
      <c r="E2761" s="4">
        <v>33</v>
      </c>
      <c r="F2761" s="5">
        <v>36</v>
      </c>
      <c r="G2761" s="6" t="s">
        <v>18</v>
      </c>
      <c r="H2761" s="7" t="s">
        <v>8</v>
      </c>
      <c r="I2761" s="8">
        <v>14691.22</v>
      </c>
      <c r="J2761" s="8">
        <f>Table1[[#This Row],[Annual Charges ($)]]-(AVERAGE(Table1[Annual Charges ($)]))</f>
        <v>3340.4718159999593</v>
      </c>
      <c r="U2761" s="37">
        <v>14691.22</v>
      </c>
      <c r="V2761" s="4">
        <v>71.5</v>
      </c>
    </row>
    <row r="2762" spans="1:22" ht="17" hidden="1" x14ac:dyDescent="0.2">
      <c r="A2762" s="3">
        <v>16598444</v>
      </c>
      <c r="B2762" s="4">
        <v>71.5</v>
      </c>
      <c r="C2762" s="4">
        <v>4</v>
      </c>
      <c r="D2762" s="4">
        <v>3</v>
      </c>
      <c r="E2762" s="4">
        <v>2</v>
      </c>
      <c r="F2762" s="5">
        <v>40</v>
      </c>
      <c r="G2762" s="6" t="s">
        <v>17</v>
      </c>
      <c r="H2762" s="7" t="s">
        <v>8</v>
      </c>
      <c r="I2762" s="8">
        <v>9807.93</v>
      </c>
      <c r="J2762" s="8">
        <f>Table1[[#This Row],[Annual Charges ($)]]-(AVERAGE(Table1[Annual Charges ($)]))</f>
        <v>-1542.8181840000398</v>
      </c>
      <c r="U2762" s="37">
        <v>9807.93</v>
      </c>
      <c r="V2762" s="4">
        <v>71.5</v>
      </c>
    </row>
    <row r="2763" spans="1:22" ht="17" hidden="1" x14ac:dyDescent="0.2">
      <c r="A2763" s="3">
        <v>9749035</v>
      </c>
      <c r="B2763" s="4">
        <v>71.5</v>
      </c>
      <c r="C2763" s="4">
        <v>1</v>
      </c>
      <c r="D2763" s="4">
        <v>1</v>
      </c>
      <c r="E2763" s="4">
        <v>11</v>
      </c>
      <c r="F2763" s="5">
        <v>37</v>
      </c>
      <c r="G2763" s="6" t="s">
        <v>18</v>
      </c>
      <c r="H2763" s="7" t="s">
        <v>8</v>
      </c>
      <c r="I2763" s="8">
        <v>11771.92</v>
      </c>
      <c r="J2763" s="8">
        <f>Table1[[#This Row],[Annual Charges ($)]]-(AVERAGE(Table1[Annual Charges ($)]))</f>
        <v>421.17181599996002</v>
      </c>
      <c r="U2763" s="37">
        <v>11771.92</v>
      </c>
      <c r="V2763" s="4">
        <v>71.5</v>
      </c>
    </row>
    <row r="2764" spans="1:22" ht="17" hidden="1" x14ac:dyDescent="0.2">
      <c r="A2764" s="3">
        <v>29335745</v>
      </c>
      <c r="B2764" s="4">
        <v>71.5</v>
      </c>
      <c r="C2764" s="4">
        <v>3</v>
      </c>
      <c r="D2764" s="4">
        <v>1</v>
      </c>
      <c r="E2764" s="4">
        <v>34</v>
      </c>
      <c r="F2764" s="5">
        <v>21</v>
      </c>
      <c r="G2764" s="6" t="s">
        <v>17</v>
      </c>
      <c r="H2764" s="7" t="s">
        <v>8</v>
      </c>
      <c r="I2764" s="8">
        <v>11059.64</v>
      </c>
      <c r="J2764" s="8">
        <f>Table1[[#This Row],[Annual Charges ($)]]-(AVERAGE(Table1[Annual Charges ($)]))</f>
        <v>-291.10818400004064</v>
      </c>
      <c r="U2764" s="37">
        <v>11059.64</v>
      </c>
      <c r="V2764" s="4">
        <v>71.5</v>
      </c>
    </row>
    <row r="2765" spans="1:22" ht="17" hidden="1" x14ac:dyDescent="0.2">
      <c r="A2765" s="3">
        <v>10889179</v>
      </c>
      <c r="B2765" s="4">
        <v>71.5</v>
      </c>
      <c r="C2765" s="4">
        <v>5</v>
      </c>
      <c r="D2765" s="4">
        <v>0</v>
      </c>
      <c r="E2765" s="4">
        <v>41</v>
      </c>
      <c r="F2765" s="5">
        <v>20</v>
      </c>
      <c r="G2765" s="6" t="s">
        <v>18</v>
      </c>
      <c r="H2765" s="7" t="s">
        <v>8</v>
      </c>
      <c r="I2765" s="8">
        <v>8991.49</v>
      </c>
      <c r="J2765" s="8">
        <f>Table1[[#This Row],[Annual Charges ($)]]-(AVERAGE(Table1[Annual Charges ($)]))</f>
        <v>-2359.2581840000403</v>
      </c>
      <c r="U2765" s="37">
        <v>8991.49</v>
      </c>
      <c r="V2765" s="4">
        <v>71.5</v>
      </c>
    </row>
    <row r="2766" spans="1:22" ht="17" hidden="1" x14ac:dyDescent="0.2">
      <c r="A2766" s="3">
        <v>27107493</v>
      </c>
      <c r="B2766" s="4">
        <v>71.5</v>
      </c>
      <c r="C2766" s="4">
        <v>7</v>
      </c>
      <c r="D2766" s="4">
        <v>2</v>
      </c>
      <c r="E2766" s="4">
        <v>7</v>
      </c>
      <c r="F2766" s="5">
        <v>45</v>
      </c>
      <c r="G2766" s="6" t="s">
        <v>17</v>
      </c>
      <c r="H2766" s="7" t="s">
        <v>8</v>
      </c>
      <c r="I2766" s="8">
        <v>13354.83</v>
      </c>
      <c r="J2766" s="8">
        <f>Table1[[#This Row],[Annual Charges ($)]]-(AVERAGE(Table1[Annual Charges ($)]))</f>
        <v>2004.0818159999599</v>
      </c>
      <c r="U2766" s="37">
        <v>13354.83</v>
      </c>
      <c r="V2766" s="4">
        <v>71.5</v>
      </c>
    </row>
    <row r="2767" spans="1:22" ht="17" hidden="1" x14ac:dyDescent="0.2">
      <c r="A2767" s="3">
        <v>23963514</v>
      </c>
      <c r="B2767" s="4">
        <v>71.599999999999994</v>
      </c>
      <c r="C2767" s="4">
        <v>3</v>
      </c>
      <c r="D2767" s="4">
        <v>1</v>
      </c>
      <c r="E2767" s="4">
        <v>44</v>
      </c>
      <c r="F2767" s="5">
        <v>38</v>
      </c>
      <c r="G2767" s="6" t="s">
        <v>18</v>
      </c>
      <c r="H2767" s="7" t="s">
        <v>8</v>
      </c>
      <c r="I2767" s="8">
        <v>13562.02</v>
      </c>
      <c r="J2767" s="8">
        <f>Table1[[#This Row],[Annual Charges ($)]]-(AVERAGE(Table1[Annual Charges ($)]))</f>
        <v>2211.2718159999604</v>
      </c>
      <c r="U2767" s="37">
        <v>13562.02</v>
      </c>
      <c r="V2767" s="4">
        <v>71.599999999999994</v>
      </c>
    </row>
    <row r="2768" spans="1:22" ht="17" hidden="1" x14ac:dyDescent="0.2">
      <c r="A2768" s="3">
        <v>9807718</v>
      </c>
      <c r="B2768" s="4">
        <v>71.599999999999994</v>
      </c>
      <c r="C2768" s="4">
        <v>3</v>
      </c>
      <c r="D2768" s="4">
        <v>4</v>
      </c>
      <c r="E2768" s="4">
        <v>14</v>
      </c>
      <c r="F2768" s="5">
        <v>26</v>
      </c>
      <c r="G2768" s="6" t="s">
        <v>17</v>
      </c>
      <c r="H2768" s="7" t="s">
        <v>8</v>
      </c>
      <c r="I2768" s="8">
        <v>0</v>
      </c>
      <c r="J2768" s="8">
        <f>Table1[[#This Row],[Annual Charges ($)]]-(AVERAGE(Table1[Annual Charges ($)]))</f>
        <v>-11350.74818400004</v>
      </c>
      <c r="U2768" s="37">
        <v>0</v>
      </c>
      <c r="V2768" s="4">
        <v>71.599999999999994</v>
      </c>
    </row>
    <row r="2769" spans="1:22" ht="17" hidden="1" x14ac:dyDescent="0.2">
      <c r="A2769" s="3">
        <v>6085140</v>
      </c>
      <c r="B2769" s="4">
        <v>71.599999999999994</v>
      </c>
      <c r="C2769" s="4">
        <v>7</v>
      </c>
      <c r="D2769" s="4">
        <v>4</v>
      </c>
      <c r="E2769" s="4">
        <v>37</v>
      </c>
      <c r="F2769" s="5">
        <v>39</v>
      </c>
      <c r="G2769" s="6" t="s">
        <v>17</v>
      </c>
      <c r="H2769" s="7" t="s">
        <v>8</v>
      </c>
      <c r="I2769" s="8">
        <v>7785.71</v>
      </c>
      <c r="J2769" s="8">
        <f>Table1[[#This Row],[Annual Charges ($)]]-(AVERAGE(Table1[Annual Charges ($)]))</f>
        <v>-3565.03818400004</v>
      </c>
      <c r="U2769" s="37">
        <v>7785.71</v>
      </c>
      <c r="V2769" s="4">
        <v>71.599999999999994</v>
      </c>
    </row>
    <row r="2770" spans="1:22" ht="17" hidden="1" x14ac:dyDescent="0.2">
      <c r="A2770" s="3">
        <v>28916449</v>
      </c>
      <c r="B2770" s="4">
        <v>71.599999999999994</v>
      </c>
      <c r="C2770" s="4">
        <v>1</v>
      </c>
      <c r="D2770" s="4">
        <v>5</v>
      </c>
      <c r="E2770" s="4">
        <v>25</v>
      </c>
      <c r="F2770" s="5">
        <v>60</v>
      </c>
      <c r="G2770" s="6" t="s">
        <v>18</v>
      </c>
      <c r="H2770" s="7" t="s">
        <v>8</v>
      </c>
      <c r="I2770" s="8">
        <v>0</v>
      </c>
      <c r="J2770" s="8">
        <f>Table1[[#This Row],[Annual Charges ($)]]-(AVERAGE(Table1[Annual Charges ($)]))</f>
        <v>-11350.74818400004</v>
      </c>
      <c r="U2770" s="37">
        <v>0</v>
      </c>
      <c r="V2770" s="4">
        <v>71.599999999999994</v>
      </c>
    </row>
    <row r="2771" spans="1:22" ht="17" hidden="1" x14ac:dyDescent="0.2">
      <c r="A2771" s="3">
        <v>29585722</v>
      </c>
      <c r="B2771" s="4">
        <v>71.599999999999994</v>
      </c>
      <c r="C2771" s="4">
        <v>6</v>
      </c>
      <c r="D2771" s="4">
        <v>0</v>
      </c>
      <c r="E2771" s="4">
        <v>18</v>
      </c>
      <c r="F2771" s="5">
        <v>44</v>
      </c>
      <c r="G2771" s="6" t="s">
        <v>18</v>
      </c>
      <c r="H2771" s="7" t="s">
        <v>8</v>
      </c>
      <c r="I2771" s="8">
        <v>13329.36</v>
      </c>
      <c r="J2771" s="8">
        <f>Table1[[#This Row],[Annual Charges ($)]]-(AVERAGE(Table1[Annual Charges ($)]))</f>
        <v>1978.6118159999605</v>
      </c>
      <c r="U2771" s="37">
        <v>13329.36</v>
      </c>
      <c r="V2771" s="4">
        <v>71.599999999999994</v>
      </c>
    </row>
    <row r="2772" spans="1:22" ht="17" hidden="1" x14ac:dyDescent="0.2">
      <c r="A2772" s="3">
        <v>10206351</v>
      </c>
      <c r="B2772" s="4">
        <v>71.7</v>
      </c>
      <c r="C2772" s="4">
        <v>7</v>
      </c>
      <c r="D2772" s="4">
        <v>1</v>
      </c>
      <c r="E2772" s="4">
        <v>57</v>
      </c>
      <c r="F2772" s="5">
        <v>41</v>
      </c>
      <c r="G2772" s="6" t="s">
        <v>18</v>
      </c>
      <c r="H2772" s="7" t="s">
        <v>8</v>
      </c>
      <c r="I2772" s="8">
        <v>18469.47</v>
      </c>
      <c r="J2772" s="8">
        <f>Table1[[#This Row],[Annual Charges ($)]]-(AVERAGE(Table1[Annual Charges ($)]))</f>
        <v>7118.7218159999611</v>
      </c>
      <c r="U2772" s="37">
        <v>18469.47</v>
      </c>
      <c r="V2772" s="4">
        <v>71.7</v>
      </c>
    </row>
    <row r="2773" spans="1:22" ht="17" hidden="1" x14ac:dyDescent="0.2">
      <c r="A2773" s="3">
        <v>13078482</v>
      </c>
      <c r="B2773" s="4">
        <v>71.7</v>
      </c>
      <c r="C2773" s="4">
        <v>4</v>
      </c>
      <c r="D2773" s="4">
        <v>5</v>
      </c>
      <c r="E2773" s="4">
        <v>4</v>
      </c>
      <c r="F2773" s="5">
        <v>35</v>
      </c>
      <c r="G2773" s="6" t="s">
        <v>17</v>
      </c>
      <c r="H2773" s="7" t="s">
        <v>8</v>
      </c>
      <c r="I2773" s="8">
        <v>4053.36</v>
      </c>
      <c r="J2773" s="8">
        <f>Table1[[#This Row],[Annual Charges ($)]]-(AVERAGE(Table1[Annual Charges ($)]))</f>
        <v>-7297.3881840000395</v>
      </c>
      <c r="U2773" s="37">
        <v>4053.36</v>
      </c>
      <c r="V2773" s="4">
        <v>71.7</v>
      </c>
    </row>
    <row r="2774" spans="1:22" ht="17" x14ac:dyDescent="0.2">
      <c r="A2774" s="3">
        <v>13672373</v>
      </c>
      <c r="B2774" s="4">
        <v>71.7</v>
      </c>
      <c r="C2774" s="4">
        <v>1</v>
      </c>
      <c r="D2774" s="4">
        <v>3</v>
      </c>
      <c r="E2774" s="4">
        <v>30</v>
      </c>
      <c r="F2774" s="5">
        <v>57</v>
      </c>
      <c r="G2774" s="6" t="s">
        <v>17</v>
      </c>
      <c r="H2774" s="7" t="s">
        <v>9</v>
      </c>
      <c r="I2774" s="8">
        <v>10429.36</v>
      </c>
      <c r="J2774" s="8">
        <f>Table1[[#This Row],[Annual Charges ($)]]-(AVERAGE(Table1[Annual Charges ($)]))</f>
        <v>-921.38818400003947</v>
      </c>
      <c r="U2774" s="37">
        <v>10429.36</v>
      </c>
      <c r="V2774" s="4">
        <v>71.7</v>
      </c>
    </row>
    <row r="2775" spans="1:22" ht="17" hidden="1" x14ac:dyDescent="0.2">
      <c r="A2775" s="3">
        <v>20070013</v>
      </c>
      <c r="B2775" s="4">
        <v>71.7</v>
      </c>
      <c r="C2775" s="4">
        <v>4</v>
      </c>
      <c r="D2775" s="4">
        <v>2</v>
      </c>
      <c r="E2775" s="4">
        <v>42</v>
      </c>
      <c r="F2775" s="5">
        <v>23</v>
      </c>
      <c r="G2775" s="6" t="s">
        <v>17</v>
      </c>
      <c r="H2775" s="7" t="s">
        <v>8</v>
      </c>
      <c r="I2775" s="8">
        <v>20795.71</v>
      </c>
      <c r="J2775" s="8">
        <f>Table1[[#This Row],[Annual Charges ($)]]-(AVERAGE(Table1[Annual Charges ($)]))</f>
        <v>9444.9618159999591</v>
      </c>
      <c r="U2775" s="37">
        <v>20795.71</v>
      </c>
      <c r="V2775" s="4">
        <v>71.7</v>
      </c>
    </row>
    <row r="2776" spans="1:22" ht="17" hidden="1" x14ac:dyDescent="0.2">
      <c r="A2776" s="3">
        <v>4851175</v>
      </c>
      <c r="B2776" s="4">
        <v>71.7</v>
      </c>
      <c r="C2776" s="4">
        <v>5</v>
      </c>
      <c r="D2776" s="4">
        <v>0</v>
      </c>
      <c r="E2776" s="4">
        <v>52</v>
      </c>
      <c r="F2776" s="5">
        <v>55</v>
      </c>
      <c r="G2776" s="6" t="s">
        <v>17</v>
      </c>
      <c r="H2776" s="7" t="s">
        <v>8</v>
      </c>
      <c r="I2776" s="8">
        <v>11868.09</v>
      </c>
      <c r="J2776" s="8">
        <f>Table1[[#This Row],[Annual Charges ($)]]-(AVERAGE(Table1[Annual Charges ($)]))</f>
        <v>517.34181599996009</v>
      </c>
      <c r="U2776" s="37">
        <v>11868.09</v>
      </c>
      <c r="V2776" s="4">
        <v>71.7</v>
      </c>
    </row>
    <row r="2777" spans="1:22" ht="17" hidden="1" x14ac:dyDescent="0.2">
      <c r="A2777" s="3">
        <v>8301188</v>
      </c>
      <c r="B2777" s="4">
        <v>71.7</v>
      </c>
      <c r="C2777" s="4">
        <v>4</v>
      </c>
      <c r="D2777" s="4">
        <v>3</v>
      </c>
      <c r="E2777" s="4">
        <v>28</v>
      </c>
      <c r="F2777" s="5">
        <v>56</v>
      </c>
      <c r="G2777" s="6" t="s">
        <v>17</v>
      </c>
      <c r="H2777" s="7" t="s">
        <v>8</v>
      </c>
      <c r="I2777" s="8">
        <v>14060.38</v>
      </c>
      <c r="J2777" s="8">
        <f>Table1[[#This Row],[Annual Charges ($)]]-(AVERAGE(Table1[Annual Charges ($)]))</f>
        <v>2709.6318159999591</v>
      </c>
      <c r="U2777" s="37">
        <v>14060.38</v>
      </c>
      <c r="V2777" s="4">
        <v>71.7</v>
      </c>
    </row>
    <row r="2778" spans="1:22" ht="17" hidden="1" x14ac:dyDescent="0.2">
      <c r="A2778" s="3">
        <v>8916322</v>
      </c>
      <c r="B2778" s="4">
        <v>71.7</v>
      </c>
      <c r="C2778" s="4">
        <v>3</v>
      </c>
      <c r="D2778" s="4">
        <v>3</v>
      </c>
      <c r="E2778" s="4">
        <v>33</v>
      </c>
      <c r="F2778" s="5">
        <v>65</v>
      </c>
      <c r="G2778" s="6" t="s">
        <v>18</v>
      </c>
      <c r="H2778" s="7" t="s">
        <v>8</v>
      </c>
      <c r="I2778" s="8">
        <v>8643.2000000000007</v>
      </c>
      <c r="J2778" s="8">
        <f>Table1[[#This Row],[Annual Charges ($)]]-(AVERAGE(Table1[Annual Charges ($)]))</f>
        <v>-2707.5481840000393</v>
      </c>
      <c r="U2778" s="37">
        <v>8643.2000000000007</v>
      </c>
      <c r="V2778" s="4">
        <v>71.7</v>
      </c>
    </row>
    <row r="2779" spans="1:22" ht="17" hidden="1" x14ac:dyDescent="0.2">
      <c r="A2779" s="3">
        <v>12276104</v>
      </c>
      <c r="B2779" s="4">
        <v>71.8</v>
      </c>
      <c r="C2779" s="4">
        <v>7</v>
      </c>
      <c r="D2779" s="4">
        <v>0</v>
      </c>
      <c r="E2779" s="4">
        <v>51</v>
      </c>
      <c r="F2779" s="5">
        <v>43</v>
      </c>
      <c r="G2779" s="6" t="s">
        <v>18</v>
      </c>
      <c r="H2779" s="7" t="s">
        <v>8</v>
      </c>
      <c r="I2779" s="8">
        <v>13279.41</v>
      </c>
      <c r="J2779" s="8">
        <f>Table1[[#This Row],[Annual Charges ($)]]-(AVERAGE(Table1[Annual Charges ($)]))</f>
        <v>1928.6618159999598</v>
      </c>
      <c r="U2779" s="37">
        <v>13279.41</v>
      </c>
      <c r="V2779" s="4">
        <v>71.8</v>
      </c>
    </row>
    <row r="2780" spans="1:22" ht="17" x14ac:dyDescent="0.2">
      <c r="A2780" s="3">
        <v>29416131</v>
      </c>
      <c r="B2780" s="4">
        <v>71.8</v>
      </c>
      <c r="C2780" s="4">
        <v>4</v>
      </c>
      <c r="D2780" s="4">
        <v>3</v>
      </c>
      <c r="E2780" s="4">
        <v>7</v>
      </c>
      <c r="F2780" s="5">
        <v>48</v>
      </c>
      <c r="G2780" s="6" t="s">
        <v>17</v>
      </c>
      <c r="H2780" s="7" t="s">
        <v>9</v>
      </c>
      <c r="I2780" s="8">
        <v>9245.9</v>
      </c>
      <c r="J2780" s="8">
        <f>Table1[[#This Row],[Annual Charges ($)]]-(AVERAGE(Table1[Annual Charges ($)]))</f>
        <v>-2104.8481840000404</v>
      </c>
      <c r="U2780" s="37">
        <v>9245.9</v>
      </c>
      <c r="V2780" s="4">
        <v>71.8</v>
      </c>
    </row>
    <row r="2781" spans="1:22" ht="17" hidden="1" x14ac:dyDescent="0.2">
      <c r="A2781" s="3">
        <v>24246706</v>
      </c>
      <c r="B2781" s="4">
        <v>71.8</v>
      </c>
      <c r="C2781" s="4">
        <v>1</v>
      </c>
      <c r="D2781" s="4">
        <v>3</v>
      </c>
      <c r="E2781" s="4">
        <v>59</v>
      </c>
      <c r="F2781" s="5">
        <v>35</v>
      </c>
      <c r="G2781" s="6" t="s">
        <v>17</v>
      </c>
      <c r="H2781" s="7" t="s">
        <v>8</v>
      </c>
      <c r="I2781" s="8">
        <v>12169.28</v>
      </c>
      <c r="J2781" s="8">
        <f>Table1[[#This Row],[Annual Charges ($)]]-(AVERAGE(Table1[Annual Charges ($)]))</f>
        <v>818.5318159999606</v>
      </c>
      <c r="U2781" s="37">
        <v>12169.28</v>
      </c>
      <c r="V2781" s="4">
        <v>71.8</v>
      </c>
    </row>
    <row r="2782" spans="1:22" ht="17" hidden="1" x14ac:dyDescent="0.2">
      <c r="A2782" s="3">
        <v>22513747</v>
      </c>
      <c r="B2782" s="4">
        <v>71.8</v>
      </c>
      <c r="C2782" s="4">
        <v>2</v>
      </c>
      <c r="D2782" s="4">
        <v>3</v>
      </c>
      <c r="E2782" s="4">
        <v>53</v>
      </c>
      <c r="F2782" s="5">
        <v>54</v>
      </c>
      <c r="G2782" s="6" t="s">
        <v>18</v>
      </c>
      <c r="H2782" s="7" t="s">
        <v>8</v>
      </c>
      <c r="I2782" s="8">
        <v>16404.03</v>
      </c>
      <c r="J2782" s="8">
        <f>Table1[[#This Row],[Annual Charges ($)]]-(AVERAGE(Table1[Annual Charges ($)]))</f>
        <v>5053.2818159999588</v>
      </c>
      <c r="U2782" s="37">
        <v>16404.03</v>
      </c>
      <c r="V2782" s="4">
        <v>71.8</v>
      </c>
    </row>
    <row r="2783" spans="1:22" ht="17" hidden="1" x14ac:dyDescent="0.2">
      <c r="A2783" s="3">
        <v>18843431</v>
      </c>
      <c r="B2783" s="4">
        <v>71.8</v>
      </c>
      <c r="C2783" s="4">
        <v>4</v>
      </c>
      <c r="D2783" s="4">
        <v>4</v>
      </c>
      <c r="E2783" s="4">
        <v>12</v>
      </c>
      <c r="F2783" s="5">
        <v>46</v>
      </c>
      <c r="G2783" s="6" t="s">
        <v>18</v>
      </c>
      <c r="H2783" s="7" t="s">
        <v>8</v>
      </c>
      <c r="I2783" s="8">
        <v>6099.52</v>
      </c>
      <c r="J2783" s="8">
        <f>Table1[[#This Row],[Annual Charges ($)]]-(AVERAGE(Table1[Annual Charges ($)]))</f>
        <v>-5251.2281840000396</v>
      </c>
      <c r="U2783" s="37">
        <v>6099.52</v>
      </c>
      <c r="V2783" s="4">
        <v>71.8</v>
      </c>
    </row>
    <row r="2784" spans="1:22" ht="17" hidden="1" x14ac:dyDescent="0.2">
      <c r="A2784" s="3">
        <v>21486387</v>
      </c>
      <c r="B2784" s="4">
        <v>71.8</v>
      </c>
      <c r="C2784" s="4">
        <v>4</v>
      </c>
      <c r="D2784" s="4">
        <v>5</v>
      </c>
      <c r="E2784" s="4">
        <v>34</v>
      </c>
      <c r="F2784" s="5">
        <v>59</v>
      </c>
      <c r="G2784" s="6" t="s">
        <v>17</v>
      </c>
      <c r="H2784" s="7" t="s">
        <v>8</v>
      </c>
      <c r="I2784" s="8">
        <v>18245.509999999998</v>
      </c>
      <c r="J2784" s="8">
        <f>Table1[[#This Row],[Annual Charges ($)]]-(AVERAGE(Table1[Annual Charges ($)]))</f>
        <v>6894.7618159999583</v>
      </c>
      <c r="U2784" s="37">
        <v>18245.509999999998</v>
      </c>
      <c r="V2784" s="4">
        <v>71.8</v>
      </c>
    </row>
    <row r="2785" spans="1:22" ht="17" hidden="1" x14ac:dyDescent="0.2">
      <c r="A2785" s="3">
        <v>9619582</v>
      </c>
      <c r="B2785" s="4">
        <v>71.8</v>
      </c>
      <c r="C2785" s="4">
        <v>6</v>
      </c>
      <c r="D2785" s="4">
        <v>0</v>
      </c>
      <c r="E2785" s="4">
        <v>34</v>
      </c>
      <c r="F2785" s="5">
        <v>34</v>
      </c>
      <c r="G2785" s="6" t="s">
        <v>18</v>
      </c>
      <c r="H2785" s="7" t="s">
        <v>8</v>
      </c>
      <c r="I2785" s="8">
        <v>12322.16</v>
      </c>
      <c r="J2785" s="8">
        <f>Table1[[#This Row],[Annual Charges ($)]]-(AVERAGE(Table1[Annual Charges ($)]))</f>
        <v>971.4118159999598</v>
      </c>
      <c r="U2785" s="37">
        <v>12322.16</v>
      </c>
      <c r="V2785" s="4">
        <v>71.8</v>
      </c>
    </row>
    <row r="2786" spans="1:22" ht="17" hidden="1" x14ac:dyDescent="0.2">
      <c r="A2786" s="3">
        <v>2176301</v>
      </c>
      <c r="B2786" s="4">
        <v>71.8</v>
      </c>
      <c r="C2786" s="4">
        <v>7</v>
      </c>
      <c r="D2786" s="4">
        <v>4</v>
      </c>
      <c r="E2786" s="4">
        <v>15</v>
      </c>
      <c r="F2786" s="5">
        <v>54</v>
      </c>
      <c r="G2786" s="6" t="s">
        <v>17</v>
      </c>
      <c r="H2786" s="7" t="s">
        <v>8</v>
      </c>
      <c r="I2786" s="8">
        <v>6833.61</v>
      </c>
      <c r="J2786" s="8">
        <f>Table1[[#This Row],[Annual Charges ($)]]-(AVERAGE(Table1[Annual Charges ($)]))</f>
        <v>-4517.1381840000404</v>
      </c>
      <c r="U2786" s="37">
        <v>6833.61</v>
      </c>
      <c r="V2786" s="4">
        <v>71.8</v>
      </c>
    </row>
    <row r="2787" spans="1:22" ht="17" hidden="1" x14ac:dyDescent="0.2">
      <c r="A2787" s="3">
        <v>6370873</v>
      </c>
      <c r="B2787" s="4">
        <v>71.900000000000006</v>
      </c>
      <c r="C2787" s="4">
        <v>3</v>
      </c>
      <c r="D2787" s="4">
        <v>4</v>
      </c>
      <c r="E2787" s="4">
        <v>46</v>
      </c>
      <c r="F2787" s="5">
        <v>27</v>
      </c>
      <c r="G2787" s="6" t="s">
        <v>17</v>
      </c>
      <c r="H2787" s="7" t="s">
        <v>8</v>
      </c>
      <c r="I2787" s="8">
        <v>9642.69</v>
      </c>
      <c r="J2787" s="8">
        <f>Table1[[#This Row],[Annual Charges ($)]]-(AVERAGE(Table1[Annual Charges ($)]))</f>
        <v>-1708.0581840000395</v>
      </c>
      <c r="U2787" s="37">
        <v>9642.69</v>
      </c>
      <c r="V2787" s="4">
        <v>71.900000000000006</v>
      </c>
    </row>
    <row r="2788" spans="1:22" ht="17" hidden="1" x14ac:dyDescent="0.2">
      <c r="A2788" s="3">
        <v>16810735</v>
      </c>
      <c r="B2788" s="4">
        <v>71.900000000000006</v>
      </c>
      <c r="C2788" s="4">
        <v>8</v>
      </c>
      <c r="D2788" s="4">
        <v>2</v>
      </c>
      <c r="E2788" s="4">
        <v>4</v>
      </c>
      <c r="F2788" s="5">
        <v>31</v>
      </c>
      <c r="G2788" s="6" t="s">
        <v>18</v>
      </c>
      <c r="H2788" s="7" t="s">
        <v>8</v>
      </c>
      <c r="I2788" s="8">
        <v>4998.2</v>
      </c>
      <c r="J2788" s="8">
        <f>Table1[[#This Row],[Annual Charges ($)]]-(AVERAGE(Table1[Annual Charges ($)]))</f>
        <v>-6352.5481840000402</v>
      </c>
      <c r="U2788" s="37">
        <v>4998.2</v>
      </c>
      <c r="V2788" s="4">
        <v>71.900000000000006</v>
      </c>
    </row>
    <row r="2789" spans="1:22" ht="17" hidden="1" x14ac:dyDescent="0.2">
      <c r="A2789" s="3">
        <v>7729169</v>
      </c>
      <c r="B2789" s="4">
        <v>71.900000000000006</v>
      </c>
      <c r="C2789" s="4">
        <v>5</v>
      </c>
      <c r="D2789" s="4">
        <v>3</v>
      </c>
      <c r="E2789" s="4">
        <v>50</v>
      </c>
      <c r="F2789" s="5">
        <v>38</v>
      </c>
      <c r="G2789" s="6" t="s">
        <v>18</v>
      </c>
      <c r="H2789" s="7" t="s">
        <v>8</v>
      </c>
      <c r="I2789" s="8">
        <v>9364.06</v>
      </c>
      <c r="J2789" s="8">
        <f>Table1[[#This Row],[Annual Charges ($)]]-(AVERAGE(Table1[Annual Charges ($)]))</f>
        <v>-1986.6881840000406</v>
      </c>
      <c r="U2789" s="37">
        <v>9364.06</v>
      </c>
      <c r="V2789" s="4">
        <v>71.900000000000006</v>
      </c>
    </row>
    <row r="2790" spans="1:22" ht="17" hidden="1" x14ac:dyDescent="0.2">
      <c r="A2790" s="3">
        <v>27188760</v>
      </c>
      <c r="B2790" s="4">
        <v>71.900000000000006</v>
      </c>
      <c r="C2790" s="4">
        <v>2</v>
      </c>
      <c r="D2790" s="4">
        <v>3</v>
      </c>
      <c r="E2790" s="4">
        <v>50</v>
      </c>
      <c r="F2790" s="5">
        <v>28</v>
      </c>
      <c r="G2790" s="6" t="s">
        <v>18</v>
      </c>
      <c r="H2790" s="7" t="s">
        <v>8</v>
      </c>
      <c r="I2790" s="8">
        <v>5661.61</v>
      </c>
      <c r="J2790" s="8">
        <f>Table1[[#This Row],[Annual Charges ($)]]-(AVERAGE(Table1[Annual Charges ($)]))</f>
        <v>-5689.1381840000404</v>
      </c>
      <c r="U2790" s="37">
        <v>5661.61</v>
      </c>
      <c r="V2790" s="4">
        <v>71.900000000000006</v>
      </c>
    </row>
    <row r="2791" spans="1:22" ht="17" hidden="1" x14ac:dyDescent="0.2">
      <c r="A2791" s="3">
        <v>26796075</v>
      </c>
      <c r="B2791" s="4">
        <v>72</v>
      </c>
      <c r="C2791" s="4">
        <v>3</v>
      </c>
      <c r="D2791" s="4">
        <v>1</v>
      </c>
      <c r="E2791" s="4">
        <v>35</v>
      </c>
      <c r="F2791" s="5">
        <v>48</v>
      </c>
      <c r="G2791" s="6" t="s">
        <v>18</v>
      </c>
      <c r="H2791" s="7" t="s">
        <v>8</v>
      </c>
      <c r="I2791" s="8">
        <v>6638.44</v>
      </c>
      <c r="J2791" s="8">
        <f>Table1[[#This Row],[Annual Charges ($)]]-(AVERAGE(Table1[Annual Charges ($)]))</f>
        <v>-4712.3081840000405</v>
      </c>
      <c r="U2791" s="37">
        <v>6638.44</v>
      </c>
      <c r="V2791" s="4">
        <v>72</v>
      </c>
    </row>
    <row r="2792" spans="1:22" ht="17" x14ac:dyDescent="0.2">
      <c r="A2792" s="3">
        <v>3693513</v>
      </c>
      <c r="B2792" s="4">
        <v>72</v>
      </c>
      <c r="C2792" s="4">
        <v>4</v>
      </c>
      <c r="D2792" s="4">
        <v>1</v>
      </c>
      <c r="E2792" s="4">
        <v>30</v>
      </c>
      <c r="F2792" s="5">
        <v>52</v>
      </c>
      <c r="G2792" s="6" t="s">
        <v>18</v>
      </c>
      <c r="H2792" s="7" t="s">
        <v>9</v>
      </c>
      <c r="I2792" s="8">
        <v>16739.59</v>
      </c>
      <c r="J2792" s="8">
        <f>Table1[[#This Row],[Annual Charges ($)]]-(AVERAGE(Table1[Annual Charges ($)]))</f>
        <v>5388.8418159999601</v>
      </c>
      <c r="U2792" s="37">
        <v>16739.59</v>
      </c>
      <c r="V2792" s="4">
        <v>72</v>
      </c>
    </row>
    <row r="2793" spans="1:22" ht="17" hidden="1" x14ac:dyDescent="0.2">
      <c r="A2793" s="3">
        <v>27748584</v>
      </c>
      <c r="B2793" s="4">
        <v>72</v>
      </c>
      <c r="C2793" s="4">
        <v>7</v>
      </c>
      <c r="D2793" s="4">
        <v>2</v>
      </c>
      <c r="E2793" s="4">
        <v>48</v>
      </c>
      <c r="F2793" s="5">
        <v>37</v>
      </c>
      <c r="G2793" s="6" t="s">
        <v>18</v>
      </c>
      <c r="H2793" s="7" t="s">
        <v>8</v>
      </c>
      <c r="I2793" s="8">
        <v>16996.71</v>
      </c>
      <c r="J2793" s="8">
        <f>Table1[[#This Row],[Annual Charges ($)]]-(AVERAGE(Table1[Annual Charges ($)]))</f>
        <v>5645.9618159999591</v>
      </c>
      <c r="U2793" s="37">
        <v>16996.71</v>
      </c>
      <c r="V2793" s="4">
        <v>72</v>
      </c>
    </row>
    <row r="2794" spans="1:22" ht="17" hidden="1" x14ac:dyDescent="0.2">
      <c r="A2794" s="3">
        <v>7682183</v>
      </c>
      <c r="B2794" s="4">
        <v>72</v>
      </c>
      <c r="C2794" s="4">
        <v>6</v>
      </c>
      <c r="D2794" s="4">
        <v>0</v>
      </c>
      <c r="E2794" s="4">
        <v>53</v>
      </c>
      <c r="F2794" s="5">
        <v>29</v>
      </c>
      <c r="G2794" s="6" t="s">
        <v>18</v>
      </c>
      <c r="H2794" s="7" t="s">
        <v>8</v>
      </c>
      <c r="I2794" s="8">
        <v>12128.55</v>
      </c>
      <c r="J2794" s="8">
        <f>Table1[[#This Row],[Annual Charges ($)]]-(AVERAGE(Table1[Annual Charges ($)]))</f>
        <v>777.80181599995922</v>
      </c>
      <c r="U2794" s="37">
        <v>12128.55</v>
      </c>
      <c r="V2794" s="4">
        <v>72</v>
      </c>
    </row>
    <row r="2795" spans="1:22" ht="17" x14ac:dyDescent="0.2">
      <c r="A2795" s="3">
        <v>21881928</v>
      </c>
      <c r="B2795" s="4">
        <v>72</v>
      </c>
      <c r="C2795" s="4">
        <v>2</v>
      </c>
      <c r="D2795" s="4">
        <v>4</v>
      </c>
      <c r="E2795" s="4">
        <v>10</v>
      </c>
      <c r="F2795" s="5">
        <v>34</v>
      </c>
      <c r="G2795" s="6" t="s">
        <v>18</v>
      </c>
      <c r="H2795" s="7" t="s">
        <v>9</v>
      </c>
      <c r="I2795" s="8">
        <v>10127.790000000001</v>
      </c>
      <c r="J2795" s="8">
        <f>Table1[[#This Row],[Annual Charges ($)]]-(AVERAGE(Table1[Annual Charges ($)]))</f>
        <v>-1222.9581840000392</v>
      </c>
      <c r="U2795" s="37">
        <v>10127.790000000001</v>
      </c>
      <c r="V2795" s="4">
        <v>72</v>
      </c>
    </row>
    <row r="2796" spans="1:22" ht="17" hidden="1" x14ac:dyDescent="0.2">
      <c r="A2796" s="3">
        <v>18430470</v>
      </c>
      <c r="B2796" s="4">
        <v>72.099999999999994</v>
      </c>
      <c r="C2796" s="4">
        <v>4</v>
      </c>
      <c r="D2796" s="4">
        <v>1</v>
      </c>
      <c r="E2796" s="4">
        <v>14</v>
      </c>
      <c r="F2796" s="5">
        <v>45</v>
      </c>
      <c r="G2796" s="6" t="s">
        <v>18</v>
      </c>
      <c r="H2796" s="7" t="s">
        <v>8</v>
      </c>
      <c r="I2796" s="8">
        <v>7489.58</v>
      </c>
      <c r="J2796" s="8">
        <f>Table1[[#This Row],[Annual Charges ($)]]-(AVERAGE(Table1[Annual Charges ($)]))</f>
        <v>-3861.1681840000401</v>
      </c>
      <c r="U2796" s="37">
        <v>7489.58</v>
      </c>
      <c r="V2796" s="4">
        <v>72.099999999999994</v>
      </c>
    </row>
    <row r="2797" spans="1:22" ht="17" hidden="1" x14ac:dyDescent="0.2">
      <c r="A2797" s="3">
        <v>22536495</v>
      </c>
      <c r="B2797" s="4">
        <v>72.099999999999994</v>
      </c>
      <c r="C2797" s="4">
        <v>7</v>
      </c>
      <c r="D2797" s="4">
        <v>5</v>
      </c>
      <c r="E2797" s="4">
        <v>52</v>
      </c>
      <c r="F2797" s="5">
        <v>40</v>
      </c>
      <c r="G2797" s="6" t="s">
        <v>18</v>
      </c>
      <c r="H2797" s="7" t="s">
        <v>8</v>
      </c>
      <c r="I2797" s="8">
        <v>12806.93</v>
      </c>
      <c r="J2797" s="8">
        <f>Table1[[#This Row],[Annual Charges ($)]]-(AVERAGE(Table1[Annual Charges ($)]))</f>
        <v>1456.1818159999602</v>
      </c>
      <c r="U2797" s="37">
        <v>12806.93</v>
      </c>
      <c r="V2797" s="4">
        <v>72.099999999999994</v>
      </c>
    </row>
    <row r="2798" spans="1:22" ht="17" hidden="1" x14ac:dyDescent="0.2">
      <c r="A2798" s="3">
        <v>24158996</v>
      </c>
      <c r="B2798" s="4">
        <v>72.099999999999994</v>
      </c>
      <c r="C2798" s="4">
        <v>4</v>
      </c>
      <c r="D2798" s="4">
        <v>3</v>
      </c>
      <c r="E2798" s="4">
        <v>33</v>
      </c>
      <c r="F2798" s="5">
        <v>63</v>
      </c>
      <c r="G2798" s="6" t="s">
        <v>18</v>
      </c>
      <c r="H2798" s="7" t="s">
        <v>8</v>
      </c>
      <c r="I2798" s="8">
        <v>9023.07</v>
      </c>
      <c r="J2798" s="8">
        <f>Table1[[#This Row],[Annual Charges ($)]]-(AVERAGE(Table1[Annual Charges ($)]))</f>
        <v>-2327.6781840000403</v>
      </c>
      <c r="U2798" s="37">
        <v>9023.07</v>
      </c>
      <c r="V2798" s="4">
        <v>72.099999999999994</v>
      </c>
    </row>
    <row r="2799" spans="1:22" ht="17" hidden="1" x14ac:dyDescent="0.2">
      <c r="A2799" s="3">
        <v>23835219</v>
      </c>
      <c r="B2799" s="4">
        <v>72.099999999999994</v>
      </c>
      <c r="C2799" s="4">
        <v>7</v>
      </c>
      <c r="D2799" s="4">
        <v>2</v>
      </c>
      <c r="E2799" s="4">
        <v>55</v>
      </c>
      <c r="F2799" s="5">
        <v>41</v>
      </c>
      <c r="G2799" s="6" t="s">
        <v>17</v>
      </c>
      <c r="H2799" s="7" t="s">
        <v>8</v>
      </c>
      <c r="I2799" s="8">
        <v>3055.48</v>
      </c>
      <c r="J2799" s="8">
        <f>Table1[[#This Row],[Annual Charges ($)]]-(AVERAGE(Table1[Annual Charges ($)]))</f>
        <v>-8295.2681840000405</v>
      </c>
      <c r="U2799" s="37">
        <v>3055.48</v>
      </c>
      <c r="V2799" s="4">
        <v>72.099999999999994</v>
      </c>
    </row>
    <row r="2800" spans="1:22" ht="17" hidden="1" x14ac:dyDescent="0.2">
      <c r="A2800" s="3">
        <v>1504629</v>
      </c>
      <c r="B2800" s="4">
        <v>72.099999999999994</v>
      </c>
      <c r="C2800" s="4">
        <v>7</v>
      </c>
      <c r="D2800" s="4">
        <v>5</v>
      </c>
      <c r="E2800" s="4">
        <v>6</v>
      </c>
      <c r="F2800" s="5">
        <v>58</v>
      </c>
      <c r="G2800" s="6" t="s">
        <v>18</v>
      </c>
      <c r="H2800" s="7" t="s">
        <v>8</v>
      </c>
      <c r="I2800" s="8">
        <v>663.5</v>
      </c>
      <c r="J2800" s="8">
        <f>Table1[[#This Row],[Annual Charges ($)]]-(AVERAGE(Table1[Annual Charges ($)]))</f>
        <v>-10687.24818400004</v>
      </c>
      <c r="U2800" s="37">
        <v>663.5</v>
      </c>
      <c r="V2800" s="4">
        <v>72.099999999999994</v>
      </c>
    </row>
    <row r="2801" spans="1:22" ht="17" hidden="1" x14ac:dyDescent="0.2">
      <c r="A2801" s="3">
        <v>9755016</v>
      </c>
      <c r="B2801" s="4">
        <v>72.2</v>
      </c>
      <c r="C2801" s="4">
        <v>7</v>
      </c>
      <c r="D2801" s="4">
        <v>3</v>
      </c>
      <c r="E2801" s="4">
        <v>25</v>
      </c>
      <c r="F2801" s="5">
        <v>38</v>
      </c>
      <c r="G2801" s="6" t="s">
        <v>17</v>
      </c>
      <c r="H2801" s="7" t="s">
        <v>8</v>
      </c>
      <c r="I2801" s="8">
        <v>11968.32</v>
      </c>
      <c r="J2801" s="8">
        <f>Table1[[#This Row],[Annual Charges ($)]]-(AVERAGE(Table1[Annual Charges ($)]))</f>
        <v>617.57181599995965</v>
      </c>
      <c r="U2801" s="37">
        <v>11968.32</v>
      </c>
      <c r="V2801" s="4">
        <v>72.2</v>
      </c>
    </row>
    <row r="2802" spans="1:22" ht="17" hidden="1" x14ac:dyDescent="0.2">
      <c r="A2802" s="3">
        <v>12600695</v>
      </c>
      <c r="B2802" s="4">
        <v>72.2</v>
      </c>
      <c r="C2802" s="4">
        <v>3</v>
      </c>
      <c r="D2802" s="4">
        <v>3</v>
      </c>
      <c r="E2802" s="4">
        <v>24</v>
      </c>
      <c r="F2802" s="5">
        <v>26</v>
      </c>
      <c r="G2802" s="6" t="s">
        <v>18</v>
      </c>
      <c r="H2802" s="7" t="s">
        <v>8</v>
      </c>
      <c r="I2802" s="8">
        <v>12339.15</v>
      </c>
      <c r="J2802" s="8">
        <f>Table1[[#This Row],[Annual Charges ($)]]-(AVERAGE(Table1[Annual Charges ($)]))</f>
        <v>988.40181599995958</v>
      </c>
      <c r="U2802" s="37">
        <v>12339.15</v>
      </c>
      <c r="V2802" s="4">
        <v>72.2</v>
      </c>
    </row>
    <row r="2803" spans="1:22" ht="17" hidden="1" x14ac:dyDescent="0.2">
      <c r="A2803" s="3">
        <v>13455474</v>
      </c>
      <c r="B2803" s="4">
        <v>72.2</v>
      </c>
      <c r="C2803" s="4">
        <v>8</v>
      </c>
      <c r="D2803" s="4">
        <v>5</v>
      </c>
      <c r="E2803" s="4">
        <v>57</v>
      </c>
      <c r="F2803" s="5">
        <v>20</v>
      </c>
      <c r="G2803" s="6" t="s">
        <v>18</v>
      </c>
      <c r="H2803" s="7" t="s">
        <v>8</v>
      </c>
      <c r="I2803" s="8">
        <v>14369.49</v>
      </c>
      <c r="J2803" s="8">
        <f>Table1[[#This Row],[Annual Charges ($)]]-(AVERAGE(Table1[Annual Charges ($)]))</f>
        <v>3018.7418159999597</v>
      </c>
      <c r="U2803" s="37">
        <v>14369.49</v>
      </c>
      <c r="V2803" s="4">
        <v>72.2</v>
      </c>
    </row>
    <row r="2804" spans="1:22" ht="17" hidden="1" x14ac:dyDescent="0.2">
      <c r="A2804" s="3">
        <v>14427717</v>
      </c>
      <c r="B2804" s="4">
        <v>72.3</v>
      </c>
      <c r="C2804" s="4">
        <v>3</v>
      </c>
      <c r="D2804" s="4">
        <v>3</v>
      </c>
      <c r="E2804" s="4">
        <v>27</v>
      </c>
      <c r="F2804" s="5">
        <v>33</v>
      </c>
      <c r="G2804" s="6" t="s">
        <v>17</v>
      </c>
      <c r="H2804" s="7" t="s">
        <v>8</v>
      </c>
      <c r="I2804" s="8">
        <v>17274.75</v>
      </c>
      <c r="J2804" s="8">
        <f>Table1[[#This Row],[Annual Charges ($)]]-(AVERAGE(Table1[Annual Charges ($)]))</f>
        <v>5924.0018159999599</v>
      </c>
      <c r="U2804" s="37">
        <v>17274.75</v>
      </c>
      <c r="V2804" s="4">
        <v>72.3</v>
      </c>
    </row>
    <row r="2805" spans="1:22" ht="17" hidden="1" x14ac:dyDescent="0.2">
      <c r="A2805" s="3">
        <v>16170418</v>
      </c>
      <c r="B2805" s="4">
        <v>72.3</v>
      </c>
      <c r="C2805" s="4">
        <v>7</v>
      </c>
      <c r="D2805" s="4">
        <v>1</v>
      </c>
      <c r="E2805" s="4">
        <v>25</v>
      </c>
      <c r="F2805" s="5">
        <v>56</v>
      </c>
      <c r="G2805" s="6" t="s">
        <v>18</v>
      </c>
      <c r="H2805" s="7" t="s">
        <v>8</v>
      </c>
      <c r="I2805" s="8">
        <v>18514.78</v>
      </c>
      <c r="J2805" s="8">
        <f>Table1[[#This Row],[Annual Charges ($)]]-(AVERAGE(Table1[Annual Charges ($)]))</f>
        <v>7164.0318159999588</v>
      </c>
      <c r="U2805" s="37">
        <v>18514.78</v>
      </c>
      <c r="V2805" s="4">
        <v>72.3</v>
      </c>
    </row>
    <row r="2806" spans="1:22" ht="17" hidden="1" x14ac:dyDescent="0.2">
      <c r="A2806" s="3">
        <v>27350317</v>
      </c>
      <c r="B2806" s="4">
        <v>72.3</v>
      </c>
      <c r="C2806" s="4">
        <v>6</v>
      </c>
      <c r="D2806" s="4">
        <v>1</v>
      </c>
      <c r="E2806" s="4">
        <v>13</v>
      </c>
      <c r="F2806" s="5">
        <v>52</v>
      </c>
      <c r="G2806" s="6" t="s">
        <v>17</v>
      </c>
      <c r="H2806" s="7" t="s">
        <v>8</v>
      </c>
      <c r="I2806" s="8">
        <v>8708.99</v>
      </c>
      <c r="J2806" s="8">
        <f>Table1[[#This Row],[Annual Charges ($)]]-(AVERAGE(Table1[Annual Charges ($)]))</f>
        <v>-2641.7581840000403</v>
      </c>
      <c r="U2806" s="37">
        <v>8708.99</v>
      </c>
      <c r="V2806" s="4">
        <v>72.3</v>
      </c>
    </row>
    <row r="2807" spans="1:22" ht="17" hidden="1" x14ac:dyDescent="0.2">
      <c r="A2807" s="3">
        <v>24038888</v>
      </c>
      <c r="B2807" s="4">
        <v>72.3</v>
      </c>
      <c r="C2807" s="4">
        <v>3</v>
      </c>
      <c r="D2807" s="4">
        <v>2</v>
      </c>
      <c r="E2807" s="4">
        <v>47</v>
      </c>
      <c r="F2807" s="5">
        <v>51</v>
      </c>
      <c r="G2807" s="6" t="s">
        <v>17</v>
      </c>
      <c r="H2807" s="7" t="s">
        <v>8</v>
      </c>
      <c r="I2807" s="8">
        <v>12394.32</v>
      </c>
      <c r="J2807" s="8">
        <f>Table1[[#This Row],[Annual Charges ($)]]-(AVERAGE(Table1[Annual Charges ($)]))</f>
        <v>1043.5718159999597</v>
      </c>
      <c r="U2807" s="37">
        <v>12394.32</v>
      </c>
      <c r="V2807" s="4">
        <v>72.3</v>
      </c>
    </row>
    <row r="2808" spans="1:22" ht="17" hidden="1" x14ac:dyDescent="0.2">
      <c r="A2808" s="3">
        <v>21094129</v>
      </c>
      <c r="B2808" s="4">
        <v>72.3</v>
      </c>
      <c r="C2808" s="4">
        <v>2</v>
      </c>
      <c r="D2808" s="4">
        <v>2</v>
      </c>
      <c r="E2808" s="4">
        <v>4</v>
      </c>
      <c r="F2808" s="5">
        <v>56</v>
      </c>
      <c r="G2808" s="6" t="s">
        <v>18</v>
      </c>
      <c r="H2808" s="7" t="s">
        <v>8</v>
      </c>
      <c r="I2808" s="8">
        <v>18714.259999999998</v>
      </c>
      <c r="J2808" s="8">
        <f>Table1[[#This Row],[Annual Charges ($)]]-(AVERAGE(Table1[Annual Charges ($)]))</f>
        <v>7363.5118159999583</v>
      </c>
      <c r="U2808" s="37">
        <v>18714.259999999998</v>
      </c>
      <c r="V2808" s="4">
        <v>72.3</v>
      </c>
    </row>
    <row r="2809" spans="1:22" ht="17" hidden="1" x14ac:dyDescent="0.2">
      <c r="A2809" s="3">
        <v>1237988</v>
      </c>
      <c r="B2809" s="4">
        <v>72.3</v>
      </c>
      <c r="C2809" s="4">
        <v>2</v>
      </c>
      <c r="D2809" s="4">
        <v>1</v>
      </c>
      <c r="E2809" s="4">
        <v>8</v>
      </c>
      <c r="F2809" s="5">
        <v>43</v>
      </c>
      <c r="G2809" s="6" t="s">
        <v>17</v>
      </c>
      <c r="H2809" s="7" t="s">
        <v>8</v>
      </c>
      <c r="I2809" s="8">
        <v>11223.88</v>
      </c>
      <c r="J2809" s="8">
        <f>Table1[[#This Row],[Annual Charges ($)]]-(AVERAGE(Table1[Annual Charges ($)]))</f>
        <v>-126.86818400004086</v>
      </c>
      <c r="U2809" s="37">
        <v>11223.88</v>
      </c>
      <c r="V2809" s="4">
        <v>72.3</v>
      </c>
    </row>
    <row r="2810" spans="1:22" ht="17" hidden="1" x14ac:dyDescent="0.2">
      <c r="A2810" s="3">
        <v>5692605</v>
      </c>
      <c r="B2810" s="4">
        <v>72.3</v>
      </c>
      <c r="C2810" s="4">
        <v>6</v>
      </c>
      <c r="D2810" s="4">
        <v>4</v>
      </c>
      <c r="E2810" s="4">
        <v>38</v>
      </c>
      <c r="F2810" s="5">
        <v>45</v>
      </c>
      <c r="G2810" s="6" t="s">
        <v>17</v>
      </c>
      <c r="H2810" s="7" t="s">
        <v>8</v>
      </c>
      <c r="I2810" s="8">
        <v>9320.82</v>
      </c>
      <c r="J2810" s="8">
        <f>Table1[[#This Row],[Annual Charges ($)]]-(AVERAGE(Table1[Annual Charges ($)]))</f>
        <v>-2029.9281840000403</v>
      </c>
      <c r="U2810" s="37">
        <v>9320.82</v>
      </c>
      <c r="V2810" s="4">
        <v>72.3</v>
      </c>
    </row>
    <row r="2811" spans="1:22" ht="17" hidden="1" x14ac:dyDescent="0.2">
      <c r="A2811" s="3">
        <v>8663130</v>
      </c>
      <c r="B2811" s="4">
        <v>72.3</v>
      </c>
      <c r="C2811" s="4">
        <v>3</v>
      </c>
      <c r="D2811" s="4">
        <v>1</v>
      </c>
      <c r="E2811" s="4">
        <v>28</v>
      </c>
      <c r="F2811" s="5">
        <v>49</v>
      </c>
      <c r="G2811" s="6" t="s">
        <v>17</v>
      </c>
      <c r="H2811" s="7" t="s">
        <v>8</v>
      </c>
      <c r="I2811" s="8">
        <v>17600.46</v>
      </c>
      <c r="J2811" s="8">
        <f>Table1[[#This Row],[Annual Charges ($)]]-(AVERAGE(Table1[Annual Charges ($)]))</f>
        <v>6249.7118159999591</v>
      </c>
      <c r="U2811" s="37">
        <v>17600.46</v>
      </c>
      <c r="V2811" s="4">
        <v>72.3</v>
      </c>
    </row>
    <row r="2812" spans="1:22" ht="17" x14ac:dyDescent="0.2">
      <c r="A2812" s="3">
        <v>5187629</v>
      </c>
      <c r="B2812" s="4">
        <v>72.400000000000006</v>
      </c>
      <c r="C2812" s="4">
        <v>7</v>
      </c>
      <c r="D2812" s="4">
        <v>1</v>
      </c>
      <c r="E2812" s="4">
        <v>41</v>
      </c>
      <c r="F2812" s="5">
        <v>43</v>
      </c>
      <c r="G2812" s="6" t="s">
        <v>18</v>
      </c>
      <c r="H2812" s="7" t="s">
        <v>9</v>
      </c>
      <c r="I2812" s="8">
        <v>14411.35</v>
      </c>
      <c r="J2812" s="8">
        <f>Table1[[#This Row],[Annual Charges ($)]]-(AVERAGE(Table1[Annual Charges ($)]))</f>
        <v>3060.6018159999603</v>
      </c>
      <c r="U2812" s="37">
        <v>14411.35</v>
      </c>
      <c r="V2812" s="4">
        <v>72.400000000000006</v>
      </c>
    </row>
    <row r="2813" spans="1:22" ht="17" hidden="1" x14ac:dyDescent="0.2">
      <c r="A2813" s="3">
        <v>10821104</v>
      </c>
      <c r="B2813" s="4">
        <v>72.400000000000006</v>
      </c>
      <c r="C2813" s="4">
        <v>6</v>
      </c>
      <c r="D2813" s="4">
        <v>0</v>
      </c>
      <c r="E2813" s="4">
        <v>2</v>
      </c>
      <c r="F2813" s="5">
        <v>56</v>
      </c>
      <c r="G2813" s="6" t="s">
        <v>17</v>
      </c>
      <c r="H2813" s="7" t="s">
        <v>8</v>
      </c>
      <c r="I2813" s="8">
        <v>16169.75</v>
      </c>
      <c r="J2813" s="8">
        <f>Table1[[#This Row],[Annual Charges ($)]]-(AVERAGE(Table1[Annual Charges ($)]))</f>
        <v>4819.0018159999599</v>
      </c>
      <c r="U2813" s="37">
        <v>16169.75</v>
      </c>
      <c r="V2813" s="4">
        <v>72.400000000000006</v>
      </c>
    </row>
    <row r="2814" spans="1:22" ht="17" hidden="1" x14ac:dyDescent="0.2">
      <c r="A2814" s="3">
        <v>4205791</v>
      </c>
      <c r="B2814" s="4">
        <v>72.400000000000006</v>
      </c>
      <c r="C2814" s="4">
        <v>3</v>
      </c>
      <c r="D2814" s="4">
        <v>4</v>
      </c>
      <c r="E2814" s="4">
        <v>20</v>
      </c>
      <c r="F2814" s="5">
        <v>30</v>
      </c>
      <c r="G2814" s="6" t="s">
        <v>18</v>
      </c>
      <c r="H2814" s="7" t="s">
        <v>8</v>
      </c>
      <c r="I2814" s="8">
        <v>18109.45</v>
      </c>
      <c r="J2814" s="8">
        <f>Table1[[#This Row],[Annual Charges ($)]]-(AVERAGE(Table1[Annual Charges ($)]))</f>
        <v>6758.7018159999607</v>
      </c>
      <c r="U2814" s="37">
        <v>18109.45</v>
      </c>
      <c r="V2814" s="4">
        <v>72.400000000000006</v>
      </c>
    </row>
    <row r="2815" spans="1:22" ht="17" hidden="1" x14ac:dyDescent="0.2">
      <c r="A2815" s="3">
        <v>15647459</v>
      </c>
      <c r="B2815" s="4">
        <v>72.400000000000006</v>
      </c>
      <c r="C2815" s="4">
        <v>5</v>
      </c>
      <c r="D2815" s="4">
        <v>2</v>
      </c>
      <c r="E2815" s="4">
        <v>33</v>
      </c>
      <c r="F2815" s="5">
        <v>22</v>
      </c>
      <c r="G2815" s="6" t="s">
        <v>18</v>
      </c>
      <c r="H2815" s="7" t="s">
        <v>8</v>
      </c>
      <c r="I2815" s="8">
        <v>18626.63</v>
      </c>
      <c r="J2815" s="8">
        <f>Table1[[#This Row],[Annual Charges ($)]]-(AVERAGE(Table1[Annual Charges ($)]))</f>
        <v>7275.881815999961</v>
      </c>
      <c r="U2815" s="37">
        <v>18626.63</v>
      </c>
      <c r="V2815" s="4">
        <v>72.400000000000006</v>
      </c>
    </row>
    <row r="2816" spans="1:22" ht="17" hidden="1" x14ac:dyDescent="0.2">
      <c r="A2816" s="3">
        <v>979067</v>
      </c>
      <c r="B2816" s="4">
        <v>72.400000000000006</v>
      </c>
      <c r="C2816" s="4">
        <v>2</v>
      </c>
      <c r="D2816" s="4">
        <v>0</v>
      </c>
      <c r="E2816" s="4">
        <v>54</v>
      </c>
      <c r="F2816" s="5">
        <v>41</v>
      </c>
      <c r="G2816" s="6" t="s">
        <v>18</v>
      </c>
      <c r="H2816" s="7" t="s">
        <v>8</v>
      </c>
      <c r="I2816" s="8">
        <v>1865.82</v>
      </c>
      <c r="J2816" s="8">
        <f>Table1[[#This Row],[Annual Charges ($)]]-(AVERAGE(Table1[Annual Charges ($)]))</f>
        <v>-9484.9281840000403</v>
      </c>
      <c r="U2816" s="37">
        <v>1865.82</v>
      </c>
      <c r="V2816" s="4">
        <v>72.400000000000006</v>
      </c>
    </row>
    <row r="2817" spans="1:22" ht="17" hidden="1" x14ac:dyDescent="0.2">
      <c r="A2817" s="3">
        <v>12948127</v>
      </c>
      <c r="B2817" s="4">
        <v>72.400000000000006</v>
      </c>
      <c r="C2817" s="4">
        <v>2</v>
      </c>
      <c r="D2817" s="4">
        <v>0</v>
      </c>
      <c r="E2817" s="4">
        <v>29</v>
      </c>
      <c r="F2817" s="5">
        <v>46</v>
      </c>
      <c r="G2817" s="6" t="s">
        <v>18</v>
      </c>
      <c r="H2817" s="7" t="s">
        <v>8</v>
      </c>
      <c r="I2817" s="8">
        <v>10362.879999999999</v>
      </c>
      <c r="J2817" s="8">
        <f>Table1[[#This Row],[Annual Charges ($)]]-(AVERAGE(Table1[Annual Charges ($)]))</f>
        <v>-987.86818400004086</v>
      </c>
      <c r="U2817" s="37">
        <v>10362.879999999999</v>
      </c>
      <c r="V2817" s="4">
        <v>72.400000000000006</v>
      </c>
    </row>
    <row r="2818" spans="1:22" ht="17" hidden="1" x14ac:dyDescent="0.2">
      <c r="A2818" s="3">
        <v>10309597</v>
      </c>
      <c r="B2818" s="4">
        <v>72.400000000000006</v>
      </c>
      <c r="C2818" s="4">
        <v>6</v>
      </c>
      <c r="D2818" s="4">
        <v>4</v>
      </c>
      <c r="E2818" s="4">
        <v>50</v>
      </c>
      <c r="F2818" s="5">
        <v>41</v>
      </c>
      <c r="G2818" s="6" t="s">
        <v>18</v>
      </c>
      <c r="H2818" s="7" t="s">
        <v>8</v>
      </c>
      <c r="I2818" s="8">
        <v>15821.29</v>
      </c>
      <c r="J2818" s="8">
        <f>Table1[[#This Row],[Annual Charges ($)]]-(AVERAGE(Table1[Annual Charges ($)]))</f>
        <v>4470.5418159999608</v>
      </c>
      <c r="U2818" s="37">
        <v>15821.29</v>
      </c>
      <c r="V2818" s="4">
        <v>72.400000000000006</v>
      </c>
    </row>
    <row r="2819" spans="1:22" ht="17" hidden="1" x14ac:dyDescent="0.2">
      <c r="A2819" s="3">
        <v>6884551</v>
      </c>
      <c r="B2819" s="4">
        <v>72.400000000000006</v>
      </c>
      <c r="C2819" s="4">
        <v>5</v>
      </c>
      <c r="D2819" s="4">
        <v>3</v>
      </c>
      <c r="E2819" s="4">
        <v>57</v>
      </c>
      <c r="F2819" s="5">
        <v>38</v>
      </c>
      <c r="G2819" s="6" t="s">
        <v>17</v>
      </c>
      <c r="H2819" s="7" t="s">
        <v>8</v>
      </c>
      <c r="I2819" s="8">
        <v>3547.45</v>
      </c>
      <c r="J2819" s="8">
        <f>Table1[[#This Row],[Annual Charges ($)]]-(AVERAGE(Table1[Annual Charges ($)]))</f>
        <v>-7803.2981840000402</v>
      </c>
      <c r="U2819" s="37">
        <v>3547.45</v>
      </c>
      <c r="V2819" s="4">
        <v>72.400000000000006</v>
      </c>
    </row>
    <row r="2820" spans="1:22" ht="17" hidden="1" x14ac:dyDescent="0.2">
      <c r="A2820" s="3">
        <v>7650734</v>
      </c>
      <c r="B2820" s="4">
        <v>72.5</v>
      </c>
      <c r="C2820" s="4">
        <v>2</v>
      </c>
      <c r="D2820" s="4">
        <v>1</v>
      </c>
      <c r="E2820" s="4">
        <v>53</v>
      </c>
      <c r="F2820" s="5">
        <v>46</v>
      </c>
      <c r="G2820" s="6" t="s">
        <v>18</v>
      </c>
      <c r="H2820" s="7" t="s">
        <v>8</v>
      </c>
      <c r="I2820" s="8">
        <v>10944.07</v>
      </c>
      <c r="J2820" s="8">
        <f>Table1[[#This Row],[Annual Charges ($)]]-(AVERAGE(Table1[Annual Charges ($)]))</f>
        <v>-406.67818400004035</v>
      </c>
      <c r="U2820" s="37">
        <v>10944.07</v>
      </c>
      <c r="V2820" s="4">
        <v>72.5</v>
      </c>
    </row>
    <row r="2821" spans="1:22" ht="17" hidden="1" x14ac:dyDescent="0.2">
      <c r="A2821" s="3">
        <v>7237038</v>
      </c>
      <c r="B2821" s="4">
        <v>72.5</v>
      </c>
      <c r="C2821" s="4">
        <v>1</v>
      </c>
      <c r="D2821" s="4">
        <v>0</v>
      </c>
      <c r="E2821" s="4">
        <v>32</v>
      </c>
      <c r="F2821" s="5">
        <v>32</v>
      </c>
      <c r="G2821" s="6" t="s">
        <v>18</v>
      </c>
      <c r="H2821" s="7" t="s">
        <v>8</v>
      </c>
      <c r="I2821" s="8">
        <v>7708.21</v>
      </c>
      <c r="J2821" s="8">
        <f>Table1[[#This Row],[Annual Charges ($)]]-(AVERAGE(Table1[Annual Charges ($)]))</f>
        <v>-3642.53818400004</v>
      </c>
      <c r="U2821" s="37">
        <v>7708.21</v>
      </c>
      <c r="V2821" s="4">
        <v>72.5</v>
      </c>
    </row>
    <row r="2822" spans="1:22" ht="17" hidden="1" x14ac:dyDescent="0.2">
      <c r="A2822" s="3">
        <v>1259707</v>
      </c>
      <c r="B2822" s="4">
        <v>72.5</v>
      </c>
      <c r="C2822" s="4">
        <v>6</v>
      </c>
      <c r="D2822" s="4">
        <v>2</v>
      </c>
      <c r="E2822" s="4">
        <v>47</v>
      </c>
      <c r="F2822" s="5">
        <v>47</v>
      </c>
      <c r="G2822" s="6" t="s">
        <v>17</v>
      </c>
      <c r="H2822" s="7" t="s">
        <v>8</v>
      </c>
      <c r="I2822" s="8">
        <v>9133.6299999999992</v>
      </c>
      <c r="J2822" s="8">
        <f>Table1[[#This Row],[Annual Charges ($)]]-(AVERAGE(Table1[Annual Charges ($)]))</f>
        <v>-2217.1181840000409</v>
      </c>
      <c r="U2822" s="37">
        <v>9133.6299999999992</v>
      </c>
      <c r="V2822" s="4">
        <v>72.5</v>
      </c>
    </row>
    <row r="2823" spans="1:22" ht="17" hidden="1" x14ac:dyDescent="0.2">
      <c r="A2823" s="3">
        <v>9825214</v>
      </c>
      <c r="B2823" s="4">
        <v>72.5</v>
      </c>
      <c r="C2823" s="4">
        <v>4</v>
      </c>
      <c r="D2823" s="4">
        <v>0</v>
      </c>
      <c r="E2823" s="4">
        <v>56</v>
      </c>
      <c r="F2823" s="5">
        <v>57</v>
      </c>
      <c r="G2823" s="6" t="s">
        <v>18</v>
      </c>
      <c r="H2823" s="7" t="s">
        <v>8</v>
      </c>
      <c r="I2823" s="8">
        <v>13344.79</v>
      </c>
      <c r="J2823" s="8">
        <f>Table1[[#This Row],[Annual Charges ($)]]-(AVERAGE(Table1[Annual Charges ($)]))</f>
        <v>1994.0418159999608</v>
      </c>
      <c r="U2823" s="37">
        <v>13344.79</v>
      </c>
      <c r="V2823" s="4">
        <v>72.5</v>
      </c>
    </row>
    <row r="2824" spans="1:22" ht="17" hidden="1" x14ac:dyDescent="0.2">
      <c r="A2824" s="3">
        <v>25843244</v>
      </c>
      <c r="B2824" s="4">
        <v>72.599999999999994</v>
      </c>
      <c r="C2824" s="4">
        <v>3</v>
      </c>
      <c r="D2824" s="4">
        <v>3</v>
      </c>
      <c r="E2824" s="4">
        <v>23</v>
      </c>
      <c r="F2824" s="5">
        <v>65</v>
      </c>
      <c r="G2824" s="6" t="s">
        <v>17</v>
      </c>
      <c r="H2824" s="7" t="s">
        <v>8</v>
      </c>
      <c r="I2824" s="8">
        <v>2918.03</v>
      </c>
      <c r="J2824" s="8">
        <f>Table1[[#This Row],[Annual Charges ($)]]-(AVERAGE(Table1[Annual Charges ($)]))</f>
        <v>-8432.7181840000394</v>
      </c>
      <c r="U2824" s="37">
        <v>2918.03</v>
      </c>
      <c r="V2824" s="4">
        <v>72.599999999999994</v>
      </c>
    </row>
    <row r="2825" spans="1:22" ht="17" hidden="1" x14ac:dyDescent="0.2">
      <c r="A2825" s="3">
        <v>20768818</v>
      </c>
      <c r="B2825" s="4">
        <v>72.599999999999994</v>
      </c>
      <c r="C2825" s="4">
        <v>3</v>
      </c>
      <c r="D2825" s="4">
        <v>4</v>
      </c>
      <c r="E2825" s="4">
        <v>8</v>
      </c>
      <c r="F2825" s="5">
        <v>47</v>
      </c>
      <c r="G2825" s="6" t="s">
        <v>17</v>
      </c>
      <c r="H2825" s="7" t="s">
        <v>8</v>
      </c>
      <c r="I2825" s="8">
        <v>15884.07</v>
      </c>
      <c r="J2825" s="8">
        <f>Table1[[#This Row],[Annual Charges ($)]]-(AVERAGE(Table1[Annual Charges ($)]))</f>
        <v>4533.3218159999597</v>
      </c>
      <c r="U2825" s="37">
        <v>15884.07</v>
      </c>
      <c r="V2825" s="4">
        <v>72.599999999999994</v>
      </c>
    </row>
    <row r="2826" spans="1:22" ht="17" x14ac:dyDescent="0.2">
      <c r="A2826" s="3">
        <v>28650542</v>
      </c>
      <c r="B2826" s="4">
        <v>72.599999999999994</v>
      </c>
      <c r="C2826" s="4">
        <v>6</v>
      </c>
      <c r="D2826" s="4">
        <v>4</v>
      </c>
      <c r="E2826" s="4">
        <v>28</v>
      </c>
      <c r="F2826" s="5">
        <v>65</v>
      </c>
      <c r="G2826" s="6" t="s">
        <v>17</v>
      </c>
      <c r="H2826" s="7" t="s">
        <v>9</v>
      </c>
      <c r="I2826" s="8">
        <v>10286.67</v>
      </c>
      <c r="J2826" s="8">
        <f>Table1[[#This Row],[Annual Charges ($)]]-(AVERAGE(Table1[Annual Charges ($)]))</f>
        <v>-1064.07818400004</v>
      </c>
      <c r="U2826" s="37">
        <v>10286.67</v>
      </c>
      <c r="V2826" s="4">
        <v>72.599999999999994</v>
      </c>
    </row>
    <row r="2827" spans="1:22" ht="17" hidden="1" x14ac:dyDescent="0.2">
      <c r="A2827" s="3">
        <v>8541295</v>
      </c>
      <c r="B2827" s="4">
        <v>72.599999999999994</v>
      </c>
      <c r="C2827" s="4">
        <v>5</v>
      </c>
      <c r="D2827" s="4">
        <v>3</v>
      </c>
      <c r="E2827" s="4">
        <v>1</v>
      </c>
      <c r="F2827" s="5">
        <v>43</v>
      </c>
      <c r="G2827" s="6" t="s">
        <v>18</v>
      </c>
      <c r="H2827" s="7" t="s">
        <v>8</v>
      </c>
      <c r="I2827" s="8">
        <v>19233.439999999999</v>
      </c>
      <c r="J2827" s="8">
        <f>Table1[[#This Row],[Annual Charges ($)]]-(AVERAGE(Table1[Annual Charges ($)]))</f>
        <v>7882.6918159999586</v>
      </c>
      <c r="U2827" s="37">
        <v>19233.439999999999</v>
      </c>
      <c r="V2827" s="4">
        <v>72.599999999999994</v>
      </c>
    </row>
    <row r="2828" spans="1:22" ht="17" x14ac:dyDescent="0.2">
      <c r="A2828" s="3">
        <v>22603154</v>
      </c>
      <c r="B2828" s="4">
        <v>72.7</v>
      </c>
      <c r="C2828" s="4">
        <v>7</v>
      </c>
      <c r="D2828" s="4">
        <v>4</v>
      </c>
      <c r="E2828" s="4">
        <v>13</v>
      </c>
      <c r="F2828" s="5">
        <v>67</v>
      </c>
      <c r="G2828" s="6" t="s">
        <v>17</v>
      </c>
      <c r="H2828" s="7" t="s">
        <v>9</v>
      </c>
      <c r="I2828" s="8">
        <v>15598.63</v>
      </c>
      <c r="J2828" s="8">
        <f>Table1[[#This Row],[Annual Charges ($)]]-(AVERAGE(Table1[Annual Charges ($)]))</f>
        <v>4247.8818159999591</v>
      </c>
      <c r="U2828" s="37">
        <v>15598.63</v>
      </c>
      <c r="V2828" s="4">
        <v>72.7</v>
      </c>
    </row>
    <row r="2829" spans="1:22" ht="17" hidden="1" x14ac:dyDescent="0.2">
      <c r="A2829" s="3">
        <v>19146273</v>
      </c>
      <c r="B2829" s="4">
        <v>72.7</v>
      </c>
      <c r="C2829" s="4">
        <v>2</v>
      </c>
      <c r="D2829" s="4">
        <v>1</v>
      </c>
      <c r="E2829" s="4">
        <v>46</v>
      </c>
      <c r="F2829" s="5">
        <v>27</v>
      </c>
      <c r="G2829" s="6" t="s">
        <v>18</v>
      </c>
      <c r="H2829" s="7" t="s">
        <v>8</v>
      </c>
      <c r="I2829" s="8">
        <v>19103.88</v>
      </c>
      <c r="J2829" s="8">
        <f>Table1[[#This Row],[Annual Charges ($)]]-(AVERAGE(Table1[Annual Charges ($)]))</f>
        <v>7753.131815999961</v>
      </c>
      <c r="U2829" s="37">
        <v>19103.88</v>
      </c>
      <c r="V2829" s="4">
        <v>72.7</v>
      </c>
    </row>
    <row r="2830" spans="1:22" ht="17" hidden="1" x14ac:dyDescent="0.2">
      <c r="A2830" s="3">
        <v>27279861</v>
      </c>
      <c r="B2830" s="4">
        <v>72.7</v>
      </c>
      <c r="C2830" s="4">
        <v>3</v>
      </c>
      <c r="D2830" s="4">
        <v>3</v>
      </c>
      <c r="E2830" s="4">
        <v>3</v>
      </c>
      <c r="F2830" s="5">
        <v>36</v>
      </c>
      <c r="G2830" s="6" t="s">
        <v>18</v>
      </c>
      <c r="H2830" s="7" t="s">
        <v>8</v>
      </c>
      <c r="I2830" s="8">
        <v>16943.96</v>
      </c>
      <c r="J2830" s="8">
        <f>Table1[[#This Row],[Annual Charges ($)]]-(AVERAGE(Table1[Annual Charges ($)]))</f>
        <v>5593.2118159999591</v>
      </c>
      <c r="U2830" s="37">
        <v>16943.96</v>
      </c>
      <c r="V2830" s="4">
        <v>72.7</v>
      </c>
    </row>
    <row r="2831" spans="1:22" ht="17" hidden="1" x14ac:dyDescent="0.2">
      <c r="A2831" s="3">
        <v>3312722</v>
      </c>
      <c r="B2831" s="4">
        <v>72.7</v>
      </c>
      <c r="C2831" s="4">
        <v>4</v>
      </c>
      <c r="D2831" s="4">
        <v>5</v>
      </c>
      <c r="E2831" s="4">
        <v>17</v>
      </c>
      <c r="F2831" s="5">
        <v>22</v>
      </c>
      <c r="G2831" s="6" t="s">
        <v>18</v>
      </c>
      <c r="H2831" s="7" t="s">
        <v>8</v>
      </c>
      <c r="I2831" s="8">
        <v>9767.92</v>
      </c>
      <c r="J2831" s="8">
        <f>Table1[[#This Row],[Annual Charges ($)]]-(AVERAGE(Table1[Annual Charges ($)]))</f>
        <v>-1582.82818400004</v>
      </c>
      <c r="U2831" s="37">
        <v>9767.92</v>
      </c>
      <c r="V2831" s="4">
        <v>72.7</v>
      </c>
    </row>
    <row r="2832" spans="1:22" ht="17" hidden="1" x14ac:dyDescent="0.2">
      <c r="A2832" s="3">
        <v>6360167</v>
      </c>
      <c r="B2832" s="4">
        <v>72.7</v>
      </c>
      <c r="C2832" s="4">
        <v>5</v>
      </c>
      <c r="D2832" s="4">
        <v>3</v>
      </c>
      <c r="E2832" s="4">
        <v>52</v>
      </c>
      <c r="F2832" s="5">
        <v>56</v>
      </c>
      <c r="G2832" s="6" t="s">
        <v>18</v>
      </c>
      <c r="H2832" s="7" t="s">
        <v>8</v>
      </c>
      <c r="I2832" s="8">
        <v>9026.69</v>
      </c>
      <c r="J2832" s="8">
        <f>Table1[[#This Row],[Annual Charges ($)]]-(AVERAGE(Table1[Annual Charges ($)]))</f>
        <v>-2324.0581840000395</v>
      </c>
      <c r="U2832" s="37">
        <v>9026.69</v>
      </c>
      <c r="V2832" s="4">
        <v>72.7</v>
      </c>
    </row>
    <row r="2833" spans="1:22" ht="17" hidden="1" x14ac:dyDescent="0.2">
      <c r="A2833" s="3">
        <v>15403163</v>
      </c>
      <c r="B2833" s="4">
        <v>72.7</v>
      </c>
      <c r="C2833" s="4">
        <v>4</v>
      </c>
      <c r="D2833" s="4">
        <v>4</v>
      </c>
      <c r="E2833" s="4">
        <v>59</v>
      </c>
      <c r="F2833" s="5">
        <v>42</v>
      </c>
      <c r="G2833" s="6" t="s">
        <v>17</v>
      </c>
      <c r="H2833" s="7" t="s">
        <v>8</v>
      </c>
      <c r="I2833" s="8">
        <v>19232.88</v>
      </c>
      <c r="J2833" s="8">
        <f>Table1[[#This Row],[Annual Charges ($)]]-(AVERAGE(Table1[Annual Charges ($)]))</f>
        <v>7882.131815999961</v>
      </c>
      <c r="U2833" s="37">
        <v>19232.88</v>
      </c>
      <c r="V2833" s="4">
        <v>72.7</v>
      </c>
    </row>
    <row r="2834" spans="1:22" ht="17" hidden="1" x14ac:dyDescent="0.2">
      <c r="A2834" s="3">
        <v>3007350</v>
      </c>
      <c r="B2834" s="4">
        <v>72.7</v>
      </c>
      <c r="C2834" s="4">
        <v>3</v>
      </c>
      <c r="D2834" s="4">
        <v>0</v>
      </c>
      <c r="E2834" s="4">
        <v>37</v>
      </c>
      <c r="F2834" s="5">
        <v>58</v>
      </c>
      <c r="G2834" s="6" t="s">
        <v>17</v>
      </c>
      <c r="H2834" s="7" t="s">
        <v>8</v>
      </c>
      <c r="I2834" s="8">
        <v>17598.400000000001</v>
      </c>
      <c r="J2834" s="8">
        <f>Table1[[#This Row],[Annual Charges ($)]]-(AVERAGE(Table1[Annual Charges ($)]))</f>
        <v>6247.6518159999614</v>
      </c>
      <c r="U2834" s="37">
        <v>17598.400000000001</v>
      </c>
      <c r="V2834" s="4">
        <v>72.7</v>
      </c>
    </row>
    <row r="2835" spans="1:22" ht="17" hidden="1" x14ac:dyDescent="0.2">
      <c r="A2835" s="3">
        <v>24991176</v>
      </c>
      <c r="B2835" s="4">
        <v>72.7</v>
      </c>
      <c r="C2835" s="4">
        <v>4</v>
      </c>
      <c r="D2835" s="4">
        <v>0</v>
      </c>
      <c r="E2835" s="4">
        <v>1</v>
      </c>
      <c r="F2835" s="5">
        <v>51</v>
      </c>
      <c r="G2835" s="6" t="s">
        <v>17</v>
      </c>
      <c r="H2835" s="7" t="s">
        <v>8</v>
      </c>
      <c r="I2835" s="8">
        <v>11461.73</v>
      </c>
      <c r="J2835" s="8">
        <f>Table1[[#This Row],[Annual Charges ($)]]-(AVERAGE(Table1[Annual Charges ($)]))</f>
        <v>110.98181599995951</v>
      </c>
      <c r="U2835" s="37">
        <v>11461.73</v>
      </c>
      <c r="V2835" s="4">
        <v>72.7</v>
      </c>
    </row>
    <row r="2836" spans="1:22" ht="17" hidden="1" x14ac:dyDescent="0.2">
      <c r="A2836" s="3">
        <v>15619827</v>
      </c>
      <c r="B2836" s="4">
        <v>72.7</v>
      </c>
      <c r="C2836" s="4">
        <v>2</v>
      </c>
      <c r="D2836" s="4">
        <v>3</v>
      </c>
      <c r="E2836" s="4">
        <v>11</v>
      </c>
      <c r="F2836" s="5">
        <v>34</v>
      </c>
      <c r="G2836" s="6" t="s">
        <v>17</v>
      </c>
      <c r="H2836" s="7" t="s">
        <v>8</v>
      </c>
      <c r="I2836" s="8">
        <v>1844.28</v>
      </c>
      <c r="J2836" s="8">
        <f>Table1[[#This Row],[Annual Charges ($)]]-(AVERAGE(Table1[Annual Charges ($)]))</f>
        <v>-9506.4681840000394</v>
      </c>
      <c r="U2836" s="37">
        <v>1844.28</v>
      </c>
      <c r="V2836" s="4">
        <v>72.7</v>
      </c>
    </row>
    <row r="2837" spans="1:22" ht="17" x14ac:dyDescent="0.2">
      <c r="A2837" s="3">
        <v>9880804</v>
      </c>
      <c r="B2837" s="4">
        <v>72.8</v>
      </c>
      <c r="C2837" s="4">
        <v>3</v>
      </c>
      <c r="D2837" s="4">
        <v>4</v>
      </c>
      <c r="E2837" s="4">
        <v>33</v>
      </c>
      <c r="F2837" s="5">
        <v>21</v>
      </c>
      <c r="G2837" s="6" t="s">
        <v>17</v>
      </c>
      <c r="H2837" s="7" t="s">
        <v>9</v>
      </c>
      <c r="I2837" s="8">
        <v>12569.95</v>
      </c>
      <c r="J2837" s="8">
        <f>Table1[[#This Row],[Annual Charges ($)]]-(AVERAGE(Table1[Annual Charges ($)]))</f>
        <v>1219.2018159999607</v>
      </c>
      <c r="U2837" s="37">
        <v>12569.95</v>
      </c>
      <c r="V2837" s="4">
        <v>72.8</v>
      </c>
    </row>
    <row r="2838" spans="1:22" ht="17" hidden="1" x14ac:dyDescent="0.2">
      <c r="A2838" s="3">
        <v>24397425</v>
      </c>
      <c r="B2838" s="4">
        <v>72.8</v>
      </c>
      <c r="C2838" s="4">
        <v>3</v>
      </c>
      <c r="D2838" s="4">
        <v>4</v>
      </c>
      <c r="E2838" s="4">
        <v>28</v>
      </c>
      <c r="F2838" s="5">
        <v>40</v>
      </c>
      <c r="G2838" s="6" t="s">
        <v>18</v>
      </c>
      <c r="H2838" s="7" t="s">
        <v>8</v>
      </c>
      <c r="I2838" s="8">
        <v>14121.04</v>
      </c>
      <c r="J2838" s="8">
        <f>Table1[[#This Row],[Annual Charges ($)]]-(AVERAGE(Table1[Annual Charges ($)]))</f>
        <v>2770.2918159999608</v>
      </c>
      <c r="U2838" s="37">
        <v>14121.04</v>
      </c>
      <c r="V2838" s="4">
        <v>72.8</v>
      </c>
    </row>
    <row r="2839" spans="1:22" ht="17" hidden="1" x14ac:dyDescent="0.2">
      <c r="A2839" s="3">
        <v>13109317</v>
      </c>
      <c r="B2839" s="4">
        <v>72.900000000000006</v>
      </c>
      <c r="C2839" s="4">
        <v>5</v>
      </c>
      <c r="D2839" s="4">
        <v>1</v>
      </c>
      <c r="E2839" s="4">
        <v>3</v>
      </c>
      <c r="F2839" s="5">
        <v>50</v>
      </c>
      <c r="G2839" s="6" t="s">
        <v>18</v>
      </c>
      <c r="H2839" s="7" t="s">
        <v>8</v>
      </c>
      <c r="I2839" s="8">
        <v>12088.48</v>
      </c>
      <c r="J2839" s="8">
        <f>Table1[[#This Row],[Annual Charges ($)]]-(AVERAGE(Table1[Annual Charges ($)]))</f>
        <v>737.73181599995951</v>
      </c>
      <c r="U2839" s="37">
        <v>12088.48</v>
      </c>
      <c r="V2839" s="4">
        <v>72.900000000000006</v>
      </c>
    </row>
    <row r="2840" spans="1:22" ht="17" hidden="1" x14ac:dyDescent="0.2">
      <c r="A2840" s="3">
        <v>9461577</v>
      </c>
      <c r="B2840" s="4">
        <v>72.900000000000006</v>
      </c>
      <c r="C2840" s="4">
        <v>2</v>
      </c>
      <c r="D2840" s="4">
        <v>2</v>
      </c>
      <c r="E2840" s="4">
        <v>3</v>
      </c>
      <c r="F2840" s="5">
        <v>49</v>
      </c>
      <c r="G2840" s="6" t="s">
        <v>18</v>
      </c>
      <c r="H2840" s="7" t="s">
        <v>8</v>
      </c>
      <c r="I2840" s="8">
        <v>16310.39</v>
      </c>
      <c r="J2840" s="8">
        <f>Table1[[#This Row],[Annual Charges ($)]]-(AVERAGE(Table1[Annual Charges ($)]))</f>
        <v>4959.6418159999594</v>
      </c>
      <c r="U2840" s="37">
        <v>16310.39</v>
      </c>
      <c r="V2840" s="4">
        <v>72.900000000000006</v>
      </c>
    </row>
    <row r="2841" spans="1:22" ht="17" hidden="1" x14ac:dyDescent="0.2">
      <c r="A2841" s="3">
        <v>18196625</v>
      </c>
      <c r="B2841" s="4">
        <v>72.900000000000006</v>
      </c>
      <c r="C2841" s="4">
        <v>4</v>
      </c>
      <c r="D2841" s="4">
        <v>3</v>
      </c>
      <c r="E2841" s="4">
        <v>60</v>
      </c>
      <c r="F2841" s="5">
        <v>48</v>
      </c>
      <c r="G2841" s="6" t="s">
        <v>17</v>
      </c>
      <c r="H2841" s="7" t="s">
        <v>8</v>
      </c>
      <c r="I2841" s="8">
        <v>9643.26</v>
      </c>
      <c r="J2841" s="8">
        <f>Table1[[#This Row],[Annual Charges ($)]]-(AVERAGE(Table1[Annual Charges ($)]))</f>
        <v>-1707.4881840000398</v>
      </c>
      <c r="U2841" s="37">
        <v>9643.26</v>
      </c>
      <c r="V2841" s="4">
        <v>72.900000000000006</v>
      </c>
    </row>
    <row r="2842" spans="1:22" ht="17" hidden="1" x14ac:dyDescent="0.2">
      <c r="A2842" s="3">
        <v>15155056</v>
      </c>
      <c r="B2842" s="4">
        <v>72.900000000000006</v>
      </c>
      <c r="C2842" s="4">
        <v>5</v>
      </c>
      <c r="D2842" s="4">
        <v>4</v>
      </c>
      <c r="E2842" s="4">
        <v>18</v>
      </c>
      <c r="F2842" s="5">
        <v>66</v>
      </c>
      <c r="G2842" s="6" t="s">
        <v>18</v>
      </c>
      <c r="H2842" s="7" t="s">
        <v>8</v>
      </c>
      <c r="I2842" s="8">
        <v>11120.17</v>
      </c>
      <c r="J2842" s="8">
        <f>Table1[[#This Row],[Annual Charges ($)]]-(AVERAGE(Table1[Annual Charges ($)]))</f>
        <v>-230.57818400003998</v>
      </c>
      <c r="U2842" s="37">
        <v>11120.17</v>
      </c>
      <c r="V2842" s="4">
        <v>72.900000000000006</v>
      </c>
    </row>
    <row r="2843" spans="1:22" ht="17" hidden="1" x14ac:dyDescent="0.2">
      <c r="A2843" s="3">
        <v>19405212</v>
      </c>
      <c r="B2843" s="4">
        <v>72.900000000000006</v>
      </c>
      <c r="C2843" s="4">
        <v>6</v>
      </c>
      <c r="D2843" s="4">
        <v>2</v>
      </c>
      <c r="E2843" s="4">
        <v>42</v>
      </c>
      <c r="F2843" s="5">
        <v>31</v>
      </c>
      <c r="G2843" s="6" t="s">
        <v>17</v>
      </c>
      <c r="H2843" s="7" t="s">
        <v>8</v>
      </c>
      <c r="I2843" s="8">
        <v>7776.75</v>
      </c>
      <c r="J2843" s="8">
        <f>Table1[[#This Row],[Annual Charges ($)]]-(AVERAGE(Table1[Annual Charges ($)]))</f>
        <v>-3573.9981840000401</v>
      </c>
      <c r="U2843" s="37">
        <v>7776.75</v>
      </c>
      <c r="V2843" s="4">
        <v>72.900000000000006</v>
      </c>
    </row>
    <row r="2844" spans="1:22" ht="17" hidden="1" x14ac:dyDescent="0.2">
      <c r="A2844" s="3">
        <v>22601827</v>
      </c>
      <c r="B2844" s="4">
        <v>73</v>
      </c>
      <c r="C2844" s="4">
        <v>2</v>
      </c>
      <c r="D2844" s="4">
        <v>1</v>
      </c>
      <c r="E2844" s="4">
        <v>34</v>
      </c>
      <c r="F2844" s="5">
        <v>23</v>
      </c>
      <c r="G2844" s="6" t="s">
        <v>18</v>
      </c>
      <c r="H2844" s="7" t="s">
        <v>8</v>
      </c>
      <c r="I2844" s="8">
        <v>13628.34</v>
      </c>
      <c r="J2844" s="8">
        <f>Table1[[#This Row],[Annual Charges ($)]]-(AVERAGE(Table1[Annual Charges ($)]))</f>
        <v>2277.5918159999601</v>
      </c>
      <c r="U2844" s="37">
        <v>13628.34</v>
      </c>
      <c r="V2844" s="4">
        <v>73</v>
      </c>
    </row>
    <row r="2845" spans="1:22" ht="17" hidden="1" x14ac:dyDescent="0.2">
      <c r="A2845" s="3">
        <v>28455693</v>
      </c>
      <c r="B2845" s="4">
        <v>73</v>
      </c>
      <c r="C2845" s="4">
        <v>7</v>
      </c>
      <c r="D2845" s="4">
        <v>1</v>
      </c>
      <c r="E2845" s="4">
        <v>6</v>
      </c>
      <c r="F2845" s="5">
        <v>26</v>
      </c>
      <c r="G2845" s="6" t="s">
        <v>17</v>
      </c>
      <c r="H2845" s="7" t="s">
        <v>8</v>
      </c>
      <c r="I2845" s="8">
        <v>15909.56</v>
      </c>
      <c r="J2845" s="8">
        <f>Table1[[#This Row],[Annual Charges ($)]]-(AVERAGE(Table1[Annual Charges ($)]))</f>
        <v>4558.8118159999594</v>
      </c>
      <c r="U2845" s="37">
        <v>15909.56</v>
      </c>
      <c r="V2845" s="4">
        <v>73</v>
      </c>
    </row>
    <row r="2846" spans="1:22" ht="17" hidden="1" x14ac:dyDescent="0.2">
      <c r="A2846" s="3">
        <v>17424518</v>
      </c>
      <c r="B2846" s="4">
        <v>73</v>
      </c>
      <c r="C2846" s="4">
        <v>6</v>
      </c>
      <c r="D2846" s="4">
        <v>2</v>
      </c>
      <c r="E2846" s="4">
        <v>56</v>
      </c>
      <c r="F2846" s="5">
        <v>28</v>
      </c>
      <c r="G2846" s="6" t="s">
        <v>17</v>
      </c>
      <c r="H2846" s="7" t="s">
        <v>8</v>
      </c>
      <c r="I2846" s="8">
        <v>10101.969999999999</v>
      </c>
      <c r="J2846" s="8">
        <f>Table1[[#This Row],[Annual Charges ($)]]-(AVERAGE(Table1[Annual Charges ($)]))</f>
        <v>-1248.7781840000407</v>
      </c>
      <c r="U2846" s="37">
        <v>10101.969999999999</v>
      </c>
      <c r="V2846" s="4">
        <v>73</v>
      </c>
    </row>
    <row r="2847" spans="1:22" ht="17" hidden="1" x14ac:dyDescent="0.2">
      <c r="A2847" s="3">
        <v>21124519</v>
      </c>
      <c r="B2847" s="4">
        <v>73</v>
      </c>
      <c r="C2847" s="4">
        <v>7</v>
      </c>
      <c r="D2847" s="4">
        <v>4</v>
      </c>
      <c r="E2847" s="4">
        <v>46</v>
      </c>
      <c r="F2847" s="5">
        <v>39</v>
      </c>
      <c r="G2847" s="6" t="s">
        <v>17</v>
      </c>
      <c r="H2847" s="7" t="s">
        <v>8</v>
      </c>
      <c r="I2847" s="8">
        <v>5634.77</v>
      </c>
      <c r="J2847" s="8">
        <f>Table1[[#This Row],[Annual Charges ($)]]-(AVERAGE(Table1[Annual Charges ($)]))</f>
        <v>-5715.9781840000396</v>
      </c>
      <c r="U2847" s="37">
        <v>5634.77</v>
      </c>
      <c r="V2847" s="4">
        <v>73</v>
      </c>
    </row>
    <row r="2848" spans="1:22" ht="17" hidden="1" x14ac:dyDescent="0.2">
      <c r="A2848" s="3">
        <v>18458430</v>
      </c>
      <c r="B2848" s="4">
        <v>73</v>
      </c>
      <c r="C2848" s="4">
        <v>6</v>
      </c>
      <c r="D2848" s="4">
        <v>5</v>
      </c>
      <c r="E2848" s="4">
        <v>50</v>
      </c>
      <c r="F2848" s="5">
        <v>48</v>
      </c>
      <c r="G2848" s="6" t="s">
        <v>17</v>
      </c>
      <c r="H2848" s="7" t="s">
        <v>8</v>
      </c>
      <c r="I2848" s="8">
        <v>2646.84</v>
      </c>
      <c r="J2848" s="8">
        <f>Table1[[#This Row],[Annual Charges ($)]]-(AVERAGE(Table1[Annual Charges ($)]))</f>
        <v>-8703.9081840000399</v>
      </c>
      <c r="U2848" s="37">
        <v>2646.84</v>
      </c>
      <c r="V2848" s="4">
        <v>73</v>
      </c>
    </row>
    <row r="2849" spans="1:22" ht="17" hidden="1" x14ac:dyDescent="0.2">
      <c r="A2849" s="3">
        <v>10729243</v>
      </c>
      <c r="B2849" s="4">
        <v>73</v>
      </c>
      <c r="C2849" s="4">
        <v>5</v>
      </c>
      <c r="D2849" s="4">
        <v>2</v>
      </c>
      <c r="E2849" s="4">
        <v>45</v>
      </c>
      <c r="F2849" s="5">
        <v>42</v>
      </c>
      <c r="G2849" s="6" t="s">
        <v>18</v>
      </c>
      <c r="H2849" s="7" t="s">
        <v>8</v>
      </c>
      <c r="I2849" s="8">
        <v>13041.1</v>
      </c>
      <c r="J2849" s="8">
        <f>Table1[[#This Row],[Annual Charges ($)]]-(AVERAGE(Table1[Annual Charges ($)]))</f>
        <v>1690.3518159999603</v>
      </c>
      <c r="U2849" s="37">
        <v>13041.1</v>
      </c>
      <c r="V2849" s="4">
        <v>73</v>
      </c>
    </row>
    <row r="2850" spans="1:22" ht="17" hidden="1" x14ac:dyDescent="0.2">
      <c r="A2850" s="3">
        <v>5006957</v>
      </c>
      <c r="B2850" s="4">
        <v>73</v>
      </c>
      <c r="C2850" s="4">
        <v>5</v>
      </c>
      <c r="D2850" s="4">
        <v>1</v>
      </c>
      <c r="E2850" s="4">
        <v>15</v>
      </c>
      <c r="F2850" s="5">
        <v>38</v>
      </c>
      <c r="G2850" s="6" t="s">
        <v>17</v>
      </c>
      <c r="H2850" s="7" t="s">
        <v>8</v>
      </c>
      <c r="I2850" s="8">
        <v>18090.66</v>
      </c>
      <c r="J2850" s="8">
        <f>Table1[[#This Row],[Annual Charges ($)]]-(AVERAGE(Table1[Annual Charges ($)]))</f>
        <v>6739.9118159999598</v>
      </c>
      <c r="U2850" s="37">
        <v>18090.66</v>
      </c>
      <c r="V2850" s="4">
        <v>73</v>
      </c>
    </row>
    <row r="2851" spans="1:22" ht="17" x14ac:dyDescent="0.2">
      <c r="A2851" s="3">
        <v>23357676</v>
      </c>
      <c r="B2851" s="4">
        <v>73.099999999999994</v>
      </c>
      <c r="C2851" s="4">
        <v>6</v>
      </c>
      <c r="D2851" s="4">
        <v>2</v>
      </c>
      <c r="E2851" s="4">
        <v>22</v>
      </c>
      <c r="F2851" s="5">
        <v>59</v>
      </c>
      <c r="G2851" s="6" t="s">
        <v>17</v>
      </c>
      <c r="H2851" s="7" t="s">
        <v>9</v>
      </c>
      <c r="I2851" s="8">
        <v>16981.36</v>
      </c>
      <c r="J2851" s="8">
        <f>Table1[[#This Row],[Annual Charges ($)]]-(AVERAGE(Table1[Annual Charges ($)]))</f>
        <v>5630.6118159999605</v>
      </c>
      <c r="U2851" s="37">
        <v>16981.36</v>
      </c>
      <c r="V2851" s="4">
        <v>73.099999999999994</v>
      </c>
    </row>
    <row r="2852" spans="1:22" ht="17" x14ac:dyDescent="0.2">
      <c r="A2852" s="3">
        <v>24123378</v>
      </c>
      <c r="B2852" s="4">
        <v>73.099999999999994</v>
      </c>
      <c r="C2852" s="4">
        <v>5</v>
      </c>
      <c r="D2852" s="4">
        <v>2</v>
      </c>
      <c r="E2852" s="4">
        <v>51</v>
      </c>
      <c r="F2852" s="5">
        <v>52</v>
      </c>
      <c r="G2852" s="6" t="s">
        <v>17</v>
      </c>
      <c r="H2852" s="7" t="s">
        <v>9</v>
      </c>
      <c r="I2852" s="8">
        <v>14860.56</v>
      </c>
      <c r="J2852" s="8">
        <f>Table1[[#This Row],[Annual Charges ($)]]-(AVERAGE(Table1[Annual Charges ($)]))</f>
        <v>3509.8118159999594</v>
      </c>
      <c r="U2852" s="37">
        <v>14860.56</v>
      </c>
      <c r="V2852" s="4">
        <v>73.099999999999994</v>
      </c>
    </row>
    <row r="2853" spans="1:22" ht="17" hidden="1" x14ac:dyDescent="0.2">
      <c r="A2853" s="3">
        <v>3392590</v>
      </c>
      <c r="B2853" s="4">
        <v>73.099999999999994</v>
      </c>
      <c r="C2853" s="4">
        <v>3</v>
      </c>
      <c r="D2853" s="4">
        <v>3</v>
      </c>
      <c r="E2853" s="4">
        <v>26</v>
      </c>
      <c r="F2853" s="5">
        <v>49</v>
      </c>
      <c r="G2853" s="6" t="s">
        <v>17</v>
      </c>
      <c r="H2853" s="7" t="s">
        <v>8</v>
      </c>
      <c r="I2853" s="8">
        <v>17937.71</v>
      </c>
      <c r="J2853" s="8">
        <f>Table1[[#This Row],[Annual Charges ($)]]-(AVERAGE(Table1[Annual Charges ($)]))</f>
        <v>6586.9618159999591</v>
      </c>
      <c r="U2853" s="37">
        <v>17937.71</v>
      </c>
      <c r="V2853" s="4">
        <v>73.099999999999994</v>
      </c>
    </row>
    <row r="2854" spans="1:22" ht="17" hidden="1" x14ac:dyDescent="0.2">
      <c r="A2854" s="3">
        <v>4498767</v>
      </c>
      <c r="B2854" s="4">
        <v>73.099999999999994</v>
      </c>
      <c r="C2854" s="4">
        <v>6</v>
      </c>
      <c r="D2854" s="4">
        <v>1</v>
      </c>
      <c r="E2854" s="4">
        <v>20</v>
      </c>
      <c r="F2854" s="5">
        <v>47</v>
      </c>
      <c r="G2854" s="6" t="s">
        <v>17</v>
      </c>
      <c r="H2854" s="7" t="s">
        <v>8</v>
      </c>
      <c r="I2854" s="8">
        <v>14938.8</v>
      </c>
      <c r="J2854" s="8">
        <f>Table1[[#This Row],[Annual Charges ($)]]-(AVERAGE(Table1[Annual Charges ($)]))</f>
        <v>3588.0518159999592</v>
      </c>
      <c r="U2854" s="37">
        <v>14938.8</v>
      </c>
      <c r="V2854" s="4">
        <v>73.099999999999994</v>
      </c>
    </row>
    <row r="2855" spans="1:22" ht="17" hidden="1" x14ac:dyDescent="0.2">
      <c r="A2855" s="3">
        <v>26881310</v>
      </c>
      <c r="B2855" s="4">
        <v>73.2</v>
      </c>
      <c r="C2855" s="4">
        <v>7</v>
      </c>
      <c r="D2855" s="4">
        <v>0</v>
      </c>
      <c r="E2855" s="4">
        <v>20</v>
      </c>
      <c r="F2855" s="5">
        <v>43</v>
      </c>
      <c r="G2855" s="6" t="s">
        <v>17</v>
      </c>
      <c r="H2855" s="7" t="s">
        <v>8</v>
      </c>
      <c r="I2855" s="8">
        <v>18329.349999999999</v>
      </c>
      <c r="J2855" s="8">
        <f>Table1[[#This Row],[Annual Charges ($)]]-(AVERAGE(Table1[Annual Charges ($)]))</f>
        <v>6978.6018159999585</v>
      </c>
      <c r="U2855" s="37">
        <v>18329.349999999999</v>
      </c>
      <c r="V2855" s="4">
        <v>73.2</v>
      </c>
    </row>
    <row r="2856" spans="1:22" ht="17" hidden="1" x14ac:dyDescent="0.2">
      <c r="A2856" s="3">
        <v>11122835</v>
      </c>
      <c r="B2856" s="4">
        <v>73.2</v>
      </c>
      <c r="C2856" s="4">
        <v>6</v>
      </c>
      <c r="D2856" s="4">
        <v>0</v>
      </c>
      <c r="E2856" s="4">
        <v>57</v>
      </c>
      <c r="F2856" s="5">
        <v>53</v>
      </c>
      <c r="G2856" s="6" t="s">
        <v>17</v>
      </c>
      <c r="H2856" s="7" t="s">
        <v>8</v>
      </c>
      <c r="I2856" s="8">
        <v>16404.830000000002</v>
      </c>
      <c r="J2856" s="8">
        <f>Table1[[#This Row],[Annual Charges ($)]]-(AVERAGE(Table1[Annual Charges ($)]))</f>
        <v>5054.0818159999617</v>
      </c>
      <c r="U2856" s="37">
        <v>16404.830000000002</v>
      </c>
      <c r="V2856" s="4">
        <v>73.2</v>
      </c>
    </row>
    <row r="2857" spans="1:22" ht="17" hidden="1" x14ac:dyDescent="0.2">
      <c r="A2857" s="3">
        <v>10451834</v>
      </c>
      <c r="B2857" s="4">
        <v>73.2</v>
      </c>
      <c r="C2857" s="4">
        <v>8</v>
      </c>
      <c r="D2857" s="4">
        <v>5</v>
      </c>
      <c r="E2857" s="4">
        <v>28</v>
      </c>
      <c r="F2857" s="5">
        <v>63</v>
      </c>
      <c r="G2857" s="6" t="s">
        <v>18</v>
      </c>
      <c r="H2857" s="7" t="s">
        <v>8</v>
      </c>
      <c r="I2857" s="8">
        <v>10534.28</v>
      </c>
      <c r="J2857" s="8">
        <f>Table1[[#This Row],[Annual Charges ($)]]-(AVERAGE(Table1[Annual Charges ($)]))</f>
        <v>-816.4681840000394</v>
      </c>
      <c r="U2857" s="37">
        <v>10534.28</v>
      </c>
      <c r="V2857" s="4">
        <v>73.2</v>
      </c>
    </row>
    <row r="2858" spans="1:22" ht="17" hidden="1" x14ac:dyDescent="0.2">
      <c r="A2858" s="3">
        <v>24092269</v>
      </c>
      <c r="B2858" s="4">
        <v>73.2</v>
      </c>
      <c r="C2858" s="4">
        <v>8</v>
      </c>
      <c r="D2858" s="4">
        <v>0</v>
      </c>
      <c r="E2858" s="4">
        <v>20</v>
      </c>
      <c r="F2858" s="5">
        <v>42</v>
      </c>
      <c r="G2858" s="6" t="s">
        <v>18</v>
      </c>
      <c r="H2858" s="7" t="s">
        <v>8</v>
      </c>
      <c r="I2858" s="8">
        <v>11851.2</v>
      </c>
      <c r="J2858" s="8">
        <f>Table1[[#This Row],[Annual Charges ($)]]-(AVERAGE(Table1[Annual Charges ($)]))</f>
        <v>500.45181599996067</v>
      </c>
      <c r="U2858" s="37">
        <v>11851.2</v>
      </c>
      <c r="V2858" s="4">
        <v>73.2</v>
      </c>
    </row>
    <row r="2859" spans="1:22" ht="17" hidden="1" x14ac:dyDescent="0.2">
      <c r="A2859" s="3">
        <v>10820370</v>
      </c>
      <c r="B2859" s="4">
        <v>73.2</v>
      </c>
      <c r="C2859" s="4">
        <v>6</v>
      </c>
      <c r="D2859" s="4">
        <v>2</v>
      </c>
      <c r="E2859" s="4">
        <v>33</v>
      </c>
      <c r="F2859" s="5">
        <v>33</v>
      </c>
      <c r="G2859" s="6" t="s">
        <v>17</v>
      </c>
      <c r="H2859" s="7" t="s">
        <v>8</v>
      </c>
      <c r="I2859" s="8">
        <v>6563.74</v>
      </c>
      <c r="J2859" s="8">
        <f>Table1[[#This Row],[Annual Charges ($)]]-(AVERAGE(Table1[Annual Charges ($)]))</f>
        <v>-4787.0081840000403</v>
      </c>
      <c r="U2859" s="37">
        <v>6563.74</v>
      </c>
      <c r="V2859" s="4">
        <v>73.2</v>
      </c>
    </row>
    <row r="2860" spans="1:22" ht="17" hidden="1" x14ac:dyDescent="0.2">
      <c r="A2860" s="3">
        <v>15786049</v>
      </c>
      <c r="B2860" s="4">
        <v>73.2</v>
      </c>
      <c r="C2860" s="4">
        <v>5</v>
      </c>
      <c r="D2860" s="4">
        <v>5</v>
      </c>
      <c r="E2860" s="4">
        <v>15</v>
      </c>
      <c r="F2860" s="5">
        <v>56</v>
      </c>
      <c r="G2860" s="6" t="s">
        <v>17</v>
      </c>
      <c r="H2860" s="7" t="s">
        <v>8</v>
      </c>
      <c r="I2860" s="8">
        <v>20544.189999999999</v>
      </c>
      <c r="J2860" s="8">
        <f>Table1[[#This Row],[Annual Charges ($)]]-(AVERAGE(Table1[Annual Charges ($)]))</f>
        <v>9193.4418159999586</v>
      </c>
      <c r="U2860" s="37">
        <v>20544.189999999999</v>
      </c>
      <c r="V2860" s="4">
        <v>73.2</v>
      </c>
    </row>
    <row r="2861" spans="1:22" ht="17" hidden="1" x14ac:dyDescent="0.2">
      <c r="A2861" s="3">
        <v>3735592</v>
      </c>
      <c r="B2861" s="4">
        <v>73.2</v>
      </c>
      <c r="C2861" s="4">
        <v>7</v>
      </c>
      <c r="D2861" s="4">
        <v>4</v>
      </c>
      <c r="E2861" s="4">
        <v>41</v>
      </c>
      <c r="F2861" s="5">
        <v>46</v>
      </c>
      <c r="G2861" s="6" t="s">
        <v>17</v>
      </c>
      <c r="H2861" s="7" t="s">
        <v>8</v>
      </c>
      <c r="I2861" s="8">
        <v>16794.79</v>
      </c>
      <c r="J2861" s="8">
        <f>Table1[[#This Row],[Annual Charges ($)]]-(AVERAGE(Table1[Annual Charges ($)]))</f>
        <v>5444.0418159999608</v>
      </c>
      <c r="U2861" s="37">
        <v>16794.79</v>
      </c>
      <c r="V2861" s="4">
        <v>73.2</v>
      </c>
    </row>
    <row r="2862" spans="1:22" ht="17" hidden="1" x14ac:dyDescent="0.2">
      <c r="A2862" s="3">
        <v>23055913</v>
      </c>
      <c r="B2862" s="4">
        <v>73.3</v>
      </c>
      <c r="C2862" s="4">
        <v>2</v>
      </c>
      <c r="D2862" s="4">
        <v>4</v>
      </c>
      <c r="E2862" s="4">
        <v>46</v>
      </c>
      <c r="F2862" s="5">
        <v>52</v>
      </c>
      <c r="G2862" s="6" t="s">
        <v>17</v>
      </c>
      <c r="H2862" s="7" t="s">
        <v>8</v>
      </c>
      <c r="I2862" s="8">
        <v>4903.3</v>
      </c>
      <c r="J2862" s="8">
        <f>Table1[[#This Row],[Annual Charges ($)]]-(AVERAGE(Table1[Annual Charges ($)]))</f>
        <v>-6447.4481840000399</v>
      </c>
      <c r="U2862" s="37">
        <v>4903.3</v>
      </c>
      <c r="V2862" s="4">
        <v>73.3</v>
      </c>
    </row>
    <row r="2863" spans="1:22" ht="17" hidden="1" x14ac:dyDescent="0.2">
      <c r="A2863" s="3">
        <v>16422266</v>
      </c>
      <c r="B2863" s="4">
        <v>73.3</v>
      </c>
      <c r="C2863" s="4">
        <v>5</v>
      </c>
      <c r="D2863" s="4">
        <v>1</v>
      </c>
      <c r="E2863" s="4">
        <v>24</v>
      </c>
      <c r="F2863" s="5">
        <v>31</v>
      </c>
      <c r="G2863" s="6" t="s">
        <v>17</v>
      </c>
      <c r="H2863" s="7" t="s">
        <v>8</v>
      </c>
      <c r="I2863" s="8">
        <v>11217.21</v>
      </c>
      <c r="J2863" s="8">
        <f>Table1[[#This Row],[Annual Charges ($)]]-(AVERAGE(Table1[Annual Charges ($)]))</f>
        <v>-133.53818400004093</v>
      </c>
      <c r="U2863" s="37">
        <v>11217.21</v>
      </c>
      <c r="V2863" s="4">
        <v>73.3</v>
      </c>
    </row>
    <row r="2864" spans="1:22" ht="17" hidden="1" x14ac:dyDescent="0.2">
      <c r="A2864" s="3">
        <v>19588376</v>
      </c>
      <c r="B2864" s="4">
        <v>73.3</v>
      </c>
      <c r="C2864" s="4">
        <v>6</v>
      </c>
      <c r="D2864" s="4">
        <v>2</v>
      </c>
      <c r="E2864" s="4">
        <v>40</v>
      </c>
      <c r="F2864" s="5">
        <v>36</v>
      </c>
      <c r="G2864" s="6" t="s">
        <v>18</v>
      </c>
      <c r="H2864" s="7" t="s">
        <v>8</v>
      </c>
      <c r="I2864" s="8">
        <v>17751.900000000001</v>
      </c>
      <c r="J2864" s="8">
        <f>Table1[[#This Row],[Annual Charges ($)]]-(AVERAGE(Table1[Annual Charges ($)]))</f>
        <v>6401.1518159999614</v>
      </c>
      <c r="U2864" s="37">
        <v>17751.900000000001</v>
      </c>
      <c r="V2864" s="4">
        <v>73.3</v>
      </c>
    </row>
    <row r="2865" spans="1:22" ht="17" hidden="1" x14ac:dyDescent="0.2">
      <c r="A2865" s="3">
        <v>6827783</v>
      </c>
      <c r="B2865" s="4">
        <v>73.3</v>
      </c>
      <c r="C2865" s="4">
        <v>2</v>
      </c>
      <c r="D2865" s="4">
        <v>0</v>
      </c>
      <c r="E2865" s="4">
        <v>43</v>
      </c>
      <c r="F2865" s="5">
        <v>55</v>
      </c>
      <c r="G2865" s="6" t="s">
        <v>17</v>
      </c>
      <c r="H2865" s="7" t="s">
        <v>8</v>
      </c>
      <c r="I2865" s="8">
        <v>14469.1</v>
      </c>
      <c r="J2865" s="8">
        <f>Table1[[#This Row],[Annual Charges ($)]]-(AVERAGE(Table1[Annual Charges ($)]))</f>
        <v>3118.3518159999603</v>
      </c>
      <c r="U2865" s="37">
        <v>14469.1</v>
      </c>
      <c r="V2865" s="4">
        <v>73.3</v>
      </c>
    </row>
    <row r="2866" spans="1:22" ht="17" hidden="1" x14ac:dyDescent="0.2">
      <c r="A2866" s="3">
        <v>28753501</v>
      </c>
      <c r="B2866" s="4">
        <v>73.3</v>
      </c>
      <c r="C2866" s="4">
        <v>2</v>
      </c>
      <c r="D2866" s="4">
        <v>0</v>
      </c>
      <c r="E2866" s="4">
        <v>13</v>
      </c>
      <c r="F2866" s="5">
        <v>46</v>
      </c>
      <c r="G2866" s="6" t="s">
        <v>18</v>
      </c>
      <c r="H2866" s="7" t="s">
        <v>8</v>
      </c>
      <c r="I2866" s="8">
        <v>15443.68</v>
      </c>
      <c r="J2866" s="8">
        <f>Table1[[#This Row],[Annual Charges ($)]]-(AVERAGE(Table1[Annual Charges ($)]))</f>
        <v>4092.9318159999602</v>
      </c>
      <c r="U2866" s="37">
        <v>15443.68</v>
      </c>
      <c r="V2866" s="4">
        <v>73.3</v>
      </c>
    </row>
    <row r="2867" spans="1:22" ht="17" hidden="1" x14ac:dyDescent="0.2">
      <c r="A2867" s="3">
        <v>17444450</v>
      </c>
      <c r="B2867" s="4">
        <v>73.3</v>
      </c>
      <c r="C2867" s="4">
        <v>4</v>
      </c>
      <c r="D2867" s="4">
        <v>4</v>
      </c>
      <c r="E2867" s="4">
        <v>14</v>
      </c>
      <c r="F2867" s="5">
        <v>44</v>
      </c>
      <c r="G2867" s="6" t="s">
        <v>17</v>
      </c>
      <c r="H2867" s="7" t="s">
        <v>8</v>
      </c>
      <c r="I2867" s="8">
        <v>14192.82</v>
      </c>
      <c r="J2867" s="8">
        <f>Table1[[#This Row],[Annual Charges ($)]]-(AVERAGE(Table1[Annual Charges ($)]))</f>
        <v>2842.0718159999597</v>
      </c>
      <c r="U2867" s="37">
        <v>14192.82</v>
      </c>
      <c r="V2867" s="4">
        <v>73.3</v>
      </c>
    </row>
    <row r="2868" spans="1:22" ht="17" hidden="1" x14ac:dyDescent="0.2">
      <c r="A2868" s="3">
        <v>8509580</v>
      </c>
      <c r="B2868" s="4">
        <v>73.3</v>
      </c>
      <c r="C2868" s="4">
        <v>4</v>
      </c>
      <c r="D2868" s="4">
        <v>4</v>
      </c>
      <c r="E2868" s="4">
        <v>22</v>
      </c>
      <c r="F2868" s="5">
        <v>49</v>
      </c>
      <c r="G2868" s="6" t="s">
        <v>17</v>
      </c>
      <c r="H2868" s="7" t="s">
        <v>8</v>
      </c>
      <c r="I2868" s="8">
        <v>4954.2700000000004</v>
      </c>
      <c r="J2868" s="8">
        <f>Table1[[#This Row],[Annual Charges ($)]]-(AVERAGE(Table1[Annual Charges ($)]))</f>
        <v>-6396.4781840000396</v>
      </c>
      <c r="U2868" s="37">
        <v>4954.2700000000004</v>
      </c>
      <c r="V2868" s="4">
        <v>73.3</v>
      </c>
    </row>
    <row r="2869" spans="1:22" ht="17" hidden="1" x14ac:dyDescent="0.2">
      <c r="A2869" s="3">
        <v>7418245</v>
      </c>
      <c r="B2869" s="4">
        <v>73.400000000000006</v>
      </c>
      <c r="C2869" s="4">
        <v>7</v>
      </c>
      <c r="D2869" s="4">
        <v>1</v>
      </c>
      <c r="E2869" s="4">
        <v>9</v>
      </c>
      <c r="F2869" s="5">
        <v>26</v>
      </c>
      <c r="G2869" s="6" t="s">
        <v>18</v>
      </c>
      <c r="H2869" s="7" t="s">
        <v>8</v>
      </c>
      <c r="I2869" s="8">
        <v>20757.310000000001</v>
      </c>
      <c r="J2869" s="8">
        <f>Table1[[#This Row],[Annual Charges ($)]]-(AVERAGE(Table1[Annual Charges ($)]))</f>
        <v>9406.5618159999613</v>
      </c>
      <c r="U2869" s="37">
        <v>20757.310000000001</v>
      </c>
      <c r="V2869" s="4">
        <v>73.400000000000006</v>
      </c>
    </row>
    <row r="2870" spans="1:22" ht="17" hidden="1" x14ac:dyDescent="0.2">
      <c r="A2870" s="3">
        <v>21446554</v>
      </c>
      <c r="B2870" s="4">
        <v>73.400000000000006</v>
      </c>
      <c r="C2870" s="4">
        <v>7</v>
      </c>
      <c r="D2870" s="4">
        <v>3</v>
      </c>
      <c r="E2870" s="4">
        <v>59</v>
      </c>
      <c r="F2870" s="5">
        <v>44</v>
      </c>
      <c r="G2870" s="6" t="s">
        <v>17</v>
      </c>
      <c r="H2870" s="7" t="s">
        <v>8</v>
      </c>
      <c r="I2870" s="8">
        <v>12897.2</v>
      </c>
      <c r="J2870" s="8">
        <f>Table1[[#This Row],[Annual Charges ($)]]-(AVERAGE(Table1[Annual Charges ($)]))</f>
        <v>1546.4518159999607</v>
      </c>
      <c r="U2870" s="37">
        <v>12897.2</v>
      </c>
      <c r="V2870" s="4">
        <v>73.400000000000006</v>
      </c>
    </row>
    <row r="2871" spans="1:22" ht="17" x14ac:dyDescent="0.2">
      <c r="A2871" s="3">
        <v>6089280</v>
      </c>
      <c r="B2871" s="4">
        <v>73.400000000000006</v>
      </c>
      <c r="C2871" s="4">
        <v>3</v>
      </c>
      <c r="D2871" s="4">
        <v>4</v>
      </c>
      <c r="E2871" s="4">
        <v>18</v>
      </c>
      <c r="F2871" s="5">
        <v>56</v>
      </c>
      <c r="G2871" s="6" t="s">
        <v>18</v>
      </c>
      <c r="H2871" s="7" t="s">
        <v>9</v>
      </c>
      <c r="I2871" s="8">
        <v>3879.96</v>
      </c>
      <c r="J2871" s="8">
        <f>Table1[[#This Row],[Annual Charges ($)]]-(AVERAGE(Table1[Annual Charges ($)]))</f>
        <v>-7470.78818400004</v>
      </c>
      <c r="U2871" s="37">
        <v>3879.96</v>
      </c>
      <c r="V2871" s="4">
        <v>73.400000000000006</v>
      </c>
    </row>
    <row r="2872" spans="1:22" ht="17" hidden="1" x14ac:dyDescent="0.2">
      <c r="A2872" s="3">
        <v>7312192</v>
      </c>
      <c r="B2872" s="4">
        <v>73.5</v>
      </c>
      <c r="C2872" s="4">
        <v>2</v>
      </c>
      <c r="D2872" s="4">
        <v>2</v>
      </c>
      <c r="E2872" s="4">
        <v>11</v>
      </c>
      <c r="F2872" s="5">
        <v>57</v>
      </c>
      <c r="G2872" s="6" t="s">
        <v>18</v>
      </c>
      <c r="H2872" s="7" t="s">
        <v>8</v>
      </c>
      <c r="I2872" s="8">
        <v>859.3</v>
      </c>
      <c r="J2872" s="8">
        <f>Table1[[#This Row],[Annual Charges ($)]]-(AVERAGE(Table1[Annual Charges ($)]))</f>
        <v>-10491.448184000041</v>
      </c>
      <c r="U2872" s="37">
        <v>859.3</v>
      </c>
      <c r="V2872" s="4">
        <v>73.5</v>
      </c>
    </row>
    <row r="2873" spans="1:22" ht="17" hidden="1" x14ac:dyDescent="0.2">
      <c r="A2873" s="3">
        <v>22289298</v>
      </c>
      <c r="B2873" s="4">
        <v>73.5</v>
      </c>
      <c r="C2873" s="4">
        <v>4</v>
      </c>
      <c r="D2873" s="4">
        <v>4</v>
      </c>
      <c r="E2873" s="4">
        <v>5</v>
      </c>
      <c r="F2873" s="5">
        <v>42</v>
      </c>
      <c r="G2873" s="6" t="s">
        <v>18</v>
      </c>
      <c r="H2873" s="7" t="s">
        <v>8</v>
      </c>
      <c r="I2873" s="8">
        <v>16072.12</v>
      </c>
      <c r="J2873" s="8">
        <f>Table1[[#This Row],[Annual Charges ($)]]-(AVERAGE(Table1[Annual Charges ($)]))</f>
        <v>4721.3718159999607</v>
      </c>
      <c r="U2873" s="37">
        <v>16072.12</v>
      </c>
      <c r="V2873" s="4">
        <v>73.5</v>
      </c>
    </row>
    <row r="2874" spans="1:22" ht="17" hidden="1" x14ac:dyDescent="0.2">
      <c r="A2874" s="3">
        <v>14945916</v>
      </c>
      <c r="B2874" s="4">
        <v>73.5</v>
      </c>
      <c r="C2874" s="4">
        <v>3</v>
      </c>
      <c r="D2874" s="4">
        <v>2</v>
      </c>
      <c r="E2874" s="4">
        <v>12</v>
      </c>
      <c r="F2874" s="5">
        <v>28</v>
      </c>
      <c r="G2874" s="6" t="s">
        <v>18</v>
      </c>
      <c r="H2874" s="7" t="s">
        <v>8</v>
      </c>
      <c r="I2874" s="8">
        <v>6408.96</v>
      </c>
      <c r="J2874" s="8">
        <f>Table1[[#This Row],[Annual Charges ($)]]-(AVERAGE(Table1[Annual Charges ($)]))</f>
        <v>-4941.78818400004</v>
      </c>
      <c r="U2874" s="37">
        <v>6408.96</v>
      </c>
      <c r="V2874" s="4">
        <v>73.5</v>
      </c>
    </row>
    <row r="2875" spans="1:22" ht="17" hidden="1" x14ac:dyDescent="0.2">
      <c r="A2875" s="3">
        <v>16163726</v>
      </c>
      <c r="B2875" s="4">
        <v>73.5</v>
      </c>
      <c r="C2875" s="4">
        <v>3</v>
      </c>
      <c r="D2875" s="4">
        <v>2</v>
      </c>
      <c r="E2875" s="4">
        <v>5</v>
      </c>
      <c r="F2875" s="5">
        <v>45</v>
      </c>
      <c r="G2875" s="6" t="s">
        <v>18</v>
      </c>
      <c r="H2875" s="7" t="s">
        <v>8</v>
      </c>
      <c r="I2875" s="8">
        <v>13657.72</v>
      </c>
      <c r="J2875" s="8">
        <f>Table1[[#This Row],[Annual Charges ($)]]-(AVERAGE(Table1[Annual Charges ($)]))</f>
        <v>2306.9718159999593</v>
      </c>
      <c r="U2875" s="37">
        <v>13657.72</v>
      </c>
      <c r="V2875" s="4">
        <v>73.5</v>
      </c>
    </row>
    <row r="2876" spans="1:22" ht="17" hidden="1" x14ac:dyDescent="0.2">
      <c r="A2876" s="3">
        <v>29617114</v>
      </c>
      <c r="B2876" s="4">
        <v>73.5</v>
      </c>
      <c r="C2876" s="4">
        <v>2</v>
      </c>
      <c r="D2876" s="4">
        <v>2</v>
      </c>
      <c r="E2876" s="4">
        <v>35</v>
      </c>
      <c r="F2876" s="5">
        <v>29</v>
      </c>
      <c r="G2876" s="6" t="s">
        <v>17</v>
      </c>
      <c r="H2876" s="7" t="s">
        <v>8</v>
      </c>
      <c r="I2876" s="8">
        <v>8401.16</v>
      </c>
      <c r="J2876" s="8">
        <f>Table1[[#This Row],[Annual Charges ($)]]-(AVERAGE(Table1[Annual Charges ($)]))</f>
        <v>-2949.5881840000402</v>
      </c>
      <c r="U2876" s="37">
        <v>8401.16</v>
      </c>
      <c r="V2876" s="4">
        <v>73.5</v>
      </c>
    </row>
    <row r="2877" spans="1:22" ht="17" hidden="1" x14ac:dyDescent="0.2">
      <c r="A2877" s="3">
        <v>10234698</v>
      </c>
      <c r="B2877" s="4">
        <v>73.599999999999994</v>
      </c>
      <c r="C2877" s="4">
        <v>7</v>
      </c>
      <c r="D2877" s="4">
        <v>3</v>
      </c>
      <c r="E2877" s="4">
        <v>50</v>
      </c>
      <c r="F2877" s="5">
        <v>34</v>
      </c>
      <c r="G2877" s="6" t="s">
        <v>17</v>
      </c>
      <c r="H2877" s="7" t="s">
        <v>8</v>
      </c>
      <c r="I2877" s="8">
        <v>13126.68</v>
      </c>
      <c r="J2877" s="8">
        <f>Table1[[#This Row],[Annual Charges ($)]]-(AVERAGE(Table1[Annual Charges ($)]))</f>
        <v>1775.9318159999602</v>
      </c>
      <c r="U2877" s="37">
        <v>13126.68</v>
      </c>
      <c r="V2877" s="4">
        <v>73.599999999999994</v>
      </c>
    </row>
    <row r="2878" spans="1:22" ht="17" x14ac:dyDescent="0.2">
      <c r="A2878" s="3">
        <v>25162282</v>
      </c>
      <c r="B2878" s="4">
        <v>73.599999999999994</v>
      </c>
      <c r="C2878" s="4">
        <v>6</v>
      </c>
      <c r="D2878" s="4">
        <v>1</v>
      </c>
      <c r="E2878" s="4">
        <v>18</v>
      </c>
      <c r="F2878" s="5">
        <v>51</v>
      </c>
      <c r="G2878" s="6" t="s">
        <v>18</v>
      </c>
      <c r="H2878" s="7" t="s">
        <v>9</v>
      </c>
      <c r="I2878" s="8">
        <v>16207.38</v>
      </c>
      <c r="J2878" s="8">
        <f>Table1[[#This Row],[Annual Charges ($)]]-(AVERAGE(Table1[Annual Charges ($)]))</f>
        <v>4856.6318159999591</v>
      </c>
      <c r="U2878" s="37">
        <v>16207.38</v>
      </c>
      <c r="V2878" s="4">
        <v>73.599999999999994</v>
      </c>
    </row>
    <row r="2879" spans="1:22" ht="17" hidden="1" x14ac:dyDescent="0.2">
      <c r="A2879" s="3">
        <v>22961804</v>
      </c>
      <c r="B2879" s="4">
        <v>73.599999999999994</v>
      </c>
      <c r="C2879" s="4">
        <v>5</v>
      </c>
      <c r="D2879" s="4">
        <v>1</v>
      </c>
      <c r="E2879" s="4">
        <v>22</v>
      </c>
      <c r="F2879" s="5">
        <v>52</v>
      </c>
      <c r="G2879" s="6" t="s">
        <v>17</v>
      </c>
      <c r="H2879" s="7" t="s">
        <v>8</v>
      </c>
      <c r="I2879" s="8">
        <v>17746.18</v>
      </c>
      <c r="J2879" s="8">
        <f>Table1[[#This Row],[Annual Charges ($)]]-(AVERAGE(Table1[Annual Charges ($)]))</f>
        <v>6395.4318159999602</v>
      </c>
      <c r="U2879" s="37">
        <v>17746.18</v>
      </c>
      <c r="V2879" s="4">
        <v>73.599999999999994</v>
      </c>
    </row>
    <row r="2880" spans="1:22" ht="17" hidden="1" x14ac:dyDescent="0.2">
      <c r="A2880" s="3">
        <v>27550837</v>
      </c>
      <c r="B2880" s="4">
        <v>73.599999999999994</v>
      </c>
      <c r="C2880" s="4">
        <v>2</v>
      </c>
      <c r="D2880" s="4">
        <v>3</v>
      </c>
      <c r="E2880" s="4">
        <v>42</v>
      </c>
      <c r="F2880" s="5">
        <v>53</v>
      </c>
      <c r="G2880" s="6" t="s">
        <v>18</v>
      </c>
      <c r="H2880" s="7" t="s">
        <v>8</v>
      </c>
      <c r="I2880" s="8">
        <v>16837.29</v>
      </c>
      <c r="J2880" s="8">
        <f>Table1[[#This Row],[Annual Charges ($)]]-(AVERAGE(Table1[Annual Charges ($)]))</f>
        <v>5486.5418159999608</v>
      </c>
      <c r="U2880" s="37">
        <v>16837.29</v>
      </c>
      <c r="V2880" s="4">
        <v>73.599999999999994</v>
      </c>
    </row>
    <row r="2881" spans="1:22" ht="17" hidden="1" x14ac:dyDescent="0.2">
      <c r="A2881" s="3">
        <v>21863105</v>
      </c>
      <c r="B2881" s="4">
        <v>73.599999999999994</v>
      </c>
      <c r="C2881" s="4">
        <v>1</v>
      </c>
      <c r="D2881" s="4">
        <v>1</v>
      </c>
      <c r="E2881" s="4">
        <v>22</v>
      </c>
      <c r="F2881" s="5">
        <v>41</v>
      </c>
      <c r="G2881" s="6" t="s">
        <v>17</v>
      </c>
      <c r="H2881" s="7" t="s">
        <v>8</v>
      </c>
      <c r="I2881" s="8">
        <v>17829.88</v>
      </c>
      <c r="J2881" s="8">
        <f>Table1[[#This Row],[Annual Charges ($)]]-(AVERAGE(Table1[Annual Charges ($)]))</f>
        <v>6479.131815999961</v>
      </c>
      <c r="U2881" s="37">
        <v>17829.88</v>
      </c>
      <c r="V2881" s="4">
        <v>73.599999999999994</v>
      </c>
    </row>
    <row r="2882" spans="1:22" ht="17" hidden="1" x14ac:dyDescent="0.2">
      <c r="A2882" s="3">
        <v>28913576</v>
      </c>
      <c r="B2882" s="4">
        <v>73.599999999999994</v>
      </c>
      <c r="C2882" s="4">
        <v>6</v>
      </c>
      <c r="D2882" s="4">
        <v>1</v>
      </c>
      <c r="E2882" s="4">
        <v>42</v>
      </c>
      <c r="F2882" s="5">
        <v>36</v>
      </c>
      <c r="G2882" s="6" t="s">
        <v>18</v>
      </c>
      <c r="H2882" s="7" t="s">
        <v>8</v>
      </c>
      <c r="I2882" s="8">
        <v>18587.97</v>
      </c>
      <c r="J2882" s="8">
        <f>Table1[[#This Row],[Annual Charges ($)]]-(AVERAGE(Table1[Annual Charges ($)]))</f>
        <v>7237.2218159999611</v>
      </c>
      <c r="U2882" s="37">
        <v>18587.97</v>
      </c>
      <c r="V2882" s="4">
        <v>73.599999999999994</v>
      </c>
    </row>
    <row r="2883" spans="1:22" ht="17" hidden="1" x14ac:dyDescent="0.2">
      <c r="A2883" s="3">
        <v>4883138</v>
      </c>
      <c r="B2883" s="4">
        <v>73.599999999999994</v>
      </c>
      <c r="C2883" s="4">
        <v>2</v>
      </c>
      <c r="D2883" s="4">
        <v>2</v>
      </c>
      <c r="E2883" s="4">
        <v>30</v>
      </c>
      <c r="F2883" s="5">
        <v>48</v>
      </c>
      <c r="G2883" s="6" t="s">
        <v>18</v>
      </c>
      <c r="H2883" s="7" t="s">
        <v>8</v>
      </c>
      <c r="I2883" s="8">
        <v>9561.23</v>
      </c>
      <c r="J2883" s="8">
        <f>Table1[[#This Row],[Annual Charges ($)]]-(AVERAGE(Table1[Annual Charges ($)]))</f>
        <v>-1789.5181840000405</v>
      </c>
      <c r="U2883" s="37">
        <v>9561.23</v>
      </c>
      <c r="V2883" s="4">
        <v>73.599999999999994</v>
      </c>
    </row>
    <row r="2884" spans="1:22" ht="17" hidden="1" x14ac:dyDescent="0.2">
      <c r="A2884" s="3">
        <v>9780992</v>
      </c>
      <c r="B2884" s="4">
        <v>73.599999999999994</v>
      </c>
      <c r="C2884" s="4">
        <v>1</v>
      </c>
      <c r="D2884" s="4">
        <v>4</v>
      </c>
      <c r="E2884" s="4">
        <v>15</v>
      </c>
      <c r="F2884" s="5">
        <v>59</v>
      </c>
      <c r="G2884" s="6" t="s">
        <v>17</v>
      </c>
      <c r="H2884" s="7" t="s">
        <v>8</v>
      </c>
      <c r="I2884" s="8">
        <v>12877.81</v>
      </c>
      <c r="J2884" s="8">
        <f>Table1[[#This Row],[Annual Charges ($)]]-(AVERAGE(Table1[Annual Charges ($)]))</f>
        <v>1527.0618159999594</v>
      </c>
      <c r="U2884" s="37">
        <v>12877.81</v>
      </c>
      <c r="V2884" s="4">
        <v>73.599999999999994</v>
      </c>
    </row>
    <row r="2885" spans="1:22" ht="17" hidden="1" x14ac:dyDescent="0.2">
      <c r="A2885" s="3">
        <v>7062907</v>
      </c>
      <c r="B2885" s="4">
        <v>73.599999999999994</v>
      </c>
      <c r="C2885" s="4">
        <v>1</v>
      </c>
      <c r="D2885" s="4">
        <v>4</v>
      </c>
      <c r="E2885" s="4">
        <v>51</v>
      </c>
      <c r="F2885" s="5">
        <v>55</v>
      </c>
      <c r="G2885" s="6" t="s">
        <v>18</v>
      </c>
      <c r="H2885" s="7" t="s">
        <v>8</v>
      </c>
      <c r="I2885" s="8">
        <v>10920.74</v>
      </c>
      <c r="J2885" s="8">
        <f>Table1[[#This Row],[Annual Charges ($)]]-(AVERAGE(Table1[Annual Charges ($)]))</f>
        <v>-430.00818400004027</v>
      </c>
      <c r="U2885" s="37">
        <v>10920.74</v>
      </c>
      <c r="V2885" s="4">
        <v>73.599999999999994</v>
      </c>
    </row>
    <row r="2886" spans="1:22" ht="17" x14ac:dyDescent="0.2">
      <c r="A2886" s="3">
        <v>7783412</v>
      </c>
      <c r="B2886" s="4">
        <v>73.599999999999994</v>
      </c>
      <c r="C2886" s="4">
        <v>7</v>
      </c>
      <c r="D2886" s="4">
        <v>4</v>
      </c>
      <c r="E2886" s="4">
        <v>30</v>
      </c>
      <c r="F2886" s="5">
        <v>48</v>
      </c>
      <c r="G2886" s="6" t="s">
        <v>17</v>
      </c>
      <c r="H2886" s="7" t="s">
        <v>9</v>
      </c>
      <c r="I2886" s="8">
        <v>9334.73</v>
      </c>
      <c r="J2886" s="8">
        <f>Table1[[#This Row],[Annual Charges ($)]]-(AVERAGE(Table1[Annual Charges ($)]))</f>
        <v>-2016.0181840000405</v>
      </c>
      <c r="U2886" s="37">
        <v>9334.73</v>
      </c>
      <c r="V2886" s="4">
        <v>73.599999999999994</v>
      </c>
    </row>
    <row r="2887" spans="1:22" ht="17" hidden="1" x14ac:dyDescent="0.2">
      <c r="A2887" s="3">
        <v>12286258</v>
      </c>
      <c r="B2887" s="4">
        <v>73.7</v>
      </c>
      <c r="C2887" s="4">
        <v>6</v>
      </c>
      <c r="D2887" s="4">
        <v>0</v>
      </c>
      <c r="E2887" s="4">
        <v>44</v>
      </c>
      <c r="F2887" s="5">
        <v>41</v>
      </c>
      <c r="G2887" s="6" t="s">
        <v>18</v>
      </c>
      <c r="H2887" s="7" t="s">
        <v>8</v>
      </c>
      <c r="I2887" s="8">
        <v>9785.5499999999993</v>
      </c>
      <c r="J2887" s="8">
        <f>Table1[[#This Row],[Annual Charges ($)]]-(AVERAGE(Table1[Annual Charges ($)]))</f>
        <v>-1565.1981840000408</v>
      </c>
      <c r="U2887" s="37">
        <v>9785.5499999999993</v>
      </c>
      <c r="V2887" s="4">
        <v>73.7</v>
      </c>
    </row>
    <row r="2888" spans="1:22" ht="17" hidden="1" x14ac:dyDescent="0.2">
      <c r="A2888" s="3">
        <v>9553434</v>
      </c>
      <c r="B2888" s="4">
        <v>73.7</v>
      </c>
      <c r="C2888" s="4">
        <v>8</v>
      </c>
      <c r="D2888" s="4">
        <v>1</v>
      </c>
      <c r="E2888" s="4">
        <v>3</v>
      </c>
      <c r="F2888" s="5">
        <v>42</v>
      </c>
      <c r="G2888" s="6" t="s">
        <v>18</v>
      </c>
      <c r="H2888" s="7" t="s">
        <v>8</v>
      </c>
      <c r="I2888" s="8">
        <v>13969.95</v>
      </c>
      <c r="J2888" s="8">
        <f>Table1[[#This Row],[Annual Charges ($)]]-(AVERAGE(Table1[Annual Charges ($)]))</f>
        <v>2619.2018159999607</v>
      </c>
      <c r="U2888" s="37">
        <v>13969.95</v>
      </c>
      <c r="V2888" s="4">
        <v>73.7</v>
      </c>
    </row>
    <row r="2889" spans="1:22" ht="17" hidden="1" x14ac:dyDescent="0.2">
      <c r="A2889" s="3">
        <v>23018614</v>
      </c>
      <c r="B2889" s="4">
        <v>73.7</v>
      </c>
      <c r="C2889" s="4">
        <v>5</v>
      </c>
      <c r="D2889" s="4">
        <v>4</v>
      </c>
      <c r="E2889" s="4">
        <v>26</v>
      </c>
      <c r="F2889" s="5">
        <v>55</v>
      </c>
      <c r="G2889" s="6" t="s">
        <v>18</v>
      </c>
      <c r="H2889" s="7" t="s">
        <v>8</v>
      </c>
      <c r="I2889" s="8">
        <v>5443.39</v>
      </c>
      <c r="J2889" s="8">
        <f>Table1[[#This Row],[Annual Charges ($)]]-(AVERAGE(Table1[Annual Charges ($)]))</f>
        <v>-5907.3581840000397</v>
      </c>
      <c r="U2889" s="37">
        <v>5443.39</v>
      </c>
      <c r="V2889" s="4">
        <v>73.7</v>
      </c>
    </row>
    <row r="2890" spans="1:22" ht="17" hidden="1" x14ac:dyDescent="0.2">
      <c r="A2890" s="3">
        <v>1764983</v>
      </c>
      <c r="B2890" s="4">
        <v>73.7</v>
      </c>
      <c r="C2890" s="4">
        <v>2</v>
      </c>
      <c r="D2890" s="4">
        <v>2</v>
      </c>
      <c r="E2890" s="4">
        <v>9</v>
      </c>
      <c r="F2890" s="5">
        <v>44</v>
      </c>
      <c r="G2890" s="6" t="s">
        <v>17</v>
      </c>
      <c r="H2890" s="7" t="s">
        <v>8</v>
      </c>
      <c r="I2890" s="8">
        <v>12990.79</v>
      </c>
      <c r="J2890" s="8">
        <f>Table1[[#This Row],[Annual Charges ($)]]-(AVERAGE(Table1[Annual Charges ($)]))</f>
        <v>1640.0418159999608</v>
      </c>
      <c r="U2890" s="37">
        <v>12990.79</v>
      </c>
      <c r="V2890" s="4">
        <v>73.7</v>
      </c>
    </row>
    <row r="2891" spans="1:22" ht="17" hidden="1" x14ac:dyDescent="0.2">
      <c r="A2891" s="3">
        <v>23355129</v>
      </c>
      <c r="B2891" s="4">
        <v>73.7</v>
      </c>
      <c r="C2891" s="4">
        <v>8</v>
      </c>
      <c r="D2891" s="4">
        <v>3</v>
      </c>
      <c r="E2891" s="4">
        <v>3</v>
      </c>
      <c r="F2891" s="5">
        <v>47</v>
      </c>
      <c r="G2891" s="6" t="s">
        <v>17</v>
      </c>
      <c r="H2891" s="7" t="s">
        <v>8</v>
      </c>
      <c r="I2891" s="8">
        <v>20001.759999999998</v>
      </c>
      <c r="J2891" s="8">
        <f>Table1[[#This Row],[Annual Charges ($)]]-(AVERAGE(Table1[Annual Charges ($)]))</f>
        <v>8651.0118159999583</v>
      </c>
      <c r="U2891" s="37">
        <v>20001.759999999998</v>
      </c>
      <c r="V2891" s="4">
        <v>73.7</v>
      </c>
    </row>
    <row r="2892" spans="1:22" ht="17" hidden="1" x14ac:dyDescent="0.2">
      <c r="A2892" s="3">
        <v>11396835</v>
      </c>
      <c r="B2892" s="4">
        <v>73.8</v>
      </c>
      <c r="C2892" s="4">
        <v>8</v>
      </c>
      <c r="D2892" s="4">
        <v>1</v>
      </c>
      <c r="E2892" s="4">
        <v>54</v>
      </c>
      <c r="F2892" s="5">
        <v>24</v>
      </c>
      <c r="G2892" s="6" t="s">
        <v>18</v>
      </c>
      <c r="H2892" s="7" t="s">
        <v>8</v>
      </c>
      <c r="I2892" s="8">
        <v>17312.14</v>
      </c>
      <c r="J2892" s="8">
        <f>Table1[[#This Row],[Annual Charges ($)]]-(AVERAGE(Table1[Annual Charges ($)]))</f>
        <v>5961.3918159999594</v>
      </c>
      <c r="U2892" s="37">
        <v>17312.14</v>
      </c>
      <c r="V2892" s="4">
        <v>73.8</v>
      </c>
    </row>
    <row r="2893" spans="1:22" ht="17" hidden="1" x14ac:dyDescent="0.2">
      <c r="A2893" s="3">
        <v>5055846</v>
      </c>
      <c r="B2893" s="4">
        <v>73.8</v>
      </c>
      <c r="C2893" s="4">
        <v>7</v>
      </c>
      <c r="D2893" s="4">
        <v>5</v>
      </c>
      <c r="E2893" s="4">
        <v>41</v>
      </c>
      <c r="F2893" s="5">
        <v>41</v>
      </c>
      <c r="G2893" s="6" t="s">
        <v>17</v>
      </c>
      <c r="H2893" s="7" t="s">
        <v>8</v>
      </c>
      <c r="I2893" s="8">
        <v>19114.419999999998</v>
      </c>
      <c r="J2893" s="8">
        <f>Table1[[#This Row],[Annual Charges ($)]]-(AVERAGE(Table1[Annual Charges ($)]))</f>
        <v>7763.6718159999582</v>
      </c>
      <c r="U2893" s="37">
        <v>19114.419999999998</v>
      </c>
      <c r="V2893" s="4">
        <v>73.8</v>
      </c>
    </row>
    <row r="2894" spans="1:22" ht="17" hidden="1" x14ac:dyDescent="0.2">
      <c r="A2894" s="3">
        <v>20913915</v>
      </c>
      <c r="B2894" s="4">
        <v>73.8</v>
      </c>
      <c r="C2894" s="4">
        <v>6</v>
      </c>
      <c r="D2894" s="4">
        <v>2</v>
      </c>
      <c r="E2894" s="4">
        <v>52</v>
      </c>
      <c r="F2894" s="5">
        <v>56</v>
      </c>
      <c r="G2894" s="6" t="s">
        <v>17</v>
      </c>
      <c r="H2894" s="7" t="s">
        <v>8</v>
      </c>
      <c r="I2894" s="8">
        <v>20139.45</v>
      </c>
      <c r="J2894" s="8">
        <f>Table1[[#This Row],[Annual Charges ($)]]-(AVERAGE(Table1[Annual Charges ($)]))</f>
        <v>8788.7018159999607</v>
      </c>
      <c r="U2894" s="37">
        <v>20139.45</v>
      </c>
      <c r="V2894" s="4">
        <v>73.8</v>
      </c>
    </row>
    <row r="2895" spans="1:22" ht="17" hidden="1" x14ac:dyDescent="0.2">
      <c r="A2895" s="3">
        <v>6072761</v>
      </c>
      <c r="B2895" s="4">
        <v>73.8</v>
      </c>
      <c r="C2895" s="4">
        <v>5</v>
      </c>
      <c r="D2895" s="4">
        <v>0</v>
      </c>
      <c r="E2895" s="4">
        <v>56</v>
      </c>
      <c r="F2895" s="5">
        <v>55</v>
      </c>
      <c r="G2895" s="6" t="s">
        <v>18</v>
      </c>
      <c r="H2895" s="7" t="s">
        <v>8</v>
      </c>
      <c r="I2895" s="8">
        <v>18096.400000000001</v>
      </c>
      <c r="J2895" s="8">
        <f>Table1[[#This Row],[Annual Charges ($)]]-(AVERAGE(Table1[Annual Charges ($)]))</f>
        <v>6745.6518159999614</v>
      </c>
      <c r="U2895" s="37">
        <v>18096.400000000001</v>
      </c>
      <c r="V2895" s="4">
        <v>73.8</v>
      </c>
    </row>
    <row r="2896" spans="1:22" ht="17" hidden="1" x14ac:dyDescent="0.2">
      <c r="A2896" s="3">
        <v>7025501</v>
      </c>
      <c r="B2896" s="4">
        <v>73.8</v>
      </c>
      <c r="C2896" s="4">
        <v>2</v>
      </c>
      <c r="D2896" s="4">
        <v>1</v>
      </c>
      <c r="E2896" s="4">
        <v>44</v>
      </c>
      <c r="F2896" s="5">
        <v>38</v>
      </c>
      <c r="G2896" s="6" t="s">
        <v>18</v>
      </c>
      <c r="H2896" s="7" t="s">
        <v>8</v>
      </c>
      <c r="I2896" s="8">
        <v>12468.91</v>
      </c>
      <c r="J2896" s="8">
        <f>Table1[[#This Row],[Annual Charges ($)]]-(AVERAGE(Table1[Annual Charges ($)]))</f>
        <v>1118.1618159999598</v>
      </c>
      <c r="U2896" s="37">
        <v>12468.91</v>
      </c>
      <c r="V2896" s="4">
        <v>73.8</v>
      </c>
    </row>
    <row r="2897" spans="1:22" ht="17" hidden="1" x14ac:dyDescent="0.2">
      <c r="A2897" s="3">
        <v>25605803</v>
      </c>
      <c r="B2897" s="4">
        <v>73.8</v>
      </c>
      <c r="C2897" s="4">
        <v>4</v>
      </c>
      <c r="D2897" s="4">
        <v>4</v>
      </c>
      <c r="E2897" s="4">
        <v>18</v>
      </c>
      <c r="F2897" s="5">
        <v>22</v>
      </c>
      <c r="G2897" s="6" t="s">
        <v>17</v>
      </c>
      <c r="H2897" s="7" t="s">
        <v>8</v>
      </c>
      <c r="I2897" s="8">
        <v>17163.91</v>
      </c>
      <c r="J2897" s="8">
        <f>Table1[[#This Row],[Annual Charges ($)]]-(AVERAGE(Table1[Annual Charges ($)]))</f>
        <v>5813.1618159999598</v>
      </c>
      <c r="U2897" s="37">
        <v>17163.91</v>
      </c>
      <c r="V2897" s="4">
        <v>73.8</v>
      </c>
    </row>
    <row r="2898" spans="1:22" ht="17" hidden="1" x14ac:dyDescent="0.2">
      <c r="A2898" s="3">
        <v>16084176</v>
      </c>
      <c r="B2898" s="4">
        <v>73.8</v>
      </c>
      <c r="C2898" s="4">
        <v>7</v>
      </c>
      <c r="D2898" s="4">
        <v>4</v>
      </c>
      <c r="E2898" s="4">
        <v>26</v>
      </c>
      <c r="F2898" s="5">
        <v>32</v>
      </c>
      <c r="G2898" s="6" t="s">
        <v>18</v>
      </c>
      <c r="H2898" s="7" t="s">
        <v>8</v>
      </c>
      <c r="I2898" s="8">
        <v>15746.5</v>
      </c>
      <c r="J2898" s="8">
        <f>Table1[[#This Row],[Annual Charges ($)]]-(AVERAGE(Table1[Annual Charges ($)]))</f>
        <v>4395.7518159999599</v>
      </c>
      <c r="U2898" s="37">
        <v>15746.5</v>
      </c>
      <c r="V2898" s="4">
        <v>73.8</v>
      </c>
    </row>
    <row r="2899" spans="1:22" ht="17" hidden="1" x14ac:dyDescent="0.2">
      <c r="A2899" s="3">
        <v>5023339</v>
      </c>
      <c r="B2899" s="4">
        <v>73.8</v>
      </c>
      <c r="C2899" s="4">
        <v>3</v>
      </c>
      <c r="D2899" s="4">
        <v>2</v>
      </c>
      <c r="E2899" s="4">
        <v>44</v>
      </c>
      <c r="F2899" s="5">
        <v>36</v>
      </c>
      <c r="G2899" s="6" t="s">
        <v>18</v>
      </c>
      <c r="H2899" s="7" t="s">
        <v>8</v>
      </c>
      <c r="I2899" s="8">
        <v>9207.0300000000007</v>
      </c>
      <c r="J2899" s="8">
        <f>Table1[[#This Row],[Annual Charges ($)]]-(AVERAGE(Table1[Annual Charges ($)]))</f>
        <v>-2143.7181840000394</v>
      </c>
      <c r="U2899" s="37">
        <v>9207.0300000000007</v>
      </c>
      <c r="V2899" s="4">
        <v>73.8</v>
      </c>
    </row>
    <row r="2900" spans="1:22" ht="17" hidden="1" x14ac:dyDescent="0.2">
      <c r="A2900" s="3">
        <v>28924469</v>
      </c>
      <c r="B2900" s="4">
        <v>73.8</v>
      </c>
      <c r="C2900" s="4">
        <v>7</v>
      </c>
      <c r="D2900" s="4">
        <v>4</v>
      </c>
      <c r="E2900" s="4">
        <v>5</v>
      </c>
      <c r="F2900" s="5">
        <v>66</v>
      </c>
      <c r="G2900" s="6" t="s">
        <v>18</v>
      </c>
      <c r="H2900" s="7" t="s">
        <v>8</v>
      </c>
      <c r="I2900" s="8">
        <v>12782.65</v>
      </c>
      <c r="J2900" s="8">
        <f>Table1[[#This Row],[Annual Charges ($)]]-(AVERAGE(Table1[Annual Charges ($)]))</f>
        <v>1431.9018159999596</v>
      </c>
      <c r="U2900" s="37">
        <v>12782.65</v>
      </c>
      <c r="V2900" s="4">
        <v>73.8</v>
      </c>
    </row>
    <row r="2901" spans="1:22" ht="17" hidden="1" x14ac:dyDescent="0.2">
      <c r="A2901" s="3">
        <v>13201573</v>
      </c>
      <c r="B2901" s="4">
        <v>73.900000000000006</v>
      </c>
      <c r="C2901" s="4">
        <v>5</v>
      </c>
      <c r="D2901" s="4">
        <v>0</v>
      </c>
      <c r="E2901" s="4">
        <v>56</v>
      </c>
      <c r="F2901" s="5">
        <v>54</v>
      </c>
      <c r="G2901" s="6" t="s">
        <v>18</v>
      </c>
      <c r="H2901" s="7" t="s">
        <v>8</v>
      </c>
      <c r="I2901" s="8">
        <v>18669.2</v>
      </c>
      <c r="J2901" s="8">
        <f>Table1[[#This Row],[Annual Charges ($)]]-(AVERAGE(Table1[Annual Charges ($)]))</f>
        <v>7318.4518159999607</v>
      </c>
      <c r="U2901" s="37">
        <v>18669.2</v>
      </c>
      <c r="V2901" s="4">
        <v>73.900000000000006</v>
      </c>
    </row>
    <row r="2902" spans="1:22" ht="17" hidden="1" x14ac:dyDescent="0.2">
      <c r="A2902" s="3">
        <v>22292841</v>
      </c>
      <c r="B2902" s="4">
        <v>73.900000000000006</v>
      </c>
      <c r="C2902" s="4">
        <v>4</v>
      </c>
      <c r="D2902" s="4">
        <v>2</v>
      </c>
      <c r="E2902" s="4">
        <v>50</v>
      </c>
      <c r="F2902" s="5">
        <v>47</v>
      </c>
      <c r="G2902" s="6" t="s">
        <v>18</v>
      </c>
      <c r="H2902" s="7" t="s">
        <v>8</v>
      </c>
      <c r="I2902" s="8">
        <v>15685.16</v>
      </c>
      <c r="J2902" s="8">
        <f>Table1[[#This Row],[Annual Charges ($)]]-(AVERAGE(Table1[Annual Charges ($)]))</f>
        <v>4334.4118159999598</v>
      </c>
      <c r="U2902" s="37">
        <v>15685.16</v>
      </c>
      <c r="V2902" s="4">
        <v>73.900000000000006</v>
      </c>
    </row>
    <row r="2903" spans="1:22" ht="17" hidden="1" x14ac:dyDescent="0.2">
      <c r="A2903" s="3">
        <v>520860</v>
      </c>
      <c r="B2903" s="4">
        <v>73.900000000000006</v>
      </c>
      <c r="C2903" s="4">
        <v>1</v>
      </c>
      <c r="D2903" s="4">
        <v>4</v>
      </c>
      <c r="E2903" s="4">
        <v>21</v>
      </c>
      <c r="F2903" s="5">
        <v>40</v>
      </c>
      <c r="G2903" s="6" t="s">
        <v>17</v>
      </c>
      <c r="H2903" s="7" t="s">
        <v>8</v>
      </c>
      <c r="I2903" s="8">
        <v>228.58</v>
      </c>
      <c r="J2903" s="8">
        <f>Table1[[#This Row],[Annual Charges ($)]]-(AVERAGE(Table1[Annual Charges ($)]))</f>
        <v>-11122.16818400004</v>
      </c>
      <c r="U2903" s="37">
        <v>228.58</v>
      </c>
      <c r="V2903" s="4">
        <v>73.900000000000006</v>
      </c>
    </row>
    <row r="2904" spans="1:22" ht="17" hidden="1" x14ac:dyDescent="0.2">
      <c r="A2904" s="3">
        <v>29522157</v>
      </c>
      <c r="B2904" s="4">
        <v>73.900000000000006</v>
      </c>
      <c r="C2904" s="4">
        <v>5</v>
      </c>
      <c r="D2904" s="4">
        <v>1</v>
      </c>
      <c r="E2904" s="4">
        <v>23</v>
      </c>
      <c r="F2904" s="5">
        <v>42</v>
      </c>
      <c r="G2904" s="6" t="s">
        <v>17</v>
      </c>
      <c r="H2904" s="7" t="s">
        <v>8</v>
      </c>
      <c r="I2904" s="8">
        <v>10304.16</v>
      </c>
      <c r="J2904" s="8">
        <f>Table1[[#This Row],[Annual Charges ($)]]-(AVERAGE(Table1[Annual Charges ($)]))</f>
        <v>-1046.5881840000402</v>
      </c>
      <c r="U2904" s="37">
        <v>10304.16</v>
      </c>
      <c r="V2904" s="4">
        <v>73.900000000000006</v>
      </c>
    </row>
    <row r="2905" spans="1:22" ht="17" hidden="1" x14ac:dyDescent="0.2">
      <c r="A2905" s="3">
        <v>4492768</v>
      </c>
      <c r="B2905" s="4">
        <v>73.900000000000006</v>
      </c>
      <c r="C2905" s="4">
        <v>3</v>
      </c>
      <c r="D2905" s="4">
        <v>2</v>
      </c>
      <c r="E2905" s="4">
        <v>41</v>
      </c>
      <c r="F2905" s="5">
        <v>47</v>
      </c>
      <c r="G2905" s="6" t="s">
        <v>18</v>
      </c>
      <c r="H2905" s="7" t="s">
        <v>8</v>
      </c>
      <c r="I2905" s="8">
        <v>6757.05</v>
      </c>
      <c r="J2905" s="8">
        <f>Table1[[#This Row],[Annual Charges ($)]]-(AVERAGE(Table1[Annual Charges ($)]))</f>
        <v>-4593.6981840000399</v>
      </c>
      <c r="U2905" s="37">
        <v>6757.05</v>
      </c>
      <c r="V2905" s="4">
        <v>73.900000000000006</v>
      </c>
    </row>
    <row r="2906" spans="1:22" ht="17" hidden="1" x14ac:dyDescent="0.2">
      <c r="A2906" s="3">
        <v>16543275</v>
      </c>
      <c r="B2906" s="4">
        <v>74</v>
      </c>
      <c r="C2906" s="4">
        <v>1</v>
      </c>
      <c r="D2906" s="4">
        <v>3</v>
      </c>
      <c r="E2906" s="4">
        <v>31</v>
      </c>
      <c r="F2906" s="5">
        <v>45</v>
      </c>
      <c r="G2906" s="6" t="s">
        <v>17</v>
      </c>
      <c r="H2906" s="7" t="s">
        <v>8</v>
      </c>
      <c r="I2906" s="8">
        <v>11145.04</v>
      </c>
      <c r="J2906" s="8">
        <f>Table1[[#This Row],[Annual Charges ($)]]-(AVERAGE(Table1[Annual Charges ($)]))</f>
        <v>-205.70818400003918</v>
      </c>
      <c r="U2906" s="37">
        <v>11145.04</v>
      </c>
      <c r="V2906" s="4">
        <v>74</v>
      </c>
    </row>
    <row r="2907" spans="1:22" ht="17" x14ac:dyDescent="0.2">
      <c r="A2907" s="3">
        <v>25417702</v>
      </c>
      <c r="B2907" s="4">
        <v>74</v>
      </c>
      <c r="C2907" s="4">
        <v>1</v>
      </c>
      <c r="D2907" s="4">
        <v>5</v>
      </c>
      <c r="E2907" s="4">
        <v>20</v>
      </c>
      <c r="F2907" s="5">
        <v>46</v>
      </c>
      <c r="G2907" s="6" t="s">
        <v>17</v>
      </c>
      <c r="H2907" s="7" t="s">
        <v>9</v>
      </c>
      <c r="I2907" s="8">
        <v>6790.11</v>
      </c>
      <c r="J2907" s="8">
        <f>Table1[[#This Row],[Annual Charges ($)]]-(AVERAGE(Table1[Annual Charges ($)]))</f>
        <v>-4560.6381840000404</v>
      </c>
      <c r="U2907" s="37">
        <v>6790.11</v>
      </c>
      <c r="V2907" s="4">
        <v>74</v>
      </c>
    </row>
    <row r="2908" spans="1:22" ht="17" hidden="1" x14ac:dyDescent="0.2">
      <c r="A2908" s="3">
        <v>4553540</v>
      </c>
      <c r="B2908" s="4">
        <v>74</v>
      </c>
      <c r="C2908" s="4">
        <v>4</v>
      </c>
      <c r="D2908" s="4">
        <v>4</v>
      </c>
      <c r="E2908" s="4">
        <v>12</v>
      </c>
      <c r="F2908" s="5">
        <v>28</v>
      </c>
      <c r="G2908" s="6" t="s">
        <v>17</v>
      </c>
      <c r="H2908" s="7" t="s">
        <v>8</v>
      </c>
      <c r="I2908" s="8">
        <v>9882.25</v>
      </c>
      <c r="J2908" s="8">
        <f>Table1[[#This Row],[Annual Charges ($)]]-(AVERAGE(Table1[Annual Charges ($)]))</f>
        <v>-1468.4981840000401</v>
      </c>
      <c r="U2908" s="37">
        <v>9882.25</v>
      </c>
      <c r="V2908" s="4">
        <v>74</v>
      </c>
    </row>
    <row r="2909" spans="1:22" ht="17" hidden="1" x14ac:dyDescent="0.2">
      <c r="A2909" s="3">
        <v>2453121</v>
      </c>
      <c r="B2909" s="4">
        <v>74</v>
      </c>
      <c r="C2909" s="4">
        <v>7</v>
      </c>
      <c r="D2909" s="4">
        <v>2</v>
      </c>
      <c r="E2909" s="4">
        <v>10</v>
      </c>
      <c r="F2909" s="5">
        <v>56</v>
      </c>
      <c r="G2909" s="6" t="s">
        <v>18</v>
      </c>
      <c r="H2909" s="7" t="s">
        <v>8</v>
      </c>
      <c r="I2909" s="8">
        <v>13850.49</v>
      </c>
      <c r="J2909" s="8">
        <f>Table1[[#This Row],[Annual Charges ($)]]-(AVERAGE(Table1[Annual Charges ($)]))</f>
        <v>2499.7418159999597</v>
      </c>
      <c r="U2909" s="37">
        <v>13850.49</v>
      </c>
      <c r="V2909" s="4">
        <v>74</v>
      </c>
    </row>
    <row r="2910" spans="1:22" ht="17" hidden="1" x14ac:dyDescent="0.2">
      <c r="A2910" s="3">
        <v>26384726</v>
      </c>
      <c r="B2910" s="4">
        <v>74</v>
      </c>
      <c r="C2910" s="4">
        <v>6</v>
      </c>
      <c r="D2910" s="4">
        <v>4</v>
      </c>
      <c r="E2910" s="4">
        <v>24</v>
      </c>
      <c r="F2910" s="5">
        <v>23</v>
      </c>
      <c r="G2910" s="6" t="s">
        <v>18</v>
      </c>
      <c r="H2910" s="7" t="s">
        <v>8</v>
      </c>
      <c r="I2910" s="8">
        <v>15243.93</v>
      </c>
      <c r="J2910" s="8">
        <f>Table1[[#This Row],[Annual Charges ($)]]-(AVERAGE(Table1[Annual Charges ($)]))</f>
        <v>3893.1818159999602</v>
      </c>
      <c r="U2910" s="37">
        <v>15243.93</v>
      </c>
      <c r="V2910" s="4">
        <v>74</v>
      </c>
    </row>
    <row r="2911" spans="1:22" ht="17" x14ac:dyDescent="0.2">
      <c r="A2911" s="3">
        <v>6388050</v>
      </c>
      <c r="B2911" s="4">
        <v>74</v>
      </c>
      <c r="C2911" s="4">
        <v>2</v>
      </c>
      <c r="D2911" s="4">
        <v>3</v>
      </c>
      <c r="E2911" s="4">
        <v>36</v>
      </c>
      <c r="F2911" s="5">
        <v>49</v>
      </c>
      <c r="G2911" s="6" t="s">
        <v>17</v>
      </c>
      <c r="H2911" s="7" t="s">
        <v>9</v>
      </c>
      <c r="I2911" s="8">
        <v>6893.99</v>
      </c>
      <c r="J2911" s="8">
        <f>Table1[[#This Row],[Annual Charges ($)]]-(AVERAGE(Table1[Annual Charges ($)]))</f>
        <v>-4456.7581840000403</v>
      </c>
      <c r="U2911" s="37">
        <v>6893.99</v>
      </c>
      <c r="V2911" s="4">
        <v>74</v>
      </c>
    </row>
    <row r="2912" spans="1:22" ht="17" hidden="1" x14ac:dyDescent="0.2">
      <c r="A2912" s="3">
        <v>1415642</v>
      </c>
      <c r="B2912" s="4">
        <v>74.099999999999994</v>
      </c>
      <c r="C2912" s="4">
        <v>6</v>
      </c>
      <c r="D2912" s="4">
        <v>0</v>
      </c>
      <c r="E2912" s="4">
        <v>8</v>
      </c>
      <c r="F2912" s="5">
        <v>59</v>
      </c>
      <c r="G2912" s="6" t="s">
        <v>18</v>
      </c>
      <c r="H2912" s="7" t="s">
        <v>8</v>
      </c>
      <c r="I2912" s="8">
        <v>11072.07</v>
      </c>
      <c r="J2912" s="8">
        <f>Table1[[#This Row],[Annual Charges ($)]]-(AVERAGE(Table1[Annual Charges ($)]))</f>
        <v>-278.67818400004035</v>
      </c>
      <c r="U2912" s="37">
        <v>11072.07</v>
      </c>
      <c r="V2912" s="4">
        <v>74.099999999999994</v>
      </c>
    </row>
    <row r="2913" spans="1:22" ht="17" hidden="1" x14ac:dyDescent="0.2">
      <c r="A2913" s="3">
        <v>25949947</v>
      </c>
      <c r="B2913" s="4">
        <v>74.2</v>
      </c>
      <c r="C2913" s="4">
        <v>4</v>
      </c>
      <c r="D2913" s="4">
        <v>2</v>
      </c>
      <c r="E2913" s="4">
        <v>58</v>
      </c>
      <c r="F2913" s="5">
        <v>54</v>
      </c>
      <c r="G2913" s="6" t="s">
        <v>17</v>
      </c>
      <c r="H2913" s="7" t="s">
        <v>8</v>
      </c>
      <c r="I2913" s="8">
        <v>13828.44</v>
      </c>
      <c r="J2913" s="8">
        <f>Table1[[#This Row],[Annual Charges ($)]]-(AVERAGE(Table1[Annual Charges ($)]))</f>
        <v>2477.6918159999605</v>
      </c>
      <c r="U2913" s="37">
        <v>13828.44</v>
      </c>
      <c r="V2913" s="4">
        <v>74.2</v>
      </c>
    </row>
    <row r="2914" spans="1:22" ht="17" hidden="1" x14ac:dyDescent="0.2">
      <c r="A2914" s="3">
        <v>27308708</v>
      </c>
      <c r="B2914" s="4">
        <v>74.2</v>
      </c>
      <c r="C2914" s="4">
        <v>3</v>
      </c>
      <c r="D2914" s="4">
        <v>2</v>
      </c>
      <c r="E2914" s="4">
        <v>51</v>
      </c>
      <c r="F2914" s="5">
        <v>41</v>
      </c>
      <c r="G2914" s="6" t="s">
        <v>18</v>
      </c>
      <c r="H2914" s="7" t="s">
        <v>8</v>
      </c>
      <c r="I2914" s="8">
        <v>7418.5</v>
      </c>
      <c r="J2914" s="8">
        <f>Table1[[#This Row],[Annual Charges ($)]]-(AVERAGE(Table1[Annual Charges ($)]))</f>
        <v>-3932.2481840000401</v>
      </c>
      <c r="U2914" s="37">
        <v>7418.5</v>
      </c>
      <c r="V2914" s="4">
        <v>74.2</v>
      </c>
    </row>
    <row r="2915" spans="1:22" ht="17" hidden="1" x14ac:dyDescent="0.2">
      <c r="A2915" s="3">
        <v>21053462</v>
      </c>
      <c r="B2915" s="4">
        <v>74.2</v>
      </c>
      <c r="C2915" s="4">
        <v>6</v>
      </c>
      <c r="D2915" s="4">
        <v>3</v>
      </c>
      <c r="E2915" s="4">
        <v>9</v>
      </c>
      <c r="F2915" s="5">
        <v>61</v>
      </c>
      <c r="G2915" s="6" t="s">
        <v>17</v>
      </c>
      <c r="H2915" s="7" t="s">
        <v>8</v>
      </c>
      <c r="I2915" s="8">
        <v>18989.73</v>
      </c>
      <c r="J2915" s="8">
        <f>Table1[[#This Row],[Annual Charges ($)]]-(AVERAGE(Table1[Annual Charges ($)]))</f>
        <v>7638.9818159999595</v>
      </c>
      <c r="U2915" s="37">
        <v>18989.73</v>
      </c>
      <c r="V2915" s="4">
        <v>74.2</v>
      </c>
    </row>
    <row r="2916" spans="1:22" ht="17" hidden="1" x14ac:dyDescent="0.2">
      <c r="A2916" s="3">
        <v>25491532</v>
      </c>
      <c r="B2916" s="4">
        <v>74.2</v>
      </c>
      <c r="C2916" s="4">
        <v>8</v>
      </c>
      <c r="D2916" s="4">
        <v>3</v>
      </c>
      <c r="E2916" s="4">
        <v>12</v>
      </c>
      <c r="F2916" s="5">
        <v>43</v>
      </c>
      <c r="G2916" s="6" t="s">
        <v>17</v>
      </c>
      <c r="H2916" s="7" t="s">
        <v>8</v>
      </c>
      <c r="I2916" s="8">
        <v>15530.47</v>
      </c>
      <c r="J2916" s="8">
        <f>Table1[[#This Row],[Annual Charges ($)]]-(AVERAGE(Table1[Annual Charges ($)]))</f>
        <v>4179.7218159999593</v>
      </c>
      <c r="U2916" s="37">
        <v>15530.47</v>
      </c>
      <c r="V2916" s="4">
        <v>74.2</v>
      </c>
    </row>
    <row r="2917" spans="1:22" ht="17" hidden="1" x14ac:dyDescent="0.2">
      <c r="A2917" s="3">
        <v>29302723</v>
      </c>
      <c r="B2917" s="4">
        <v>74.2</v>
      </c>
      <c r="C2917" s="4">
        <v>7</v>
      </c>
      <c r="D2917" s="4">
        <v>5</v>
      </c>
      <c r="E2917" s="4">
        <v>42</v>
      </c>
      <c r="F2917" s="5">
        <v>42</v>
      </c>
      <c r="G2917" s="6" t="s">
        <v>17</v>
      </c>
      <c r="H2917" s="7" t="s">
        <v>8</v>
      </c>
      <c r="I2917" s="8">
        <v>16913.2</v>
      </c>
      <c r="J2917" s="8">
        <f>Table1[[#This Row],[Annual Charges ($)]]-(AVERAGE(Table1[Annual Charges ($)]))</f>
        <v>5562.4518159999607</v>
      </c>
      <c r="U2917" s="37">
        <v>16913.2</v>
      </c>
      <c r="V2917" s="4">
        <v>74.2</v>
      </c>
    </row>
    <row r="2918" spans="1:22" ht="17" hidden="1" x14ac:dyDescent="0.2">
      <c r="A2918" s="3">
        <v>23686505</v>
      </c>
      <c r="B2918" s="4">
        <v>74.2</v>
      </c>
      <c r="C2918" s="4">
        <v>2</v>
      </c>
      <c r="D2918" s="4">
        <v>2</v>
      </c>
      <c r="E2918" s="4">
        <v>40</v>
      </c>
      <c r="F2918" s="5">
        <v>50</v>
      </c>
      <c r="G2918" s="6" t="s">
        <v>18</v>
      </c>
      <c r="H2918" s="7" t="s">
        <v>8</v>
      </c>
      <c r="I2918" s="8">
        <v>8983.44</v>
      </c>
      <c r="J2918" s="8">
        <f>Table1[[#This Row],[Annual Charges ($)]]-(AVERAGE(Table1[Annual Charges ($)]))</f>
        <v>-2367.3081840000395</v>
      </c>
      <c r="U2918" s="37">
        <v>8983.44</v>
      </c>
      <c r="V2918" s="4">
        <v>74.2</v>
      </c>
    </row>
    <row r="2919" spans="1:22" ht="17" hidden="1" x14ac:dyDescent="0.2">
      <c r="A2919" s="3">
        <v>23184537</v>
      </c>
      <c r="B2919" s="4">
        <v>74.2</v>
      </c>
      <c r="C2919" s="4">
        <v>3</v>
      </c>
      <c r="D2919" s="4">
        <v>5</v>
      </c>
      <c r="E2919" s="4">
        <v>32</v>
      </c>
      <c r="F2919" s="5">
        <v>39</v>
      </c>
      <c r="G2919" s="6" t="s">
        <v>17</v>
      </c>
      <c r="H2919" s="7" t="s">
        <v>8</v>
      </c>
      <c r="I2919" s="8">
        <v>11386.88</v>
      </c>
      <c r="J2919" s="8">
        <f>Table1[[#This Row],[Annual Charges ($)]]-(AVERAGE(Table1[Annual Charges ($)]))</f>
        <v>36.131815999959144</v>
      </c>
      <c r="U2919" s="37">
        <v>11386.88</v>
      </c>
      <c r="V2919" s="4">
        <v>74.2</v>
      </c>
    </row>
    <row r="2920" spans="1:22" ht="17" hidden="1" x14ac:dyDescent="0.2">
      <c r="A2920" s="3">
        <v>6039890</v>
      </c>
      <c r="B2920" s="4">
        <v>74.3</v>
      </c>
      <c r="C2920" s="4">
        <v>6</v>
      </c>
      <c r="D2920" s="4">
        <v>4</v>
      </c>
      <c r="E2920" s="4">
        <v>0</v>
      </c>
      <c r="F2920" s="5">
        <v>53</v>
      </c>
      <c r="G2920" s="6" t="s">
        <v>17</v>
      </c>
      <c r="H2920" s="7" t="s">
        <v>8</v>
      </c>
      <c r="I2920" s="8">
        <v>9189.65</v>
      </c>
      <c r="J2920" s="8">
        <f>Table1[[#This Row],[Annual Charges ($)]]-(AVERAGE(Table1[Annual Charges ($)]))</f>
        <v>-2161.0981840000404</v>
      </c>
      <c r="U2920" s="37">
        <v>9189.65</v>
      </c>
      <c r="V2920" s="4">
        <v>74.3</v>
      </c>
    </row>
    <row r="2921" spans="1:22" ht="17" x14ac:dyDescent="0.2">
      <c r="A2921" s="3">
        <v>1740243</v>
      </c>
      <c r="B2921" s="4">
        <v>74.3</v>
      </c>
      <c r="C2921" s="4">
        <v>6</v>
      </c>
      <c r="D2921" s="4">
        <v>3</v>
      </c>
      <c r="E2921" s="4">
        <v>41</v>
      </c>
      <c r="F2921" s="5">
        <v>35</v>
      </c>
      <c r="G2921" s="6" t="s">
        <v>17</v>
      </c>
      <c r="H2921" s="7" t="s">
        <v>9</v>
      </c>
      <c r="I2921" s="8">
        <v>17207.52</v>
      </c>
      <c r="J2921" s="8">
        <f>Table1[[#This Row],[Annual Charges ($)]]-(AVERAGE(Table1[Annual Charges ($)]))</f>
        <v>5856.7718159999604</v>
      </c>
      <c r="U2921" s="37">
        <v>17207.52</v>
      </c>
      <c r="V2921" s="4">
        <v>74.3</v>
      </c>
    </row>
    <row r="2922" spans="1:22" ht="17" hidden="1" x14ac:dyDescent="0.2">
      <c r="A2922" s="3">
        <v>16614274</v>
      </c>
      <c r="B2922" s="4">
        <v>74.3</v>
      </c>
      <c r="C2922" s="4">
        <v>7</v>
      </c>
      <c r="D2922" s="4">
        <v>3</v>
      </c>
      <c r="E2922" s="4">
        <v>48</v>
      </c>
      <c r="F2922" s="5">
        <v>38</v>
      </c>
      <c r="G2922" s="6" t="s">
        <v>17</v>
      </c>
      <c r="H2922" s="7" t="s">
        <v>8</v>
      </c>
      <c r="I2922" s="8">
        <v>16425.330000000002</v>
      </c>
      <c r="J2922" s="8">
        <f>Table1[[#This Row],[Annual Charges ($)]]-(AVERAGE(Table1[Annual Charges ($)]))</f>
        <v>5074.5818159999617</v>
      </c>
      <c r="U2922" s="37">
        <v>16425.330000000002</v>
      </c>
      <c r="V2922" s="4">
        <v>74.3</v>
      </c>
    </row>
    <row r="2923" spans="1:22" ht="17" hidden="1" x14ac:dyDescent="0.2">
      <c r="A2923" s="3">
        <v>9072893</v>
      </c>
      <c r="B2923" s="4">
        <v>74.3</v>
      </c>
      <c r="C2923" s="4">
        <v>5</v>
      </c>
      <c r="D2923" s="4">
        <v>1</v>
      </c>
      <c r="E2923" s="4">
        <v>50</v>
      </c>
      <c r="F2923" s="5">
        <v>66</v>
      </c>
      <c r="G2923" s="6" t="s">
        <v>18</v>
      </c>
      <c r="H2923" s="7" t="s">
        <v>8</v>
      </c>
      <c r="I2923" s="8">
        <v>18414.78</v>
      </c>
      <c r="J2923" s="8">
        <f>Table1[[#This Row],[Annual Charges ($)]]-(AVERAGE(Table1[Annual Charges ($)]))</f>
        <v>7064.0318159999588</v>
      </c>
      <c r="U2923" s="37">
        <v>18414.78</v>
      </c>
      <c r="V2923" s="4">
        <v>74.3</v>
      </c>
    </row>
    <row r="2924" spans="1:22" ht="17" hidden="1" x14ac:dyDescent="0.2">
      <c r="A2924" s="3">
        <v>12091179</v>
      </c>
      <c r="B2924" s="4">
        <v>74.3</v>
      </c>
      <c r="C2924" s="4">
        <v>5</v>
      </c>
      <c r="D2924" s="4">
        <v>2</v>
      </c>
      <c r="E2924" s="4">
        <v>41</v>
      </c>
      <c r="F2924" s="5">
        <v>61</v>
      </c>
      <c r="G2924" s="6" t="s">
        <v>17</v>
      </c>
      <c r="H2924" s="7" t="s">
        <v>8</v>
      </c>
      <c r="I2924" s="8">
        <v>17942.84</v>
      </c>
      <c r="J2924" s="8">
        <f>Table1[[#This Row],[Annual Charges ($)]]-(AVERAGE(Table1[Annual Charges ($)]))</f>
        <v>6592.0918159999601</v>
      </c>
      <c r="U2924" s="37">
        <v>17942.84</v>
      </c>
      <c r="V2924" s="4">
        <v>74.3</v>
      </c>
    </row>
    <row r="2925" spans="1:22" ht="17" hidden="1" x14ac:dyDescent="0.2">
      <c r="A2925" s="3">
        <v>25486982</v>
      </c>
      <c r="B2925" s="4">
        <v>74.3</v>
      </c>
      <c r="C2925" s="4">
        <v>6</v>
      </c>
      <c r="D2925" s="4">
        <v>1</v>
      </c>
      <c r="E2925" s="4">
        <v>0</v>
      </c>
      <c r="F2925" s="5">
        <v>45</v>
      </c>
      <c r="G2925" s="6" t="s">
        <v>17</v>
      </c>
      <c r="H2925" s="7" t="s">
        <v>8</v>
      </c>
      <c r="I2925" s="8">
        <v>9976.43</v>
      </c>
      <c r="J2925" s="8">
        <f>Table1[[#This Row],[Annual Charges ($)]]-(AVERAGE(Table1[Annual Charges ($)]))</f>
        <v>-1374.3181840000398</v>
      </c>
      <c r="U2925" s="37">
        <v>9976.43</v>
      </c>
      <c r="V2925" s="4">
        <v>74.3</v>
      </c>
    </row>
    <row r="2926" spans="1:22" ht="17" hidden="1" x14ac:dyDescent="0.2">
      <c r="A2926" s="3">
        <v>18573396</v>
      </c>
      <c r="B2926" s="4">
        <v>74.3</v>
      </c>
      <c r="C2926" s="4">
        <v>4</v>
      </c>
      <c r="D2926" s="4">
        <v>2</v>
      </c>
      <c r="E2926" s="4">
        <v>47</v>
      </c>
      <c r="F2926" s="5">
        <v>53</v>
      </c>
      <c r="G2926" s="6" t="s">
        <v>17</v>
      </c>
      <c r="H2926" s="7" t="s">
        <v>8</v>
      </c>
      <c r="I2926" s="8">
        <v>10792.02</v>
      </c>
      <c r="J2926" s="8">
        <f>Table1[[#This Row],[Annual Charges ($)]]-(AVERAGE(Table1[Annual Charges ($)]))</f>
        <v>-558.72818400003962</v>
      </c>
      <c r="U2926" s="37">
        <v>10792.02</v>
      </c>
      <c r="V2926" s="4">
        <v>74.3</v>
      </c>
    </row>
    <row r="2927" spans="1:22" ht="17" x14ac:dyDescent="0.2">
      <c r="A2927" s="3">
        <v>12515946</v>
      </c>
      <c r="B2927" s="4">
        <v>74.3</v>
      </c>
      <c r="C2927" s="4">
        <v>8</v>
      </c>
      <c r="D2927" s="4">
        <v>3</v>
      </c>
      <c r="E2927" s="4">
        <v>29</v>
      </c>
      <c r="F2927" s="5">
        <v>29</v>
      </c>
      <c r="G2927" s="6" t="s">
        <v>18</v>
      </c>
      <c r="H2927" s="7" t="s">
        <v>9</v>
      </c>
      <c r="I2927" s="8">
        <v>14547.83</v>
      </c>
      <c r="J2927" s="8">
        <f>Table1[[#This Row],[Annual Charges ($)]]-(AVERAGE(Table1[Annual Charges ($)]))</f>
        <v>3197.0818159999599</v>
      </c>
      <c r="U2927" s="37">
        <v>14547.83</v>
      </c>
      <c r="V2927" s="4">
        <v>74.3</v>
      </c>
    </row>
    <row r="2928" spans="1:22" ht="17" x14ac:dyDescent="0.2">
      <c r="A2928" s="3">
        <v>23326942</v>
      </c>
      <c r="B2928" s="4">
        <v>74.400000000000006</v>
      </c>
      <c r="C2928" s="4">
        <v>5</v>
      </c>
      <c r="D2928" s="4">
        <v>4</v>
      </c>
      <c r="E2928" s="4">
        <v>28</v>
      </c>
      <c r="F2928" s="5">
        <v>47</v>
      </c>
      <c r="G2928" s="6" t="s">
        <v>18</v>
      </c>
      <c r="H2928" s="7" t="s">
        <v>9</v>
      </c>
      <c r="I2928" s="8">
        <v>11984.69</v>
      </c>
      <c r="J2928" s="8">
        <f>Table1[[#This Row],[Annual Charges ($)]]-(AVERAGE(Table1[Annual Charges ($)]))</f>
        <v>633.94181599996045</v>
      </c>
      <c r="U2928" s="37">
        <v>11984.69</v>
      </c>
      <c r="V2928" s="4">
        <v>74.400000000000006</v>
      </c>
    </row>
    <row r="2929" spans="1:22" ht="17" hidden="1" x14ac:dyDescent="0.2">
      <c r="A2929" s="3">
        <v>24072678</v>
      </c>
      <c r="B2929" s="4">
        <v>74.400000000000006</v>
      </c>
      <c r="C2929" s="4">
        <v>7</v>
      </c>
      <c r="D2929" s="4">
        <v>4</v>
      </c>
      <c r="E2929" s="4">
        <v>20</v>
      </c>
      <c r="F2929" s="5">
        <v>49</v>
      </c>
      <c r="G2929" s="6" t="s">
        <v>18</v>
      </c>
      <c r="H2929" s="7" t="s">
        <v>8</v>
      </c>
      <c r="I2929" s="8">
        <v>11525.38</v>
      </c>
      <c r="J2929" s="8">
        <f>Table1[[#This Row],[Annual Charges ($)]]-(AVERAGE(Table1[Annual Charges ($)]))</f>
        <v>174.63181599995914</v>
      </c>
      <c r="U2929" s="37">
        <v>11525.38</v>
      </c>
      <c r="V2929" s="4">
        <v>74.400000000000006</v>
      </c>
    </row>
    <row r="2930" spans="1:22" ht="17" hidden="1" x14ac:dyDescent="0.2">
      <c r="A2930" s="3">
        <v>20649933</v>
      </c>
      <c r="B2930" s="4">
        <v>74.400000000000006</v>
      </c>
      <c r="C2930" s="4">
        <v>4</v>
      </c>
      <c r="D2930" s="4">
        <v>2</v>
      </c>
      <c r="E2930" s="4">
        <v>28</v>
      </c>
      <c r="F2930" s="5">
        <v>67</v>
      </c>
      <c r="G2930" s="6" t="s">
        <v>17</v>
      </c>
      <c r="H2930" s="7" t="s">
        <v>8</v>
      </c>
      <c r="I2930" s="8">
        <v>8556.39</v>
      </c>
      <c r="J2930" s="8">
        <f>Table1[[#This Row],[Annual Charges ($)]]-(AVERAGE(Table1[Annual Charges ($)]))</f>
        <v>-2794.3581840000406</v>
      </c>
      <c r="U2930" s="37">
        <v>8556.39</v>
      </c>
      <c r="V2930" s="4">
        <v>74.400000000000006</v>
      </c>
    </row>
    <row r="2931" spans="1:22" ht="17" hidden="1" x14ac:dyDescent="0.2">
      <c r="A2931" s="3">
        <v>21489769</v>
      </c>
      <c r="B2931" s="4">
        <v>74.400000000000006</v>
      </c>
      <c r="C2931" s="4">
        <v>8</v>
      </c>
      <c r="D2931" s="4">
        <v>1</v>
      </c>
      <c r="E2931" s="4">
        <v>33</v>
      </c>
      <c r="F2931" s="5">
        <v>48</v>
      </c>
      <c r="G2931" s="6" t="s">
        <v>17</v>
      </c>
      <c r="H2931" s="7" t="s">
        <v>8</v>
      </c>
      <c r="I2931" s="8">
        <v>23964.31</v>
      </c>
      <c r="J2931" s="8">
        <f>Table1[[#This Row],[Annual Charges ($)]]-(AVERAGE(Table1[Annual Charges ($)]))</f>
        <v>12613.561815999961</v>
      </c>
      <c r="U2931" s="37">
        <v>23964.31</v>
      </c>
      <c r="V2931" s="4">
        <v>74.400000000000006</v>
      </c>
    </row>
    <row r="2932" spans="1:22" ht="17" hidden="1" x14ac:dyDescent="0.2">
      <c r="A2932" s="3">
        <v>4367085</v>
      </c>
      <c r="B2932" s="4">
        <v>74.400000000000006</v>
      </c>
      <c r="C2932" s="4">
        <v>3</v>
      </c>
      <c r="D2932" s="4">
        <v>2</v>
      </c>
      <c r="E2932" s="4">
        <v>28</v>
      </c>
      <c r="F2932" s="5">
        <v>58</v>
      </c>
      <c r="G2932" s="6" t="s">
        <v>18</v>
      </c>
      <c r="H2932" s="7" t="s">
        <v>8</v>
      </c>
      <c r="I2932" s="8">
        <v>6328.97</v>
      </c>
      <c r="J2932" s="8">
        <f>Table1[[#This Row],[Annual Charges ($)]]-(AVERAGE(Table1[Annual Charges ($)]))</f>
        <v>-5021.7781840000398</v>
      </c>
      <c r="U2932" s="37">
        <v>6328.97</v>
      </c>
      <c r="V2932" s="4">
        <v>74.400000000000006</v>
      </c>
    </row>
    <row r="2933" spans="1:22" ht="17" hidden="1" x14ac:dyDescent="0.2">
      <c r="A2933" s="3">
        <v>7074900</v>
      </c>
      <c r="B2933" s="4">
        <v>74.400000000000006</v>
      </c>
      <c r="C2933" s="4">
        <v>8</v>
      </c>
      <c r="D2933" s="4">
        <v>2</v>
      </c>
      <c r="E2933" s="4">
        <v>24</v>
      </c>
      <c r="F2933" s="5">
        <v>62</v>
      </c>
      <c r="G2933" s="6" t="s">
        <v>18</v>
      </c>
      <c r="H2933" s="7" t="s">
        <v>8</v>
      </c>
      <c r="I2933" s="8">
        <v>20403.41</v>
      </c>
      <c r="J2933" s="8">
        <f>Table1[[#This Row],[Annual Charges ($)]]-(AVERAGE(Table1[Annual Charges ($)]))</f>
        <v>9052.6618159999598</v>
      </c>
      <c r="U2933" s="37">
        <v>20403.41</v>
      </c>
      <c r="V2933" s="4">
        <v>74.400000000000006</v>
      </c>
    </row>
    <row r="2934" spans="1:22" ht="17" x14ac:dyDescent="0.2">
      <c r="A2934" s="3">
        <v>4743744</v>
      </c>
      <c r="B2934" s="4">
        <v>74.400000000000006</v>
      </c>
      <c r="C2934" s="4">
        <v>6</v>
      </c>
      <c r="D2934" s="4">
        <v>4</v>
      </c>
      <c r="E2934" s="4">
        <v>20</v>
      </c>
      <c r="F2934" s="5">
        <v>51</v>
      </c>
      <c r="G2934" s="6" t="s">
        <v>18</v>
      </c>
      <c r="H2934" s="7" t="s">
        <v>9</v>
      </c>
      <c r="I2934" s="8">
        <v>18161.23</v>
      </c>
      <c r="J2934" s="8">
        <f>Table1[[#This Row],[Annual Charges ($)]]-(AVERAGE(Table1[Annual Charges ($)]))</f>
        <v>6810.4818159999595</v>
      </c>
      <c r="U2934" s="37">
        <v>18161.23</v>
      </c>
      <c r="V2934" s="4">
        <v>74.400000000000006</v>
      </c>
    </row>
    <row r="2935" spans="1:22" ht="17" hidden="1" x14ac:dyDescent="0.2">
      <c r="A2935" s="3">
        <v>21437302</v>
      </c>
      <c r="B2935" s="4">
        <v>74.5</v>
      </c>
      <c r="C2935" s="4">
        <v>6</v>
      </c>
      <c r="D2935" s="4">
        <v>2</v>
      </c>
      <c r="E2935" s="4">
        <v>38</v>
      </c>
      <c r="F2935" s="5">
        <v>37</v>
      </c>
      <c r="G2935" s="6" t="s">
        <v>18</v>
      </c>
      <c r="H2935" s="7" t="s">
        <v>8</v>
      </c>
      <c r="I2935" s="8">
        <v>8914.84</v>
      </c>
      <c r="J2935" s="8">
        <f>Table1[[#This Row],[Annual Charges ($)]]-(AVERAGE(Table1[Annual Charges ($)]))</f>
        <v>-2435.9081840000399</v>
      </c>
      <c r="U2935" s="37">
        <v>8914.84</v>
      </c>
      <c r="V2935" s="4">
        <v>74.5</v>
      </c>
    </row>
    <row r="2936" spans="1:22" ht="17" hidden="1" x14ac:dyDescent="0.2">
      <c r="A2936" s="3">
        <v>23803765</v>
      </c>
      <c r="B2936" s="4">
        <v>74.5</v>
      </c>
      <c r="C2936" s="4">
        <v>5</v>
      </c>
      <c r="D2936" s="4">
        <v>5</v>
      </c>
      <c r="E2936" s="4">
        <v>43</v>
      </c>
      <c r="F2936" s="5">
        <v>32</v>
      </c>
      <c r="G2936" s="6" t="s">
        <v>18</v>
      </c>
      <c r="H2936" s="7" t="s">
        <v>8</v>
      </c>
      <c r="I2936" s="8">
        <v>2382.06</v>
      </c>
      <c r="J2936" s="8">
        <f>Table1[[#This Row],[Annual Charges ($)]]-(AVERAGE(Table1[Annual Charges ($)]))</f>
        <v>-8968.6881840000406</v>
      </c>
      <c r="U2936" s="37">
        <v>2382.06</v>
      </c>
      <c r="V2936" s="4">
        <v>74.5</v>
      </c>
    </row>
    <row r="2937" spans="1:22" ht="17" hidden="1" x14ac:dyDescent="0.2">
      <c r="A2937" s="3">
        <v>19158866</v>
      </c>
      <c r="B2937" s="4">
        <v>74.5</v>
      </c>
      <c r="C2937" s="4">
        <v>5</v>
      </c>
      <c r="D2937" s="4">
        <v>1</v>
      </c>
      <c r="E2937" s="4">
        <v>20</v>
      </c>
      <c r="F2937" s="5">
        <v>46</v>
      </c>
      <c r="G2937" s="6" t="s">
        <v>17</v>
      </c>
      <c r="H2937" s="7" t="s">
        <v>8</v>
      </c>
      <c r="I2937" s="8">
        <v>11440.62</v>
      </c>
      <c r="J2937" s="8">
        <f>Table1[[#This Row],[Annual Charges ($)]]-(AVERAGE(Table1[Annual Charges ($)]))</f>
        <v>89.871815999960745</v>
      </c>
      <c r="U2937" s="37">
        <v>11440.62</v>
      </c>
      <c r="V2937" s="4">
        <v>74.5</v>
      </c>
    </row>
    <row r="2938" spans="1:22" ht="17" hidden="1" x14ac:dyDescent="0.2">
      <c r="A2938" s="3">
        <v>26754995</v>
      </c>
      <c r="B2938" s="4">
        <v>74.599999999999994</v>
      </c>
      <c r="C2938" s="4">
        <v>6</v>
      </c>
      <c r="D2938" s="4">
        <v>4</v>
      </c>
      <c r="E2938" s="4">
        <v>39</v>
      </c>
      <c r="F2938" s="5">
        <v>52</v>
      </c>
      <c r="G2938" s="6" t="s">
        <v>18</v>
      </c>
      <c r="H2938" s="7" t="s">
        <v>8</v>
      </c>
      <c r="I2938" s="8">
        <v>8236.92</v>
      </c>
      <c r="J2938" s="8">
        <f>Table1[[#This Row],[Annual Charges ($)]]-(AVERAGE(Table1[Annual Charges ($)]))</f>
        <v>-3113.82818400004</v>
      </c>
      <c r="U2938" s="37">
        <v>8236.92</v>
      </c>
      <c r="V2938" s="4">
        <v>74.599999999999994</v>
      </c>
    </row>
    <row r="2939" spans="1:22" ht="17" hidden="1" x14ac:dyDescent="0.2">
      <c r="A2939" s="3">
        <v>1175689</v>
      </c>
      <c r="B2939" s="4">
        <v>74.599999999999994</v>
      </c>
      <c r="C2939" s="4">
        <v>2</v>
      </c>
      <c r="D2939" s="4">
        <v>0</v>
      </c>
      <c r="E2939" s="4">
        <v>47</v>
      </c>
      <c r="F2939" s="5">
        <v>59</v>
      </c>
      <c r="G2939" s="6" t="s">
        <v>18</v>
      </c>
      <c r="H2939" s="7" t="s">
        <v>8</v>
      </c>
      <c r="I2939" s="8">
        <v>20658.27</v>
      </c>
      <c r="J2939" s="8">
        <f>Table1[[#This Row],[Annual Charges ($)]]-(AVERAGE(Table1[Annual Charges ($)]))</f>
        <v>9307.5218159999604</v>
      </c>
      <c r="U2939" s="37">
        <v>20658.27</v>
      </c>
      <c r="V2939" s="4">
        <v>74.599999999999994</v>
      </c>
    </row>
    <row r="2940" spans="1:22" ht="17" hidden="1" x14ac:dyDescent="0.2">
      <c r="A2940" s="3">
        <v>11889312</v>
      </c>
      <c r="B2940" s="4">
        <v>74.599999999999994</v>
      </c>
      <c r="C2940" s="4">
        <v>5</v>
      </c>
      <c r="D2940" s="4">
        <v>4</v>
      </c>
      <c r="E2940" s="4">
        <v>59</v>
      </c>
      <c r="F2940" s="5">
        <v>35</v>
      </c>
      <c r="G2940" s="6" t="s">
        <v>18</v>
      </c>
      <c r="H2940" s="7" t="s">
        <v>8</v>
      </c>
      <c r="I2940" s="8">
        <v>10997.94</v>
      </c>
      <c r="J2940" s="8">
        <f>Table1[[#This Row],[Annual Charges ($)]]-(AVERAGE(Table1[Annual Charges ($)]))</f>
        <v>-352.80818400003955</v>
      </c>
      <c r="U2940" s="37">
        <v>10997.94</v>
      </c>
      <c r="V2940" s="4">
        <v>74.599999999999994</v>
      </c>
    </row>
    <row r="2941" spans="1:22" ht="17" hidden="1" x14ac:dyDescent="0.2">
      <c r="A2941" s="3">
        <v>22252251</v>
      </c>
      <c r="B2941" s="4">
        <v>74.599999999999994</v>
      </c>
      <c r="C2941" s="4">
        <v>4</v>
      </c>
      <c r="D2941" s="4">
        <v>2</v>
      </c>
      <c r="E2941" s="4">
        <v>10</v>
      </c>
      <c r="F2941" s="5">
        <v>42</v>
      </c>
      <c r="G2941" s="6" t="s">
        <v>17</v>
      </c>
      <c r="H2941" s="7" t="s">
        <v>8</v>
      </c>
      <c r="I2941" s="8">
        <v>15450.7</v>
      </c>
      <c r="J2941" s="8">
        <f>Table1[[#This Row],[Annual Charges ($)]]-(AVERAGE(Table1[Annual Charges ($)]))</f>
        <v>4099.9518159999607</v>
      </c>
      <c r="U2941" s="37">
        <v>15450.7</v>
      </c>
      <c r="V2941" s="4">
        <v>74.599999999999994</v>
      </c>
    </row>
    <row r="2942" spans="1:22" ht="17" hidden="1" x14ac:dyDescent="0.2">
      <c r="A2942" s="3">
        <v>1653114</v>
      </c>
      <c r="B2942" s="4">
        <v>74.7</v>
      </c>
      <c r="C2942" s="4">
        <v>7</v>
      </c>
      <c r="D2942" s="4">
        <v>4</v>
      </c>
      <c r="E2942" s="4">
        <v>40</v>
      </c>
      <c r="F2942" s="5">
        <v>48</v>
      </c>
      <c r="G2942" s="6" t="s">
        <v>17</v>
      </c>
      <c r="H2942" s="7" t="s">
        <v>8</v>
      </c>
      <c r="I2942" s="8">
        <v>16966.78</v>
      </c>
      <c r="J2942" s="8">
        <f>Table1[[#This Row],[Annual Charges ($)]]-(AVERAGE(Table1[Annual Charges ($)]))</f>
        <v>5616.0318159999588</v>
      </c>
      <c r="U2942" s="37">
        <v>16966.78</v>
      </c>
      <c r="V2942" s="4">
        <v>74.7</v>
      </c>
    </row>
    <row r="2943" spans="1:22" ht="17" hidden="1" x14ac:dyDescent="0.2">
      <c r="A2943" s="3">
        <v>8458998</v>
      </c>
      <c r="B2943" s="4">
        <v>74.7</v>
      </c>
      <c r="C2943" s="4">
        <v>8</v>
      </c>
      <c r="D2943" s="4">
        <v>4</v>
      </c>
      <c r="E2943" s="4">
        <v>57</v>
      </c>
      <c r="F2943" s="5">
        <v>35</v>
      </c>
      <c r="G2943" s="6" t="s">
        <v>17</v>
      </c>
      <c r="H2943" s="7" t="s">
        <v>8</v>
      </c>
      <c r="I2943" s="8">
        <v>11667.77</v>
      </c>
      <c r="J2943" s="8">
        <f>Table1[[#This Row],[Annual Charges ($)]]-(AVERAGE(Table1[Annual Charges ($)]))</f>
        <v>317.02181599996038</v>
      </c>
      <c r="U2943" s="37">
        <v>11667.77</v>
      </c>
      <c r="V2943" s="4">
        <v>74.7</v>
      </c>
    </row>
    <row r="2944" spans="1:22" ht="17" x14ac:dyDescent="0.2">
      <c r="A2944" s="3">
        <v>24949797</v>
      </c>
      <c r="B2944" s="4">
        <v>74.7</v>
      </c>
      <c r="C2944" s="4">
        <v>4</v>
      </c>
      <c r="D2944" s="4">
        <v>4</v>
      </c>
      <c r="E2944" s="4">
        <v>2</v>
      </c>
      <c r="F2944" s="5">
        <v>36</v>
      </c>
      <c r="G2944" s="6" t="s">
        <v>18</v>
      </c>
      <c r="H2944" s="7" t="s">
        <v>9</v>
      </c>
      <c r="I2944" s="8">
        <v>16315.66</v>
      </c>
      <c r="J2944" s="8">
        <f>Table1[[#This Row],[Annual Charges ($)]]-(AVERAGE(Table1[Annual Charges ($)]))</f>
        <v>4964.9118159999598</v>
      </c>
      <c r="U2944" s="37">
        <v>16315.66</v>
      </c>
      <c r="V2944" s="4">
        <v>74.7</v>
      </c>
    </row>
    <row r="2945" spans="1:22" ht="17" hidden="1" x14ac:dyDescent="0.2">
      <c r="A2945" s="3">
        <v>21968490</v>
      </c>
      <c r="B2945" s="4">
        <v>74.7</v>
      </c>
      <c r="C2945" s="4">
        <v>7</v>
      </c>
      <c r="D2945" s="4">
        <v>0</v>
      </c>
      <c r="E2945" s="4">
        <v>26</v>
      </c>
      <c r="F2945" s="5">
        <v>28</v>
      </c>
      <c r="G2945" s="6" t="s">
        <v>17</v>
      </c>
      <c r="H2945" s="7" t="s">
        <v>8</v>
      </c>
      <c r="I2945" s="8">
        <v>15197.69</v>
      </c>
      <c r="J2945" s="8">
        <f>Table1[[#This Row],[Annual Charges ($)]]-(AVERAGE(Table1[Annual Charges ($)]))</f>
        <v>3846.9418159999605</v>
      </c>
      <c r="U2945" s="37">
        <v>15197.69</v>
      </c>
      <c r="V2945" s="4">
        <v>74.7</v>
      </c>
    </row>
    <row r="2946" spans="1:22" ht="17" hidden="1" x14ac:dyDescent="0.2">
      <c r="A2946" s="3">
        <v>1839697</v>
      </c>
      <c r="B2946" s="4">
        <v>74.7</v>
      </c>
      <c r="C2946" s="4">
        <v>5</v>
      </c>
      <c r="D2946" s="4">
        <v>2</v>
      </c>
      <c r="E2946" s="4">
        <v>37</v>
      </c>
      <c r="F2946" s="5">
        <v>38</v>
      </c>
      <c r="G2946" s="6" t="s">
        <v>17</v>
      </c>
      <c r="H2946" s="7" t="s">
        <v>8</v>
      </c>
      <c r="I2946" s="8">
        <v>3455.33</v>
      </c>
      <c r="J2946" s="8">
        <f>Table1[[#This Row],[Annual Charges ($)]]-(AVERAGE(Table1[Annual Charges ($)]))</f>
        <v>-7895.4181840000401</v>
      </c>
      <c r="U2946" s="37">
        <v>3455.33</v>
      </c>
      <c r="V2946" s="4">
        <v>74.7</v>
      </c>
    </row>
    <row r="2947" spans="1:22" ht="17" hidden="1" x14ac:dyDescent="0.2">
      <c r="A2947" s="3">
        <v>19172450</v>
      </c>
      <c r="B2947" s="4">
        <v>74.7</v>
      </c>
      <c r="C2947" s="4">
        <v>1</v>
      </c>
      <c r="D2947" s="4">
        <v>0</v>
      </c>
      <c r="E2947" s="4">
        <v>10</v>
      </c>
      <c r="F2947" s="5">
        <v>48</v>
      </c>
      <c r="G2947" s="6" t="s">
        <v>17</v>
      </c>
      <c r="H2947" s="7" t="s">
        <v>8</v>
      </c>
      <c r="I2947" s="8">
        <v>14728.24</v>
      </c>
      <c r="J2947" s="8">
        <f>Table1[[#This Row],[Annual Charges ($)]]-(AVERAGE(Table1[Annual Charges ($)]))</f>
        <v>3377.4918159999597</v>
      </c>
      <c r="U2947" s="37">
        <v>14728.24</v>
      </c>
      <c r="V2947" s="4">
        <v>74.7</v>
      </c>
    </row>
    <row r="2948" spans="1:22" ht="17" hidden="1" x14ac:dyDescent="0.2">
      <c r="A2948" s="3">
        <v>23082217</v>
      </c>
      <c r="B2948" s="4">
        <v>74.7</v>
      </c>
      <c r="C2948" s="4">
        <v>5</v>
      </c>
      <c r="D2948" s="4">
        <v>3</v>
      </c>
      <c r="E2948" s="4">
        <v>59</v>
      </c>
      <c r="F2948" s="5">
        <v>46</v>
      </c>
      <c r="G2948" s="6" t="s">
        <v>17</v>
      </c>
      <c r="H2948" s="7" t="s">
        <v>8</v>
      </c>
      <c r="I2948" s="8">
        <v>16460.36</v>
      </c>
      <c r="J2948" s="8">
        <f>Table1[[#This Row],[Annual Charges ($)]]-(AVERAGE(Table1[Annual Charges ($)]))</f>
        <v>5109.6118159999605</v>
      </c>
      <c r="U2948" s="37">
        <v>16460.36</v>
      </c>
      <c r="V2948" s="4">
        <v>74.7</v>
      </c>
    </row>
    <row r="2949" spans="1:22" ht="17" hidden="1" x14ac:dyDescent="0.2">
      <c r="A2949" s="3">
        <v>11540195</v>
      </c>
      <c r="B2949" s="4">
        <v>74.7</v>
      </c>
      <c r="C2949" s="4">
        <v>2</v>
      </c>
      <c r="D2949" s="4">
        <v>3</v>
      </c>
      <c r="E2949" s="4">
        <v>25</v>
      </c>
      <c r="F2949" s="5">
        <v>50</v>
      </c>
      <c r="G2949" s="6" t="s">
        <v>17</v>
      </c>
      <c r="H2949" s="7" t="s">
        <v>8</v>
      </c>
      <c r="I2949" s="8">
        <v>12436.02</v>
      </c>
      <c r="J2949" s="8">
        <f>Table1[[#This Row],[Annual Charges ($)]]-(AVERAGE(Table1[Annual Charges ($)]))</f>
        <v>1085.2718159999604</v>
      </c>
      <c r="U2949" s="37">
        <v>12436.02</v>
      </c>
      <c r="V2949" s="4">
        <v>74.7</v>
      </c>
    </row>
    <row r="2950" spans="1:22" ht="17" hidden="1" x14ac:dyDescent="0.2">
      <c r="A2950" s="3">
        <v>27090512</v>
      </c>
      <c r="B2950" s="4">
        <v>74.8</v>
      </c>
      <c r="C2950" s="4">
        <v>7</v>
      </c>
      <c r="D2950" s="4">
        <v>1</v>
      </c>
      <c r="E2950" s="4">
        <v>37</v>
      </c>
      <c r="F2950" s="5">
        <v>46</v>
      </c>
      <c r="G2950" s="6" t="s">
        <v>17</v>
      </c>
      <c r="H2950" s="7" t="s">
        <v>8</v>
      </c>
      <c r="I2950" s="8">
        <v>16068.85</v>
      </c>
      <c r="J2950" s="8">
        <f>Table1[[#This Row],[Annual Charges ($)]]-(AVERAGE(Table1[Annual Charges ($)]))</f>
        <v>4718.1018159999603</v>
      </c>
      <c r="U2950" s="37">
        <v>16068.85</v>
      </c>
      <c r="V2950" s="4">
        <v>74.8</v>
      </c>
    </row>
    <row r="2951" spans="1:22" ht="17" hidden="1" x14ac:dyDescent="0.2">
      <c r="A2951" s="3">
        <v>3262927</v>
      </c>
      <c r="B2951" s="4">
        <v>74.8</v>
      </c>
      <c r="C2951" s="4">
        <v>6</v>
      </c>
      <c r="D2951" s="4">
        <v>1</v>
      </c>
      <c r="E2951" s="4">
        <v>21</v>
      </c>
      <c r="F2951" s="5">
        <v>56</v>
      </c>
      <c r="G2951" s="6" t="s">
        <v>17</v>
      </c>
      <c r="H2951" s="7" t="s">
        <v>8</v>
      </c>
      <c r="I2951" s="8">
        <v>7622.41</v>
      </c>
      <c r="J2951" s="8">
        <f>Table1[[#This Row],[Annual Charges ($)]]-(AVERAGE(Table1[Annual Charges ($)]))</f>
        <v>-3728.3381840000402</v>
      </c>
      <c r="U2951" s="37">
        <v>7622.41</v>
      </c>
      <c r="V2951" s="4">
        <v>74.8</v>
      </c>
    </row>
    <row r="2952" spans="1:22" ht="17" hidden="1" x14ac:dyDescent="0.2">
      <c r="A2952" s="3">
        <v>11910983</v>
      </c>
      <c r="B2952" s="4">
        <v>74.900000000000006</v>
      </c>
      <c r="C2952" s="4">
        <v>8</v>
      </c>
      <c r="D2952" s="4">
        <v>5</v>
      </c>
      <c r="E2952" s="4">
        <v>15</v>
      </c>
      <c r="F2952" s="5">
        <v>33</v>
      </c>
      <c r="G2952" s="6" t="s">
        <v>17</v>
      </c>
      <c r="H2952" s="7" t="s">
        <v>8</v>
      </c>
      <c r="I2952" s="8">
        <v>7159.41</v>
      </c>
      <c r="J2952" s="8">
        <f>Table1[[#This Row],[Annual Charges ($)]]-(AVERAGE(Table1[Annual Charges ($)]))</f>
        <v>-4191.3381840000402</v>
      </c>
      <c r="U2952" s="37">
        <v>7159.41</v>
      </c>
      <c r="V2952" s="4">
        <v>74.900000000000006</v>
      </c>
    </row>
    <row r="2953" spans="1:22" ht="17" hidden="1" x14ac:dyDescent="0.2">
      <c r="A2953" s="3">
        <v>9055721</v>
      </c>
      <c r="B2953" s="4">
        <v>74.900000000000006</v>
      </c>
      <c r="C2953" s="4">
        <v>8</v>
      </c>
      <c r="D2953" s="4">
        <v>2</v>
      </c>
      <c r="E2953" s="4">
        <v>43</v>
      </c>
      <c r="F2953" s="5">
        <v>42</v>
      </c>
      <c r="G2953" s="6" t="s">
        <v>17</v>
      </c>
      <c r="H2953" s="7" t="s">
        <v>8</v>
      </c>
      <c r="I2953" s="8">
        <v>15710.91</v>
      </c>
      <c r="J2953" s="8">
        <f>Table1[[#This Row],[Annual Charges ($)]]-(AVERAGE(Table1[Annual Charges ($)]))</f>
        <v>4360.1618159999598</v>
      </c>
      <c r="U2953" s="37">
        <v>15710.91</v>
      </c>
      <c r="V2953" s="4">
        <v>74.900000000000006</v>
      </c>
    </row>
    <row r="2954" spans="1:22" ht="17" x14ac:dyDescent="0.2">
      <c r="A2954" s="3">
        <v>5535914</v>
      </c>
      <c r="B2954" s="4">
        <v>74.900000000000006</v>
      </c>
      <c r="C2954" s="4">
        <v>1</v>
      </c>
      <c r="D2954" s="4">
        <v>2</v>
      </c>
      <c r="E2954" s="4">
        <v>11</v>
      </c>
      <c r="F2954" s="5">
        <v>48</v>
      </c>
      <c r="G2954" s="6" t="s">
        <v>17</v>
      </c>
      <c r="H2954" s="7" t="s">
        <v>9</v>
      </c>
      <c r="I2954" s="8">
        <v>7715.47</v>
      </c>
      <c r="J2954" s="8">
        <f>Table1[[#This Row],[Annual Charges ($)]]-(AVERAGE(Table1[Annual Charges ($)]))</f>
        <v>-3635.2781840000398</v>
      </c>
      <c r="U2954" s="37">
        <v>7715.47</v>
      </c>
      <c r="V2954" s="4">
        <v>74.900000000000006</v>
      </c>
    </row>
    <row r="2955" spans="1:22" ht="17" hidden="1" x14ac:dyDescent="0.2">
      <c r="A2955" s="3">
        <v>1829399</v>
      </c>
      <c r="B2955" s="4">
        <v>74.900000000000006</v>
      </c>
      <c r="C2955" s="4">
        <v>5</v>
      </c>
      <c r="D2955" s="4">
        <v>0</v>
      </c>
      <c r="E2955" s="4">
        <v>45</v>
      </c>
      <c r="F2955" s="5">
        <v>55</v>
      </c>
      <c r="G2955" s="6" t="s">
        <v>17</v>
      </c>
      <c r="H2955" s="7" t="s">
        <v>8</v>
      </c>
      <c r="I2955" s="8">
        <v>16982.349999999999</v>
      </c>
      <c r="J2955" s="8">
        <f>Table1[[#This Row],[Annual Charges ($)]]-(AVERAGE(Table1[Annual Charges ($)]))</f>
        <v>5631.6018159999585</v>
      </c>
      <c r="U2955" s="37">
        <v>16982.349999999999</v>
      </c>
      <c r="V2955" s="4">
        <v>74.900000000000006</v>
      </c>
    </row>
    <row r="2956" spans="1:22" ht="17" hidden="1" x14ac:dyDescent="0.2">
      <c r="A2956" s="3">
        <v>8988715</v>
      </c>
      <c r="B2956" s="4">
        <v>74.900000000000006</v>
      </c>
      <c r="C2956" s="4">
        <v>6</v>
      </c>
      <c r="D2956" s="4">
        <v>0</v>
      </c>
      <c r="E2956" s="4">
        <v>36</v>
      </c>
      <c r="F2956" s="5">
        <v>60</v>
      </c>
      <c r="G2956" s="6" t="s">
        <v>18</v>
      </c>
      <c r="H2956" s="7" t="s">
        <v>8</v>
      </c>
      <c r="I2956" s="8">
        <v>10027.59</v>
      </c>
      <c r="J2956" s="8">
        <f>Table1[[#This Row],[Annual Charges ($)]]-(AVERAGE(Table1[Annual Charges ($)]))</f>
        <v>-1323.1581840000399</v>
      </c>
      <c r="U2956" s="37">
        <v>10027.59</v>
      </c>
      <c r="V2956" s="4">
        <v>74.900000000000006</v>
      </c>
    </row>
    <row r="2957" spans="1:22" ht="17" hidden="1" x14ac:dyDescent="0.2">
      <c r="A2957" s="3">
        <v>20653195</v>
      </c>
      <c r="B2957" s="4">
        <v>74.900000000000006</v>
      </c>
      <c r="C2957" s="4">
        <v>2</v>
      </c>
      <c r="D2957" s="4">
        <v>2</v>
      </c>
      <c r="E2957" s="4">
        <v>39</v>
      </c>
      <c r="F2957" s="5">
        <v>57</v>
      </c>
      <c r="G2957" s="6" t="s">
        <v>18</v>
      </c>
      <c r="H2957" s="7" t="s">
        <v>8</v>
      </c>
      <c r="I2957" s="8">
        <v>16441.73</v>
      </c>
      <c r="J2957" s="8">
        <f>Table1[[#This Row],[Annual Charges ($)]]-(AVERAGE(Table1[Annual Charges ($)]))</f>
        <v>5090.9818159999595</v>
      </c>
      <c r="U2957" s="37">
        <v>16441.73</v>
      </c>
      <c r="V2957" s="4">
        <v>74.900000000000006</v>
      </c>
    </row>
    <row r="2958" spans="1:22" ht="17" hidden="1" x14ac:dyDescent="0.2">
      <c r="A2958" s="3">
        <v>28695947</v>
      </c>
      <c r="B2958" s="4">
        <v>74.900000000000006</v>
      </c>
      <c r="C2958" s="4">
        <v>3</v>
      </c>
      <c r="D2958" s="4">
        <v>4</v>
      </c>
      <c r="E2958" s="4">
        <v>8</v>
      </c>
      <c r="F2958" s="5">
        <v>55</v>
      </c>
      <c r="G2958" s="6" t="s">
        <v>18</v>
      </c>
      <c r="H2958" s="7" t="s">
        <v>8</v>
      </c>
      <c r="I2958" s="8">
        <v>9851.67</v>
      </c>
      <c r="J2958" s="8">
        <f>Table1[[#This Row],[Annual Charges ($)]]-(AVERAGE(Table1[Annual Charges ($)]))</f>
        <v>-1499.07818400004</v>
      </c>
      <c r="U2958" s="37">
        <v>9851.67</v>
      </c>
      <c r="V2958" s="4">
        <v>74.900000000000006</v>
      </c>
    </row>
    <row r="2959" spans="1:22" ht="17" hidden="1" x14ac:dyDescent="0.2">
      <c r="A2959" s="3">
        <v>28802997</v>
      </c>
      <c r="B2959" s="4">
        <v>74.900000000000006</v>
      </c>
      <c r="C2959" s="4">
        <v>2</v>
      </c>
      <c r="D2959" s="4">
        <v>1</v>
      </c>
      <c r="E2959" s="4">
        <v>8</v>
      </c>
      <c r="F2959" s="5">
        <v>27</v>
      </c>
      <c r="G2959" s="6" t="s">
        <v>18</v>
      </c>
      <c r="H2959" s="7" t="s">
        <v>8</v>
      </c>
      <c r="I2959" s="8">
        <v>12371.25</v>
      </c>
      <c r="J2959" s="8">
        <f>Table1[[#This Row],[Annual Charges ($)]]-(AVERAGE(Table1[Annual Charges ($)]))</f>
        <v>1020.5018159999599</v>
      </c>
      <c r="U2959" s="37">
        <v>12371.25</v>
      </c>
      <c r="V2959" s="4">
        <v>74.900000000000006</v>
      </c>
    </row>
    <row r="2960" spans="1:22" ht="17" hidden="1" x14ac:dyDescent="0.2">
      <c r="A2960" s="3">
        <v>973498</v>
      </c>
      <c r="B2960" s="4">
        <v>74.900000000000006</v>
      </c>
      <c r="C2960" s="4">
        <v>2</v>
      </c>
      <c r="D2960" s="4">
        <v>3</v>
      </c>
      <c r="E2960" s="4">
        <v>56</v>
      </c>
      <c r="F2960" s="5">
        <v>44</v>
      </c>
      <c r="G2960" s="6" t="s">
        <v>18</v>
      </c>
      <c r="H2960" s="7" t="s">
        <v>8</v>
      </c>
      <c r="I2960" s="8">
        <v>16634.68</v>
      </c>
      <c r="J2960" s="8">
        <f>Table1[[#This Row],[Annual Charges ($)]]-(AVERAGE(Table1[Annual Charges ($)]))</f>
        <v>5283.9318159999602</v>
      </c>
      <c r="U2960" s="37">
        <v>16634.68</v>
      </c>
      <c r="V2960" s="4">
        <v>74.900000000000006</v>
      </c>
    </row>
    <row r="2961" spans="1:22" ht="17" hidden="1" x14ac:dyDescent="0.2">
      <c r="A2961" s="3">
        <v>22700830</v>
      </c>
      <c r="B2961" s="4">
        <v>74.900000000000006</v>
      </c>
      <c r="C2961" s="4">
        <v>4</v>
      </c>
      <c r="D2961" s="4">
        <v>2</v>
      </c>
      <c r="E2961" s="4">
        <v>24</v>
      </c>
      <c r="F2961" s="5">
        <v>42</v>
      </c>
      <c r="G2961" s="6" t="s">
        <v>18</v>
      </c>
      <c r="H2961" s="7" t="s">
        <v>8</v>
      </c>
      <c r="I2961" s="8">
        <v>4259.8500000000004</v>
      </c>
      <c r="J2961" s="8">
        <f>Table1[[#This Row],[Annual Charges ($)]]-(AVERAGE(Table1[Annual Charges ($)]))</f>
        <v>-7090.8981840000397</v>
      </c>
      <c r="U2961" s="37">
        <v>4259.8500000000004</v>
      </c>
      <c r="V2961" s="4">
        <v>74.900000000000006</v>
      </c>
    </row>
    <row r="2962" spans="1:22" ht="17" hidden="1" x14ac:dyDescent="0.2">
      <c r="A2962" s="3">
        <v>21437378</v>
      </c>
      <c r="B2962" s="4">
        <v>75</v>
      </c>
      <c r="C2962" s="4">
        <v>2</v>
      </c>
      <c r="D2962" s="4">
        <v>2</v>
      </c>
      <c r="E2962" s="4">
        <v>10</v>
      </c>
      <c r="F2962" s="5">
        <v>33</v>
      </c>
      <c r="G2962" s="6" t="s">
        <v>17</v>
      </c>
      <c r="H2962" s="7" t="s">
        <v>8</v>
      </c>
      <c r="I2962" s="8">
        <v>4074.17</v>
      </c>
      <c r="J2962" s="8">
        <f>Table1[[#This Row],[Annual Charges ($)]]-(AVERAGE(Table1[Annual Charges ($)]))</f>
        <v>-7276.57818400004</v>
      </c>
      <c r="U2962" s="37">
        <v>4074.17</v>
      </c>
      <c r="V2962" s="4">
        <v>75</v>
      </c>
    </row>
    <row r="2963" spans="1:22" ht="17" hidden="1" x14ac:dyDescent="0.2">
      <c r="A2963" s="3">
        <v>23228962</v>
      </c>
      <c r="B2963" s="4">
        <v>75</v>
      </c>
      <c r="C2963" s="4">
        <v>5</v>
      </c>
      <c r="D2963" s="4">
        <v>0</v>
      </c>
      <c r="E2963" s="4">
        <v>38</v>
      </c>
      <c r="F2963" s="5">
        <v>34</v>
      </c>
      <c r="G2963" s="6" t="s">
        <v>17</v>
      </c>
      <c r="H2963" s="7" t="s">
        <v>8</v>
      </c>
      <c r="I2963" s="8">
        <v>4853.04</v>
      </c>
      <c r="J2963" s="8">
        <f>Table1[[#This Row],[Annual Charges ($)]]-(AVERAGE(Table1[Annual Charges ($)]))</f>
        <v>-6497.7081840000401</v>
      </c>
      <c r="U2963" s="37">
        <v>4853.04</v>
      </c>
      <c r="V2963" s="4">
        <v>75</v>
      </c>
    </row>
    <row r="2964" spans="1:22" ht="17" hidden="1" x14ac:dyDescent="0.2">
      <c r="A2964" s="3">
        <v>19139223</v>
      </c>
      <c r="B2964" s="4">
        <v>75</v>
      </c>
      <c r="C2964" s="4">
        <v>5</v>
      </c>
      <c r="D2964" s="4">
        <v>3</v>
      </c>
      <c r="E2964" s="4">
        <v>56</v>
      </c>
      <c r="F2964" s="5">
        <v>60</v>
      </c>
      <c r="G2964" s="6" t="s">
        <v>18</v>
      </c>
      <c r="H2964" s="7" t="s">
        <v>8</v>
      </c>
      <c r="I2964" s="8">
        <v>4855.4799999999996</v>
      </c>
      <c r="J2964" s="8">
        <f>Table1[[#This Row],[Annual Charges ($)]]-(AVERAGE(Table1[Annual Charges ($)]))</f>
        <v>-6495.2681840000405</v>
      </c>
      <c r="U2964" s="37">
        <v>4855.4799999999996</v>
      </c>
      <c r="V2964" s="4">
        <v>75</v>
      </c>
    </row>
    <row r="2965" spans="1:22" ht="17" hidden="1" x14ac:dyDescent="0.2">
      <c r="A2965" s="3">
        <v>7203765</v>
      </c>
      <c r="B2965" s="4">
        <v>75</v>
      </c>
      <c r="C2965" s="4">
        <v>7</v>
      </c>
      <c r="D2965" s="4">
        <v>3</v>
      </c>
      <c r="E2965" s="4">
        <v>46</v>
      </c>
      <c r="F2965" s="5">
        <v>53</v>
      </c>
      <c r="G2965" s="6" t="s">
        <v>17</v>
      </c>
      <c r="H2965" s="7" t="s">
        <v>8</v>
      </c>
      <c r="I2965" s="8">
        <v>14286.11</v>
      </c>
      <c r="J2965" s="8">
        <f>Table1[[#This Row],[Annual Charges ($)]]-(AVERAGE(Table1[Annual Charges ($)]))</f>
        <v>2935.3618159999605</v>
      </c>
      <c r="U2965" s="37">
        <v>14286.11</v>
      </c>
      <c r="V2965" s="4">
        <v>75</v>
      </c>
    </row>
    <row r="2966" spans="1:22" ht="17" x14ac:dyDescent="0.2">
      <c r="A2966" s="3">
        <v>23975471</v>
      </c>
      <c r="B2966" s="4">
        <v>75</v>
      </c>
      <c r="C2966" s="4">
        <v>2</v>
      </c>
      <c r="D2966" s="4">
        <v>2</v>
      </c>
      <c r="E2966" s="4">
        <v>12</v>
      </c>
      <c r="F2966" s="5">
        <v>31</v>
      </c>
      <c r="G2966" s="6" t="s">
        <v>17</v>
      </c>
      <c r="H2966" s="7" t="s">
        <v>9</v>
      </c>
      <c r="I2966" s="8">
        <v>3294.35</v>
      </c>
      <c r="J2966" s="8">
        <f>Table1[[#This Row],[Annual Charges ($)]]-(AVERAGE(Table1[Annual Charges ($)]))</f>
        <v>-8056.3981840000397</v>
      </c>
      <c r="U2966" s="37">
        <v>3294.35</v>
      </c>
      <c r="V2966" s="4">
        <v>75</v>
      </c>
    </row>
    <row r="2967" spans="1:22" ht="17" hidden="1" x14ac:dyDescent="0.2">
      <c r="A2967" s="3">
        <v>5089191</v>
      </c>
      <c r="B2967" s="4">
        <v>75.099999999999994</v>
      </c>
      <c r="C2967" s="4">
        <v>2</v>
      </c>
      <c r="D2967" s="4">
        <v>0</v>
      </c>
      <c r="E2967" s="4">
        <v>22</v>
      </c>
      <c r="F2967" s="5">
        <v>50</v>
      </c>
      <c r="G2967" s="6" t="s">
        <v>18</v>
      </c>
      <c r="H2967" s="7" t="s">
        <v>8</v>
      </c>
      <c r="I2967" s="8">
        <v>8863.1299999999992</v>
      </c>
      <c r="J2967" s="8">
        <f>Table1[[#This Row],[Annual Charges ($)]]-(AVERAGE(Table1[Annual Charges ($)]))</f>
        <v>-2487.6181840000409</v>
      </c>
      <c r="U2967" s="37">
        <v>8863.1299999999992</v>
      </c>
      <c r="V2967" s="4">
        <v>75.099999999999994</v>
      </c>
    </row>
    <row r="2968" spans="1:22" ht="17" hidden="1" x14ac:dyDescent="0.2">
      <c r="A2968" s="3">
        <v>19481564</v>
      </c>
      <c r="B2968" s="4">
        <v>75.099999999999994</v>
      </c>
      <c r="C2968" s="4">
        <v>6</v>
      </c>
      <c r="D2968" s="4">
        <v>4</v>
      </c>
      <c r="E2968" s="4">
        <v>20</v>
      </c>
      <c r="F2968" s="5">
        <v>45</v>
      </c>
      <c r="G2968" s="6" t="s">
        <v>18</v>
      </c>
      <c r="H2968" s="7" t="s">
        <v>8</v>
      </c>
      <c r="I2968" s="8">
        <v>15734.14</v>
      </c>
      <c r="J2968" s="8">
        <f>Table1[[#This Row],[Annual Charges ($)]]-(AVERAGE(Table1[Annual Charges ($)]))</f>
        <v>4383.3918159999594</v>
      </c>
      <c r="U2968" s="37">
        <v>15734.14</v>
      </c>
      <c r="V2968" s="4">
        <v>75.099999999999994</v>
      </c>
    </row>
    <row r="2969" spans="1:22" ht="17" hidden="1" x14ac:dyDescent="0.2">
      <c r="A2969" s="3">
        <v>6704125</v>
      </c>
      <c r="B2969" s="4">
        <v>75.099999999999994</v>
      </c>
      <c r="C2969" s="4">
        <v>7</v>
      </c>
      <c r="D2969" s="4">
        <v>5</v>
      </c>
      <c r="E2969" s="4">
        <v>53</v>
      </c>
      <c r="F2969" s="5">
        <v>46</v>
      </c>
      <c r="G2969" s="6" t="s">
        <v>18</v>
      </c>
      <c r="H2969" s="7" t="s">
        <v>8</v>
      </c>
      <c r="I2969" s="8">
        <v>13996.32</v>
      </c>
      <c r="J2969" s="8">
        <f>Table1[[#This Row],[Annual Charges ($)]]-(AVERAGE(Table1[Annual Charges ($)]))</f>
        <v>2645.5718159999597</v>
      </c>
      <c r="U2969" s="37">
        <v>13996.32</v>
      </c>
      <c r="V2969" s="4">
        <v>75.099999999999994</v>
      </c>
    </row>
    <row r="2970" spans="1:22" ht="17" hidden="1" x14ac:dyDescent="0.2">
      <c r="A2970" s="3">
        <v>12843733</v>
      </c>
      <c r="B2970" s="4">
        <v>75.099999999999994</v>
      </c>
      <c r="C2970" s="4">
        <v>3</v>
      </c>
      <c r="D2970" s="4">
        <v>2</v>
      </c>
      <c r="E2970" s="4">
        <v>3</v>
      </c>
      <c r="F2970" s="5">
        <v>54</v>
      </c>
      <c r="G2970" s="6" t="s">
        <v>18</v>
      </c>
      <c r="H2970" s="7" t="s">
        <v>8</v>
      </c>
      <c r="I2970" s="8">
        <v>6433.53</v>
      </c>
      <c r="J2970" s="8">
        <f>Table1[[#This Row],[Annual Charges ($)]]-(AVERAGE(Table1[Annual Charges ($)]))</f>
        <v>-4917.2181840000403</v>
      </c>
      <c r="U2970" s="37">
        <v>6433.53</v>
      </c>
      <c r="V2970" s="4">
        <v>75.099999999999994</v>
      </c>
    </row>
    <row r="2971" spans="1:22" ht="17" hidden="1" x14ac:dyDescent="0.2">
      <c r="A2971" s="3">
        <v>15205068</v>
      </c>
      <c r="B2971" s="4">
        <v>75.2</v>
      </c>
      <c r="C2971" s="4">
        <v>7</v>
      </c>
      <c r="D2971" s="4">
        <v>1</v>
      </c>
      <c r="E2971" s="4">
        <v>55</v>
      </c>
      <c r="F2971" s="5">
        <v>49</v>
      </c>
      <c r="G2971" s="6" t="s">
        <v>18</v>
      </c>
      <c r="H2971" s="7" t="s">
        <v>8</v>
      </c>
      <c r="I2971" s="8">
        <v>15815.36</v>
      </c>
      <c r="J2971" s="8">
        <f>Table1[[#This Row],[Annual Charges ($)]]-(AVERAGE(Table1[Annual Charges ($)]))</f>
        <v>4464.6118159999605</v>
      </c>
      <c r="U2971" s="37">
        <v>15815.36</v>
      </c>
      <c r="V2971" s="4">
        <v>75.2</v>
      </c>
    </row>
    <row r="2972" spans="1:22" ht="17" hidden="1" x14ac:dyDescent="0.2">
      <c r="A2972" s="3">
        <v>15194474</v>
      </c>
      <c r="B2972" s="4">
        <v>75.2</v>
      </c>
      <c r="C2972" s="4">
        <v>6</v>
      </c>
      <c r="D2972" s="4">
        <v>1</v>
      </c>
      <c r="E2972" s="4">
        <v>41</v>
      </c>
      <c r="F2972" s="5">
        <v>46</v>
      </c>
      <c r="G2972" s="6" t="s">
        <v>18</v>
      </c>
      <c r="H2972" s="7" t="s">
        <v>8</v>
      </c>
      <c r="I2972" s="8">
        <v>21962.57</v>
      </c>
      <c r="J2972" s="8">
        <f>Table1[[#This Row],[Annual Charges ($)]]-(AVERAGE(Table1[Annual Charges ($)]))</f>
        <v>10611.82181599996</v>
      </c>
      <c r="U2972" s="37">
        <v>21962.57</v>
      </c>
      <c r="V2972" s="4">
        <v>75.2</v>
      </c>
    </row>
    <row r="2973" spans="1:22" ht="17" hidden="1" x14ac:dyDescent="0.2">
      <c r="A2973" s="3">
        <v>18934928</v>
      </c>
      <c r="B2973" s="4">
        <v>75.2</v>
      </c>
      <c r="C2973" s="4">
        <v>5</v>
      </c>
      <c r="D2973" s="4">
        <v>5</v>
      </c>
      <c r="E2973" s="4">
        <v>11</v>
      </c>
      <c r="F2973" s="5">
        <v>41</v>
      </c>
      <c r="G2973" s="6" t="s">
        <v>17</v>
      </c>
      <c r="H2973" s="7" t="s">
        <v>8</v>
      </c>
      <c r="I2973" s="8">
        <v>10554.35</v>
      </c>
      <c r="J2973" s="8">
        <f>Table1[[#This Row],[Annual Charges ($)]]-(AVERAGE(Table1[Annual Charges ($)]))</f>
        <v>-796.39818400003969</v>
      </c>
      <c r="U2973" s="37">
        <v>10554.35</v>
      </c>
      <c r="V2973" s="4">
        <v>75.2</v>
      </c>
    </row>
    <row r="2974" spans="1:22" ht="17" hidden="1" x14ac:dyDescent="0.2">
      <c r="A2974" s="3">
        <v>5840766</v>
      </c>
      <c r="B2974" s="4">
        <v>75.2</v>
      </c>
      <c r="C2974" s="4">
        <v>5</v>
      </c>
      <c r="D2974" s="4">
        <v>3</v>
      </c>
      <c r="E2974" s="4">
        <v>28</v>
      </c>
      <c r="F2974" s="5">
        <v>38</v>
      </c>
      <c r="G2974" s="6" t="s">
        <v>18</v>
      </c>
      <c r="H2974" s="7" t="s">
        <v>8</v>
      </c>
      <c r="I2974" s="8">
        <v>12119.73</v>
      </c>
      <c r="J2974" s="8">
        <f>Table1[[#This Row],[Annual Charges ($)]]-(AVERAGE(Table1[Annual Charges ($)]))</f>
        <v>768.98181599995951</v>
      </c>
      <c r="U2974" s="37">
        <v>12119.73</v>
      </c>
      <c r="V2974" s="4">
        <v>75.2</v>
      </c>
    </row>
    <row r="2975" spans="1:22" ht="17" hidden="1" x14ac:dyDescent="0.2">
      <c r="A2975" s="3">
        <v>25453313</v>
      </c>
      <c r="B2975" s="4">
        <v>75.3</v>
      </c>
      <c r="C2975" s="4">
        <v>2</v>
      </c>
      <c r="D2975" s="4">
        <v>4</v>
      </c>
      <c r="E2975" s="4">
        <v>18</v>
      </c>
      <c r="F2975" s="5">
        <v>48</v>
      </c>
      <c r="G2975" s="6" t="s">
        <v>17</v>
      </c>
      <c r="H2975" s="7" t="s">
        <v>8</v>
      </c>
      <c r="I2975" s="8">
        <v>0</v>
      </c>
      <c r="J2975" s="8">
        <f>Table1[[#This Row],[Annual Charges ($)]]-(AVERAGE(Table1[Annual Charges ($)]))</f>
        <v>-11350.74818400004</v>
      </c>
      <c r="U2975" s="37">
        <v>0</v>
      </c>
      <c r="V2975" s="4">
        <v>75.3</v>
      </c>
    </row>
    <row r="2976" spans="1:22" ht="17" x14ac:dyDescent="0.2">
      <c r="A2976" s="3">
        <v>709551</v>
      </c>
      <c r="B2976" s="4">
        <v>75.3</v>
      </c>
      <c r="C2976" s="4">
        <v>8</v>
      </c>
      <c r="D2976" s="4">
        <v>5</v>
      </c>
      <c r="E2976" s="4">
        <v>22</v>
      </c>
      <c r="F2976" s="5">
        <v>25</v>
      </c>
      <c r="G2976" s="6" t="s">
        <v>17</v>
      </c>
      <c r="H2976" s="7" t="s">
        <v>9</v>
      </c>
      <c r="I2976" s="8">
        <v>11256.6</v>
      </c>
      <c r="J2976" s="8">
        <f>Table1[[#This Row],[Annual Charges ($)]]-(AVERAGE(Table1[Annual Charges ($)]))</f>
        <v>-94.148184000039691</v>
      </c>
      <c r="U2976" s="37">
        <v>11256.6</v>
      </c>
      <c r="V2976" s="4">
        <v>75.3</v>
      </c>
    </row>
    <row r="2977" spans="1:22" ht="17" hidden="1" x14ac:dyDescent="0.2">
      <c r="A2977" s="3">
        <v>25778571</v>
      </c>
      <c r="B2977" s="4">
        <v>75.3</v>
      </c>
      <c r="C2977" s="4">
        <v>2</v>
      </c>
      <c r="D2977" s="4">
        <v>4</v>
      </c>
      <c r="E2977" s="4">
        <v>19</v>
      </c>
      <c r="F2977" s="5">
        <v>33</v>
      </c>
      <c r="G2977" s="6" t="s">
        <v>18</v>
      </c>
      <c r="H2977" s="7" t="s">
        <v>8</v>
      </c>
      <c r="I2977" s="8">
        <v>5742.14</v>
      </c>
      <c r="J2977" s="8">
        <f>Table1[[#This Row],[Annual Charges ($)]]-(AVERAGE(Table1[Annual Charges ($)]))</f>
        <v>-5608.6081840000397</v>
      </c>
      <c r="U2977" s="37">
        <v>5742.14</v>
      </c>
      <c r="V2977" s="4">
        <v>75.3</v>
      </c>
    </row>
    <row r="2978" spans="1:22" ht="17" hidden="1" x14ac:dyDescent="0.2">
      <c r="A2978" s="3">
        <v>1998963</v>
      </c>
      <c r="B2978" s="4">
        <v>75.3</v>
      </c>
      <c r="C2978" s="4">
        <v>4</v>
      </c>
      <c r="D2978" s="4">
        <v>2</v>
      </c>
      <c r="E2978" s="4">
        <v>15</v>
      </c>
      <c r="F2978" s="5">
        <v>63</v>
      </c>
      <c r="G2978" s="6" t="s">
        <v>18</v>
      </c>
      <c r="H2978" s="7" t="s">
        <v>8</v>
      </c>
      <c r="I2978" s="8">
        <v>14389.5</v>
      </c>
      <c r="J2978" s="8">
        <f>Table1[[#This Row],[Annual Charges ($)]]-(AVERAGE(Table1[Annual Charges ($)]))</f>
        <v>3038.7518159999599</v>
      </c>
      <c r="U2978" s="37">
        <v>14389.5</v>
      </c>
      <c r="V2978" s="4">
        <v>75.3</v>
      </c>
    </row>
    <row r="2979" spans="1:22" ht="17" hidden="1" x14ac:dyDescent="0.2">
      <c r="A2979" s="3">
        <v>28211441</v>
      </c>
      <c r="B2979" s="4">
        <v>75.3</v>
      </c>
      <c r="C2979" s="4">
        <v>5</v>
      </c>
      <c r="D2979" s="4">
        <v>5</v>
      </c>
      <c r="E2979" s="4">
        <v>28</v>
      </c>
      <c r="F2979" s="5">
        <v>58</v>
      </c>
      <c r="G2979" s="6" t="s">
        <v>18</v>
      </c>
      <c r="H2979" s="7" t="s">
        <v>8</v>
      </c>
      <c r="I2979" s="8">
        <v>15543.29</v>
      </c>
      <c r="J2979" s="8">
        <f>Table1[[#This Row],[Annual Charges ($)]]-(AVERAGE(Table1[Annual Charges ($)]))</f>
        <v>4192.5418159999608</v>
      </c>
      <c r="U2979" s="37">
        <v>15543.29</v>
      </c>
      <c r="V2979" s="4">
        <v>75.3</v>
      </c>
    </row>
    <row r="2980" spans="1:22" ht="17" hidden="1" x14ac:dyDescent="0.2">
      <c r="A2980" s="3">
        <v>12345547</v>
      </c>
      <c r="B2980" s="4">
        <v>75.3</v>
      </c>
      <c r="C2980" s="4">
        <v>2</v>
      </c>
      <c r="D2980" s="4">
        <v>0</v>
      </c>
      <c r="E2980" s="4">
        <v>28</v>
      </c>
      <c r="F2980" s="5">
        <v>32</v>
      </c>
      <c r="G2980" s="6" t="s">
        <v>18</v>
      </c>
      <c r="H2980" s="7" t="s">
        <v>8</v>
      </c>
      <c r="I2980" s="8">
        <v>10754.06</v>
      </c>
      <c r="J2980" s="8">
        <f>Table1[[#This Row],[Annual Charges ($)]]-(AVERAGE(Table1[Annual Charges ($)]))</f>
        <v>-596.68818400004056</v>
      </c>
      <c r="U2980" s="37">
        <v>10754.06</v>
      </c>
      <c r="V2980" s="4">
        <v>75.3</v>
      </c>
    </row>
    <row r="2981" spans="1:22" ht="17" hidden="1" x14ac:dyDescent="0.2">
      <c r="A2981" s="3">
        <v>13588645</v>
      </c>
      <c r="B2981" s="4">
        <v>75.400000000000006</v>
      </c>
      <c r="C2981" s="4">
        <v>1</v>
      </c>
      <c r="D2981" s="4">
        <v>4</v>
      </c>
      <c r="E2981" s="4">
        <v>2</v>
      </c>
      <c r="F2981" s="5">
        <v>58</v>
      </c>
      <c r="G2981" s="6" t="s">
        <v>17</v>
      </c>
      <c r="H2981" s="7" t="s">
        <v>8</v>
      </c>
      <c r="I2981" s="8">
        <v>4114.6400000000003</v>
      </c>
      <c r="J2981" s="8">
        <f>Table1[[#This Row],[Annual Charges ($)]]-(AVERAGE(Table1[Annual Charges ($)]))</f>
        <v>-7236.1081840000397</v>
      </c>
      <c r="U2981" s="37">
        <v>4114.6400000000003</v>
      </c>
      <c r="V2981" s="4">
        <v>75.400000000000006</v>
      </c>
    </row>
    <row r="2982" spans="1:22" ht="17" hidden="1" x14ac:dyDescent="0.2">
      <c r="A2982" s="3">
        <v>3420642</v>
      </c>
      <c r="B2982" s="4">
        <v>75.400000000000006</v>
      </c>
      <c r="C2982" s="4">
        <v>2</v>
      </c>
      <c r="D2982" s="4">
        <v>4</v>
      </c>
      <c r="E2982" s="4">
        <v>23</v>
      </c>
      <c r="F2982" s="5">
        <v>49</v>
      </c>
      <c r="G2982" s="6" t="s">
        <v>18</v>
      </c>
      <c r="H2982" s="7" t="s">
        <v>8</v>
      </c>
      <c r="I2982" s="8">
        <v>18009.84</v>
      </c>
      <c r="J2982" s="8">
        <f>Table1[[#This Row],[Annual Charges ($)]]-(AVERAGE(Table1[Annual Charges ($)]))</f>
        <v>6659.0918159999601</v>
      </c>
      <c r="U2982" s="37">
        <v>18009.84</v>
      </c>
      <c r="V2982" s="4">
        <v>75.400000000000006</v>
      </c>
    </row>
    <row r="2983" spans="1:22" ht="17" hidden="1" x14ac:dyDescent="0.2">
      <c r="A2983" s="3">
        <v>15653545</v>
      </c>
      <c r="B2983" s="4">
        <v>75.400000000000006</v>
      </c>
      <c r="C2983" s="4">
        <v>2</v>
      </c>
      <c r="D2983" s="4">
        <v>3</v>
      </c>
      <c r="E2983" s="4">
        <v>10</v>
      </c>
      <c r="F2983" s="5">
        <v>48</v>
      </c>
      <c r="G2983" s="6" t="s">
        <v>18</v>
      </c>
      <c r="H2983" s="7" t="s">
        <v>8</v>
      </c>
      <c r="I2983" s="8">
        <v>4449.1899999999996</v>
      </c>
      <c r="J2983" s="8">
        <f>Table1[[#This Row],[Annual Charges ($)]]-(AVERAGE(Table1[Annual Charges ($)]))</f>
        <v>-6901.5581840000405</v>
      </c>
      <c r="U2983" s="37">
        <v>4449.1899999999996</v>
      </c>
      <c r="V2983" s="4">
        <v>75.400000000000006</v>
      </c>
    </row>
    <row r="2984" spans="1:22" ht="17" hidden="1" x14ac:dyDescent="0.2">
      <c r="A2984" s="3">
        <v>11572598</v>
      </c>
      <c r="B2984" s="4">
        <v>75.400000000000006</v>
      </c>
      <c r="C2984" s="4">
        <v>7</v>
      </c>
      <c r="D2984" s="4">
        <v>2</v>
      </c>
      <c r="E2984" s="4">
        <v>11</v>
      </c>
      <c r="F2984" s="5">
        <v>43</v>
      </c>
      <c r="G2984" s="6" t="s">
        <v>18</v>
      </c>
      <c r="H2984" s="7" t="s">
        <v>8</v>
      </c>
      <c r="I2984" s="8">
        <v>17999.32</v>
      </c>
      <c r="J2984" s="8">
        <f>Table1[[#This Row],[Annual Charges ($)]]-(AVERAGE(Table1[Annual Charges ($)]))</f>
        <v>6648.5718159999597</v>
      </c>
      <c r="U2984" s="37">
        <v>17999.32</v>
      </c>
      <c r="V2984" s="4">
        <v>75.400000000000006</v>
      </c>
    </row>
    <row r="2985" spans="1:22" ht="17" hidden="1" x14ac:dyDescent="0.2">
      <c r="A2985" s="3">
        <v>5735943</v>
      </c>
      <c r="B2985" s="4">
        <v>75.400000000000006</v>
      </c>
      <c r="C2985" s="4">
        <v>5</v>
      </c>
      <c r="D2985" s="4">
        <v>2</v>
      </c>
      <c r="E2985" s="4">
        <v>31</v>
      </c>
      <c r="F2985" s="5">
        <v>44</v>
      </c>
      <c r="G2985" s="6" t="s">
        <v>17</v>
      </c>
      <c r="H2985" s="7" t="s">
        <v>8</v>
      </c>
      <c r="I2985" s="8">
        <v>9841.34</v>
      </c>
      <c r="J2985" s="8">
        <f>Table1[[#This Row],[Annual Charges ($)]]-(AVERAGE(Table1[Annual Charges ($)]))</f>
        <v>-1509.4081840000399</v>
      </c>
      <c r="U2985" s="37">
        <v>9841.34</v>
      </c>
      <c r="V2985" s="4">
        <v>75.400000000000006</v>
      </c>
    </row>
    <row r="2986" spans="1:22" ht="17" hidden="1" x14ac:dyDescent="0.2">
      <c r="A2986" s="3">
        <v>2550699</v>
      </c>
      <c r="B2986" s="4">
        <v>75.400000000000006</v>
      </c>
      <c r="C2986" s="4">
        <v>1</v>
      </c>
      <c r="D2986" s="4">
        <v>3</v>
      </c>
      <c r="E2986" s="4">
        <v>36</v>
      </c>
      <c r="F2986" s="5">
        <v>28</v>
      </c>
      <c r="G2986" s="6" t="s">
        <v>18</v>
      </c>
      <c r="H2986" s="7" t="s">
        <v>8</v>
      </c>
      <c r="I2986" s="8">
        <v>4132.26</v>
      </c>
      <c r="J2986" s="8">
        <f>Table1[[#This Row],[Annual Charges ($)]]-(AVERAGE(Table1[Annual Charges ($)]))</f>
        <v>-7218.4881840000398</v>
      </c>
      <c r="U2986" s="37">
        <v>4132.26</v>
      </c>
      <c r="V2986" s="4">
        <v>75.400000000000006</v>
      </c>
    </row>
    <row r="2987" spans="1:22" ht="17" hidden="1" x14ac:dyDescent="0.2">
      <c r="A2987" s="3">
        <v>26032456</v>
      </c>
      <c r="B2987" s="4">
        <v>75.400000000000006</v>
      </c>
      <c r="C2987" s="4">
        <v>3</v>
      </c>
      <c r="D2987" s="4">
        <v>3</v>
      </c>
      <c r="E2987" s="4">
        <v>50</v>
      </c>
      <c r="F2987" s="5">
        <v>62</v>
      </c>
      <c r="G2987" s="6" t="s">
        <v>18</v>
      </c>
      <c r="H2987" s="7" t="s">
        <v>8</v>
      </c>
      <c r="I2987" s="8">
        <v>9375.7099999999991</v>
      </c>
      <c r="J2987" s="8">
        <f>Table1[[#This Row],[Annual Charges ($)]]-(AVERAGE(Table1[Annual Charges ($)]))</f>
        <v>-1975.0381840000409</v>
      </c>
      <c r="U2987" s="37">
        <v>9375.7099999999991</v>
      </c>
      <c r="V2987" s="4">
        <v>75.400000000000006</v>
      </c>
    </row>
    <row r="2988" spans="1:22" ht="17" hidden="1" x14ac:dyDescent="0.2">
      <c r="A2988" s="3">
        <v>13147958</v>
      </c>
      <c r="B2988" s="4">
        <v>75.5</v>
      </c>
      <c r="C2988" s="4">
        <v>4</v>
      </c>
      <c r="D2988" s="4">
        <v>2</v>
      </c>
      <c r="E2988" s="4">
        <v>9</v>
      </c>
      <c r="F2988" s="5">
        <v>59</v>
      </c>
      <c r="G2988" s="6" t="s">
        <v>18</v>
      </c>
      <c r="H2988" s="7" t="s">
        <v>8</v>
      </c>
      <c r="I2988" s="8">
        <v>7871.23</v>
      </c>
      <c r="J2988" s="8">
        <f>Table1[[#This Row],[Annual Charges ($)]]-(AVERAGE(Table1[Annual Charges ($)]))</f>
        <v>-3479.5181840000405</v>
      </c>
      <c r="U2988" s="37">
        <v>7871.23</v>
      </c>
      <c r="V2988" s="4">
        <v>75.5</v>
      </c>
    </row>
    <row r="2989" spans="1:22" ht="17" hidden="1" x14ac:dyDescent="0.2">
      <c r="A2989" s="3">
        <v>16541115</v>
      </c>
      <c r="B2989" s="4">
        <v>75.5</v>
      </c>
      <c r="C2989" s="4">
        <v>6</v>
      </c>
      <c r="D2989" s="4">
        <v>2</v>
      </c>
      <c r="E2989" s="4">
        <v>19</v>
      </c>
      <c r="F2989" s="5">
        <v>41</v>
      </c>
      <c r="G2989" s="6" t="s">
        <v>18</v>
      </c>
      <c r="H2989" s="7" t="s">
        <v>8</v>
      </c>
      <c r="I2989" s="8">
        <v>19397.36</v>
      </c>
      <c r="J2989" s="8">
        <f>Table1[[#This Row],[Annual Charges ($)]]-(AVERAGE(Table1[Annual Charges ($)]))</f>
        <v>8046.6118159999605</v>
      </c>
      <c r="U2989" s="37">
        <v>19397.36</v>
      </c>
      <c r="V2989" s="4">
        <v>75.5</v>
      </c>
    </row>
    <row r="2990" spans="1:22" ht="17" x14ac:dyDescent="0.2">
      <c r="A2990" s="3">
        <v>18937641</v>
      </c>
      <c r="B2990" s="4">
        <v>75.5</v>
      </c>
      <c r="C2990" s="4">
        <v>3</v>
      </c>
      <c r="D2990" s="4">
        <v>4</v>
      </c>
      <c r="E2990" s="4">
        <v>56</v>
      </c>
      <c r="F2990" s="5">
        <v>63</v>
      </c>
      <c r="G2990" s="6" t="s">
        <v>17</v>
      </c>
      <c r="H2990" s="7" t="s">
        <v>9</v>
      </c>
      <c r="I2990" s="8">
        <v>10095.18</v>
      </c>
      <c r="J2990" s="8">
        <f>Table1[[#This Row],[Annual Charges ($)]]-(AVERAGE(Table1[Annual Charges ($)]))</f>
        <v>-1255.5681840000398</v>
      </c>
      <c r="U2990" s="37">
        <v>10095.18</v>
      </c>
      <c r="V2990" s="4">
        <v>75.5</v>
      </c>
    </row>
    <row r="2991" spans="1:22" ht="17" hidden="1" x14ac:dyDescent="0.2">
      <c r="A2991" s="3">
        <v>2415566</v>
      </c>
      <c r="B2991" s="4">
        <v>75.5</v>
      </c>
      <c r="C2991" s="4">
        <v>4</v>
      </c>
      <c r="D2991" s="4">
        <v>0</v>
      </c>
      <c r="E2991" s="4">
        <v>20</v>
      </c>
      <c r="F2991" s="5">
        <v>61</v>
      </c>
      <c r="G2991" s="6" t="s">
        <v>17</v>
      </c>
      <c r="H2991" s="7" t="s">
        <v>8</v>
      </c>
      <c r="I2991" s="8">
        <v>10483.129999999999</v>
      </c>
      <c r="J2991" s="8">
        <f>Table1[[#This Row],[Annual Charges ($)]]-(AVERAGE(Table1[Annual Charges ($)]))</f>
        <v>-867.61818400004086</v>
      </c>
      <c r="U2991" s="37">
        <v>10483.129999999999</v>
      </c>
      <c r="V2991" s="4">
        <v>75.5</v>
      </c>
    </row>
    <row r="2992" spans="1:22" ht="17" hidden="1" x14ac:dyDescent="0.2">
      <c r="A2992" s="3">
        <v>23886945</v>
      </c>
      <c r="B2992" s="4">
        <v>75.599999999999994</v>
      </c>
      <c r="C2992" s="4">
        <v>5</v>
      </c>
      <c r="D2992" s="4">
        <v>5</v>
      </c>
      <c r="E2992" s="4">
        <v>31</v>
      </c>
      <c r="F2992" s="5">
        <v>37</v>
      </c>
      <c r="G2992" s="6" t="s">
        <v>17</v>
      </c>
      <c r="H2992" s="7" t="s">
        <v>8</v>
      </c>
      <c r="I2992" s="8">
        <v>20828.189999999999</v>
      </c>
      <c r="J2992" s="8">
        <f>Table1[[#This Row],[Annual Charges ($)]]-(AVERAGE(Table1[Annual Charges ($)]))</f>
        <v>9477.4418159999586</v>
      </c>
      <c r="U2992" s="37">
        <v>20828.189999999999</v>
      </c>
      <c r="V2992" s="4">
        <v>75.599999999999994</v>
      </c>
    </row>
    <row r="2993" spans="1:22" ht="17" hidden="1" x14ac:dyDescent="0.2">
      <c r="A2993" s="3">
        <v>5288130</v>
      </c>
      <c r="B2993" s="4">
        <v>75.599999999999994</v>
      </c>
      <c r="C2993" s="4">
        <v>8</v>
      </c>
      <c r="D2993" s="4">
        <v>5</v>
      </c>
      <c r="E2993" s="4">
        <v>1</v>
      </c>
      <c r="F2993" s="5">
        <v>40</v>
      </c>
      <c r="G2993" s="6" t="s">
        <v>17</v>
      </c>
      <c r="H2993" s="7" t="s">
        <v>8</v>
      </c>
      <c r="I2993" s="8">
        <v>3839.08</v>
      </c>
      <c r="J2993" s="8">
        <f>Table1[[#This Row],[Annual Charges ($)]]-(AVERAGE(Table1[Annual Charges ($)]))</f>
        <v>-7511.6681840000401</v>
      </c>
      <c r="U2993" s="37">
        <v>3839.08</v>
      </c>
      <c r="V2993" s="4">
        <v>75.599999999999994</v>
      </c>
    </row>
    <row r="2994" spans="1:22" ht="17" hidden="1" x14ac:dyDescent="0.2">
      <c r="A2994" s="3">
        <v>7149299</v>
      </c>
      <c r="B2994" s="4">
        <v>75.599999999999994</v>
      </c>
      <c r="C2994" s="4">
        <v>8</v>
      </c>
      <c r="D2994" s="4">
        <v>0</v>
      </c>
      <c r="E2994" s="4">
        <v>52</v>
      </c>
      <c r="F2994" s="5">
        <v>51</v>
      </c>
      <c r="G2994" s="6" t="s">
        <v>17</v>
      </c>
      <c r="H2994" s="7" t="s">
        <v>8</v>
      </c>
      <c r="I2994" s="8">
        <v>14772.26</v>
      </c>
      <c r="J2994" s="8">
        <f>Table1[[#This Row],[Annual Charges ($)]]-(AVERAGE(Table1[Annual Charges ($)]))</f>
        <v>3421.5118159999602</v>
      </c>
      <c r="U2994" s="37">
        <v>14772.26</v>
      </c>
      <c r="V2994" s="4">
        <v>75.599999999999994</v>
      </c>
    </row>
    <row r="2995" spans="1:22" ht="17" hidden="1" x14ac:dyDescent="0.2">
      <c r="A2995" s="3">
        <v>11233889</v>
      </c>
      <c r="B2995" s="4">
        <v>75.599999999999994</v>
      </c>
      <c r="C2995" s="4">
        <v>3</v>
      </c>
      <c r="D2995" s="4">
        <v>3</v>
      </c>
      <c r="E2995" s="4">
        <v>34</v>
      </c>
      <c r="F2995" s="5">
        <v>23</v>
      </c>
      <c r="G2995" s="6" t="s">
        <v>18</v>
      </c>
      <c r="H2995" s="7" t="s">
        <v>8</v>
      </c>
      <c r="I2995" s="8">
        <v>5840.68</v>
      </c>
      <c r="J2995" s="8">
        <f>Table1[[#This Row],[Annual Charges ($)]]-(AVERAGE(Table1[Annual Charges ($)]))</f>
        <v>-5510.0681840000398</v>
      </c>
      <c r="U2995" s="37">
        <v>5840.68</v>
      </c>
      <c r="V2995" s="4">
        <v>75.599999999999994</v>
      </c>
    </row>
    <row r="2996" spans="1:22" ht="17" hidden="1" x14ac:dyDescent="0.2">
      <c r="A2996" s="3">
        <v>19822744</v>
      </c>
      <c r="B2996" s="4">
        <v>75.599999999999994</v>
      </c>
      <c r="C2996" s="4">
        <v>6</v>
      </c>
      <c r="D2996" s="4">
        <v>4</v>
      </c>
      <c r="E2996" s="4">
        <v>9</v>
      </c>
      <c r="F2996" s="5">
        <v>57</v>
      </c>
      <c r="G2996" s="6" t="s">
        <v>17</v>
      </c>
      <c r="H2996" s="7" t="s">
        <v>8</v>
      </c>
      <c r="I2996" s="8">
        <v>16379.55</v>
      </c>
      <c r="J2996" s="8">
        <f>Table1[[#This Row],[Annual Charges ($)]]-(AVERAGE(Table1[Annual Charges ($)]))</f>
        <v>5028.8018159999592</v>
      </c>
      <c r="U2996" s="37">
        <v>16379.55</v>
      </c>
      <c r="V2996" s="4">
        <v>75.599999999999994</v>
      </c>
    </row>
    <row r="2997" spans="1:22" ht="17" hidden="1" x14ac:dyDescent="0.2">
      <c r="A2997" s="3">
        <v>17199517</v>
      </c>
      <c r="B2997" s="4">
        <v>75.7</v>
      </c>
      <c r="C2997" s="4">
        <v>5</v>
      </c>
      <c r="D2997" s="4">
        <v>1</v>
      </c>
      <c r="E2997" s="4">
        <v>30</v>
      </c>
      <c r="F2997" s="5">
        <v>20</v>
      </c>
      <c r="G2997" s="6" t="s">
        <v>18</v>
      </c>
      <c r="H2997" s="7" t="s">
        <v>8</v>
      </c>
      <c r="I2997" s="8">
        <v>13832.56</v>
      </c>
      <c r="J2997" s="8">
        <f>Table1[[#This Row],[Annual Charges ($)]]-(AVERAGE(Table1[Annual Charges ($)]))</f>
        <v>2481.8118159999594</v>
      </c>
      <c r="U2997" s="37">
        <v>13832.56</v>
      </c>
      <c r="V2997" s="4">
        <v>75.7</v>
      </c>
    </row>
    <row r="2998" spans="1:22" ht="17" hidden="1" x14ac:dyDescent="0.2">
      <c r="A2998" s="3">
        <v>3346664</v>
      </c>
      <c r="B2998" s="4">
        <v>75.7</v>
      </c>
      <c r="C2998" s="4">
        <v>5</v>
      </c>
      <c r="D2998" s="4">
        <v>1</v>
      </c>
      <c r="E2998" s="4">
        <v>42</v>
      </c>
      <c r="F2998" s="5">
        <v>55</v>
      </c>
      <c r="G2998" s="6" t="s">
        <v>18</v>
      </c>
      <c r="H2998" s="7" t="s">
        <v>8</v>
      </c>
      <c r="I2998" s="8">
        <v>13179</v>
      </c>
      <c r="J2998" s="8">
        <f>Table1[[#This Row],[Annual Charges ($)]]-(AVERAGE(Table1[Annual Charges ($)]))</f>
        <v>1828.2518159999599</v>
      </c>
      <c r="U2998" s="37">
        <v>13179</v>
      </c>
      <c r="V2998" s="4">
        <v>75.7</v>
      </c>
    </row>
    <row r="2999" spans="1:22" ht="17" hidden="1" x14ac:dyDescent="0.2">
      <c r="A2999" s="3">
        <v>22348143</v>
      </c>
      <c r="B2999" s="4">
        <v>75.8</v>
      </c>
      <c r="C2999" s="4">
        <v>3</v>
      </c>
      <c r="D2999" s="4">
        <v>1</v>
      </c>
      <c r="E2999" s="4">
        <v>34</v>
      </c>
      <c r="F2999" s="5">
        <v>49</v>
      </c>
      <c r="G2999" s="6" t="s">
        <v>18</v>
      </c>
      <c r="H2999" s="7" t="s">
        <v>8</v>
      </c>
      <c r="I2999" s="8">
        <v>12186.49</v>
      </c>
      <c r="J2999" s="8">
        <f>Table1[[#This Row],[Annual Charges ($)]]-(AVERAGE(Table1[Annual Charges ($)]))</f>
        <v>835.74181599995973</v>
      </c>
      <c r="U2999" s="37">
        <v>12186.49</v>
      </c>
      <c r="V2999" s="4">
        <v>75.8</v>
      </c>
    </row>
    <row r="3000" spans="1:22" ht="17" hidden="1" x14ac:dyDescent="0.2">
      <c r="A3000" s="3">
        <v>224828</v>
      </c>
      <c r="B3000" s="4">
        <v>75.8</v>
      </c>
      <c r="C3000" s="4">
        <v>4</v>
      </c>
      <c r="D3000" s="4">
        <v>4</v>
      </c>
      <c r="E3000" s="4">
        <v>22</v>
      </c>
      <c r="F3000" s="5">
        <v>65</v>
      </c>
      <c r="G3000" s="6" t="s">
        <v>18</v>
      </c>
      <c r="H3000" s="7" t="s">
        <v>8</v>
      </c>
      <c r="I3000" s="8">
        <v>16260.19</v>
      </c>
      <c r="J3000" s="8">
        <f>Table1[[#This Row],[Annual Charges ($)]]-(AVERAGE(Table1[Annual Charges ($)]))</f>
        <v>4909.4418159999605</v>
      </c>
      <c r="U3000" s="37">
        <v>16260.19</v>
      </c>
      <c r="V3000" s="4">
        <v>75.8</v>
      </c>
    </row>
    <row r="3001" spans="1:22" ht="17" hidden="1" x14ac:dyDescent="0.2">
      <c r="A3001" s="3">
        <v>23286217</v>
      </c>
      <c r="B3001" s="4">
        <v>75.8</v>
      </c>
      <c r="C3001" s="4">
        <v>3</v>
      </c>
      <c r="D3001" s="4">
        <v>4</v>
      </c>
      <c r="E3001" s="4">
        <v>45</v>
      </c>
      <c r="F3001" s="5">
        <v>55</v>
      </c>
      <c r="G3001" s="6" t="s">
        <v>17</v>
      </c>
      <c r="H3001" s="7" t="s">
        <v>8</v>
      </c>
      <c r="I3001" s="8">
        <v>7159.45</v>
      </c>
      <c r="J3001" s="8">
        <f>Table1[[#This Row],[Annual Charges ($)]]-(AVERAGE(Table1[Annual Charges ($)]))</f>
        <v>-4191.2981840000402</v>
      </c>
      <c r="U3001" s="37">
        <v>7159.45</v>
      </c>
      <c r="V3001" s="4">
        <v>75.8</v>
      </c>
    </row>
    <row r="3002" spans="1:22" ht="17" hidden="1" x14ac:dyDescent="0.2">
      <c r="A3002" s="3">
        <v>489122</v>
      </c>
      <c r="B3002" s="4">
        <v>75.8</v>
      </c>
      <c r="C3002" s="4">
        <v>2</v>
      </c>
      <c r="D3002" s="4">
        <v>4</v>
      </c>
      <c r="E3002" s="4">
        <v>50</v>
      </c>
      <c r="F3002" s="5">
        <v>35</v>
      </c>
      <c r="G3002" s="6" t="s">
        <v>18</v>
      </c>
      <c r="H3002" s="7" t="s">
        <v>8</v>
      </c>
      <c r="I3002" s="8">
        <v>1356.31</v>
      </c>
      <c r="J3002" s="8">
        <f>Table1[[#This Row],[Annual Charges ($)]]-(AVERAGE(Table1[Annual Charges ($)]))</f>
        <v>-9994.4381840000406</v>
      </c>
      <c r="U3002" s="37">
        <v>1356.31</v>
      </c>
      <c r="V3002" s="4">
        <v>75.8</v>
      </c>
    </row>
    <row r="3003" spans="1:22" ht="17" hidden="1" x14ac:dyDescent="0.2">
      <c r="A3003" s="3">
        <v>9964822</v>
      </c>
      <c r="B3003" s="4">
        <v>75.900000000000006</v>
      </c>
      <c r="C3003" s="4">
        <v>3</v>
      </c>
      <c r="D3003" s="4">
        <v>3</v>
      </c>
      <c r="E3003" s="4">
        <v>13</v>
      </c>
      <c r="F3003" s="5">
        <v>55</v>
      </c>
      <c r="G3003" s="6" t="s">
        <v>17</v>
      </c>
      <c r="H3003" s="7" t="s">
        <v>8</v>
      </c>
      <c r="I3003" s="8">
        <v>4593.68</v>
      </c>
      <c r="J3003" s="8">
        <f>Table1[[#This Row],[Annual Charges ($)]]-(AVERAGE(Table1[Annual Charges ($)]))</f>
        <v>-6757.0681840000398</v>
      </c>
      <c r="U3003" s="37">
        <v>4593.68</v>
      </c>
      <c r="V3003" s="4">
        <v>75.900000000000006</v>
      </c>
    </row>
    <row r="3004" spans="1:22" ht="17" hidden="1" x14ac:dyDescent="0.2">
      <c r="A3004" s="3">
        <v>18109030</v>
      </c>
      <c r="B3004" s="4">
        <v>75.900000000000006</v>
      </c>
      <c r="C3004" s="4">
        <v>4</v>
      </c>
      <c r="D3004" s="4">
        <v>3</v>
      </c>
      <c r="E3004" s="4">
        <v>47</v>
      </c>
      <c r="F3004" s="5">
        <v>53</v>
      </c>
      <c r="G3004" s="6" t="s">
        <v>18</v>
      </c>
      <c r="H3004" s="7" t="s">
        <v>8</v>
      </c>
      <c r="I3004" s="8">
        <v>16340.86</v>
      </c>
      <c r="J3004" s="8">
        <f>Table1[[#This Row],[Annual Charges ($)]]-(AVERAGE(Table1[Annual Charges ($)]))</f>
        <v>4990.1118159999605</v>
      </c>
      <c r="U3004" s="37">
        <v>16340.86</v>
      </c>
      <c r="V3004" s="4">
        <v>75.900000000000006</v>
      </c>
    </row>
    <row r="3005" spans="1:22" ht="17" hidden="1" x14ac:dyDescent="0.2">
      <c r="A3005" s="3">
        <v>14528060</v>
      </c>
      <c r="B3005" s="4">
        <v>75.900000000000006</v>
      </c>
      <c r="C3005" s="4">
        <v>2</v>
      </c>
      <c r="D3005" s="4">
        <v>1</v>
      </c>
      <c r="E3005" s="4">
        <v>30</v>
      </c>
      <c r="F3005" s="5">
        <v>27</v>
      </c>
      <c r="G3005" s="6" t="s">
        <v>17</v>
      </c>
      <c r="H3005" s="7" t="s">
        <v>8</v>
      </c>
      <c r="I3005" s="8">
        <v>11343.12</v>
      </c>
      <c r="J3005" s="8">
        <f>Table1[[#This Row],[Annual Charges ($)]]-(AVERAGE(Table1[Annual Charges ($)]))</f>
        <v>-7.6281840000392549</v>
      </c>
      <c r="U3005" s="37">
        <v>11343.12</v>
      </c>
      <c r="V3005" s="4">
        <v>75.900000000000006</v>
      </c>
    </row>
    <row r="3006" spans="1:22" ht="17" hidden="1" x14ac:dyDescent="0.2">
      <c r="A3006" s="3">
        <v>13932026</v>
      </c>
      <c r="B3006" s="4">
        <v>75.900000000000006</v>
      </c>
      <c r="C3006" s="4">
        <v>5</v>
      </c>
      <c r="D3006" s="4">
        <v>1</v>
      </c>
      <c r="E3006" s="4">
        <v>27</v>
      </c>
      <c r="F3006" s="5">
        <v>26</v>
      </c>
      <c r="G3006" s="6" t="s">
        <v>18</v>
      </c>
      <c r="H3006" s="7" t="s">
        <v>8</v>
      </c>
      <c r="I3006" s="8">
        <v>7157.92</v>
      </c>
      <c r="J3006" s="8">
        <f>Table1[[#This Row],[Annual Charges ($)]]-(AVERAGE(Table1[Annual Charges ($)]))</f>
        <v>-4192.82818400004</v>
      </c>
      <c r="U3006" s="37">
        <v>7157.92</v>
      </c>
      <c r="V3006" s="4">
        <v>75.900000000000006</v>
      </c>
    </row>
    <row r="3007" spans="1:22" ht="17" hidden="1" x14ac:dyDescent="0.2">
      <c r="A3007" s="3">
        <v>10325303</v>
      </c>
      <c r="B3007" s="4">
        <v>76</v>
      </c>
      <c r="C3007" s="4">
        <v>5</v>
      </c>
      <c r="D3007" s="4">
        <v>0</v>
      </c>
      <c r="E3007" s="4">
        <v>6</v>
      </c>
      <c r="F3007" s="5">
        <v>50</v>
      </c>
      <c r="G3007" s="6" t="s">
        <v>18</v>
      </c>
      <c r="H3007" s="7" t="s">
        <v>8</v>
      </c>
      <c r="I3007" s="8">
        <v>13760.81</v>
      </c>
      <c r="J3007" s="8">
        <f>Table1[[#This Row],[Annual Charges ($)]]-(AVERAGE(Table1[Annual Charges ($)]))</f>
        <v>2410.0618159999594</v>
      </c>
      <c r="U3007" s="37">
        <v>13760.81</v>
      </c>
      <c r="V3007" s="4">
        <v>76</v>
      </c>
    </row>
    <row r="3008" spans="1:22" ht="17" hidden="1" x14ac:dyDescent="0.2">
      <c r="A3008" s="3">
        <v>9836469</v>
      </c>
      <c r="B3008" s="4">
        <v>76</v>
      </c>
      <c r="C3008" s="4">
        <v>4</v>
      </c>
      <c r="D3008" s="4">
        <v>2</v>
      </c>
      <c r="E3008" s="4">
        <v>59</v>
      </c>
      <c r="F3008" s="5">
        <v>46</v>
      </c>
      <c r="G3008" s="6" t="s">
        <v>18</v>
      </c>
      <c r="H3008" s="7" t="s">
        <v>8</v>
      </c>
      <c r="I3008" s="8">
        <v>14525.62</v>
      </c>
      <c r="J3008" s="8">
        <f>Table1[[#This Row],[Annual Charges ($)]]-(AVERAGE(Table1[Annual Charges ($)]))</f>
        <v>3174.8718159999607</v>
      </c>
      <c r="U3008" s="37">
        <v>14525.62</v>
      </c>
      <c r="V3008" s="4">
        <v>76</v>
      </c>
    </row>
    <row r="3009" spans="1:22" ht="17" hidden="1" x14ac:dyDescent="0.2">
      <c r="A3009" s="3">
        <v>17394500</v>
      </c>
      <c r="B3009" s="4">
        <v>76</v>
      </c>
      <c r="C3009" s="4">
        <v>2</v>
      </c>
      <c r="D3009" s="4">
        <v>5</v>
      </c>
      <c r="E3009" s="4">
        <v>38</v>
      </c>
      <c r="F3009" s="5">
        <v>40</v>
      </c>
      <c r="G3009" s="6" t="s">
        <v>18</v>
      </c>
      <c r="H3009" s="7" t="s">
        <v>8</v>
      </c>
      <c r="I3009" s="8">
        <v>18403.79</v>
      </c>
      <c r="J3009" s="8">
        <f>Table1[[#This Row],[Annual Charges ($)]]-(AVERAGE(Table1[Annual Charges ($)]))</f>
        <v>7053.0418159999608</v>
      </c>
      <c r="U3009" s="37">
        <v>18403.79</v>
      </c>
      <c r="V3009" s="4">
        <v>76</v>
      </c>
    </row>
    <row r="3010" spans="1:22" ht="17" hidden="1" x14ac:dyDescent="0.2">
      <c r="A3010" s="3">
        <v>26743514</v>
      </c>
      <c r="B3010" s="4">
        <v>76</v>
      </c>
      <c r="C3010" s="4">
        <v>3</v>
      </c>
      <c r="D3010" s="4">
        <v>5</v>
      </c>
      <c r="E3010" s="4">
        <v>60</v>
      </c>
      <c r="F3010" s="5">
        <v>48</v>
      </c>
      <c r="G3010" s="6" t="s">
        <v>17</v>
      </c>
      <c r="H3010" s="7" t="s">
        <v>8</v>
      </c>
      <c r="I3010" s="8">
        <v>17258.18</v>
      </c>
      <c r="J3010" s="8">
        <f>Table1[[#This Row],[Annual Charges ($)]]-(AVERAGE(Table1[Annual Charges ($)]))</f>
        <v>5907.4318159999602</v>
      </c>
      <c r="U3010" s="37">
        <v>17258.18</v>
      </c>
      <c r="V3010" s="4">
        <v>76</v>
      </c>
    </row>
    <row r="3011" spans="1:22" ht="17" hidden="1" x14ac:dyDescent="0.2">
      <c r="A3011" s="3">
        <v>8692360</v>
      </c>
      <c r="B3011" s="4">
        <v>76</v>
      </c>
      <c r="C3011" s="4">
        <v>8</v>
      </c>
      <c r="D3011" s="4">
        <v>2</v>
      </c>
      <c r="E3011" s="4">
        <v>10</v>
      </c>
      <c r="F3011" s="5">
        <v>26</v>
      </c>
      <c r="G3011" s="6" t="s">
        <v>18</v>
      </c>
      <c r="H3011" s="7" t="s">
        <v>8</v>
      </c>
      <c r="I3011" s="8">
        <v>15052.18</v>
      </c>
      <c r="J3011" s="8">
        <f>Table1[[#This Row],[Annual Charges ($)]]-(AVERAGE(Table1[Annual Charges ($)]))</f>
        <v>3701.4318159999602</v>
      </c>
      <c r="U3011" s="37">
        <v>15052.18</v>
      </c>
      <c r="V3011" s="4">
        <v>76</v>
      </c>
    </row>
    <row r="3012" spans="1:22" ht="17" hidden="1" x14ac:dyDescent="0.2">
      <c r="A3012" s="3">
        <v>17074981</v>
      </c>
      <c r="B3012" s="4">
        <v>76</v>
      </c>
      <c r="C3012" s="4">
        <v>7</v>
      </c>
      <c r="D3012" s="4">
        <v>4</v>
      </c>
      <c r="E3012" s="4">
        <v>32</v>
      </c>
      <c r="F3012" s="5">
        <v>60</v>
      </c>
      <c r="G3012" s="6" t="s">
        <v>17</v>
      </c>
      <c r="H3012" s="7" t="s">
        <v>8</v>
      </c>
      <c r="I3012" s="8">
        <v>22133.52</v>
      </c>
      <c r="J3012" s="8">
        <f>Table1[[#This Row],[Annual Charges ($)]]-(AVERAGE(Table1[Annual Charges ($)]))</f>
        <v>10782.77181599996</v>
      </c>
      <c r="U3012" s="37">
        <v>22133.52</v>
      </c>
      <c r="V3012" s="4">
        <v>76</v>
      </c>
    </row>
    <row r="3013" spans="1:22" ht="17" hidden="1" x14ac:dyDescent="0.2">
      <c r="A3013" s="3">
        <v>16014897</v>
      </c>
      <c r="B3013" s="4">
        <v>76.099999999999994</v>
      </c>
      <c r="C3013" s="4">
        <v>5</v>
      </c>
      <c r="D3013" s="4">
        <v>5</v>
      </c>
      <c r="E3013" s="4">
        <v>47</v>
      </c>
      <c r="F3013" s="5">
        <v>44</v>
      </c>
      <c r="G3013" s="6" t="s">
        <v>18</v>
      </c>
      <c r="H3013" s="7" t="s">
        <v>8</v>
      </c>
      <c r="I3013" s="8">
        <v>11002.96</v>
      </c>
      <c r="J3013" s="8">
        <f>Table1[[#This Row],[Annual Charges ($)]]-(AVERAGE(Table1[Annual Charges ($)]))</f>
        <v>-347.78818400004093</v>
      </c>
      <c r="U3013" s="37">
        <v>11002.96</v>
      </c>
      <c r="V3013" s="4">
        <v>76.099999999999994</v>
      </c>
    </row>
    <row r="3014" spans="1:22" ht="17" hidden="1" x14ac:dyDescent="0.2">
      <c r="A3014" s="3">
        <v>4690743</v>
      </c>
      <c r="B3014" s="4">
        <v>76.099999999999994</v>
      </c>
      <c r="C3014" s="4">
        <v>8</v>
      </c>
      <c r="D3014" s="4">
        <v>4</v>
      </c>
      <c r="E3014" s="4">
        <v>1</v>
      </c>
      <c r="F3014" s="5">
        <v>41</v>
      </c>
      <c r="G3014" s="6" t="s">
        <v>18</v>
      </c>
      <c r="H3014" s="7" t="s">
        <v>8</v>
      </c>
      <c r="I3014" s="8">
        <v>14980.84</v>
      </c>
      <c r="J3014" s="8">
        <f>Table1[[#This Row],[Annual Charges ($)]]-(AVERAGE(Table1[Annual Charges ($)]))</f>
        <v>3630.0918159999601</v>
      </c>
      <c r="U3014" s="37">
        <v>14980.84</v>
      </c>
      <c r="V3014" s="4">
        <v>76.099999999999994</v>
      </c>
    </row>
    <row r="3015" spans="1:22" ht="17" hidden="1" x14ac:dyDescent="0.2">
      <c r="A3015" s="3">
        <v>6714975</v>
      </c>
      <c r="B3015" s="4">
        <v>76.099999999999994</v>
      </c>
      <c r="C3015" s="4">
        <v>5</v>
      </c>
      <c r="D3015" s="4">
        <v>4</v>
      </c>
      <c r="E3015" s="4">
        <v>40</v>
      </c>
      <c r="F3015" s="5">
        <v>37</v>
      </c>
      <c r="G3015" s="6" t="s">
        <v>17</v>
      </c>
      <c r="H3015" s="7" t="s">
        <v>8</v>
      </c>
      <c r="I3015" s="8">
        <v>4696.6499999999996</v>
      </c>
      <c r="J3015" s="8">
        <f>Table1[[#This Row],[Annual Charges ($)]]-(AVERAGE(Table1[Annual Charges ($)]))</f>
        <v>-6654.0981840000404</v>
      </c>
      <c r="U3015" s="37">
        <v>4696.6499999999996</v>
      </c>
      <c r="V3015" s="4">
        <v>76.099999999999994</v>
      </c>
    </row>
    <row r="3016" spans="1:22" ht="17" x14ac:dyDescent="0.2">
      <c r="A3016" s="3">
        <v>3462224</v>
      </c>
      <c r="B3016" s="4">
        <v>76.099999999999994</v>
      </c>
      <c r="C3016" s="4">
        <v>8</v>
      </c>
      <c r="D3016" s="4">
        <v>4</v>
      </c>
      <c r="E3016" s="4">
        <v>5</v>
      </c>
      <c r="F3016" s="5">
        <v>62</v>
      </c>
      <c r="G3016" s="6" t="s">
        <v>18</v>
      </c>
      <c r="H3016" s="7" t="s">
        <v>9</v>
      </c>
      <c r="I3016" s="8">
        <v>9872.6</v>
      </c>
      <c r="J3016" s="8">
        <f>Table1[[#This Row],[Annual Charges ($)]]-(AVERAGE(Table1[Annual Charges ($)]))</f>
        <v>-1478.1481840000397</v>
      </c>
      <c r="U3016" s="37">
        <v>9872.6</v>
      </c>
      <c r="V3016" s="4">
        <v>76.099999999999994</v>
      </c>
    </row>
    <row r="3017" spans="1:22" ht="17" hidden="1" x14ac:dyDescent="0.2">
      <c r="A3017" s="3">
        <v>5115179</v>
      </c>
      <c r="B3017" s="4">
        <v>76.099999999999994</v>
      </c>
      <c r="C3017" s="4">
        <v>6</v>
      </c>
      <c r="D3017" s="4">
        <v>5</v>
      </c>
      <c r="E3017" s="4">
        <v>30</v>
      </c>
      <c r="F3017" s="5">
        <v>28</v>
      </c>
      <c r="G3017" s="6" t="s">
        <v>18</v>
      </c>
      <c r="H3017" s="7" t="s">
        <v>8</v>
      </c>
      <c r="I3017" s="8">
        <v>15288.36</v>
      </c>
      <c r="J3017" s="8">
        <f>Table1[[#This Row],[Annual Charges ($)]]-(AVERAGE(Table1[Annual Charges ($)]))</f>
        <v>3937.6118159999605</v>
      </c>
      <c r="U3017" s="37">
        <v>15288.36</v>
      </c>
      <c r="V3017" s="4">
        <v>76.099999999999994</v>
      </c>
    </row>
    <row r="3018" spans="1:22" ht="17" hidden="1" x14ac:dyDescent="0.2">
      <c r="A3018" s="3">
        <v>6792944</v>
      </c>
      <c r="B3018" s="4">
        <v>76.099999999999994</v>
      </c>
      <c r="C3018" s="4">
        <v>2</v>
      </c>
      <c r="D3018" s="4">
        <v>1</v>
      </c>
      <c r="E3018" s="4">
        <v>11</v>
      </c>
      <c r="F3018" s="5">
        <v>49</v>
      </c>
      <c r="G3018" s="6" t="s">
        <v>18</v>
      </c>
      <c r="H3018" s="7" t="s">
        <v>8</v>
      </c>
      <c r="I3018" s="8">
        <v>18394.57</v>
      </c>
      <c r="J3018" s="8">
        <f>Table1[[#This Row],[Annual Charges ($)]]-(AVERAGE(Table1[Annual Charges ($)]))</f>
        <v>7043.8218159999597</v>
      </c>
      <c r="U3018" s="37">
        <v>18394.57</v>
      </c>
      <c r="V3018" s="4">
        <v>76.099999999999994</v>
      </c>
    </row>
    <row r="3019" spans="1:22" ht="17" x14ac:dyDescent="0.2">
      <c r="A3019" s="3">
        <v>23734339</v>
      </c>
      <c r="B3019" s="4">
        <v>76.099999999999994</v>
      </c>
      <c r="C3019" s="4">
        <v>7</v>
      </c>
      <c r="D3019" s="4">
        <v>4</v>
      </c>
      <c r="E3019" s="4">
        <v>17</v>
      </c>
      <c r="F3019" s="5">
        <v>29</v>
      </c>
      <c r="G3019" s="6" t="s">
        <v>18</v>
      </c>
      <c r="H3019" s="7" t="s">
        <v>9</v>
      </c>
      <c r="I3019" s="8">
        <v>11532.18</v>
      </c>
      <c r="J3019" s="8">
        <f>Table1[[#This Row],[Annual Charges ($)]]-(AVERAGE(Table1[Annual Charges ($)]))</f>
        <v>181.43181599996024</v>
      </c>
      <c r="U3019" s="37">
        <v>11532.18</v>
      </c>
      <c r="V3019" s="4">
        <v>76.099999999999994</v>
      </c>
    </row>
    <row r="3020" spans="1:22" ht="17" hidden="1" x14ac:dyDescent="0.2">
      <c r="A3020" s="3">
        <v>5676926</v>
      </c>
      <c r="B3020" s="4">
        <v>76.099999999999994</v>
      </c>
      <c r="C3020" s="4">
        <v>7</v>
      </c>
      <c r="D3020" s="4">
        <v>1</v>
      </c>
      <c r="E3020" s="4">
        <v>20</v>
      </c>
      <c r="F3020" s="5">
        <v>41</v>
      </c>
      <c r="G3020" s="6" t="s">
        <v>18</v>
      </c>
      <c r="H3020" s="7" t="s">
        <v>8</v>
      </c>
      <c r="I3020" s="8">
        <v>20022.62</v>
      </c>
      <c r="J3020" s="8">
        <f>Table1[[#This Row],[Annual Charges ($)]]-(AVERAGE(Table1[Annual Charges ($)]))</f>
        <v>8671.8718159999589</v>
      </c>
      <c r="U3020" s="37">
        <v>20022.62</v>
      </c>
      <c r="V3020" s="4">
        <v>76.099999999999994</v>
      </c>
    </row>
    <row r="3021" spans="1:22" ht="17" hidden="1" x14ac:dyDescent="0.2">
      <c r="A3021" s="3">
        <v>20275398</v>
      </c>
      <c r="B3021" s="4">
        <v>76.2</v>
      </c>
      <c r="C3021" s="4">
        <v>2</v>
      </c>
      <c r="D3021" s="4">
        <v>4</v>
      </c>
      <c r="E3021" s="4">
        <v>58</v>
      </c>
      <c r="F3021" s="5">
        <v>58</v>
      </c>
      <c r="G3021" s="6" t="s">
        <v>17</v>
      </c>
      <c r="H3021" s="7" t="s">
        <v>8</v>
      </c>
      <c r="I3021" s="8">
        <v>11635.47</v>
      </c>
      <c r="J3021" s="8">
        <f>Table1[[#This Row],[Annual Charges ($)]]-(AVERAGE(Table1[Annual Charges ($)]))</f>
        <v>284.72181599995929</v>
      </c>
      <c r="U3021" s="37">
        <v>11635.47</v>
      </c>
      <c r="V3021" s="4">
        <v>76.2</v>
      </c>
    </row>
    <row r="3022" spans="1:22" ht="17" hidden="1" x14ac:dyDescent="0.2">
      <c r="A3022" s="3">
        <v>26544280</v>
      </c>
      <c r="B3022" s="4">
        <v>76.2</v>
      </c>
      <c r="C3022" s="4">
        <v>5</v>
      </c>
      <c r="D3022" s="4">
        <v>4</v>
      </c>
      <c r="E3022" s="4">
        <v>12</v>
      </c>
      <c r="F3022" s="5">
        <v>36</v>
      </c>
      <c r="G3022" s="6" t="s">
        <v>17</v>
      </c>
      <c r="H3022" s="7" t="s">
        <v>8</v>
      </c>
      <c r="I3022" s="8">
        <v>9839.2900000000009</v>
      </c>
      <c r="J3022" s="8">
        <f>Table1[[#This Row],[Annual Charges ($)]]-(AVERAGE(Table1[Annual Charges ($)]))</f>
        <v>-1511.4581840000392</v>
      </c>
      <c r="U3022" s="37">
        <v>9839.2900000000009</v>
      </c>
      <c r="V3022" s="4">
        <v>76.2</v>
      </c>
    </row>
    <row r="3023" spans="1:22" ht="17" hidden="1" x14ac:dyDescent="0.2">
      <c r="A3023" s="3">
        <v>4309300</v>
      </c>
      <c r="B3023" s="4">
        <v>76.2</v>
      </c>
      <c r="C3023" s="4">
        <v>1</v>
      </c>
      <c r="D3023" s="4">
        <v>1</v>
      </c>
      <c r="E3023" s="4">
        <v>33</v>
      </c>
      <c r="F3023" s="5">
        <v>28</v>
      </c>
      <c r="G3023" s="6" t="s">
        <v>18</v>
      </c>
      <c r="H3023" s="7" t="s">
        <v>8</v>
      </c>
      <c r="I3023" s="8">
        <v>14039.58</v>
      </c>
      <c r="J3023" s="8">
        <f>Table1[[#This Row],[Annual Charges ($)]]-(AVERAGE(Table1[Annual Charges ($)]))</f>
        <v>2688.8318159999599</v>
      </c>
      <c r="U3023" s="37">
        <v>14039.58</v>
      </c>
      <c r="V3023" s="4">
        <v>76.2</v>
      </c>
    </row>
    <row r="3024" spans="1:22" ht="17" x14ac:dyDescent="0.2">
      <c r="A3024" s="3">
        <v>15112243</v>
      </c>
      <c r="B3024" s="4">
        <v>76.2</v>
      </c>
      <c r="C3024" s="4">
        <v>4</v>
      </c>
      <c r="D3024" s="4">
        <v>3</v>
      </c>
      <c r="E3024" s="4">
        <v>11</v>
      </c>
      <c r="F3024" s="5">
        <v>49</v>
      </c>
      <c r="G3024" s="6" t="s">
        <v>17</v>
      </c>
      <c r="H3024" s="7" t="s">
        <v>9</v>
      </c>
      <c r="I3024" s="8">
        <v>14328.98</v>
      </c>
      <c r="J3024" s="8">
        <f>Table1[[#This Row],[Annual Charges ($)]]-(AVERAGE(Table1[Annual Charges ($)]))</f>
        <v>2978.2318159999595</v>
      </c>
      <c r="U3024" s="37">
        <v>14328.98</v>
      </c>
      <c r="V3024" s="4">
        <v>76.2</v>
      </c>
    </row>
    <row r="3025" spans="1:22" ht="17" hidden="1" x14ac:dyDescent="0.2">
      <c r="A3025" s="3">
        <v>7940168</v>
      </c>
      <c r="B3025" s="4">
        <v>76.2</v>
      </c>
      <c r="C3025" s="4">
        <v>1</v>
      </c>
      <c r="D3025" s="4">
        <v>3</v>
      </c>
      <c r="E3025" s="4">
        <v>55</v>
      </c>
      <c r="F3025" s="5">
        <v>55</v>
      </c>
      <c r="G3025" s="6" t="s">
        <v>18</v>
      </c>
      <c r="H3025" s="7" t="s">
        <v>8</v>
      </c>
      <c r="I3025" s="8">
        <v>12534.43</v>
      </c>
      <c r="J3025" s="8">
        <f>Table1[[#This Row],[Annual Charges ($)]]-(AVERAGE(Table1[Annual Charges ($)]))</f>
        <v>1183.6818159999602</v>
      </c>
      <c r="U3025" s="37">
        <v>12534.43</v>
      </c>
      <c r="V3025" s="4">
        <v>76.2</v>
      </c>
    </row>
    <row r="3026" spans="1:22" ht="17" hidden="1" x14ac:dyDescent="0.2">
      <c r="A3026" s="3">
        <v>17181666</v>
      </c>
      <c r="B3026" s="4">
        <v>76.3</v>
      </c>
      <c r="C3026" s="4">
        <v>2</v>
      </c>
      <c r="D3026" s="4">
        <v>1</v>
      </c>
      <c r="E3026" s="4">
        <v>25</v>
      </c>
      <c r="F3026" s="5">
        <v>34</v>
      </c>
      <c r="G3026" s="6" t="s">
        <v>17</v>
      </c>
      <c r="H3026" s="7" t="s">
        <v>8</v>
      </c>
      <c r="I3026" s="8">
        <v>16553.04</v>
      </c>
      <c r="J3026" s="8">
        <f>Table1[[#This Row],[Annual Charges ($)]]-(AVERAGE(Table1[Annual Charges ($)]))</f>
        <v>5202.2918159999608</v>
      </c>
      <c r="U3026" s="37">
        <v>16553.04</v>
      </c>
      <c r="V3026" s="4">
        <v>76.3</v>
      </c>
    </row>
    <row r="3027" spans="1:22" ht="17" hidden="1" x14ac:dyDescent="0.2">
      <c r="A3027" s="3">
        <v>9338974</v>
      </c>
      <c r="B3027" s="4">
        <v>76.3</v>
      </c>
      <c r="C3027" s="4">
        <v>4</v>
      </c>
      <c r="D3027" s="4">
        <v>2</v>
      </c>
      <c r="E3027" s="4">
        <v>29</v>
      </c>
      <c r="F3027" s="5">
        <v>57</v>
      </c>
      <c r="G3027" s="6" t="s">
        <v>18</v>
      </c>
      <c r="H3027" s="7" t="s">
        <v>8</v>
      </c>
      <c r="I3027" s="8">
        <v>8792.5400000000009</v>
      </c>
      <c r="J3027" s="8">
        <f>Table1[[#This Row],[Annual Charges ($)]]-(AVERAGE(Table1[Annual Charges ($)]))</f>
        <v>-2558.2081840000392</v>
      </c>
      <c r="U3027" s="37">
        <v>8792.5400000000009</v>
      </c>
      <c r="V3027" s="4">
        <v>76.3</v>
      </c>
    </row>
    <row r="3028" spans="1:22" ht="17" x14ac:dyDescent="0.2">
      <c r="A3028" s="3">
        <v>3116772</v>
      </c>
      <c r="B3028" s="4">
        <v>76.3</v>
      </c>
      <c r="C3028" s="4">
        <v>5</v>
      </c>
      <c r="D3028" s="4">
        <v>3</v>
      </c>
      <c r="E3028" s="4">
        <v>43</v>
      </c>
      <c r="F3028" s="5">
        <v>50</v>
      </c>
      <c r="G3028" s="6" t="s">
        <v>17</v>
      </c>
      <c r="H3028" s="7" t="s">
        <v>9</v>
      </c>
      <c r="I3028" s="8">
        <v>16776.86</v>
      </c>
      <c r="J3028" s="8">
        <f>Table1[[#This Row],[Annual Charges ($)]]-(AVERAGE(Table1[Annual Charges ($)]))</f>
        <v>5426.1118159999605</v>
      </c>
      <c r="U3028" s="37">
        <v>16776.86</v>
      </c>
      <c r="V3028" s="4">
        <v>76.3</v>
      </c>
    </row>
    <row r="3029" spans="1:22" ht="17" hidden="1" x14ac:dyDescent="0.2">
      <c r="A3029" s="3">
        <v>19015044</v>
      </c>
      <c r="B3029" s="4">
        <v>76.3</v>
      </c>
      <c r="C3029" s="4">
        <v>8</v>
      </c>
      <c r="D3029" s="4">
        <v>2</v>
      </c>
      <c r="E3029" s="4">
        <v>34</v>
      </c>
      <c r="F3029" s="5">
        <v>49</v>
      </c>
      <c r="G3029" s="6" t="s">
        <v>17</v>
      </c>
      <c r="H3029" s="7" t="s">
        <v>8</v>
      </c>
      <c r="I3029" s="8">
        <v>16348.77</v>
      </c>
      <c r="J3029" s="8">
        <f>Table1[[#This Row],[Annual Charges ($)]]-(AVERAGE(Table1[Annual Charges ($)]))</f>
        <v>4998.0218159999604</v>
      </c>
      <c r="U3029" s="37">
        <v>16348.77</v>
      </c>
      <c r="V3029" s="4">
        <v>76.3</v>
      </c>
    </row>
    <row r="3030" spans="1:22" ht="17" hidden="1" x14ac:dyDescent="0.2">
      <c r="A3030" s="3">
        <v>29429534</v>
      </c>
      <c r="B3030" s="4">
        <v>76.400000000000006</v>
      </c>
      <c r="C3030" s="4">
        <v>5</v>
      </c>
      <c r="D3030" s="4">
        <v>1</v>
      </c>
      <c r="E3030" s="4">
        <v>12</v>
      </c>
      <c r="F3030" s="5">
        <v>62</v>
      </c>
      <c r="G3030" s="6" t="s">
        <v>17</v>
      </c>
      <c r="H3030" s="7" t="s">
        <v>8</v>
      </c>
      <c r="I3030" s="8">
        <v>17070.8</v>
      </c>
      <c r="J3030" s="8">
        <f>Table1[[#This Row],[Annual Charges ($)]]-(AVERAGE(Table1[Annual Charges ($)]))</f>
        <v>5720.0518159999592</v>
      </c>
      <c r="U3030" s="37">
        <v>17070.8</v>
      </c>
      <c r="V3030" s="4">
        <v>76.400000000000006</v>
      </c>
    </row>
    <row r="3031" spans="1:22" ht="17" hidden="1" x14ac:dyDescent="0.2">
      <c r="A3031" s="3">
        <v>27111025</v>
      </c>
      <c r="B3031" s="4">
        <v>76.400000000000006</v>
      </c>
      <c r="C3031" s="4">
        <v>4</v>
      </c>
      <c r="D3031" s="4">
        <v>3</v>
      </c>
      <c r="E3031" s="4">
        <v>2</v>
      </c>
      <c r="F3031" s="5">
        <v>52</v>
      </c>
      <c r="G3031" s="6" t="s">
        <v>18</v>
      </c>
      <c r="H3031" s="7" t="s">
        <v>8</v>
      </c>
      <c r="I3031" s="8">
        <v>17809.53</v>
      </c>
      <c r="J3031" s="8">
        <f>Table1[[#This Row],[Annual Charges ($)]]-(AVERAGE(Table1[Annual Charges ($)]))</f>
        <v>6458.7818159999588</v>
      </c>
      <c r="U3031" s="37">
        <v>17809.53</v>
      </c>
      <c r="V3031" s="4">
        <v>76.400000000000006</v>
      </c>
    </row>
    <row r="3032" spans="1:22" ht="17" hidden="1" x14ac:dyDescent="0.2">
      <c r="A3032" s="3">
        <v>6142858</v>
      </c>
      <c r="B3032" s="4">
        <v>76.400000000000006</v>
      </c>
      <c r="C3032" s="4">
        <v>4</v>
      </c>
      <c r="D3032" s="4">
        <v>1</v>
      </c>
      <c r="E3032" s="4">
        <v>25</v>
      </c>
      <c r="F3032" s="5">
        <v>34</v>
      </c>
      <c r="G3032" s="6" t="s">
        <v>18</v>
      </c>
      <c r="H3032" s="7" t="s">
        <v>8</v>
      </c>
      <c r="I3032" s="8">
        <v>15282.11</v>
      </c>
      <c r="J3032" s="8">
        <f>Table1[[#This Row],[Annual Charges ($)]]-(AVERAGE(Table1[Annual Charges ($)]))</f>
        <v>3931.3618159999605</v>
      </c>
      <c r="U3032" s="37">
        <v>15282.11</v>
      </c>
      <c r="V3032" s="4">
        <v>76.400000000000006</v>
      </c>
    </row>
    <row r="3033" spans="1:22" ht="17" hidden="1" x14ac:dyDescent="0.2">
      <c r="A3033" s="3">
        <v>25944797</v>
      </c>
      <c r="B3033" s="4">
        <v>76.400000000000006</v>
      </c>
      <c r="C3033" s="4">
        <v>3</v>
      </c>
      <c r="D3033" s="4">
        <v>0</v>
      </c>
      <c r="E3033" s="4">
        <v>38</v>
      </c>
      <c r="F3033" s="5">
        <v>30</v>
      </c>
      <c r="G3033" s="6" t="s">
        <v>18</v>
      </c>
      <c r="H3033" s="7" t="s">
        <v>8</v>
      </c>
      <c r="I3033" s="8">
        <v>15856.55</v>
      </c>
      <c r="J3033" s="8">
        <f>Table1[[#This Row],[Annual Charges ($)]]-(AVERAGE(Table1[Annual Charges ($)]))</f>
        <v>4505.8018159999592</v>
      </c>
      <c r="U3033" s="37">
        <v>15856.55</v>
      </c>
      <c r="V3033" s="4">
        <v>76.400000000000006</v>
      </c>
    </row>
    <row r="3034" spans="1:22" ht="17" x14ac:dyDescent="0.2">
      <c r="A3034" s="3">
        <v>25233667</v>
      </c>
      <c r="B3034" s="4">
        <v>76.400000000000006</v>
      </c>
      <c r="C3034" s="4">
        <v>7</v>
      </c>
      <c r="D3034" s="4">
        <v>3</v>
      </c>
      <c r="E3034" s="4">
        <v>3</v>
      </c>
      <c r="F3034" s="5">
        <v>30</v>
      </c>
      <c r="G3034" s="6" t="s">
        <v>17</v>
      </c>
      <c r="H3034" s="7" t="s">
        <v>9</v>
      </c>
      <c r="I3034" s="8">
        <v>12528.27</v>
      </c>
      <c r="J3034" s="8">
        <f>Table1[[#This Row],[Annual Charges ($)]]-(AVERAGE(Table1[Annual Charges ($)]))</f>
        <v>1177.5218159999604</v>
      </c>
      <c r="U3034" s="37">
        <v>12528.27</v>
      </c>
      <c r="V3034" s="4">
        <v>76.400000000000006</v>
      </c>
    </row>
    <row r="3035" spans="1:22" ht="17" hidden="1" x14ac:dyDescent="0.2">
      <c r="A3035" s="3">
        <v>11507561</v>
      </c>
      <c r="B3035" s="4">
        <v>76.400000000000006</v>
      </c>
      <c r="C3035" s="4">
        <v>2</v>
      </c>
      <c r="D3035" s="4">
        <v>4</v>
      </c>
      <c r="E3035" s="4">
        <v>44</v>
      </c>
      <c r="F3035" s="5">
        <v>62</v>
      </c>
      <c r="G3035" s="6" t="s">
        <v>17</v>
      </c>
      <c r="H3035" s="7" t="s">
        <v>8</v>
      </c>
      <c r="I3035" s="8">
        <v>8526.82</v>
      </c>
      <c r="J3035" s="8">
        <f>Table1[[#This Row],[Annual Charges ($)]]-(AVERAGE(Table1[Annual Charges ($)]))</f>
        <v>-2823.9281840000403</v>
      </c>
      <c r="U3035" s="37">
        <v>8526.82</v>
      </c>
      <c r="V3035" s="4">
        <v>76.400000000000006</v>
      </c>
    </row>
    <row r="3036" spans="1:22" ht="17" hidden="1" x14ac:dyDescent="0.2">
      <c r="A3036" s="3">
        <v>7211217</v>
      </c>
      <c r="B3036" s="4">
        <v>76.400000000000006</v>
      </c>
      <c r="C3036" s="4">
        <v>7</v>
      </c>
      <c r="D3036" s="4">
        <v>5</v>
      </c>
      <c r="E3036" s="4">
        <v>40</v>
      </c>
      <c r="F3036" s="5">
        <v>55</v>
      </c>
      <c r="G3036" s="6" t="s">
        <v>18</v>
      </c>
      <c r="H3036" s="7" t="s">
        <v>8</v>
      </c>
      <c r="I3036" s="8">
        <v>17260.580000000002</v>
      </c>
      <c r="J3036" s="8">
        <f>Table1[[#This Row],[Annual Charges ($)]]-(AVERAGE(Table1[Annual Charges ($)]))</f>
        <v>5909.8318159999617</v>
      </c>
      <c r="U3036" s="37">
        <v>17260.580000000002</v>
      </c>
      <c r="V3036" s="4">
        <v>76.400000000000006</v>
      </c>
    </row>
    <row r="3037" spans="1:22" ht="17" hidden="1" x14ac:dyDescent="0.2">
      <c r="A3037" s="3">
        <v>22380147</v>
      </c>
      <c r="B3037" s="4">
        <v>76.5</v>
      </c>
      <c r="C3037" s="4">
        <v>5</v>
      </c>
      <c r="D3037" s="4">
        <v>4</v>
      </c>
      <c r="E3037" s="4">
        <v>50</v>
      </c>
      <c r="F3037" s="5">
        <v>30</v>
      </c>
      <c r="G3037" s="6" t="s">
        <v>18</v>
      </c>
      <c r="H3037" s="7" t="s">
        <v>8</v>
      </c>
      <c r="I3037" s="8">
        <v>7270.69</v>
      </c>
      <c r="J3037" s="8">
        <f>Table1[[#This Row],[Annual Charges ($)]]-(AVERAGE(Table1[Annual Charges ($)]))</f>
        <v>-4080.0581840000405</v>
      </c>
      <c r="U3037" s="37">
        <v>7270.69</v>
      </c>
      <c r="V3037" s="4">
        <v>76.5</v>
      </c>
    </row>
    <row r="3038" spans="1:22" ht="17" hidden="1" x14ac:dyDescent="0.2">
      <c r="A3038" s="3">
        <v>2559715</v>
      </c>
      <c r="B3038" s="4">
        <v>76.5</v>
      </c>
      <c r="C3038" s="4">
        <v>2</v>
      </c>
      <c r="D3038" s="4">
        <v>2</v>
      </c>
      <c r="E3038" s="4">
        <v>2</v>
      </c>
      <c r="F3038" s="5">
        <v>31</v>
      </c>
      <c r="G3038" s="6" t="s">
        <v>18</v>
      </c>
      <c r="H3038" s="7" t="s">
        <v>8</v>
      </c>
      <c r="I3038" s="8">
        <v>9231.25</v>
      </c>
      <c r="J3038" s="8">
        <f>Table1[[#This Row],[Annual Charges ($)]]-(AVERAGE(Table1[Annual Charges ($)]))</f>
        <v>-2119.4981840000401</v>
      </c>
      <c r="U3038" s="37">
        <v>9231.25</v>
      </c>
      <c r="V3038" s="4">
        <v>76.5</v>
      </c>
    </row>
    <row r="3039" spans="1:22" ht="17" hidden="1" x14ac:dyDescent="0.2">
      <c r="A3039" s="3">
        <v>17500080</v>
      </c>
      <c r="B3039" s="4">
        <v>76.5</v>
      </c>
      <c r="C3039" s="4">
        <v>6</v>
      </c>
      <c r="D3039" s="4">
        <v>1</v>
      </c>
      <c r="E3039" s="4">
        <v>7</v>
      </c>
      <c r="F3039" s="5">
        <v>38</v>
      </c>
      <c r="G3039" s="6" t="s">
        <v>17</v>
      </c>
      <c r="H3039" s="7" t="s">
        <v>8</v>
      </c>
      <c r="I3039" s="8">
        <v>7317.15</v>
      </c>
      <c r="J3039" s="8">
        <f>Table1[[#This Row],[Annual Charges ($)]]-(AVERAGE(Table1[Annual Charges ($)]))</f>
        <v>-4033.5981840000404</v>
      </c>
      <c r="U3039" s="37">
        <v>7317.15</v>
      </c>
      <c r="V3039" s="4">
        <v>76.5</v>
      </c>
    </row>
    <row r="3040" spans="1:22" ht="17" hidden="1" x14ac:dyDescent="0.2">
      <c r="A3040" s="3">
        <v>17306743</v>
      </c>
      <c r="B3040" s="4">
        <v>76.5</v>
      </c>
      <c r="C3040" s="4">
        <v>6</v>
      </c>
      <c r="D3040" s="4">
        <v>2</v>
      </c>
      <c r="E3040" s="4">
        <v>17</v>
      </c>
      <c r="F3040" s="5">
        <v>44</v>
      </c>
      <c r="G3040" s="6" t="s">
        <v>17</v>
      </c>
      <c r="H3040" s="7" t="s">
        <v>8</v>
      </c>
      <c r="I3040" s="8">
        <v>16774.57</v>
      </c>
      <c r="J3040" s="8">
        <f>Table1[[#This Row],[Annual Charges ($)]]-(AVERAGE(Table1[Annual Charges ($)]))</f>
        <v>5423.8218159999597</v>
      </c>
      <c r="U3040" s="37">
        <v>16774.57</v>
      </c>
      <c r="V3040" s="4">
        <v>76.5</v>
      </c>
    </row>
    <row r="3041" spans="1:22" ht="17" hidden="1" x14ac:dyDescent="0.2">
      <c r="A3041" s="3">
        <v>7605648</v>
      </c>
      <c r="B3041" s="4">
        <v>76.599999999999994</v>
      </c>
      <c r="C3041" s="4">
        <v>4</v>
      </c>
      <c r="D3041" s="4">
        <v>1</v>
      </c>
      <c r="E3041" s="4">
        <v>12</v>
      </c>
      <c r="F3041" s="5">
        <v>45</v>
      </c>
      <c r="G3041" s="6" t="s">
        <v>18</v>
      </c>
      <c r="H3041" s="7" t="s">
        <v>8</v>
      </c>
      <c r="I3041" s="8">
        <v>21751.39</v>
      </c>
      <c r="J3041" s="8">
        <f>Table1[[#This Row],[Annual Charges ($)]]-(AVERAGE(Table1[Annual Charges ($)]))</f>
        <v>10400.641815999959</v>
      </c>
      <c r="U3041" s="37">
        <v>21751.39</v>
      </c>
      <c r="V3041" s="4">
        <v>76.599999999999994</v>
      </c>
    </row>
    <row r="3042" spans="1:22" ht="17" x14ac:dyDescent="0.2">
      <c r="A3042" s="3">
        <v>19354027</v>
      </c>
      <c r="B3042" s="4">
        <v>76.599999999999994</v>
      </c>
      <c r="C3042" s="4">
        <v>2</v>
      </c>
      <c r="D3042" s="4">
        <v>2</v>
      </c>
      <c r="E3042" s="4">
        <v>42</v>
      </c>
      <c r="F3042" s="5">
        <v>37</v>
      </c>
      <c r="G3042" s="6" t="s">
        <v>18</v>
      </c>
      <c r="H3042" s="7" t="s">
        <v>9</v>
      </c>
      <c r="I3042" s="8">
        <v>14610.78</v>
      </c>
      <c r="J3042" s="8">
        <f>Table1[[#This Row],[Annual Charges ($)]]-(AVERAGE(Table1[Annual Charges ($)]))</f>
        <v>3260.0318159999606</v>
      </c>
      <c r="U3042" s="37">
        <v>14610.78</v>
      </c>
      <c r="V3042" s="4">
        <v>76.599999999999994</v>
      </c>
    </row>
    <row r="3043" spans="1:22" ht="17" hidden="1" x14ac:dyDescent="0.2">
      <c r="A3043" s="3">
        <v>13784696</v>
      </c>
      <c r="B3043" s="4">
        <v>76.599999999999994</v>
      </c>
      <c r="C3043" s="4">
        <v>3</v>
      </c>
      <c r="D3043" s="4">
        <v>2</v>
      </c>
      <c r="E3043" s="4">
        <v>50</v>
      </c>
      <c r="F3043" s="5">
        <v>36</v>
      </c>
      <c r="G3043" s="6" t="s">
        <v>17</v>
      </c>
      <c r="H3043" s="7" t="s">
        <v>8</v>
      </c>
      <c r="I3043" s="8">
        <v>15520.85</v>
      </c>
      <c r="J3043" s="8">
        <f>Table1[[#This Row],[Annual Charges ($)]]-(AVERAGE(Table1[Annual Charges ($)]))</f>
        <v>4170.1018159999603</v>
      </c>
      <c r="U3043" s="37">
        <v>15520.85</v>
      </c>
      <c r="V3043" s="4">
        <v>76.599999999999994</v>
      </c>
    </row>
    <row r="3044" spans="1:22" ht="17" x14ac:dyDescent="0.2">
      <c r="A3044" s="3">
        <v>20514024</v>
      </c>
      <c r="B3044" s="4">
        <v>76.599999999999994</v>
      </c>
      <c r="C3044" s="4">
        <v>2</v>
      </c>
      <c r="D3044" s="4">
        <v>1</v>
      </c>
      <c r="E3044" s="4">
        <v>41</v>
      </c>
      <c r="F3044" s="5">
        <v>44</v>
      </c>
      <c r="G3044" s="6" t="s">
        <v>17</v>
      </c>
      <c r="H3044" s="7" t="s">
        <v>9</v>
      </c>
      <c r="I3044" s="8">
        <v>12300.63</v>
      </c>
      <c r="J3044" s="8">
        <f>Table1[[#This Row],[Annual Charges ($)]]-(AVERAGE(Table1[Annual Charges ($)]))</f>
        <v>949.88181599995914</v>
      </c>
      <c r="U3044" s="37">
        <v>12300.63</v>
      </c>
      <c r="V3044" s="4">
        <v>76.599999999999994</v>
      </c>
    </row>
    <row r="3045" spans="1:22" ht="17" hidden="1" x14ac:dyDescent="0.2">
      <c r="A3045" s="3">
        <v>3083709</v>
      </c>
      <c r="B3045" s="4">
        <v>76.599999999999994</v>
      </c>
      <c r="C3045" s="4">
        <v>8</v>
      </c>
      <c r="D3045" s="4">
        <v>4</v>
      </c>
      <c r="E3045" s="4">
        <v>18</v>
      </c>
      <c r="F3045" s="5">
        <v>34</v>
      </c>
      <c r="G3045" s="6" t="s">
        <v>18</v>
      </c>
      <c r="H3045" s="7" t="s">
        <v>8</v>
      </c>
      <c r="I3045" s="8">
        <v>11097.96</v>
      </c>
      <c r="J3045" s="8">
        <f>Table1[[#This Row],[Annual Charges ($)]]-(AVERAGE(Table1[Annual Charges ($)]))</f>
        <v>-252.78818400004093</v>
      </c>
      <c r="U3045" s="37">
        <v>11097.96</v>
      </c>
      <c r="V3045" s="4">
        <v>76.599999999999994</v>
      </c>
    </row>
    <row r="3046" spans="1:22" ht="17" hidden="1" x14ac:dyDescent="0.2">
      <c r="A3046" s="3">
        <v>25729001</v>
      </c>
      <c r="B3046" s="4">
        <v>76.599999999999994</v>
      </c>
      <c r="C3046" s="4">
        <v>2</v>
      </c>
      <c r="D3046" s="4">
        <v>3</v>
      </c>
      <c r="E3046" s="4">
        <v>50</v>
      </c>
      <c r="F3046" s="5">
        <v>39</v>
      </c>
      <c r="G3046" s="6" t="s">
        <v>18</v>
      </c>
      <c r="H3046" s="7" t="s">
        <v>8</v>
      </c>
      <c r="I3046" s="8">
        <v>12622.8</v>
      </c>
      <c r="J3046" s="8">
        <f>Table1[[#This Row],[Annual Charges ($)]]-(AVERAGE(Table1[Annual Charges ($)]))</f>
        <v>1272.0518159999592</v>
      </c>
      <c r="U3046" s="37">
        <v>12622.8</v>
      </c>
      <c r="V3046" s="4">
        <v>76.599999999999994</v>
      </c>
    </row>
    <row r="3047" spans="1:22" ht="17" hidden="1" x14ac:dyDescent="0.2">
      <c r="A3047" s="3">
        <v>25844466</v>
      </c>
      <c r="B3047" s="4">
        <v>76.599999999999994</v>
      </c>
      <c r="C3047" s="4">
        <v>2</v>
      </c>
      <c r="D3047" s="4">
        <v>3</v>
      </c>
      <c r="E3047" s="4">
        <v>36</v>
      </c>
      <c r="F3047" s="5">
        <v>55</v>
      </c>
      <c r="G3047" s="6" t="s">
        <v>17</v>
      </c>
      <c r="H3047" s="7" t="s">
        <v>8</v>
      </c>
      <c r="I3047" s="8">
        <v>15561.32</v>
      </c>
      <c r="J3047" s="8">
        <f>Table1[[#This Row],[Annual Charges ($)]]-(AVERAGE(Table1[Annual Charges ($)]))</f>
        <v>4210.5718159999597</v>
      </c>
      <c r="U3047" s="37">
        <v>15561.32</v>
      </c>
      <c r="V3047" s="4">
        <v>76.599999999999994</v>
      </c>
    </row>
    <row r="3048" spans="1:22" ht="17" hidden="1" x14ac:dyDescent="0.2">
      <c r="A3048" s="3">
        <v>3959817</v>
      </c>
      <c r="B3048" s="4">
        <v>76.599999999999994</v>
      </c>
      <c r="C3048" s="4">
        <v>3</v>
      </c>
      <c r="D3048" s="4">
        <v>5</v>
      </c>
      <c r="E3048" s="4">
        <v>9</v>
      </c>
      <c r="F3048" s="5">
        <v>59</v>
      </c>
      <c r="G3048" s="6" t="s">
        <v>18</v>
      </c>
      <c r="H3048" s="7" t="s">
        <v>8</v>
      </c>
      <c r="I3048" s="8">
        <v>18891.900000000001</v>
      </c>
      <c r="J3048" s="8">
        <f>Table1[[#This Row],[Annual Charges ($)]]-(AVERAGE(Table1[Annual Charges ($)]))</f>
        <v>7541.1518159999614</v>
      </c>
      <c r="U3048" s="37">
        <v>18891.900000000001</v>
      </c>
      <c r="V3048" s="4">
        <v>76.599999999999994</v>
      </c>
    </row>
    <row r="3049" spans="1:22" ht="17" hidden="1" x14ac:dyDescent="0.2">
      <c r="A3049" s="3">
        <v>29671303</v>
      </c>
      <c r="B3049" s="4">
        <v>76.7</v>
      </c>
      <c r="C3049" s="4">
        <v>7</v>
      </c>
      <c r="D3049" s="4">
        <v>0</v>
      </c>
      <c r="E3049" s="4">
        <v>6</v>
      </c>
      <c r="F3049" s="5">
        <v>35</v>
      </c>
      <c r="G3049" s="6" t="s">
        <v>17</v>
      </c>
      <c r="H3049" s="7" t="s">
        <v>8</v>
      </c>
      <c r="I3049" s="8">
        <v>13817.65</v>
      </c>
      <c r="J3049" s="8">
        <f>Table1[[#This Row],[Annual Charges ($)]]-(AVERAGE(Table1[Annual Charges ($)]))</f>
        <v>2466.9018159999596</v>
      </c>
      <c r="U3049" s="37">
        <v>13817.65</v>
      </c>
      <c r="V3049" s="4">
        <v>76.7</v>
      </c>
    </row>
    <row r="3050" spans="1:22" ht="17" x14ac:dyDescent="0.2">
      <c r="A3050" s="3">
        <v>1688542</v>
      </c>
      <c r="B3050" s="4">
        <v>76.7</v>
      </c>
      <c r="C3050" s="4">
        <v>4</v>
      </c>
      <c r="D3050" s="4">
        <v>5</v>
      </c>
      <c r="E3050" s="4">
        <v>26</v>
      </c>
      <c r="F3050" s="5">
        <v>37</v>
      </c>
      <c r="G3050" s="6" t="s">
        <v>17</v>
      </c>
      <c r="H3050" s="7" t="s">
        <v>9</v>
      </c>
      <c r="I3050" s="8">
        <v>9473.0400000000009</v>
      </c>
      <c r="J3050" s="8">
        <f>Table1[[#This Row],[Annual Charges ($)]]-(AVERAGE(Table1[Annual Charges ($)]))</f>
        <v>-1877.7081840000392</v>
      </c>
      <c r="U3050" s="37">
        <v>9473.0400000000009</v>
      </c>
      <c r="V3050" s="4">
        <v>76.7</v>
      </c>
    </row>
    <row r="3051" spans="1:22" ht="17" hidden="1" x14ac:dyDescent="0.2">
      <c r="A3051" s="3">
        <v>20605738</v>
      </c>
      <c r="B3051" s="4">
        <v>76.7</v>
      </c>
      <c r="C3051" s="4">
        <v>3</v>
      </c>
      <c r="D3051" s="4">
        <v>4</v>
      </c>
      <c r="E3051" s="4">
        <v>51</v>
      </c>
      <c r="F3051" s="5">
        <v>49</v>
      </c>
      <c r="G3051" s="6" t="s">
        <v>18</v>
      </c>
      <c r="H3051" s="7" t="s">
        <v>8</v>
      </c>
      <c r="I3051" s="8">
        <v>17733.86</v>
      </c>
      <c r="J3051" s="8">
        <f>Table1[[#This Row],[Annual Charges ($)]]-(AVERAGE(Table1[Annual Charges ($)]))</f>
        <v>6383.1118159999605</v>
      </c>
      <c r="U3051" s="37">
        <v>17733.86</v>
      </c>
      <c r="V3051" s="4">
        <v>76.7</v>
      </c>
    </row>
    <row r="3052" spans="1:22" ht="17" hidden="1" x14ac:dyDescent="0.2">
      <c r="A3052" s="3">
        <v>5971176</v>
      </c>
      <c r="B3052" s="4">
        <v>76.7</v>
      </c>
      <c r="C3052" s="4">
        <v>5</v>
      </c>
      <c r="D3052" s="4">
        <v>3</v>
      </c>
      <c r="E3052" s="4">
        <v>18</v>
      </c>
      <c r="F3052" s="5">
        <v>58</v>
      </c>
      <c r="G3052" s="6" t="s">
        <v>17</v>
      </c>
      <c r="H3052" s="7" t="s">
        <v>8</v>
      </c>
      <c r="I3052" s="8">
        <v>9417.57</v>
      </c>
      <c r="J3052" s="8">
        <f>Table1[[#This Row],[Annual Charges ($)]]-(AVERAGE(Table1[Annual Charges ($)]))</f>
        <v>-1933.1781840000403</v>
      </c>
      <c r="U3052" s="37">
        <v>9417.57</v>
      </c>
      <c r="V3052" s="4">
        <v>76.7</v>
      </c>
    </row>
    <row r="3053" spans="1:22" ht="17" hidden="1" x14ac:dyDescent="0.2">
      <c r="A3053" s="3">
        <v>19515939</v>
      </c>
      <c r="B3053" s="4">
        <v>76.7</v>
      </c>
      <c r="C3053" s="4">
        <v>5</v>
      </c>
      <c r="D3053" s="4">
        <v>5</v>
      </c>
      <c r="E3053" s="4">
        <v>36</v>
      </c>
      <c r="F3053" s="5">
        <v>49</v>
      </c>
      <c r="G3053" s="6" t="s">
        <v>17</v>
      </c>
      <c r="H3053" s="7" t="s">
        <v>8</v>
      </c>
      <c r="I3053" s="8">
        <v>5706.54</v>
      </c>
      <c r="J3053" s="8">
        <f>Table1[[#This Row],[Annual Charges ($)]]-(AVERAGE(Table1[Annual Charges ($)]))</f>
        <v>-5644.2081840000401</v>
      </c>
      <c r="U3053" s="37">
        <v>5706.54</v>
      </c>
      <c r="V3053" s="4">
        <v>76.7</v>
      </c>
    </row>
    <row r="3054" spans="1:22" ht="17" hidden="1" x14ac:dyDescent="0.2">
      <c r="A3054" s="3">
        <v>6101508</v>
      </c>
      <c r="B3054" s="4">
        <v>76.7</v>
      </c>
      <c r="C3054" s="4">
        <v>3</v>
      </c>
      <c r="D3054" s="4">
        <v>4</v>
      </c>
      <c r="E3054" s="4">
        <v>5</v>
      </c>
      <c r="F3054" s="5">
        <v>55</v>
      </c>
      <c r="G3054" s="6" t="s">
        <v>17</v>
      </c>
      <c r="H3054" s="7" t="s">
        <v>8</v>
      </c>
      <c r="I3054" s="8">
        <v>6193.33</v>
      </c>
      <c r="J3054" s="8">
        <f>Table1[[#This Row],[Annual Charges ($)]]-(AVERAGE(Table1[Annual Charges ($)]))</f>
        <v>-5157.4181840000401</v>
      </c>
      <c r="U3054" s="37">
        <v>6193.33</v>
      </c>
      <c r="V3054" s="4">
        <v>76.7</v>
      </c>
    </row>
    <row r="3055" spans="1:22" ht="17" hidden="1" x14ac:dyDescent="0.2">
      <c r="A3055" s="3">
        <v>15956</v>
      </c>
      <c r="B3055" s="4">
        <v>76.7</v>
      </c>
      <c r="C3055" s="4">
        <v>8</v>
      </c>
      <c r="D3055" s="4">
        <v>5</v>
      </c>
      <c r="E3055" s="4">
        <v>57</v>
      </c>
      <c r="F3055" s="5">
        <v>42</v>
      </c>
      <c r="G3055" s="6" t="s">
        <v>15</v>
      </c>
      <c r="H3055" s="7" t="s">
        <v>8</v>
      </c>
      <c r="I3055" s="8">
        <v>15289.89</v>
      </c>
      <c r="J3055" s="8">
        <f>Table1[[#This Row],[Annual Charges ($)]]-(AVERAGE(Table1[Annual Charges ($)]))</f>
        <v>3939.1418159999594</v>
      </c>
      <c r="U3055" s="37">
        <v>15289.89</v>
      </c>
      <c r="V3055" s="4">
        <v>76.7</v>
      </c>
    </row>
    <row r="3056" spans="1:22" ht="17" hidden="1" x14ac:dyDescent="0.2">
      <c r="A3056" s="3">
        <v>10584111</v>
      </c>
      <c r="B3056" s="4">
        <v>76.7</v>
      </c>
      <c r="C3056" s="4">
        <v>7</v>
      </c>
      <c r="D3056" s="4">
        <v>2</v>
      </c>
      <c r="E3056" s="4">
        <v>43</v>
      </c>
      <c r="F3056" s="5">
        <v>28</v>
      </c>
      <c r="G3056" s="6" t="s">
        <v>17</v>
      </c>
      <c r="H3056" s="7" t="s">
        <v>8</v>
      </c>
      <c r="I3056" s="8">
        <v>8090.19</v>
      </c>
      <c r="J3056" s="8">
        <f>Table1[[#This Row],[Annual Charges ($)]]-(AVERAGE(Table1[Annual Charges ($)]))</f>
        <v>-3260.5581840000405</v>
      </c>
      <c r="U3056" s="37">
        <v>8090.19</v>
      </c>
      <c r="V3056" s="4">
        <v>76.7</v>
      </c>
    </row>
    <row r="3057" spans="1:22" ht="17" hidden="1" x14ac:dyDescent="0.2">
      <c r="A3057" s="3">
        <v>25209510</v>
      </c>
      <c r="B3057" s="4">
        <v>76.7</v>
      </c>
      <c r="C3057" s="4">
        <v>4</v>
      </c>
      <c r="D3057" s="4">
        <v>4</v>
      </c>
      <c r="E3057" s="4">
        <v>50</v>
      </c>
      <c r="F3057" s="5">
        <v>28</v>
      </c>
      <c r="G3057" s="6" t="s">
        <v>18</v>
      </c>
      <c r="H3057" s="7" t="s">
        <v>8</v>
      </c>
      <c r="I3057" s="8">
        <v>18501.8</v>
      </c>
      <c r="J3057" s="8">
        <f>Table1[[#This Row],[Annual Charges ($)]]-(AVERAGE(Table1[Annual Charges ($)]))</f>
        <v>7151.0518159999592</v>
      </c>
      <c r="U3057" s="37">
        <v>18501.8</v>
      </c>
      <c r="V3057" s="4">
        <v>76.7</v>
      </c>
    </row>
    <row r="3058" spans="1:22" ht="17" hidden="1" x14ac:dyDescent="0.2">
      <c r="A3058" s="3">
        <v>550341</v>
      </c>
      <c r="B3058" s="4">
        <v>76.8</v>
      </c>
      <c r="C3058" s="4">
        <v>3</v>
      </c>
      <c r="D3058" s="4">
        <v>4</v>
      </c>
      <c r="E3058" s="4">
        <v>27</v>
      </c>
      <c r="F3058" s="5">
        <v>33</v>
      </c>
      <c r="G3058" s="6" t="s">
        <v>17</v>
      </c>
      <c r="H3058" s="7" t="s">
        <v>8</v>
      </c>
      <c r="I3058" s="8">
        <v>9749.82</v>
      </c>
      <c r="J3058" s="8">
        <f>Table1[[#This Row],[Annual Charges ($)]]-(AVERAGE(Table1[Annual Charges ($)]))</f>
        <v>-1600.9281840000403</v>
      </c>
      <c r="U3058" s="37">
        <v>9749.82</v>
      </c>
      <c r="V3058" s="4">
        <v>76.8</v>
      </c>
    </row>
    <row r="3059" spans="1:22" ht="17" x14ac:dyDescent="0.2">
      <c r="A3059" s="3">
        <v>12667888</v>
      </c>
      <c r="B3059" s="4">
        <v>76.8</v>
      </c>
      <c r="C3059" s="4">
        <v>2</v>
      </c>
      <c r="D3059" s="4">
        <v>1</v>
      </c>
      <c r="E3059" s="4">
        <v>7</v>
      </c>
      <c r="F3059" s="5">
        <v>21</v>
      </c>
      <c r="G3059" s="6" t="s">
        <v>17</v>
      </c>
      <c r="H3059" s="7" t="s">
        <v>9</v>
      </c>
      <c r="I3059" s="8">
        <v>14207.93</v>
      </c>
      <c r="J3059" s="8">
        <f>Table1[[#This Row],[Annual Charges ($)]]-(AVERAGE(Table1[Annual Charges ($)]))</f>
        <v>2857.1818159999602</v>
      </c>
      <c r="U3059" s="37">
        <v>14207.93</v>
      </c>
      <c r="V3059" s="4">
        <v>76.8</v>
      </c>
    </row>
    <row r="3060" spans="1:22" ht="17" hidden="1" x14ac:dyDescent="0.2">
      <c r="A3060" s="3">
        <v>18828133</v>
      </c>
      <c r="B3060" s="4">
        <v>76.8</v>
      </c>
      <c r="C3060" s="4">
        <v>5</v>
      </c>
      <c r="D3060" s="4">
        <v>3</v>
      </c>
      <c r="E3060" s="4">
        <v>46</v>
      </c>
      <c r="F3060" s="5">
        <v>51</v>
      </c>
      <c r="G3060" s="6" t="s">
        <v>18</v>
      </c>
      <c r="H3060" s="7" t="s">
        <v>8</v>
      </c>
      <c r="I3060" s="8">
        <v>18385.66</v>
      </c>
      <c r="J3060" s="8">
        <f>Table1[[#This Row],[Annual Charges ($)]]-(AVERAGE(Table1[Annual Charges ($)]))</f>
        <v>7034.9118159999598</v>
      </c>
      <c r="U3060" s="37">
        <v>18385.66</v>
      </c>
      <c r="V3060" s="4">
        <v>76.8</v>
      </c>
    </row>
    <row r="3061" spans="1:22" ht="17" hidden="1" x14ac:dyDescent="0.2">
      <c r="A3061" s="3">
        <v>26753570</v>
      </c>
      <c r="B3061" s="4">
        <v>76.900000000000006</v>
      </c>
      <c r="C3061" s="4">
        <v>6</v>
      </c>
      <c r="D3061" s="4">
        <v>4</v>
      </c>
      <c r="E3061" s="4">
        <v>15</v>
      </c>
      <c r="F3061" s="5">
        <v>46</v>
      </c>
      <c r="G3061" s="6" t="s">
        <v>18</v>
      </c>
      <c r="H3061" s="7" t="s">
        <v>8</v>
      </c>
      <c r="I3061" s="8">
        <v>13434.25</v>
      </c>
      <c r="J3061" s="8">
        <f>Table1[[#This Row],[Annual Charges ($)]]-(AVERAGE(Table1[Annual Charges ($)]))</f>
        <v>2083.5018159999599</v>
      </c>
      <c r="U3061" s="37">
        <v>13434.25</v>
      </c>
      <c r="V3061" s="4">
        <v>76.900000000000006</v>
      </c>
    </row>
    <row r="3062" spans="1:22" ht="17" hidden="1" x14ac:dyDescent="0.2">
      <c r="A3062" s="3">
        <v>27329103</v>
      </c>
      <c r="B3062" s="4">
        <v>76.900000000000006</v>
      </c>
      <c r="C3062" s="4">
        <v>6</v>
      </c>
      <c r="D3062" s="4">
        <v>2</v>
      </c>
      <c r="E3062" s="4">
        <v>17</v>
      </c>
      <c r="F3062" s="5">
        <v>54</v>
      </c>
      <c r="G3062" s="6" t="s">
        <v>18</v>
      </c>
      <c r="H3062" s="7" t="s">
        <v>8</v>
      </c>
      <c r="I3062" s="8">
        <v>11243.51</v>
      </c>
      <c r="J3062" s="8">
        <f>Table1[[#This Row],[Annual Charges ($)]]-(AVERAGE(Table1[Annual Charges ($)]))</f>
        <v>-107.23818400003984</v>
      </c>
      <c r="U3062" s="37">
        <v>11243.51</v>
      </c>
      <c r="V3062" s="4">
        <v>76.900000000000006</v>
      </c>
    </row>
    <row r="3063" spans="1:22" ht="17" hidden="1" x14ac:dyDescent="0.2">
      <c r="A3063" s="3">
        <v>21957105</v>
      </c>
      <c r="B3063" s="4">
        <v>76.900000000000006</v>
      </c>
      <c r="C3063" s="4">
        <v>2</v>
      </c>
      <c r="D3063" s="4">
        <v>2</v>
      </c>
      <c r="E3063" s="4">
        <v>51</v>
      </c>
      <c r="F3063" s="5">
        <v>39</v>
      </c>
      <c r="G3063" s="6" t="s">
        <v>18</v>
      </c>
      <c r="H3063" s="7" t="s">
        <v>8</v>
      </c>
      <c r="I3063" s="8">
        <v>9621.0400000000009</v>
      </c>
      <c r="J3063" s="8">
        <f>Table1[[#This Row],[Annual Charges ($)]]-(AVERAGE(Table1[Annual Charges ($)]))</f>
        <v>-1729.7081840000392</v>
      </c>
      <c r="U3063" s="37">
        <v>9621.0400000000009</v>
      </c>
      <c r="V3063" s="4">
        <v>76.900000000000006</v>
      </c>
    </row>
    <row r="3064" spans="1:22" ht="17" hidden="1" x14ac:dyDescent="0.2">
      <c r="A3064" s="3">
        <v>19020023</v>
      </c>
      <c r="B3064" s="4">
        <v>76.900000000000006</v>
      </c>
      <c r="C3064" s="4">
        <v>1</v>
      </c>
      <c r="D3064" s="4">
        <v>2</v>
      </c>
      <c r="E3064" s="4">
        <v>17</v>
      </c>
      <c r="F3064" s="5">
        <v>41</v>
      </c>
      <c r="G3064" s="6" t="s">
        <v>18</v>
      </c>
      <c r="H3064" s="7" t="s">
        <v>8</v>
      </c>
      <c r="I3064" s="8">
        <v>7477.37</v>
      </c>
      <c r="J3064" s="8">
        <f>Table1[[#This Row],[Annual Charges ($)]]-(AVERAGE(Table1[Annual Charges ($)]))</f>
        <v>-3873.3781840000402</v>
      </c>
      <c r="U3064" s="37">
        <v>7477.37</v>
      </c>
      <c r="V3064" s="4">
        <v>76.900000000000006</v>
      </c>
    </row>
    <row r="3065" spans="1:22" ht="17" hidden="1" x14ac:dyDescent="0.2">
      <c r="A3065" s="3">
        <v>21395857</v>
      </c>
      <c r="B3065" s="4">
        <v>76.900000000000006</v>
      </c>
      <c r="C3065" s="4">
        <v>5</v>
      </c>
      <c r="D3065" s="4">
        <v>3</v>
      </c>
      <c r="E3065" s="4">
        <v>21</v>
      </c>
      <c r="F3065" s="5">
        <v>38</v>
      </c>
      <c r="G3065" s="6" t="s">
        <v>18</v>
      </c>
      <c r="H3065" s="7" t="s">
        <v>8</v>
      </c>
      <c r="I3065" s="8">
        <v>7387.62</v>
      </c>
      <c r="J3065" s="8">
        <f>Table1[[#This Row],[Annual Charges ($)]]-(AVERAGE(Table1[Annual Charges ($)]))</f>
        <v>-3963.1281840000402</v>
      </c>
      <c r="U3065" s="37">
        <v>7387.62</v>
      </c>
      <c r="V3065" s="4">
        <v>76.900000000000006</v>
      </c>
    </row>
    <row r="3066" spans="1:22" ht="17" hidden="1" x14ac:dyDescent="0.2">
      <c r="A3066" s="3">
        <v>28898981</v>
      </c>
      <c r="B3066" s="4">
        <v>76.900000000000006</v>
      </c>
      <c r="C3066" s="4">
        <v>3</v>
      </c>
      <c r="D3066" s="4">
        <v>4</v>
      </c>
      <c r="E3066" s="4">
        <v>43</v>
      </c>
      <c r="F3066" s="5">
        <v>38</v>
      </c>
      <c r="G3066" s="6" t="s">
        <v>18</v>
      </c>
      <c r="H3066" s="7" t="s">
        <v>8</v>
      </c>
      <c r="I3066" s="8">
        <v>8339.08</v>
      </c>
      <c r="J3066" s="8">
        <f>Table1[[#This Row],[Annual Charges ($)]]-(AVERAGE(Table1[Annual Charges ($)]))</f>
        <v>-3011.6681840000401</v>
      </c>
      <c r="U3066" s="37">
        <v>8339.08</v>
      </c>
      <c r="V3066" s="4">
        <v>76.900000000000006</v>
      </c>
    </row>
    <row r="3067" spans="1:22" ht="17" hidden="1" x14ac:dyDescent="0.2">
      <c r="A3067" s="3">
        <v>17029802</v>
      </c>
      <c r="B3067" s="4">
        <v>77</v>
      </c>
      <c r="C3067" s="4">
        <v>4</v>
      </c>
      <c r="D3067" s="4">
        <v>2</v>
      </c>
      <c r="E3067" s="4">
        <v>17</v>
      </c>
      <c r="F3067" s="5">
        <v>46</v>
      </c>
      <c r="G3067" s="6" t="s">
        <v>18</v>
      </c>
      <c r="H3067" s="7" t="s">
        <v>8</v>
      </c>
      <c r="I3067" s="8">
        <v>18088.38</v>
      </c>
      <c r="J3067" s="8">
        <f>Table1[[#This Row],[Annual Charges ($)]]-(AVERAGE(Table1[Annual Charges ($)]))</f>
        <v>6737.631815999961</v>
      </c>
      <c r="U3067" s="37">
        <v>18088.38</v>
      </c>
      <c r="V3067" s="4">
        <v>77</v>
      </c>
    </row>
    <row r="3068" spans="1:22" ht="17" hidden="1" x14ac:dyDescent="0.2">
      <c r="A3068" s="3">
        <v>13546035</v>
      </c>
      <c r="B3068" s="4">
        <v>77</v>
      </c>
      <c r="C3068" s="4">
        <v>2</v>
      </c>
      <c r="D3068" s="4">
        <v>4</v>
      </c>
      <c r="E3068" s="4">
        <v>38</v>
      </c>
      <c r="F3068" s="5">
        <v>24</v>
      </c>
      <c r="G3068" s="6" t="s">
        <v>17</v>
      </c>
      <c r="H3068" s="7" t="s">
        <v>8</v>
      </c>
      <c r="I3068" s="8">
        <v>7306.96</v>
      </c>
      <c r="J3068" s="8">
        <f>Table1[[#This Row],[Annual Charges ($)]]-(AVERAGE(Table1[Annual Charges ($)]))</f>
        <v>-4043.78818400004</v>
      </c>
      <c r="U3068" s="37">
        <v>7306.96</v>
      </c>
      <c r="V3068" s="4">
        <v>77</v>
      </c>
    </row>
    <row r="3069" spans="1:22" ht="17" hidden="1" x14ac:dyDescent="0.2">
      <c r="A3069" s="3">
        <v>4103892</v>
      </c>
      <c r="B3069" s="4">
        <v>77</v>
      </c>
      <c r="C3069" s="4">
        <v>8</v>
      </c>
      <c r="D3069" s="4">
        <v>4</v>
      </c>
      <c r="E3069" s="4">
        <v>31</v>
      </c>
      <c r="F3069" s="5">
        <v>42</v>
      </c>
      <c r="G3069" s="6" t="s">
        <v>18</v>
      </c>
      <c r="H3069" s="7" t="s">
        <v>8</v>
      </c>
      <c r="I3069" s="8">
        <v>10031.34</v>
      </c>
      <c r="J3069" s="8">
        <f>Table1[[#This Row],[Annual Charges ($)]]-(AVERAGE(Table1[Annual Charges ($)]))</f>
        <v>-1319.4081840000399</v>
      </c>
      <c r="U3069" s="37">
        <v>10031.34</v>
      </c>
      <c r="V3069" s="4">
        <v>77</v>
      </c>
    </row>
    <row r="3070" spans="1:22" ht="17" hidden="1" x14ac:dyDescent="0.2">
      <c r="A3070" s="3">
        <v>18963916</v>
      </c>
      <c r="B3070" s="4">
        <v>77.099999999999994</v>
      </c>
      <c r="C3070" s="4">
        <v>8</v>
      </c>
      <c r="D3070" s="4">
        <v>2</v>
      </c>
      <c r="E3070" s="4">
        <v>49</v>
      </c>
      <c r="F3070" s="5">
        <v>27</v>
      </c>
      <c r="G3070" s="6" t="s">
        <v>17</v>
      </c>
      <c r="H3070" s="7" t="s">
        <v>8</v>
      </c>
      <c r="I3070" s="8">
        <v>19419.68</v>
      </c>
      <c r="J3070" s="8">
        <f>Table1[[#This Row],[Annual Charges ($)]]-(AVERAGE(Table1[Annual Charges ($)]))</f>
        <v>8068.9318159999602</v>
      </c>
      <c r="U3070" s="37">
        <v>19419.68</v>
      </c>
      <c r="V3070" s="4">
        <v>77.099999999999994</v>
      </c>
    </row>
    <row r="3071" spans="1:22" ht="17" hidden="1" x14ac:dyDescent="0.2">
      <c r="A3071" s="3">
        <v>20125939</v>
      </c>
      <c r="B3071" s="4">
        <v>77.099999999999994</v>
      </c>
      <c r="C3071" s="4">
        <v>4</v>
      </c>
      <c r="D3071" s="4">
        <v>5</v>
      </c>
      <c r="E3071" s="4">
        <v>53</v>
      </c>
      <c r="F3071" s="5">
        <v>44</v>
      </c>
      <c r="G3071" s="6" t="s">
        <v>17</v>
      </c>
      <c r="H3071" s="7" t="s">
        <v>8</v>
      </c>
      <c r="I3071" s="8">
        <v>15722.11</v>
      </c>
      <c r="J3071" s="8">
        <f>Table1[[#This Row],[Annual Charges ($)]]-(AVERAGE(Table1[Annual Charges ($)]))</f>
        <v>4371.3618159999605</v>
      </c>
      <c r="U3071" s="37">
        <v>15722.11</v>
      </c>
      <c r="V3071" s="4">
        <v>77.099999999999994</v>
      </c>
    </row>
    <row r="3072" spans="1:22" ht="17" hidden="1" x14ac:dyDescent="0.2">
      <c r="A3072" s="3">
        <v>16035759</v>
      </c>
      <c r="B3072" s="4">
        <v>77.099999999999994</v>
      </c>
      <c r="C3072" s="4">
        <v>5</v>
      </c>
      <c r="D3072" s="4">
        <v>3</v>
      </c>
      <c r="E3072" s="4">
        <v>36</v>
      </c>
      <c r="F3072" s="5">
        <v>44</v>
      </c>
      <c r="G3072" s="6" t="s">
        <v>17</v>
      </c>
      <c r="H3072" s="7" t="s">
        <v>8</v>
      </c>
      <c r="I3072" s="8">
        <v>13616.29</v>
      </c>
      <c r="J3072" s="8">
        <f>Table1[[#This Row],[Annual Charges ($)]]-(AVERAGE(Table1[Annual Charges ($)]))</f>
        <v>2265.5418159999608</v>
      </c>
      <c r="U3072" s="37">
        <v>13616.29</v>
      </c>
      <c r="V3072" s="4">
        <v>77.099999999999994</v>
      </c>
    </row>
    <row r="3073" spans="1:22" ht="17" x14ac:dyDescent="0.2">
      <c r="A3073" s="3">
        <v>2629220</v>
      </c>
      <c r="B3073" s="4">
        <v>77.099999999999994</v>
      </c>
      <c r="C3073" s="4">
        <v>3</v>
      </c>
      <c r="D3073" s="4">
        <v>1</v>
      </c>
      <c r="E3073" s="4">
        <v>14</v>
      </c>
      <c r="F3073" s="5">
        <v>45</v>
      </c>
      <c r="G3073" s="6" t="s">
        <v>17</v>
      </c>
      <c r="H3073" s="7" t="s">
        <v>9</v>
      </c>
      <c r="I3073" s="8">
        <v>15480.58</v>
      </c>
      <c r="J3073" s="8">
        <f>Table1[[#This Row],[Annual Charges ($)]]-(AVERAGE(Table1[Annual Charges ($)]))</f>
        <v>4129.8318159999599</v>
      </c>
      <c r="U3073" s="37">
        <v>15480.58</v>
      </c>
      <c r="V3073" s="4">
        <v>77.099999999999994</v>
      </c>
    </row>
    <row r="3074" spans="1:22" ht="17" hidden="1" x14ac:dyDescent="0.2">
      <c r="A3074" s="3">
        <v>5040852</v>
      </c>
      <c r="B3074" s="4">
        <v>77.099999999999994</v>
      </c>
      <c r="C3074" s="4">
        <v>3</v>
      </c>
      <c r="D3074" s="4">
        <v>4</v>
      </c>
      <c r="E3074" s="4">
        <v>29</v>
      </c>
      <c r="F3074" s="5">
        <v>52</v>
      </c>
      <c r="G3074" s="6" t="s">
        <v>18</v>
      </c>
      <c r="H3074" s="7" t="s">
        <v>8</v>
      </c>
      <c r="I3074" s="8">
        <v>13588.2</v>
      </c>
      <c r="J3074" s="8">
        <f>Table1[[#This Row],[Annual Charges ($)]]-(AVERAGE(Table1[Annual Charges ($)]))</f>
        <v>2237.4518159999607</v>
      </c>
      <c r="U3074" s="37">
        <v>13588.2</v>
      </c>
      <c r="V3074" s="4">
        <v>77.099999999999994</v>
      </c>
    </row>
    <row r="3075" spans="1:22" ht="17" hidden="1" x14ac:dyDescent="0.2">
      <c r="A3075" s="3">
        <v>2768976</v>
      </c>
      <c r="B3075" s="4">
        <v>77.099999999999994</v>
      </c>
      <c r="C3075" s="4">
        <v>5</v>
      </c>
      <c r="D3075" s="4">
        <v>0</v>
      </c>
      <c r="E3075" s="4">
        <v>21</v>
      </c>
      <c r="F3075" s="5">
        <v>38</v>
      </c>
      <c r="G3075" s="6" t="s">
        <v>17</v>
      </c>
      <c r="H3075" s="7" t="s">
        <v>8</v>
      </c>
      <c r="I3075" s="8">
        <v>16118.61</v>
      </c>
      <c r="J3075" s="8">
        <f>Table1[[#This Row],[Annual Charges ($)]]-(AVERAGE(Table1[Annual Charges ($)]))</f>
        <v>4767.8618159999605</v>
      </c>
      <c r="U3075" s="37">
        <v>16118.61</v>
      </c>
      <c r="V3075" s="4">
        <v>77.099999999999994</v>
      </c>
    </row>
    <row r="3076" spans="1:22" ht="17" hidden="1" x14ac:dyDescent="0.2">
      <c r="A3076" s="3">
        <v>24316471</v>
      </c>
      <c r="B3076" s="4">
        <v>77.099999999999994</v>
      </c>
      <c r="C3076" s="4">
        <v>4</v>
      </c>
      <c r="D3076" s="4">
        <v>2</v>
      </c>
      <c r="E3076" s="4">
        <v>30</v>
      </c>
      <c r="F3076" s="5">
        <v>40</v>
      </c>
      <c r="G3076" s="6" t="s">
        <v>18</v>
      </c>
      <c r="H3076" s="7" t="s">
        <v>8</v>
      </c>
      <c r="I3076" s="8">
        <v>7612.88</v>
      </c>
      <c r="J3076" s="8">
        <f>Table1[[#This Row],[Annual Charges ($)]]-(AVERAGE(Table1[Annual Charges ($)]))</f>
        <v>-3737.8681840000399</v>
      </c>
      <c r="U3076" s="37">
        <v>7612.88</v>
      </c>
      <c r="V3076" s="4">
        <v>77.099999999999994</v>
      </c>
    </row>
    <row r="3077" spans="1:22" ht="17" hidden="1" x14ac:dyDescent="0.2">
      <c r="A3077" s="3">
        <v>28865347</v>
      </c>
      <c r="B3077" s="4">
        <v>77.2</v>
      </c>
      <c r="C3077" s="4">
        <v>5</v>
      </c>
      <c r="D3077" s="4">
        <v>4</v>
      </c>
      <c r="E3077" s="4">
        <v>59</v>
      </c>
      <c r="F3077" s="5">
        <v>38</v>
      </c>
      <c r="G3077" s="6" t="s">
        <v>18</v>
      </c>
      <c r="H3077" s="7" t="s">
        <v>8</v>
      </c>
      <c r="I3077" s="8">
        <v>21031.75</v>
      </c>
      <c r="J3077" s="8">
        <f>Table1[[#This Row],[Annual Charges ($)]]-(AVERAGE(Table1[Annual Charges ($)]))</f>
        <v>9681.0018159999599</v>
      </c>
      <c r="U3077" s="37">
        <v>21031.75</v>
      </c>
      <c r="V3077" s="4">
        <v>77.2</v>
      </c>
    </row>
    <row r="3078" spans="1:22" ht="17" hidden="1" x14ac:dyDescent="0.2">
      <c r="A3078" s="3">
        <v>7867553</v>
      </c>
      <c r="B3078" s="4">
        <v>77.2</v>
      </c>
      <c r="C3078" s="4">
        <v>3</v>
      </c>
      <c r="D3078" s="4">
        <v>1</v>
      </c>
      <c r="E3078" s="4">
        <v>58</v>
      </c>
      <c r="F3078" s="5">
        <v>38</v>
      </c>
      <c r="G3078" s="6" t="s">
        <v>18</v>
      </c>
      <c r="H3078" s="7" t="s">
        <v>8</v>
      </c>
      <c r="I3078" s="8">
        <v>12103.74</v>
      </c>
      <c r="J3078" s="8">
        <f>Table1[[#This Row],[Annual Charges ($)]]-(AVERAGE(Table1[Annual Charges ($)]))</f>
        <v>752.99181599995973</v>
      </c>
      <c r="U3078" s="37">
        <v>12103.74</v>
      </c>
      <c r="V3078" s="4">
        <v>77.2</v>
      </c>
    </row>
    <row r="3079" spans="1:22" ht="17" x14ac:dyDescent="0.2">
      <c r="A3079" s="3">
        <v>9489210</v>
      </c>
      <c r="B3079" s="4">
        <v>77.2</v>
      </c>
      <c r="C3079" s="4">
        <v>2</v>
      </c>
      <c r="D3079" s="4">
        <v>4</v>
      </c>
      <c r="E3079" s="4">
        <v>15</v>
      </c>
      <c r="F3079" s="5">
        <v>35</v>
      </c>
      <c r="G3079" s="6" t="s">
        <v>18</v>
      </c>
      <c r="H3079" s="7" t="s">
        <v>9</v>
      </c>
      <c r="I3079" s="8">
        <v>15327.62</v>
      </c>
      <c r="J3079" s="8">
        <f>Table1[[#This Row],[Annual Charges ($)]]-(AVERAGE(Table1[Annual Charges ($)]))</f>
        <v>3976.8718159999607</v>
      </c>
      <c r="U3079" s="37">
        <v>15327.62</v>
      </c>
      <c r="V3079" s="4">
        <v>77.2</v>
      </c>
    </row>
    <row r="3080" spans="1:22" ht="17" x14ac:dyDescent="0.2">
      <c r="A3080" s="3">
        <v>11652979</v>
      </c>
      <c r="B3080" s="4">
        <v>77.2</v>
      </c>
      <c r="C3080" s="4">
        <v>6</v>
      </c>
      <c r="D3080" s="4">
        <v>3</v>
      </c>
      <c r="E3080" s="4">
        <v>54</v>
      </c>
      <c r="F3080" s="5">
        <v>58</v>
      </c>
      <c r="G3080" s="6" t="s">
        <v>18</v>
      </c>
      <c r="H3080" s="7" t="s">
        <v>9</v>
      </c>
      <c r="I3080" s="8">
        <v>8671.7199999999993</v>
      </c>
      <c r="J3080" s="8">
        <f>Table1[[#This Row],[Annual Charges ($)]]-(AVERAGE(Table1[Annual Charges ($)]))</f>
        <v>-2679.0281840000407</v>
      </c>
      <c r="U3080" s="37">
        <v>8671.7199999999993</v>
      </c>
      <c r="V3080" s="4">
        <v>77.2</v>
      </c>
    </row>
    <row r="3081" spans="1:22" ht="17" hidden="1" x14ac:dyDescent="0.2">
      <c r="A3081" s="3">
        <v>23912034</v>
      </c>
      <c r="B3081" s="4">
        <v>77.3</v>
      </c>
      <c r="C3081" s="4">
        <v>3</v>
      </c>
      <c r="D3081" s="4">
        <v>5</v>
      </c>
      <c r="E3081" s="4">
        <v>50</v>
      </c>
      <c r="F3081" s="5">
        <v>42</v>
      </c>
      <c r="G3081" s="6" t="s">
        <v>18</v>
      </c>
      <c r="H3081" s="7" t="s">
        <v>8</v>
      </c>
      <c r="I3081" s="8">
        <v>15906.89</v>
      </c>
      <c r="J3081" s="8">
        <f>Table1[[#This Row],[Annual Charges ($)]]-(AVERAGE(Table1[Annual Charges ($)]))</f>
        <v>4556.1418159999594</v>
      </c>
      <c r="U3081" s="37">
        <v>15906.89</v>
      </c>
      <c r="V3081" s="4">
        <v>77.3</v>
      </c>
    </row>
    <row r="3082" spans="1:22" ht="17" hidden="1" x14ac:dyDescent="0.2">
      <c r="A3082" s="3">
        <v>14868163</v>
      </c>
      <c r="B3082" s="4">
        <v>77.3</v>
      </c>
      <c r="C3082" s="4">
        <v>7</v>
      </c>
      <c r="D3082" s="4">
        <v>2</v>
      </c>
      <c r="E3082" s="4">
        <v>29</v>
      </c>
      <c r="F3082" s="5">
        <v>36</v>
      </c>
      <c r="G3082" s="6" t="s">
        <v>17</v>
      </c>
      <c r="H3082" s="7" t="s">
        <v>8</v>
      </c>
      <c r="I3082" s="8">
        <v>21333.97</v>
      </c>
      <c r="J3082" s="8">
        <f>Table1[[#This Row],[Annual Charges ($)]]-(AVERAGE(Table1[Annual Charges ($)]))</f>
        <v>9983.2218159999611</v>
      </c>
      <c r="U3082" s="37">
        <v>21333.97</v>
      </c>
      <c r="V3082" s="4">
        <v>77.3</v>
      </c>
    </row>
    <row r="3083" spans="1:22" ht="17" hidden="1" x14ac:dyDescent="0.2">
      <c r="A3083" s="3">
        <v>22389689</v>
      </c>
      <c r="B3083" s="4">
        <v>77.3</v>
      </c>
      <c r="C3083" s="4">
        <v>2</v>
      </c>
      <c r="D3083" s="4">
        <v>5</v>
      </c>
      <c r="E3083" s="4">
        <v>42</v>
      </c>
      <c r="F3083" s="5">
        <v>38</v>
      </c>
      <c r="G3083" s="6" t="s">
        <v>18</v>
      </c>
      <c r="H3083" s="7" t="s">
        <v>8</v>
      </c>
      <c r="I3083" s="8">
        <v>7655.68</v>
      </c>
      <c r="J3083" s="8">
        <f>Table1[[#This Row],[Annual Charges ($)]]-(AVERAGE(Table1[Annual Charges ($)]))</f>
        <v>-3695.0681840000398</v>
      </c>
      <c r="U3083" s="37">
        <v>7655.68</v>
      </c>
      <c r="V3083" s="4">
        <v>77.3</v>
      </c>
    </row>
    <row r="3084" spans="1:22" ht="17" hidden="1" x14ac:dyDescent="0.2">
      <c r="A3084" s="3">
        <v>9208196</v>
      </c>
      <c r="B3084" s="4">
        <v>77.3</v>
      </c>
      <c r="C3084" s="4">
        <v>2</v>
      </c>
      <c r="D3084" s="4">
        <v>3</v>
      </c>
      <c r="E3084" s="4">
        <v>57</v>
      </c>
      <c r="F3084" s="5">
        <v>36</v>
      </c>
      <c r="G3084" s="6" t="s">
        <v>17</v>
      </c>
      <c r="H3084" s="7" t="s">
        <v>8</v>
      </c>
      <c r="I3084" s="8">
        <v>18188.2</v>
      </c>
      <c r="J3084" s="8">
        <f>Table1[[#This Row],[Annual Charges ($)]]-(AVERAGE(Table1[Annual Charges ($)]))</f>
        <v>6837.4518159999607</v>
      </c>
      <c r="U3084" s="37">
        <v>18188.2</v>
      </c>
      <c r="V3084" s="4">
        <v>77.3</v>
      </c>
    </row>
    <row r="3085" spans="1:22" ht="17" hidden="1" x14ac:dyDescent="0.2">
      <c r="A3085" s="3">
        <v>18851082</v>
      </c>
      <c r="B3085" s="4">
        <v>77.400000000000006</v>
      </c>
      <c r="C3085" s="4">
        <v>6</v>
      </c>
      <c r="D3085" s="4">
        <v>2</v>
      </c>
      <c r="E3085" s="4">
        <v>7</v>
      </c>
      <c r="F3085" s="5">
        <v>47</v>
      </c>
      <c r="G3085" s="6" t="s">
        <v>18</v>
      </c>
      <c r="H3085" s="7" t="s">
        <v>8</v>
      </c>
      <c r="I3085" s="8">
        <v>9676.43</v>
      </c>
      <c r="J3085" s="8">
        <f>Table1[[#This Row],[Annual Charges ($)]]-(AVERAGE(Table1[Annual Charges ($)]))</f>
        <v>-1674.3181840000398</v>
      </c>
      <c r="U3085" s="37">
        <v>9676.43</v>
      </c>
      <c r="V3085" s="4">
        <v>77.400000000000006</v>
      </c>
    </row>
    <row r="3086" spans="1:22" ht="17" hidden="1" x14ac:dyDescent="0.2">
      <c r="A3086" s="3">
        <v>18959539</v>
      </c>
      <c r="B3086" s="4">
        <v>77.400000000000006</v>
      </c>
      <c r="C3086" s="4">
        <v>7</v>
      </c>
      <c r="D3086" s="4">
        <v>3</v>
      </c>
      <c r="E3086" s="4">
        <v>1</v>
      </c>
      <c r="F3086" s="5">
        <v>62</v>
      </c>
      <c r="G3086" s="6" t="s">
        <v>17</v>
      </c>
      <c r="H3086" s="7" t="s">
        <v>8</v>
      </c>
      <c r="I3086" s="8">
        <v>19165.900000000001</v>
      </c>
      <c r="J3086" s="8">
        <f>Table1[[#This Row],[Annual Charges ($)]]-(AVERAGE(Table1[Annual Charges ($)]))</f>
        <v>7815.1518159999614</v>
      </c>
      <c r="U3086" s="37">
        <v>19165.900000000001</v>
      </c>
      <c r="V3086" s="4">
        <v>77.400000000000006</v>
      </c>
    </row>
    <row r="3087" spans="1:22" ht="17" x14ac:dyDescent="0.2">
      <c r="A3087" s="3">
        <v>13971346</v>
      </c>
      <c r="B3087" s="4">
        <v>77.400000000000006</v>
      </c>
      <c r="C3087" s="4">
        <v>5</v>
      </c>
      <c r="D3087" s="4">
        <v>0</v>
      </c>
      <c r="E3087" s="4">
        <v>6</v>
      </c>
      <c r="F3087" s="5">
        <v>48</v>
      </c>
      <c r="G3087" s="6" t="s">
        <v>17</v>
      </c>
      <c r="H3087" s="7" t="s">
        <v>9</v>
      </c>
      <c r="I3087" s="8">
        <v>4893.26</v>
      </c>
      <c r="J3087" s="8">
        <f>Table1[[#This Row],[Annual Charges ($)]]-(AVERAGE(Table1[Annual Charges ($)]))</f>
        <v>-6457.4881840000398</v>
      </c>
      <c r="U3087" s="37">
        <v>4893.26</v>
      </c>
      <c r="V3087" s="4">
        <v>77.400000000000006</v>
      </c>
    </row>
    <row r="3088" spans="1:22" ht="17" hidden="1" x14ac:dyDescent="0.2">
      <c r="A3088" s="3">
        <v>10790711</v>
      </c>
      <c r="B3088" s="4">
        <v>77.400000000000006</v>
      </c>
      <c r="C3088" s="4">
        <v>1</v>
      </c>
      <c r="D3088" s="4">
        <v>2</v>
      </c>
      <c r="E3088" s="4">
        <v>23</v>
      </c>
      <c r="F3088" s="5">
        <v>31</v>
      </c>
      <c r="G3088" s="6" t="s">
        <v>18</v>
      </c>
      <c r="H3088" s="7" t="s">
        <v>8</v>
      </c>
      <c r="I3088" s="8">
        <v>16675.3</v>
      </c>
      <c r="J3088" s="8">
        <f>Table1[[#This Row],[Annual Charges ($)]]-(AVERAGE(Table1[Annual Charges ($)]))</f>
        <v>5324.5518159999592</v>
      </c>
      <c r="U3088" s="37">
        <v>16675.3</v>
      </c>
      <c r="V3088" s="4">
        <v>77.400000000000006</v>
      </c>
    </row>
    <row r="3089" spans="1:22" ht="17" hidden="1" x14ac:dyDescent="0.2">
      <c r="A3089" s="3">
        <v>7144384</v>
      </c>
      <c r="B3089" s="4">
        <v>77.400000000000006</v>
      </c>
      <c r="C3089" s="4">
        <v>5</v>
      </c>
      <c r="D3089" s="4">
        <v>5</v>
      </c>
      <c r="E3089" s="4">
        <v>53</v>
      </c>
      <c r="F3089" s="5">
        <v>29</v>
      </c>
      <c r="G3089" s="6" t="s">
        <v>18</v>
      </c>
      <c r="H3089" s="7" t="s">
        <v>8</v>
      </c>
      <c r="I3089" s="8">
        <v>16146.66</v>
      </c>
      <c r="J3089" s="8">
        <f>Table1[[#This Row],[Annual Charges ($)]]-(AVERAGE(Table1[Annual Charges ($)]))</f>
        <v>4795.9118159999598</v>
      </c>
      <c r="U3089" s="37">
        <v>16146.66</v>
      </c>
      <c r="V3089" s="4">
        <v>77.400000000000006</v>
      </c>
    </row>
    <row r="3090" spans="1:22" ht="17" x14ac:dyDescent="0.2">
      <c r="A3090" s="3">
        <v>389081</v>
      </c>
      <c r="B3090" s="4">
        <v>77.400000000000006</v>
      </c>
      <c r="C3090" s="4">
        <v>7</v>
      </c>
      <c r="D3090" s="4">
        <v>2</v>
      </c>
      <c r="E3090" s="4">
        <v>45</v>
      </c>
      <c r="F3090" s="5">
        <v>50</v>
      </c>
      <c r="G3090" s="6" t="s">
        <v>17</v>
      </c>
      <c r="H3090" s="7" t="s">
        <v>9</v>
      </c>
      <c r="I3090" s="8">
        <v>13299.55</v>
      </c>
      <c r="J3090" s="8">
        <f>Table1[[#This Row],[Annual Charges ($)]]-(AVERAGE(Table1[Annual Charges ($)]))</f>
        <v>1948.8018159999592</v>
      </c>
      <c r="U3090" s="37">
        <v>13299.55</v>
      </c>
      <c r="V3090" s="4">
        <v>77.400000000000006</v>
      </c>
    </row>
    <row r="3091" spans="1:22" ht="17" hidden="1" x14ac:dyDescent="0.2">
      <c r="A3091" s="3">
        <v>13688451</v>
      </c>
      <c r="B3091" s="4">
        <v>77.400000000000006</v>
      </c>
      <c r="C3091" s="4">
        <v>6</v>
      </c>
      <c r="D3091" s="4">
        <v>1</v>
      </c>
      <c r="E3091" s="4">
        <v>23</v>
      </c>
      <c r="F3091" s="5">
        <v>46</v>
      </c>
      <c r="G3091" s="6" t="s">
        <v>17</v>
      </c>
      <c r="H3091" s="7" t="s">
        <v>8</v>
      </c>
      <c r="I3091" s="8">
        <v>18950.64</v>
      </c>
      <c r="J3091" s="8">
        <f>Table1[[#This Row],[Annual Charges ($)]]-(AVERAGE(Table1[Annual Charges ($)]))</f>
        <v>7599.8918159999594</v>
      </c>
      <c r="U3091" s="37">
        <v>18950.64</v>
      </c>
      <c r="V3091" s="4">
        <v>77.400000000000006</v>
      </c>
    </row>
    <row r="3092" spans="1:22" ht="17" hidden="1" x14ac:dyDescent="0.2">
      <c r="A3092" s="3">
        <v>2337937</v>
      </c>
      <c r="B3092" s="4">
        <v>77.5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  <c r="J3092" s="8">
        <f>Table1[[#This Row],[Annual Charges ($)]]-(AVERAGE(Table1[Annual Charges ($)]))</f>
        <v>12044.511815999958</v>
      </c>
      <c r="U3092" s="37">
        <v>23395.26</v>
      </c>
      <c r="V3092" s="4">
        <v>77.5</v>
      </c>
    </row>
    <row r="3093" spans="1:22" ht="17" hidden="1" x14ac:dyDescent="0.2">
      <c r="A3093" s="3">
        <v>26665299</v>
      </c>
      <c r="B3093" s="4">
        <v>77.5</v>
      </c>
      <c r="C3093" s="4">
        <v>4</v>
      </c>
      <c r="D3093" s="4">
        <v>0</v>
      </c>
      <c r="E3093" s="4">
        <v>18</v>
      </c>
      <c r="F3093" s="5">
        <v>63</v>
      </c>
      <c r="G3093" s="6" t="s">
        <v>17</v>
      </c>
      <c r="H3093" s="7" t="s">
        <v>8</v>
      </c>
      <c r="I3093" s="8">
        <v>13132.84</v>
      </c>
      <c r="J3093" s="8">
        <f>Table1[[#This Row],[Annual Charges ($)]]-(AVERAGE(Table1[Annual Charges ($)]))</f>
        <v>1782.0918159999601</v>
      </c>
      <c r="U3093" s="37">
        <v>13132.84</v>
      </c>
      <c r="V3093" s="4">
        <v>77.5</v>
      </c>
    </row>
    <row r="3094" spans="1:22" ht="17" hidden="1" x14ac:dyDescent="0.2">
      <c r="A3094" s="3">
        <v>18450719</v>
      </c>
      <c r="B3094" s="4">
        <v>77.599999999999994</v>
      </c>
      <c r="C3094" s="4">
        <v>1</v>
      </c>
      <c r="D3094" s="4">
        <v>0</v>
      </c>
      <c r="E3094" s="4">
        <v>55</v>
      </c>
      <c r="F3094" s="5">
        <v>67</v>
      </c>
      <c r="G3094" s="6" t="s">
        <v>17</v>
      </c>
      <c r="H3094" s="7" t="s">
        <v>8</v>
      </c>
      <c r="I3094" s="8">
        <v>8963.49</v>
      </c>
      <c r="J3094" s="8">
        <f>Table1[[#This Row],[Annual Charges ($)]]-(AVERAGE(Table1[Annual Charges ($)]))</f>
        <v>-2387.2581840000403</v>
      </c>
      <c r="U3094" s="37">
        <v>8963.49</v>
      </c>
      <c r="V3094" s="4">
        <v>77.599999999999994</v>
      </c>
    </row>
    <row r="3095" spans="1:22" ht="17" hidden="1" x14ac:dyDescent="0.2">
      <c r="A3095" s="3">
        <v>22319656</v>
      </c>
      <c r="B3095" s="4">
        <v>77.599999999999994</v>
      </c>
      <c r="C3095" s="4">
        <v>7</v>
      </c>
      <c r="D3095" s="4">
        <v>4</v>
      </c>
      <c r="E3095" s="4">
        <v>13</v>
      </c>
      <c r="F3095" s="5">
        <v>47</v>
      </c>
      <c r="G3095" s="6" t="s">
        <v>18</v>
      </c>
      <c r="H3095" s="7" t="s">
        <v>8</v>
      </c>
      <c r="I3095" s="8">
        <v>12510.06</v>
      </c>
      <c r="J3095" s="8">
        <f>Table1[[#This Row],[Annual Charges ($)]]-(AVERAGE(Table1[Annual Charges ($)]))</f>
        <v>1159.3118159999594</v>
      </c>
      <c r="U3095" s="37">
        <v>12510.06</v>
      </c>
      <c r="V3095" s="4">
        <v>77.599999999999994</v>
      </c>
    </row>
    <row r="3096" spans="1:22" ht="17" hidden="1" x14ac:dyDescent="0.2">
      <c r="A3096" s="3">
        <v>17803621</v>
      </c>
      <c r="B3096" s="4">
        <v>77.599999999999994</v>
      </c>
      <c r="C3096" s="4">
        <v>4</v>
      </c>
      <c r="D3096" s="4">
        <v>4</v>
      </c>
      <c r="E3096" s="4">
        <v>8</v>
      </c>
      <c r="F3096" s="5">
        <v>42</v>
      </c>
      <c r="G3096" s="6" t="s">
        <v>17</v>
      </c>
      <c r="H3096" s="7" t="s">
        <v>8</v>
      </c>
      <c r="I3096" s="8">
        <v>1970.75</v>
      </c>
      <c r="J3096" s="8">
        <f>Table1[[#This Row],[Annual Charges ($)]]-(AVERAGE(Table1[Annual Charges ($)]))</f>
        <v>-9379.9981840000401</v>
      </c>
      <c r="U3096" s="37">
        <v>1970.75</v>
      </c>
      <c r="V3096" s="4">
        <v>77.599999999999994</v>
      </c>
    </row>
    <row r="3097" spans="1:22" ht="17" hidden="1" x14ac:dyDescent="0.2">
      <c r="A3097" s="3">
        <v>1057732</v>
      </c>
      <c r="B3097" s="4">
        <v>77.599999999999994</v>
      </c>
      <c r="C3097" s="4">
        <v>8</v>
      </c>
      <c r="D3097" s="4">
        <v>5</v>
      </c>
      <c r="E3097" s="4">
        <v>8</v>
      </c>
      <c r="F3097" s="5">
        <v>56</v>
      </c>
      <c r="G3097" s="6" t="s">
        <v>18</v>
      </c>
      <c r="H3097" s="7" t="s">
        <v>8</v>
      </c>
      <c r="I3097" s="8">
        <v>17829.52</v>
      </c>
      <c r="J3097" s="8">
        <f>Table1[[#This Row],[Annual Charges ($)]]-(AVERAGE(Table1[Annual Charges ($)]))</f>
        <v>6478.7718159999604</v>
      </c>
      <c r="U3097" s="37">
        <v>17829.52</v>
      </c>
      <c r="V3097" s="4">
        <v>77.599999999999994</v>
      </c>
    </row>
    <row r="3098" spans="1:22" ht="17" hidden="1" x14ac:dyDescent="0.2">
      <c r="A3098" s="3">
        <v>6891755</v>
      </c>
      <c r="B3098" s="4">
        <v>77.7</v>
      </c>
      <c r="C3098" s="4">
        <v>7</v>
      </c>
      <c r="D3098" s="4">
        <v>1</v>
      </c>
      <c r="E3098" s="4">
        <v>42</v>
      </c>
      <c r="F3098" s="5">
        <v>41</v>
      </c>
      <c r="G3098" s="6" t="s">
        <v>18</v>
      </c>
      <c r="H3098" s="7" t="s">
        <v>8</v>
      </c>
      <c r="I3098" s="8">
        <v>13853.67</v>
      </c>
      <c r="J3098" s="8">
        <f>Table1[[#This Row],[Annual Charges ($)]]-(AVERAGE(Table1[Annual Charges ($)]))</f>
        <v>2502.92181599996</v>
      </c>
      <c r="U3098" s="37">
        <v>13853.67</v>
      </c>
      <c r="V3098" s="4">
        <v>77.7</v>
      </c>
    </row>
    <row r="3099" spans="1:22" ht="17" hidden="1" x14ac:dyDescent="0.2">
      <c r="A3099" s="3">
        <v>29405838</v>
      </c>
      <c r="B3099" s="4">
        <v>77.7</v>
      </c>
      <c r="C3099" s="4">
        <v>2</v>
      </c>
      <c r="D3099" s="4">
        <v>1</v>
      </c>
      <c r="E3099" s="4">
        <v>10</v>
      </c>
      <c r="F3099" s="5">
        <v>44</v>
      </c>
      <c r="G3099" s="6" t="s">
        <v>18</v>
      </c>
      <c r="H3099" s="7" t="s">
        <v>8</v>
      </c>
      <c r="I3099" s="8">
        <v>10993.1</v>
      </c>
      <c r="J3099" s="8">
        <f>Table1[[#This Row],[Annual Charges ($)]]-(AVERAGE(Table1[Annual Charges ($)]))</f>
        <v>-357.64818400003969</v>
      </c>
      <c r="U3099" s="37">
        <v>10993.1</v>
      </c>
      <c r="V3099" s="4">
        <v>77.7</v>
      </c>
    </row>
    <row r="3100" spans="1:22" ht="17" hidden="1" x14ac:dyDescent="0.2">
      <c r="A3100" s="3">
        <v>24758304</v>
      </c>
      <c r="B3100" s="4">
        <v>77.7</v>
      </c>
      <c r="C3100" s="4">
        <v>3</v>
      </c>
      <c r="D3100" s="4">
        <v>2</v>
      </c>
      <c r="E3100" s="4">
        <v>19</v>
      </c>
      <c r="F3100" s="5">
        <v>56</v>
      </c>
      <c r="G3100" s="6" t="s">
        <v>17</v>
      </c>
      <c r="H3100" s="7" t="s">
        <v>8</v>
      </c>
      <c r="I3100" s="8">
        <v>4884.96</v>
      </c>
      <c r="J3100" s="8">
        <f>Table1[[#This Row],[Annual Charges ($)]]-(AVERAGE(Table1[Annual Charges ($)]))</f>
        <v>-6465.78818400004</v>
      </c>
      <c r="U3100" s="37">
        <v>4884.96</v>
      </c>
      <c r="V3100" s="4">
        <v>77.7</v>
      </c>
    </row>
    <row r="3101" spans="1:22" ht="17" hidden="1" x14ac:dyDescent="0.2">
      <c r="A3101" s="3">
        <v>12473438</v>
      </c>
      <c r="B3101" s="4">
        <v>77.7</v>
      </c>
      <c r="C3101" s="4">
        <v>5</v>
      </c>
      <c r="D3101" s="4">
        <v>3</v>
      </c>
      <c r="E3101" s="4">
        <v>24</v>
      </c>
      <c r="F3101" s="5">
        <v>29</v>
      </c>
      <c r="G3101" s="6" t="s">
        <v>18</v>
      </c>
      <c r="H3101" s="7" t="s">
        <v>8</v>
      </c>
      <c r="I3101" s="8">
        <v>8303.52</v>
      </c>
      <c r="J3101" s="8">
        <f>Table1[[#This Row],[Annual Charges ($)]]-(AVERAGE(Table1[Annual Charges ($)]))</f>
        <v>-3047.2281840000396</v>
      </c>
      <c r="U3101" s="37">
        <v>8303.52</v>
      </c>
      <c r="V3101" s="4">
        <v>77.7</v>
      </c>
    </row>
    <row r="3102" spans="1:22" ht="17" hidden="1" x14ac:dyDescent="0.2">
      <c r="A3102" s="3">
        <v>27174270</v>
      </c>
      <c r="B3102" s="4">
        <v>77.7</v>
      </c>
      <c r="C3102" s="4">
        <v>4</v>
      </c>
      <c r="D3102" s="4">
        <v>5</v>
      </c>
      <c r="E3102" s="4">
        <v>11</v>
      </c>
      <c r="F3102" s="5">
        <v>35</v>
      </c>
      <c r="G3102" s="6" t="s">
        <v>17</v>
      </c>
      <c r="H3102" s="7" t="s">
        <v>8</v>
      </c>
      <c r="I3102" s="8">
        <v>6513.52</v>
      </c>
      <c r="J3102" s="8">
        <f>Table1[[#This Row],[Annual Charges ($)]]-(AVERAGE(Table1[Annual Charges ($)]))</f>
        <v>-4837.2281840000396</v>
      </c>
      <c r="U3102" s="37">
        <v>6513.52</v>
      </c>
      <c r="V3102" s="4">
        <v>77.7</v>
      </c>
    </row>
    <row r="3103" spans="1:22" ht="17" hidden="1" x14ac:dyDescent="0.2">
      <c r="A3103" s="3">
        <v>24598275</v>
      </c>
      <c r="B3103" s="4">
        <v>77.7</v>
      </c>
      <c r="C3103" s="4">
        <v>6</v>
      </c>
      <c r="D3103" s="4">
        <v>4</v>
      </c>
      <c r="E3103" s="4">
        <v>22</v>
      </c>
      <c r="F3103" s="5">
        <v>41</v>
      </c>
      <c r="G3103" s="6" t="s">
        <v>18</v>
      </c>
      <c r="H3103" s="7" t="s">
        <v>8</v>
      </c>
      <c r="I3103" s="8">
        <v>2256.9</v>
      </c>
      <c r="J3103" s="8">
        <f>Table1[[#This Row],[Annual Charges ($)]]-(AVERAGE(Table1[Annual Charges ($)]))</f>
        <v>-9093.8481840000404</v>
      </c>
      <c r="U3103" s="37">
        <v>2256.9</v>
      </c>
      <c r="V3103" s="4">
        <v>77.7</v>
      </c>
    </row>
    <row r="3104" spans="1:22" ht="17" x14ac:dyDescent="0.2">
      <c r="A3104" s="3">
        <v>10834056</v>
      </c>
      <c r="B3104" s="4">
        <v>77.7</v>
      </c>
      <c r="C3104" s="4">
        <v>5</v>
      </c>
      <c r="D3104" s="4">
        <v>5</v>
      </c>
      <c r="E3104" s="4">
        <v>58</v>
      </c>
      <c r="F3104" s="5">
        <v>39</v>
      </c>
      <c r="G3104" s="6" t="s">
        <v>18</v>
      </c>
      <c r="H3104" s="7" t="s">
        <v>9</v>
      </c>
      <c r="I3104" s="8">
        <v>7645.49</v>
      </c>
      <c r="J3104" s="8">
        <f>Table1[[#This Row],[Annual Charges ($)]]-(AVERAGE(Table1[Annual Charges ($)]))</f>
        <v>-3705.2581840000403</v>
      </c>
      <c r="U3104" s="37">
        <v>7645.49</v>
      </c>
      <c r="V3104" s="4">
        <v>77.7</v>
      </c>
    </row>
    <row r="3105" spans="1:22" ht="17" hidden="1" x14ac:dyDescent="0.2">
      <c r="A3105" s="3">
        <v>2710978</v>
      </c>
      <c r="B3105" s="4">
        <v>77.7</v>
      </c>
      <c r="C3105" s="4">
        <v>2</v>
      </c>
      <c r="D3105" s="4">
        <v>3</v>
      </c>
      <c r="E3105" s="4">
        <v>2</v>
      </c>
      <c r="F3105" s="5">
        <v>37</v>
      </c>
      <c r="G3105" s="6" t="s">
        <v>17</v>
      </c>
      <c r="H3105" s="7" t="s">
        <v>8</v>
      </c>
      <c r="I3105" s="8">
        <v>2602.96</v>
      </c>
      <c r="J3105" s="8">
        <f>Table1[[#This Row],[Annual Charges ($)]]-(AVERAGE(Table1[Annual Charges ($)]))</f>
        <v>-8747.7881840000409</v>
      </c>
      <c r="U3105" s="37">
        <v>2602.96</v>
      </c>
      <c r="V3105" s="4">
        <v>77.7</v>
      </c>
    </row>
    <row r="3106" spans="1:22" ht="17" hidden="1" x14ac:dyDescent="0.2">
      <c r="A3106" s="3">
        <v>21754363</v>
      </c>
      <c r="B3106" s="4">
        <v>77.8</v>
      </c>
      <c r="C3106" s="4">
        <v>6</v>
      </c>
      <c r="D3106" s="4">
        <v>5</v>
      </c>
      <c r="E3106" s="4">
        <v>39</v>
      </c>
      <c r="F3106" s="5">
        <v>38</v>
      </c>
      <c r="G3106" s="6" t="s">
        <v>18</v>
      </c>
      <c r="H3106" s="7" t="s">
        <v>8</v>
      </c>
      <c r="I3106" s="8">
        <v>5582.47</v>
      </c>
      <c r="J3106" s="8">
        <f>Table1[[#This Row],[Annual Charges ($)]]-(AVERAGE(Table1[Annual Charges ($)]))</f>
        <v>-5768.2781840000398</v>
      </c>
      <c r="U3106" s="37">
        <v>5582.47</v>
      </c>
      <c r="V3106" s="4">
        <v>77.8</v>
      </c>
    </row>
    <row r="3107" spans="1:22" ht="17" hidden="1" x14ac:dyDescent="0.2">
      <c r="A3107" s="3">
        <v>6604608</v>
      </c>
      <c r="B3107" s="4">
        <v>77.8</v>
      </c>
      <c r="C3107" s="4">
        <v>6</v>
      </c>
      <c r="D3107" s="4">
        <v>4</v>
      </c>
      <c r="E3107" s="4">
        <v>39</v>
      </c>
      <c r="F3107" s="5">
        <v>46</v>
      </c>
      <c r="G3107" s="6" t="s">
        <v>18</v>
      </c>
      <c r="H3107" s="7" t="s">
        <v>8</v>
      </c>
      <c r="I3107" s="8">
        <v>22781.38</v>
      </c>
      <c r="J3107" s="8">
        <f>Table1[[#This Row],[Annual Charges ($)]]-(AVERAGE(Table1[Annual Charges ($)]))</f>
        <v>11430.631815999961</v>
      </c>
      <c r="U3107" s="37">
        <v>22781.38</v>
      </c>
      <c r="V3107" s="4">
        <v>77.8</v>
      </c>
    </row>
    <row r="3108" spans="1:22" ht="17" hidden="1" x14ac:dyDescent="0.2">
      <c r="A3108" s="3">
        <v>19699248</v>
      </c>
      <c r="B3108" s="4">
        <v>77.8</v>
      </c>
      <c r="C3108" s="4">
        <v>4</v>
      </c>
      <c r="D3108" s="4">
        <v>2</v>
      </c>
      <c r="E3108" s="4">
        <v>43</v>
      </c>
      <c r="F3108" s="5">
        <v>48</v>
      </c>
      <c r="G3108" s="6" t="s">
        <v>17</v>
      </c>
      <c r="H3108" s="7" t="s">
        <v>8</v>
      </c>
      <c r="I3108" s="8">
        <v>22176.2</v>
      </c>
      <c r="J3108" s="8">
        <f>Table1[[#This Row],[Annual Charges ($)]]-(AVERAGE(Table1[Annual Charges ($)]))</f>
        <v>10825.451815999961</v>
      </c>
      <c r="U3108" s="37">
        <v>22176.2</v>
      </c>
      <c r="V3108" s="4">
        <v>77.8</v>
      </c>
    </row>
    <row r="3109" spans="1:22" ht="17" hidden="1" x14ac:dyDescent="0.2">
      <c r="A3109" s="3">
        <v>28004183</v>
      </c>
      <c r="B3109" s="4">
        <v>77.8</v>
      </c>
      <c r="C3109" s="4">
        <v>4</v>
      </c>
      <c r="D3109" s="4">
        <v>4</v>
      </c>
      <c r="E3109" s="4">
        <v>54</v>
      </c>
      <c r="F3109" s="5">
        <v>60</v>
      </c>
      <c r="G3109" s="6" t="s">
        <v>18</v>
      </c>
      <c r="H3109" s="7" t="s">
        <v>8</v>
      </c>
      <c r="I3109" s="8">
        <v>19889.57</v>
      </c>
      <c r="J3109" s="8">
        <f>Table1[[#This Row],[Annual Charges ($)]]-(AVERAGE(Table1[Annual Charges ($)]))</f>
        <v>8538.8218159999597</v>
      </c>
      <c r="U3109" s="37">
        <v>19889.57</v>
      </c>
      <c r="V3109" s="4">
        <v>77.8</v>
      </c>
    </row>
    <row r="3110" spans="1:22" ht="17" hidden="1" x14ac:dyDescent="0.2">
      <c r="A3110" s="3">
        <v>5624536</v>
      </c>
      <c r="B3110" s="4">
        <v>77.900000000000006</v>
      </c>
      <c r="C3110" s="4">
        <v>4</v>
      </c>
      <c r="D3110" s="4">
        <v>2</v>
      </c>
      <c r="E3110" s="4">
        <v>2</v>
      </c>
      <c r="F3110" s="5">
        <v>43</v>
      </c>
      <c r="G3110" s="6" t="s">
        <v>17</v>
      </c>
      <c r="H3110" s="7" t="s">
        <v>8</v>
      </c>
      <c r="I3110" s="8">
        <v>17447.330000000002</v>
      </c>
      <c r="J3110" s="8">
        <f>Table1[[#This Row],[Annual Charges ($)]]-(AVERAGE(Table1[Annual Charges ($)]))</f>
        <v>6096.5818159999617</v>
      </c>
      <c r="U3110" s="37">
        <v>17447.330000000002</v>
      </c>
      <c r="V3110" s="4">
        <v>77.900000000000006</v>
      </c>
    </row>
    <row r="3111" spans="1:22" ht="17" hidden="1" x14ac:dyDescent="0.2">
      <c r="A3111" s="3">
        <v>7213858</v>
      </c>
      <c r="B3111" s="4">
        <v>77.900000000000006</v>
      </c>
      <c r="C3111" s="4">
        <v>5</v>
      </c>
      <c r="D3111" s="4">
        <v>5</v>
      </c>
      <c r="E3111" s="4">
        <v>6</v>
      </c>
      <c r="F3111" s="5">
        <v>50</v>
      </c>
      <c r="G3111" s="6" t="s">
        <v>18</v>
      </c>
      <c r="H3111" s="7" t="s">
        <v>8</v>
      </c>
      <c r="I3111" s="8">
        <v>17048.400000000001</v>
      </c>
      <c r="J3111" s="8">
        <f>Table1[[#This Row],[Annual Charges ($)]]-(AVERAGE(Table1[Annual Charges ($)]))</f>
        <v>5697.6518159999614</v>
      </c>
      <c r="U3111" s="37">
        <v>17048.400000000001</v>
      </c>
      <c r="V3111" s="4">
        <v>77.900000000000006</v>
      </c>
    </row>
    <row r="3112" spans="1:22" ht="17" hidden="1" x14ac:dyDescent="0.2">
      <c r="A3112" s="3">
        <v>8752014</v>
      </c>
      <c r="B3112" s="4">
        <v>78</v>
      </c>
      <c r="C3112" s="4">
        <v>4</v>
      </c>
      <c r="D3112" s="4">
        <v>3</v>
      </c>
      <c r="E3112" s="4">
        <v>30</v>
      </c>
      <c r="F3112" s="5">
        <v>45</v>
      </c>
      <c r="G3112" s="6" t="s">
        <v>17</v>
      </c>
      <c r="H3112" s="7" t="s">
        <v>8</v>
      </c>
      <c r="I3112" s="8">
        <v>6734.21</v>
      </c>
      <c r="J3112" s="8">
        <f>Table1[[#This Row],[Annual Charges ($)]]-(AVERAGE(Table1[Annual Charges ($)]))</f>
        <v>-4616.53818400004</v>
      </c>
      <c r="U3112" s="37">
        <v>6734.21</v>
      </c>
      <c r="V3112" s="4">
        <v>78</v>
      </c>
    </row>
    <row r="3113" spans="1:22" ht="17" hidden="1" x14ac:dyDescent="0.2">
      <c r="A3113" s="3">
        <v>11068598</v>
      </c>
      <c r="B3113" s="4">
        <v>78</v>
      </c>
      <c r="C3113" s="4">
        <v>3</v>
      </c>
      <c r="D3113" s="4">
        <v>4</v>
      </c>
      <c r="E3113" s="4">
        <v>30</v>
      </c>
      <c r="F3113" s="5">
        <v>29</v>
      </c>
      <c r="G3113" s="6" t="s">
        <v>17</v>
      </c>
      <c r="H3113" s="7" t="s">
        <v>8</v>
      </c>
      <c r="I3113" s="8">
        <v>3309.32</v>
      </c>
      <c r="J3113" s="8">
        <f>Table1[[#This Row],[Annual Charges ($)]]-(AVERAGE(Table1[Annual Charges ($)]))</f>
        <v>-8041.4281840000403</v>
      </c>
      <c r="U3113" s="37">
        <v>3309.32</v>
      </c>
      <c r="V3113" s="4">
        <v>78</v>
      </c>
    </row>
    <row r="3114" spans="1:22" ht="17" hidden="1" x14ac:dyDescent="0.2">
      <c r="A3114" s="3">
        <v>17842020</v>
      </c>
      <c r="B3114" s="4">
        <v>78</v>
      </c>
      <c r="C3114" s="4">
        <v>1</v>
      </c>
      <c r="D3114" s="4">
        <v>1</v>
      </c>
      <c r="E3114" s="4">
        <v>40</v>
      </c>
      <c r="F3114" s="5">
        <v>58</v>
      </c>
      <c r="G3114" s="6" t="s">
        <v>18</v>
      </c>
      <c r="H3114" s="7" t="s">
        <v>8</v>
      </c>
      <c r="I3114" s="8">
        <v>8930.5300000000007</v>
      </c>
      <c r="J3114" s="8">
        <f>Table1[[#This Row],[Annual Charges ($)]]-(AVERAGE(Table1[Annual Charges ($)]))</f>
        <v>-2420.2181840000394</v>
      </c>
      <c r="U3114" s="37">
        <v>8930.5300000000007</v>
      </c>
      <c r="V3114" s="4">
        <v>78</v>
      </c>
    </row>
    <row r="3115" spans="1:22" ht="17" hidden="1" x14ac:dyDescent="0.2">
      <c r="A3115" s="3">
        <v>1641863</v>
      </c>
      <c r="B3115" s="4">
        <v>78</v>
      </c>
      <c r="C3115" s="4">
        <v>8</v>
      </c>
      <c r="D3115" s="4">
        <v>4</v>
      </c>
      <c r="E3115" s="4">
        <v>1</v>
      </c>
      <c r="F3115" s="5">
        <v>38</v>
      </c>
      <c r="G3115" s="6" t="s">
        <v>17</v>
      </c>
      <c r="H3115" s="7" t="s">
        <v>8</v>
      </c>
      <c r="I3115" s="8">
        <v>15744.96</v>
      </c>
      <c r="J3115" s="8">
        <f>Table1[[#This Row],[Annual Charges ($)]]-(AVERAGE(Table1[Annual Charges ($)]))</f>
        <v>4394.2118159999591</v>
      </c>
      <c r="U3115" s="37">
        <v>15744.96</v>
      </c>
      <c r="V3115" s="4">
        <v>78</v>
      </c>
    </row>
    <row r="3116" spans="1:22" ht="17" hidden="1" x14ac:dyDescent="0.2">
      <c r="A3116" s="3">
        <v>252903</v>
      </c>
      <c r="B3116" s="4">
        <v>78.099999999999994</v>
      </c>
      <c r="C3116" s="4">
        <v>7</v>
      </c>
      <c r="D3116" s="4">
        <v>1</v>
      </c>
      <c r="E3116" s="4">
        <v>9</v>
      </c>
      <c r="F3116" s="5">
        <v>41</v>
      </c>
      <c r="G3116" s="6" t="s">
        <v>18</v>
      </c>
      <c r="H3116" s="7" t="s">
        <v>8</v>
      </c>
      <c r="I3116" s="8">
        <v>22052.639999999999</v>
      </c>
      <c r="J3116" s="8">
        <f>Table1[[#This Row],[Annual Charges ($)]]-(AVERAGE(Table1[Annual Charges ($)]))</f>
        <v>10701.891815999959</v>
      </c>
      <c r="U3116" s="37">
        <v>22052.639999999999</v>
      </c>
      <c r="V3116" s="4">
        <v>78.099999999999994</v>
      </c>
    </row>
    <row r="3117" spans="1:22" ht="17" hidden="1" x14ac:dyDescent="0.2">
      <c r="A3117" s="3">
        <v>27532072</v>
      </c>
      <c r="B3117" s="4">
        <v>78.099999999999994</v>
      </c>
      <c r="C3117" s="4">
        <v>4</v>
      </c>
      <c r="D3117" s="4">
        <v>2</v>
      </c>
      <c r="E3117" s="4">
        <v>18</v>
      </c>
      <c r="F3117" s="5">
        <v>47</v>
      </c>
      <c r="G3117" s="6" t="s">
        <v>18</v>
      </c>
      <c r="H3117" s="7" t="s">
        <v>8</v>
      </c>
      <c r="I3117" s="8">
        <v>11052.9</v>
      </c>
      <c r="J3117" s="8">
        <f>Table1[[#This Row],[Annual Charges ($)]]-(AVERAGE(Table1[Annual Charges ($)]))</f>
        <v>-297.84818400004042</v>
      </c>
      <c r="U3117" s="37">
        <v>11052.9</v>
      </c>
      <c r="V3117" s="4">
        <v>78.099999999999994</v>
      </c>
    </row>
    <row r="3118" spans="1:22" ht="17" hidden="1" x14ac:dyDescent="0.2">
      <c r="A3118" s="3">
        <v>6668628</v>
      </c>
      <c r="B3118" s="4">
        <v>78.099999999999994</v>
      </c>
      <c r="C3118" s="4">
        <v>2</v>
      </c>
      <c r="D3118" s="4">
        <v>3</v>
      </c>
      <c r="E3118" s="4">
        <v>50</v>
      </c>
      <c r="F3118" s="5">
        <v>27</v>
      </c>
      <c r="G3118" s="6" t="s">
        <v>17</v>
      </c>
      <c r="H3118" s="7" t="s">
        <v>8</v>
      </c>
      <c r="I3118" s="8">
        <v>15205.16</v>
      </c>
      <c r="J3118" s="8">
        <f>Table1[[#This Row],[Annual Charges ($)]]-(AVERAGE(Table1[Annual Charges ($)]))</f>
        <v>3854.4118159999598</v>
      </c>
      <c r="U3118" s="37">
        <v>15205.16</v>
      </c>
      <c r="V3118" s="4">
        <v>78.099999999999994</v>
      </c>
    </row>
    <row r="3119" spans="1:22" ht="17" hidden="1" x14ac:dyDescent="0.2">
      <c r="A3119" s="3">
        <v>3653036</v>
      </c>
      <c r="B3119" s="4">
        <v>78.099999999999994</v>
      </c>
      <c r="C3119" s="4">
        <v>4</v>
      </c>
      <c r="D3119" s="4">
        <v>1</v>
      </c>
      <c r="E3119" s="4">
        <v>51</v>
      </c>
      <c r="F3119" s="5">
        <v>59</v>
      </c>
      <c r="G3119" s="6" t="s">
        <v>17</v>
      </c>
      <c r="H3119" s="7" t="s">
        <v>8</v>
      </c>
      <c r="I3119" s="8">
        <v>9626.5300000000007</v>
      </c>
      <c r="J3119" s="8">
        <f>Table1[[#This Row],[Annual Charges ($)]]-(AVERAGE(Table1[Annual Charges ($)]))</f>
        <v>-1724.2181840000394</v>
      </c>
      <c r="U3119" s="37">
        <v>9626.5300000000007</v>
      </c>
      <c r="V3119" s="4">
        <v>78.099999999999994</v>
      </c>
    </row>
    <row r="3120" spans="1:22" ht="17" hidden="1" x14ac:dyDescent="0.2">
      <c r="A3120" s="3">
        <v>27011209</v>
      </c>
      <c r="B3120" s="4">
        <v>78.2</v>
      </c>
      <c r="C3120" s="4">
        <v>4</v>
      </c>
      <c r="D3120" s="4">
        <v>1</v>
      </c>
      <c r="E3120" s="4">
        <v>45</v>
      </c>
      <c r="F3120" s="5">
        <v>38</v>
      </c>
      <c r="G3120" s="6" t="s">
        <v>18</v>
      </c>
      <c r="H3120" s="7" t="s">
        <v>8</v>
      </c>
      <c r="I3120" s="8">
        <v>8204.14</v>
      </c>
      <c r="J3120" s="8">
        <f>Table1[[#This Row],[Annual Charges ($)]]-(AVERAGE(Table1[Annual Charges ($)]))</f>
        <v>-3146.6081840000406</v>
      </c>
      <c r="U3120" s="37">
        <v>8204.14</v>
      </c>
      <c r="V3120" s="4">
        <v>78.2</v>
      </c>
    </row>
    <row r="3121" spans="1:22" ht="17" hidden="1" x14ac:dyDescent="0.2">
      <c r="A3121" s="3">
        <v>24199521</v>
      </c>
      <c r="B3121" s="4">
        <v>78.2</v>
      </c>
      <c r="C3121" s="4">
        <v>2</v>
      </c>
      <c r="D3121" s="4">
        <v>0</v>
      </c>
      <c r="E3121" s="4">
        <v>7</v>
      </c>
      <c r="F3121" s="5">
        <v>45</v>
      </c>
      <c r="G3121" s="6" t="s">
        <v>17</v>
      </c>
      <c r="H3121" s="7" t="s">
        <v>8</v>
      </c>
      <c r="I3121" s="8">
        <v>15237.94</v>
      </c>
      <c r="J3121" s="8">
        <f>Table1[[#This Row],[Annual Charges ($)]]-(AVERAGE(Table1[Annual Charges ($)]))</f>
        <v>3887.1918159999605</v>
      </c>
      <c r="U3121" s="37">
        <v>15237.94</v>
      </c>
      <c r="V3121" s="4">
        <v>78.2</v>
      </c>
    </row>
    <row r="3122" spans="1:22" ht="17" hidden="1" x14ac:dyDescent="0.2">
      <c r="A3122" s="3">
        <v>28220387</v>
      </c>
      <c r="B3122" s="4">
        <v>78.2</v>
      </c>
      <c r="C3122" s="4">
        <v>4</v>
      </c>
      <c r="D3122" s="4">
        <v>2</v>
      </c>
      <c r="E3122" s="4">
        <v>44</v>
      </c>
      <c r="F3122" s="5">
        <v>39</v>
      </c>
      <c r="G3122" s="6" t="s">
        <v>18</v>
      </c>
      <c r="H3122" s="7" t="s">
        <v>8</v>
      </c>
      <c r="I3122" s="8">
        <v>21689.98</v>
      </c>
      <c r="J3122" s="8">
        <f>Table1[[#This Row],[Annual Charges ($)]]-(AVERAGE(Table1[Annual Charges ($)]))</f>
        <v>10339.23181599996</v>
      </c>
      <c r="U3122" s="37">
        <v>21689.98</v>
      </c>
      <c r="V3122" s="4">
        <v>78.2</v>
      </c>
    </row>
    <row r="3123" spans="1:22" ht="17" x14ac:dyDescent="0.2">
      <c r="A3123" s="3">
        <v>28479664</v>
      </c>
      <c r="B3123" s="4">
        <v>78.2</v>
      </c>
      <c r="C3123" s="4">
        <v>5</v>
      </c>
      <c r="D3123" s="4">
        <v>2</v>
      </c>
      <c r="E3123" s="4">
        <v>17</v>
      </c>
      <c r="F3123" s="5">
        <v>51</v>
      </c>
      <c r="G3123" s="6" t="s">
        <v>18</v>
      </c>
      <c r="H3123" s="7" t="s">
        <v>9</v>
      </c>
      <c r="I3123" s="8">
        <v>16778.73</v>
      </c>
      <c r="J3123" s="8">
        <f>Table1[[#This Row],[Annual Charges ($)]]-(AVERAGE(Table1[Annual Charges ($)]))</f>
        <v>5427.9818159999595</v>
      </c>
      <c r="U3123" s="37">
        <v>16778.73</v>
      </c>
      <c r="V3123" s="4">
        <v>78.2</v>
      </c>
    </row>
    <row r="3124" spans="1:22" ht="17" hidden="1" x14ac:dyDescent="0.2">
      <c r="A3124" s="3">
        <v>3348962</v>
      </c>
      <c r="B3124" s="4">
        <v>78.3</v>
      </c>
      <c r="C3124" s="4">
        <v>8</v>
      </c>
      <c r="D3124" s="4">
        <v>1</v>
      </c>
      <c r="E3124" s="4">
        <v>5</v>
      </c>
      <c r="F3124" s="5">
        <v>56</v>
      </c>
      <c r="G3124" s="6" t="s">
        <v>18</v>
      </c>
      <c r="H3124" s="7" t="s">
        <v>8</v>
      </c>
      <c r="I3124" s="8">
        <v>15385.82</v>
      </c>
      <c r="J3124" s="8">
        <f>Table1[[#This Row],[Annual Charges ($)]]-(AVERAGE(Table1[Annual Charges ($)]))</f>
        <v>4035.0718159999597</v>
      </c>
      <c r="U3124" s="37">
        <v>15385.82</v>
      </c>
      <c r="V3124" s="4">
        <v>78.3</v>
      </c>
    </row>
    <row r="3125" spans="1:22" ht="17" hidden="1" x14ac:dyDescent="0.2">
      <c r="A3125" s="3">
        <v>18405991</v>
      </c>
      <c r="B3125" s="4">
        <v>78.3</v>
      </c>
      <c r="C3125" s="4">
        <v>1</v>
      </c>
      <c r="D3125" s="4">
        <v>3</v>
      </c>
      <c r="E3125" s="4">
        <v>8</v>
      </c>
      <c r="F3125" s="5">
        <v>47</v>
      </c>
      <c r="G3125" s="6" t="s">
        <v>17</v>
      </c>
      <c r="H3125" s="7" t="s">
        <v>8</v>
      </c>
      <c r="I3125" s="8">
        <v>14521.32</v>
      </c>
      <c r="J3125" s="8">
        <f>Table1[[#This Row],[Annual Charges ($)]]-(AVERAGE(Table1[Annual Charges ($)]))</f>
        <v>3170.5718159999597</v>
      </c>
      <c r="U3125" s="37">
        <v>14521.32</v>
      </c>
      <c r="V3125" s="4">
        <v>78.3</v>
      </c>
    </row>
    <row r="3126" spans="1:22" ht="17" hidden="1" x14ac:dyDescent="0.2">
      <c r="A3126" s="3">
        <v>138385</v>
      </c>
      <c r="B3126" s="4">
        <v>78.3</v>
      </c>
      <c r="C3126" s="4">
        <v>8</v>
      </c>
      <c r="D3126" s="4">
        <v>4</v>
      </c>
      <c r="E3126" s="4">
        <v>6</v>
      </c>
      <c r="F3126" s="5">
        <v>63</v>
      </c>
      <c r="G3126" s="6" t="s">
        <v>18</v>
      </c>
      <c r="H3126" s="7" t="s">
        <v>8</v>
      </c>
      <c r="I3126" s="8">
        <v>7766.72</v>
      </c>
      <c r="J3126" s="8">
        <f>Table1[[#This Row],[Annual Charges ($)]]-(AVERAGE(Table1[Annual Charges ($)]))</f>
        <v>-3584.0281840000398</v>
      </c>
      <c r="U3126" s="37">
        <v>7766.72</v>
      </c>
      <c r="V3126" s="4">
        <v>78.3</v>
      </c>
    </row>
    <row r="3127" spans="1:22" ht="17" hidden="1" x14ac:dyDescent="0.2">
      <c r="A3127" s="3">
        <v>7768752</v>
      </c>
      <c r="B3127" s="4">
        <v>78.3</v>
      </c>
      <c r="C3127" s="4">
        <v>8</v>
      </c>
      <c r="D3127" s="4">
        <v>5</v>
      </c>
      <c r="E3127" s="4">
        <v>29</v>
      </c>
      <c r="F3127" s="5">
        <v>56</v>
      </c>
      <c r="G3127" s="6" t="s">
        <v>18</v>
      </c>
      <c r="H3127" s="7" t="s">
        <v>8</v>
      </c>
      <c r="I3127" s="8">
        <v>19026.78</v>
      </c>
      <c r="J3127" s="8">
        <f>Table1[[#This Row],[Annual Charges ($)]]-(AVERAGE(Table1[Annual Charges ($)]))</f>
        <v>7676.0318159999588</v>
      </c>
      <c r="U3127" s="37">
        <v>19026.78</v>
      </c>
      <c r="V3127" s="4">
        <v>78.3</v>
      </c>
    </row>
    <row r="3128" spans="1:22" ht="17" hidden="1" x14ac:dyDescent="0.2">
      <c r="A3128" s="3">
        <v>9014894</v>
      </c>
      <c r="B3128" s="4">
        <v>78.3</v>
      </c>
      <c r="C3128" s="4">
        <v>2</v>
      </c>
      <c r="D3128" s="4">
        <v>2</v>
      </c>
      <c r="E3128" s="4">
        <v>11</v>
      </c>
      <c r="F3128" s="5">
        <v>61</v>
      </c>
      <c r="G3128" s="6" t="s">
        <v>17</v>
      </c>
      <c r="H3128" s="7" t="s">
        <v>8</v>
      </c>
      <c r="I3128" s="8">
        <v>4757.99</v>
      </c>
      <c r="J3128" s="8">
        <f>Table1[[#This Row],[Annual Charges ($)]]-(AVERAGE(Table1[Annual Charges ($)]))</f>
        <v>-6592.7581840000403</v>
      </c>
      <c r="U3128" s="37">
        <v>4757.99</v>
      </c>
      <c r="V3128" s="4">
        <v>78.3</v>
      </c>
    </row>
    <row r="3129" spans="1:22" ht="17" x14ac:dyDescent="0.2">
      <c r="A3129" s="3">
        <v>6095721</v>
      </c>
      <c r="B3129" s="4">
        <v>78.3</v>
      </c>
      <c r="C3129" s="4">
        <v>2</v>
      </c>
      <c r="D3129" s="4">
        <v>3</v>
      </c>
      <c r="E3129" s="4">
        <v>20</v>
      </c>
      <c r="F3129" s="5">
        <v>56</v>
      </c>
      <c r="G3129" s="6" t="s">
        <v>18</v>
      </c>
      <c r="H3129" s="7" t="s">
        <v>9</v>
      </c>
      <c r="I3129" s="8">
        <v>8756.43</v>
      </c>
      <c r="J3129" s="8">
        <f>Table1[[#This Row],[Annual Charges ($)]]-(AVERAGE(Table1[Annual Charges ($)]))</f>
        <v>-2594.3181840000398</v>
      </c>
      <c r="U3129" s="37">
        <v>8756.43</v>
      </c>
      <c r="V3129" s="4">
        <v>78.3</v>
      </c>
    </row>
    <row r="3130" spans="1:22" ht="17" hidden="1" x14ac:dyDescent="0.2">
      <c r="A3130" s="3">
        <v>17906687</v>
      </c>
      <c r="B3130" s="4">
        <v>78.3</v>
      </c>
      <c r="C3130" s="4">
        <v>6</v>
      </c>
      <c r="D3130" s="4">
        <v>2</v>
      </c>
      <c r="E3130" s="4">
        <v>39</v>
      </c>
      <c r="F3130" s="5">
        <v>44</v>
      </c>
      <c r="G3130" s="6" t="s">
        <v>17</v>
      </c>
      <c r="H3130" s="7" t="s">
        <v>8</v>
      </c>
      <c r="I3130" s="8">
        <v>21225.38</v>
      </c>
      <c r="J3130" s="8">
        <f>Table1[[#This Row],[Annual Charges ($)]]-(AVERAGE(Table1[Annual Charges ($)]))</f>
        <v>9874.631815999961</v>
      </c>
      <c r="U3130" s="37">
        <v>21225.38</v>
      </c>
      <c r="V3130" s="4">
        <v>78.3</v>
      </c>
    </row>
    <row r="3131" spans="1:22" ht="17" x14ac:dyDescent="0.2">
      <c r="A3131" s="3">
        <v>6980504</v>
      </c>
      <c r="B3131" s="4">
        <v>78.3</v>
      </c>
      <c r="C3131" s="4">
        <v>4</v>
      </c>
      <c r="D3131" s="4">
        <v>3</v>
      </c>
      <c r="E3131" s="4">
        <v>51</v>
      </c>
      <c r="F3131" s="5">
        <v>39</v>
      </c>
      <c r="G3131" s="6" t="s">
        <v>17</v>
      </c>
      <c r="H3131" s="7" t="s">
        <v>9</v>
      </c>
      <c r="I3131" s="8">
        <v>10128.870000000001</v>
      </c>
      <c r="J3131" s="8">
        <f>Table1[[#This Row],[Annual Charges ($)]]-(AVERAGE(Table1[Annual Charges ($)]))</f>
        <v>-1221.8781840000393</v>
      </c>
      <c r="U3131" s="37">
        <v>10128.870000000001</v>
      </c>
      <c r="V3131" s="4">
        <v>78.3</v>
      </c>
    </row>
    <row r="3132" spans="1:22" ht="17" hidden="1" x14ac:dyDescent="0.2">
      <c r="A3132" s="3">
        <v>21172350</v>
      </c>
      <c r="B3132" s="4">
        <v>78.3</v>
      </c>
      <c r="C3132" s="4">
        <v>4</v>
      </c>
      <c r="D3132" s="4">
        <v>1</v>
      </c>
      <c r="E3132" s="4">
        <v>5</v>
      </c>
      <c r="F3132" s="5">
        <v>55</v>
      </c>
      <c r="G3132" s="6" t="s">
        <v>18</v>
      </c>
      <c r="H3132" s="7" t="s">
        <v>8</v>
      </c>
      <c r="I3132" s="8">
        <v>14584.84</v>
      </c>
      <c r="J3132" s="8">
        <f>Table1[[#This Row],[Annual Charges ($)]]-(AVERAGE(Table1[Annual Charges ($)]))</f>
        <v>3234.0918159999601</v>
      </c>
      <c r="U3132" s="37">
        <v>14584.84</v>
      </c>
      <c r="V3132" s="4">
        <v>78.3</v>
      </c>
    </row>
    <row r="3133" spans="1:22" ht="17" hidden="1" x14ac:dyDescent="0.2">
      <c r="A3133" s="3">
        <v>9584306</v>
      </c>
      <c r="B3133" s="4">
        <v>78.3</v>
      </c>
      <c r="C3133" s="4">
        <v>4</v>
      </c>
      <c r="D3133" s="4">
        <v>2</v>
      </c>
      <c r="E3133" s="4">
        <v>24</v>
      </c>
      <c r="F3133" s="5">
        <v>49</v>
      </c>
      <c r="G3133" s="6" t="s">
        <v>17</v>
      </c>
      <c r="H3133" s="7" t="s">
        <v>8</v>
      </c>
      <c r="I3133" s="8">
        <v>10157.67</v>
      </c>
      <c r="J3133" s="8">
        <f>Table1[[#This Row],[Annual Charges ($)]]-(AVERAGE(Table1[Annual Charges ($)]))</f>
        <v>-1193.07818400004</v>
      </c>
      <c r="U3133" s="37">
        <v>10157.67</v>
      </c>
      <c r="V3133" s="4">
        <v>78.3</v>
      </c>
    </row>
    <row r="3134" spans="1:22" ht="17" hidden="1" x14ac:dyDescent="0.2">
      <c r="A3134" s="3">
        <v>11961943</v>
      </c>
      <c r="B3134" s="4">
        <v>78.3</v>
      </c>
      <c r="C3134" s="4">
        <v>7</v>
      </c>
      <c r="D3134" s="4">
        <v>1</v>
      </c>
      <c r="E3134" s="4">
        <v>36</v>
      </c>
      <c r="F3134" s="5">
        <v>68</v>
      </c>
      <c r="G3134" s="6" t="s">
        <v>17</v>
      </c>
      <c r="H3134" s="7" t="s">
        <v>8</v>
      </c>
      <c r="I3134" s="8">
        <v>15801.98</v>
      </c>
      <c r="J3134" s="8">
        <f>Table1[[#This Row],[Annual Charges ($)]]-(AVERAGE(Table1[Annual Charges ($)]))</f>
        <v>4451.2318159999595</v>
      </c>
      <c r="U3134" s="37">
        <v>15801.98</v>
      </c>
      <c r="V3134" s="4">
        <v>78.3</v>
      </c>
    </row>
    <row r="3135" spans="1:22" ht="17" hidden="1" x14ac:dyDescent="0.2">
      <c r="A3135" s="3">
        <v>6922311</v>
      </c>
      <c r="B3135" s="4">
        <v>78.400000000000006</v>
      </c>
      <c r="C3135" s="4">
        <v>7</v>
      </c>
      <c r="D3135" s="4">
        <v>2</v>
      </c>
      <c r="E3135" s="4">
        <v>22</v>
      </c>
      <c r="F3135" s="5">
        <v>40</v>
      </c>
      <c r="G3135" s="6" t="s">
        <v>18</v>
      </c>
      <c r="H3135" s="7" t="s">
        <v>8</v>
      </c>
      <c r="I3135" s="8">
        <v>7568.74</v>
      </c>
      <c r="J3135" s="8">
        <f>Table1[[#This Row],[Annual Charges ($)]]-(AVERAGE(Table1[Annual Charges ($)]))</f>
        <v>-3782.0081840000403</v>
      </c>
      <c r="U3135" s="37">
        <v>7568.74</v>
      </c>
      <c r="V3135" s="4">
        <v>78.400000000000006</v>
      </c>
    </row>
    <row r="3136" spans="1:22" ht="17" hidden="1" x14ac:dyDescent="0.2">
      <c r="A3136" s="3">
        <v>8831683</v>
      </c>
      <c r="B3136" s="4">
        <v>78.400000000000006</v>
      </c>
      <c r="C3136" s="4">
        <v>7</v>
      </c>
      <c r="D3136" s="4">
        <v>5</v>
      </c>
      <c r="E3136" s="4">
        <v>39</v>
      </c>
      <c r="F3136" s="5">
        <v>42</v>
      </c>
      <c r="G3136" s="6" t="s">
        <v>18</v>
      </c>
      <c r="H3136" s="7" t="s">
        <v>8</v>
      </c>
      <c r="I3136" s="8">
        <v>4337.67</v>
      </c>
      <c r="J3136" s="8">
        <f>Table1[[#This Row],[Annual Charges ($)]]-(AVERAGE(Table1[Annual Charges ($)]))</f>
        <v>-7013.07818400004</v>
      </c>
      <c r="U3136" s="37">
        <v>4337.67</v>
      </c>
      <c r="V3136" s="4">
        <v>78.400000000000006</v>
      </c>
    </row>
    <row r="3137" spans="1:22" ht="17" hidden="1" x14ac:dyDescent="0.2">
      <c r="A3137" s="3">
        <v>19170214</v>
      </c>
      <c r="B3137" s="4">
        <v>78.400000000000006</v>
      </c>
      <c r="C3137" s="4">
        <v>7</v>
      </c>
      <c r="D3137" s="4">
        <v>5</v>
      </c>
      <c r="E3137" s="4">
        <v>47</v>
      </c>
      <c r="F3137" s="5">
        <v>65</v>
      </c>
      <c r="G3137" s="6" t="s">
        <v>17</v>
      </c>
      <c r="H3137" s="7" t="s">
        <v>8</v>
      </c>
      <c r="I3137" s="8">
        <v>11299.4</v>
      </c>
      <c r="J3137" s="8">
        <f>Table1[[#This Row],[Annual Charges ($)]]-(AVERAGE(Table1[Annual Charges ($)]))</f>
        <v>-51.348184000040419</v>
      </c>
      <c r="U3137" s="37">
        <v>11299.4</v>
      </c>
      <c r="V3137" s="4">
        <v>78.400000000000006</v>
      </c>
    </row>
    <row r="3138" spans="1:22" ht="17" hidden="1" x14ac:dyDescent="0.2">
      <c r="A3138" s="3">
        <v>796395</v>
      </c>
      <c r="B3138" s="4">
        <v>78.400000000000006</v>
      </c>
      <c r="C3138" s="4">
        <v>8</v>
      </c>
      <c r="D3138" s="4">
        <v>4</v>
      </c>
      <c r="E3138" s="4">
        <v>55</v>
      </c>
      <c r="F3138" s="5">
        <v>35</v>
      </c>
      <c r="G3138" s="6" t="s">
        <v>18</v>
      </c>
      <c r="H3138" s="7" t="s">
        <v>8</v>
      </c>
      <c r="I3138" s="8">
        <v>20891.25</v>
      </c>
      <c r="J3138" s="8">
        <f>Table1[[#This Row],[Annual Charges ($)]]-(AVERAGE(Table1[Annual Charges ($)]))</f>
        <v>9540.5018159999599</v>
      </c>
      <c r="U3138" s="37">
        <v>20891.25</v>
      </c>
      <c r="V3138" s="4">
        <v>78.400000000000006</v>
      </c>
    </row>
    <row r="3139" spans="1:22" ht="17" hidden="1" x14ac:dyDescent="0.2">
      <c r="A3139" s="3">
        <v>12517774</v>
      </c>
      <c r="B3139" s="4">
        <v>78.400000000000006</v>
      </c>
      <c r="C3139" s="4">
        <v>2</v>
      </c>
      <c r="D3139" s="4">
        <v>0</v>
      </c>
      <c r="E3139" s="4">
        <v>52</v>
      </c>
      <c r="F3139" s="5">
        <v>36</v>
      </c>
      <c r="G3139" s="6" t="s">
        <v>17</v>
      </c>
      <c r="H3139" s="7" t="s">
        <v>8</v>
      </c>
      <c r="I3139" s="8">
        <v>12262.17</v>
      </c>
      <c r="J3139" s="8">
        <f>Table1[[#This Row],[Annual Charges ($)]]-(AVERAGE(Table1[Annual Charges ($)]))</f>
        <v>911.42181599996002</v>
      </c>
      <c r="U3139" s="37">
        <v>12262.17</v>
      </c>
      <c r="V3139" s="4">
        <v>78.400000000000006</v>
      </c>
    </row>
    <row r="3140" spans="1:22" ht="17" hidden="1" x14ac:dyDescent="0.2">
      <c r="A3140" s="3">
        <v>14241379</v>
      </c>
      <c r="B3140" s="4">
        <v>78.400000000000006</v>
      </c>
      <c r="C3140" s="4">
        <v>2</v>
      </c>
      <c r="D3140" s="4">
        <v>4</v>
      </c>
      <c r="E3140" s="4">
        <v>7</v>
      </c>
      <c r="F3140" s="5">
        <v>66</v>
      </c>
      <c r="G3140" s="6" t="s">
        <v>17</v>
      </c>
      <c r="H3140" s="7" t="s">
        <v>8</v>
      </c>
      <c r="I3140" s="8">
        <v>2800.94</v>
      </c>
      <c r="J3140" s="8">
        <f>Table1[[#This Row],[Annual Charges ($)]]-(AVERAGE(Table1[Annual Charges ($)]))</f>
        <v>-8549.8081840000395</v>
      </c>
      <c r="U3140" s="37">
        <v>2800.94</v>
      </c>
      <c r="V3140" s="4">
        <v>78.400000000000006</v>
      </c>
    </row>
    <row r="3141" spans="1:22" ht="17" hidden="1" x14ac:dyDescent="0.2">
      <c r="A3141" s="3">
        <v>3620988</v>
      </c>
      <c r="B3141" s="4">
        <v>78.400000000000006</v>
      </c>
      <c r="C3141" s="4">
        <v>5</v>
      </c>
      <c r="D3141" s="4">
        <v>2</v>
      </c>
      <c r="E3141" s="4">
        <v>58</v>
      </c>
      <c r="F3141" s="5">
        <v>64</v>
      </c>
      <c r="G3141" s="6" t="s">
        <v>17</v>
      </c>
      <c r="H3141" s="7" t="s">
        <v>8</v>
      </c>
      <c r="I3141" s="8">
        <v>21535.95</v>
      </c>
      <c r="J3141" s="8">
        <f>Table1[[#This Row],[Annual Charges ($)]]-(AVERAGE(Table1[Annual Charges ($)]))</f>
        <v>10185.201815999961</v>
      </c>
      <c r="U3141" s="37">
        <v>21535.95</v>
      </c>
      <c r="V3141" s="4">
        <v>78.400000000000006</v>
      </c>
    </row>
    <row r="3142" spans="1:22" ht="17" hidden="1" x14ac:dyDescent="0.2">
      <c r="A3142" s="3">
        <v>19022214</v>
      </c>
      <c r="B3142" s="4">
        <v>78.5</v>
      </c>
      <c r="C3142" s="4">
        <v>3</v>
      </c>
      <c r="D3142" s="4">
        <v>4</v>
      </c>
      <c r="E3142" s="4">
        <v>3</v>
      </c>
      <c r="F3142" s="5">
        <v>35</v>
      </c>
      <c r="G3142" s="6" t="s">
        <v>17</v>
      </c>
      <c r="H3142" s="7" t="s">
        <v>8</v>
      </c>
      <c r="I3142" s="8">
        <v>6561.19</v>
      </c>
      <c r="J3142" s="8">
        <f>Table1[[#This Row],[Annual Charges ($)]]-(AVERAGE(Table1[Annual Charges ($)]))</f>
        <v>-4789.5581840000405</v>
      </c>
      <c r="U3142" s="37">
        <v>6561.19</v>
      </c>
      <c r="V3142" s="4">
        <v>78.5</v>
      </c>
    </row>
    <row r="3143" spans="1:22" ht="17" hidden="1" x14ac:dyDescent="0.2">
      <c r="A3143" s="3">
        <v>17950135</v>
      </c>
      <c r="B3143" s="4">
        <v>78.5</v>
      </c>
      <c r="C3143" s="4">
        <v>7</v>
      </c>
      <c r="D3143" s="4">
        <v>3</v>
      </c>
      <c r="E3143" s="4">
        <v>7</v>
      </c>
      <c r="F3143" s="5">
        <v>48</v>
      </c>
      <c r="G3143" s="6" t="s">
        <v>17</v>
      </c>
      <c r="H3143" s="7" t="s">
        <v>8</v>
      </c>
      <c r="I3143" s="8">
        <v>13672.06</v>
      </c>
      <c r="J3143" s="8">
        <f>Table1[[#This Row],[Annual Charges ($)]]-(AVERAGE(Table1[Annual Charges ($)]))</f>
        <v>2321.3118159999594</v>
      </c>
      <c r="U3143" s="37">
        <v>13672.06</v>
      </c>
      <c r="V3143" s="4">
        <v>78.5</v>
      </c>
    </row>
    <row r="3144" spans="1:22" ht="17" hidden="1" x14ac:dyDescent="0.2">
      <c r="A3144" s="3">
        <v>18391795</v>
      </c>
      <c r="B3144" s="4">
        <v>78.5</v>
      </c>
      <c r="C3144" s="4">
        <v>6</v>
      </c>
      <c r="D3144" s="4">
        <v>2</v>
      </c>
      <c r="E3144" s="4">
        <v>38</v>
      </c>
      <c r="F3144" s="5">
        <v>64</v>
      </c>
      <c r="G3144" s="6" t="s">
        <v>17</v>
      </c>
      <c r="H3144" s="7" t="s">
        <v>8</v>
      </c>
      <c r="I3144" s="8">
        <v>15270.79</v>
      </c>
      <c r="J3144" s="8">
        <f>Table1[[#This Row],[Annual Charges ($)]]-(AVERAGE(Table1[Annual Charges ($)]))</f>
        <v>3920.0418159999608</v>
      </c>
      <c r="U3144" s="37">
        <v>15270.79</v>
      </c>
      <c r="V3144" s="4">
        <v>78.5</v>
      </c>
    </row>
    <row r="3145" spans="1:22" ht="17" hidden="1" x14ac:dyDescent="0.2">
      <c r="A3145" s="3">
        <v>8028088</v>
      </c>
      <c r="B3145" s="4">
        <v>78.5</v>
      </c>
      <c r="C3145" s="4">
        <v>6</v>
      </c>
      <c r="D3145" s="4">
        <v>2</v>
      </c>
      <c r="E3145" s="4">
        <v>51</v>
      </c>
      <c r="F3145" s="5">
        <v>44</v>
      </c>
      <c r="G3145" s="6" t="s">
        <v>18</v>
      </c>
      <c r="H3145" s="7" t="s">
        <v>8</v>
      </c>
      <c r="I3145" s="8">
        <v>12420.28</v>
      </c>
      <c r="J3145" s="8">
        <f>Table1[[#This Row],[Annual Charges ($)]]-(AVERAGE(Table1[Annual Charges ($)]))</f>
        <v>1069.5318159999606</v>
      </c>
      <c r="U3145" s="37">
        <v>12420.28</v>
      </c>
      <c r="V3145" s="4">
        <v>78.5</v>
      </c>
    </row>
    <row r="3146" spans="1:22" ht="17" hidden="1" x14ac:dyDescent="0.2">
      <c r="A3146" s="3">
        <v>6013029</v>
      </c>
      <c r="B3146" s="4">
        <v>78.599999999999994</v>
      </c>
      <c r="C3146" s="4">
        <v>4</v>
      </c>
      <c r="D3146" s="4">
        <v>5</v>
      </c>
      <c r="E3146" s="4">
        <v>50</v>
      </c>
      <c r="F3146" s="5">
        <v>50</v>
      </c>
      <c r="G3146" s="6" t="s">
        <v>17</v>
      </c>
      <c r="H3146" s="7" t="s">
        <v>8</v>
      </c>
      <c r="I3146" s="8">
        <v>13959.69</v>
      </c>
      <c r="J3146" s="8">
        <f>Table1[[#This Row],[Annual Charges ($)]]-(AVERAGE(Table1[Annual Charges ($)]))</f>
        <v>2608.9418159999605</v>
      </c>
      <c r="U3146" s="37">
        <v>13959.69</v>
      </c>
      <c r="V3146" s="4">
        <v>78.599999999999994</v>
      </c>
    </row>
    <row r="3147" spans="1:22" ht="17" hidden="1" x14ac:dyDescent="0.2">
      <c r="A3147" s="3">
        <v>19381108</v>
      </c>
      <c r="B3147" s="4">
        <v>78.599999999999994</v>
      </c>
      <c r="C3147" s="4">
        <v>2</v>
      </c>
      <c r="D3147" s="4">
        <v>1</v>
      </c>
      <c r="E3147" s="4">
        <v>37</v>
      </c>
      <c r="F3147" s="5">
        <v>66</v>
      </c>
      <c r="G3147" s="6" t="s">
        <v>18</v>
      </c>
      <c r="H3147" s="7" t="s">
        <v>8</v>
      </c>
      <c r="I3147" s="8">
        <v>4356.1099999999997</v>
      </c>
      <c r="J3147" s="8">
        <f>Table1[[#This Row],[Annual Charges ($)]]-(AVERAGE(Table1[Annual Charges ($)]))</f>
        <v>-6994.6381840000404</v>
      </c>
      <c r="U3147" s="37">
        <v>4356.1099999999997</v>
      </c>
      <c r="V3147" s="4">
        <v>78.599999999999994</v>
      </c>
    </row>
    <row r="3148" spans="1:22" ht="17" hidden="1" x14ac:dyDescent="0.2">
      <c r="A3148" s="3">
        <v>7013019</v>
      </c>
      <c r="B3148" s="4">
        <v>78.599999999999994</v>
      </c>
      <c r="C3148" s="4">
        <v>4</v>
      </c>
      <c r="D3148" s="4">
        <v>4</v>
      </c>
      <c r="E3148" s="4">
        <v>48</v>
      </c>
      <c r="F3148" s="5">
        <v>41</v>
      </c>
      <c r="G3148" s="6" t="s">
        <v>18</v>
      </c>
      <c r="H3148" s="7" t="s">
        <v>8</v>
      </c>
      <c r="I3148" s="8">
        <v>6834.42</v>
      </c>
      <c r="J3148" s="8">
        <f>Table1[[#This Row],[Annual Charges ($)]]-(AVERAGE(Table1[Annual Charges ($)]))</f>
        <v>-4516.32818400004</v>
      </c>
      <c r="U3148" s="37">
        <v>6834.42</v>
      </c>
      <c r="V3148" s="4">
        <v>78.599999999999994</v>
      </c>
    </row>
    <row r="3149" spans="1:22" ht="17" hidden="1" x14ac:dyDescent="0.2">
      <c r="A3149" s="3">
        <v>12969173</v>
      </c>
      <c r="B3149" s="4">
        <v>78.599999999999994</v>
      </c>
      <c r="C3149" s="4">
        <v>4</v>
      </c>
      <c r="D3149" s="4">
        <v>4</v>
      </c>
      <c r="E3149" s="4">
        <v>48</v>
      </c>
      <c r="F3149" s="5">
        <v>47</v>
      </c>
      <c r="G3149" s="6" t="s">
        <v>17</v>
      </c>
      <c r="H3149" s="7" t="s">
        <v>8</v>
      </c>
      <c r="I3149" s="8">
        <v>9811.02</v>
      </c>
      <c r="J3149" s="8">
        <f>Table1[[#This Row],[Annual Charges ($)]]-(AVERAGE(Table1[Annual Charges ($)]))</f>
        <v>-1539.7281840000396</v>
      </c>
      <c r="U3149" s="37">
        <v>9811.02</v>
      </c>
      <c r="V3149" s="4">
        <v>78.599999999999994</v>
      </c>
    </row>
    <row r="3150" spans="1:22" ht="17" hidden="1" x14ac:dyDescent="0.2">
      <c r="A3150" s="3">
        <v>4671001</v>
      </c>
      <c r="B3150" s="4">
        <v>78.599999999999994</v>
      </c>
      <c r="C3150" s="4">
        <v>7</v>
      </c>
      <c r="D3150" s="4">
        <v>1</v>
      </c>
      <c r="E3150" s="4">
        <v>37</v>
      </c>
      <c r="F3150" s="5">
        <v>56</v>
      </c>
      <c r="G3150" s="6" t="s">
        <v>18</v>
      </c>
      <c r="H3150" s="7" t="s">
        <v>8</v>
      </c>
      <c r="I3150" s="8">
        <v>23776.98</v>
      </c>
      <c r="J3150" s="8">
        <f>Table1[[#This Row],[Annual Charges ($)]]-(AVERAGE(Table1[Annual Charges ($)]))</f>
        <v>12426.23181599996</v>
      </c>
      <c r="U3150" s="37">
        <v>23776.98</v>
      </c>
      <c r="V3150" s="4">
        <v>78.599999999999994</v>
      </c>
    </row>
    <row r="3151" spans="1:22" ht="17" hidden="1" x14ac:dyDescent="0.2">
      <c r="A3151" s="3">
        <v>4865561</v>
      </c>
      <c r="B3151" s="4">
        <v>78.7</v>
      </c>
      <c r="C3151" s="4">
        <v>5</v>
      </c>
      <c r="D3151" s="4">
        <v>3</v>
      </c>
      <c r="E3151" s="4">
        <v>25</v>
      </c>
      <c r="F3151" s="5">
        <v>39</v>
      </c>
      <c r="G3151" s="6" t="s">
        <v>18</v>
      </c>
      <c r="H3151" s="7" t="s">
        <v>8</v>
      </c>
      <c r="I3151" s="8">
        <v>3038.61</v>
      </c>
      <c r="J3151" s="8">
        <f>Table1[[#This Row],[Annual Charges ($)]]-(AVERAGE(Table1[Annual Charges ($)]))</f>
        <v>-8312.1381840000395</v>
      </c>
      <c r="U3151" s="37">
        <v>3038.61</v>
      </c>
      <c r="V3151" s="4">
        <v>78.7</v>
      </c>
    </row>
    <row r="3152" spans="1:22" ht="17" hidden="1" x14ac:dyDescent="0.2">
      <c r="A3152" s="3">
        <v>11276437</v>
      </c>
      <c r="B3152" s="4">
        <v>78.7</v>
      </c>
      <c r="C3152" s="4">
        <v>7</v>
      </c>
      <c r="D3152" s="4">
        <v>1</v>
      </c>
      <c r="E3152" s="4">
        <v>29</v>
      </c>
      <c r="F3152" s="5">
        <v>53</v>
      </c>
      <c r="G3152" s="6" t="s">
        <v>17</v>
      </c>
      <c r="H3152" s="7" t="s">
        <v>8</v>
      </c>
      <c r="I3152" s="8">
        <v>11433.31</v>
      </c>
      <c r="J3152" s="8">
        <f>Table1[[#This Row],[Annual Charges ($)]]-(AVERAGE(Table1[Annual Charges ($)]))</f>
        <v>82.561815999959435</v>
      </c>
      <c r="U3152" s="37">
        <v>11433.31</v>
      </c>
      <c r="V3152" s="4">
        <v>78.7</v>
      </c>
    </row>
    <row r="3153" spans="1:22" ht="17" hidden="1" x14ac:dyDescent="0.2">
      <c r="A3153" s="3">
        <v>28987352</v>
      </c>
      <c r="B3153" s="4">
        <v>78.7</v>
      </c>
      <c r="C3153" s="4">
        <v>7</v>
      </c>
      <c r="D3153" s="4">
        <v>4</v>
      </c>
      <c r="E3153" s="4">
        <v>40</v>
      </c>
      <c r="F3153" s="5">
        <v>44</v>
      </c>
      <c r="G3153" s="6" t="s">
        <v>17</v>
      </c>
      <c r="H3153" s="7" t="s">
        <v>8</v>
      </c>
      <c r="I3153" s="8">
        <v>13050.56</v>
      </c>
      <c r="J3153" s="8">
        <f>Table1[[#This Row],[Annual Charges ($)]]-(AVERAGE(Table1[Annual Charges ($)]))</f>
        <v>1699.8118159999594</v>
      </c>
      <c r="U3153" s="37">
        <v>13050.56</v>
      </c>
      <c r="V3153" s="4">
        <v>78.7</v>
      </c>
    </row>
    <row r="3154" spans="1:22" ht="17" hidden="1" x14ac:dyDescent="0.2">
      <c r="A3154" s="3">
        <v>24002772</v>
      </c>
      <c r="B3154" s="4">
        <v>78.7</v>
      </c>
      <c r="C3154" s="4">
        <v>3</v>
      </c>
      <c r="D3154" s="4">
        <v>1</v>
      </c>
      <c r="E3154" s="4">
        <v>58</v>
      </c>
      <c r="F3154" s="5">
        <v>53</v>
      </c>
      <c r="G3154" s="6" t="s">
        <v>18</v>
      </c>
      <c r="H3154" s="7" t="s">
        <v>8</v>
      </c>
      <c r="I3154" s="8">
        <v>4590.22</v>
      </c>
      <c r="J3154" s="8">
        <f>Table1[[#This Row],[Annual Charges ($)]]-(AVERAGE(Table1[Annual Charges ($)]))</f>
        <v>-6760.5281840000398</v>
      </c>
      <c r="U3154" s="37">
        <v>4590.22</v>
      </c>
      <c r="V3154" s="4">
        <v>78.7</v>
      </c>
    </row>
    <row r="3155" spans="1:22" ht="17" hidden="1" x14ac:dyDescent="0.2">
      <c r="A3155" s="3">
        <v>9300479</v>
      </c>
      <c r="B3155" s="4">
        <v>78.7</v>
      </c>
      <c r="C3155" s="4">
        <v>4</v>
      </c>
      <c r="D3155" s="4">
        <v>3</v>
      </c>
      <c r="E3155" s="4">
        <v>16</v>
      </c>
      <c r="F3155" s="5">
        <v>38</v>
      </c>
      <c r="G3155" s="6" t="s">
        <v>17</v>
      </c>
      <c r="H3155" s="7" t="s">
        <v>8</v>
      </c>
      <c r="I3155" s="8">
        <v>10954.2</v>
      </c>
      <c r="J3155" s="8">
        <f>Table1[[#This Row],[Annual Charges ($)]]-(AVERAGE(Table1[Annual Charges ($)]))</f>
        <v>-396.54818400003933</v>
      </c>
      <c r="U3155" s="37">
        <v>10954.2</v>
      </c>
      <c r="V3155" s="4">
        <v>78.7</v>
      </c>
    </row>
    <row r="3156" spans="1:22" ht="17" x14ac:dyDescent="0.2">
      <c r="A3156" s="3">
        <v>27121483</v>
      </c>
      <c r="B3156" s="4">
        <v>78.8</v>
      </c>
      <c r="C3156" s="4">
        <v>4</v>
      </c>
      <c r="D3156" s="4">
        <v>2</v>
      </c>
      <c r="E3156" s="4">
        <v>12</v>
      </c>
      <c r="F3156" s="5">
        <v>22</v>
      </c>
      <c r="G3156" s="6" t="s">
        <v>17</v>
      </c>
      <c r="H3156" s="7" t="s">
        <v>9</v>
      </c>
      <c r="I3156" s="8">
        <v>11898.36</v>
      </c>
      <c r="J3156" s="8">
        <f>Table1[[#This Row],[Annual Charges ($)]]-(AVERAGE(Table1[Annual Charges ($)]))</f>
        <v>547.61181599996053</v>
      </c>
      <c r="U3156" s="37">
        <v>11898.36</v>
      </c>
      <c r="V3156" s="4">
        <v>78.8</v>
      </c>
    </row>
    <row r="3157" spans="1:22" ht="17" hidden="1" x14ac:dyDescent="0.2">
      <c r="A3157" s="3">
        <v>5971726</v>
      </c>
      <c r="B3157" s="4">
        <v>78.8</v>
      </c>
      <c r="C3157" s="4">
        <v>3</v>
      </c>
      <c r="D3157" s="4">
        <v>3</v>
      </c>
      <c r="E3157" s="4">
        <v>37</v>
      </c>
      <c r="F3157" s="5">
        <v>32</v>
      </c>
      <c r="G3157" s="6" t="s">
        <v>18</v>
      </c>
      <c r="H3157" s="7" t="s">
        <v>8</v>
      </c>
      <c r="I3157" s="8">
        <v>10200.41</v>
      </c>
      <c r="J3157" s="8">
        <f>Table1[[#This Row],[Annual Charges ($)]]-(AVERAGE(Table1[Annual Charges ($)]))</f>
        <v>-1150.3381840000402</v>
      </c>
      <c r="U3157" s="37">
        <v>10200.41</v>
      </c>
      <c r="V3157" s="4">
        <v>78.8</v>
      </c>
    </row>
    <row r="3158" spans="1:22" ht="17" hidden="1" x14ac:dyDescent="0.2">
      <c r="A3158" s="3">
        <v>10767678</v>
      </c>
      <c r="B3158" s="4">
        <v>78.8</v>
      </c>
      <c r="C3158" s="4">
        <v>3</v>
      </c>
      <c r="D3158" s="4">
        <v>2</v>
      </c>
      <c r="E3158" s="4">
        <v>51</v>
      </c>
      <c r="F3158" s="5">
        <v>48</v>
      </c>
      <c r="G3158" s="6" t="s">
        <v>17</v>
      </c>
      <c r="H3158" s="7" t="s">
        <v>8</v>
      </c>
      <c r="I3158" s="8">
        <v>9319.0300000000007</v>
      </c>
      <c r="J3158" s="8">
        <f>Table1[[#This Row],[Annual Charges ($)]]-(AVERAGE(Table1[Annual Charges ($)]))</f>
        <v>-2031.7181840000394</v>
      </c>
      <c r="U3158" s="37">
        <v>9319.0300000000007</v>
      </c>
      <c r="V3158" s="4">
        <v>78.8</v>
      </c>
    </row>
    <row r="3159" spans="1:22" ht="17" hidden="1" x14ac:dyDescent="0.2">
      <c r="A3159" s="3">
        <v>11200269</v>
      </c>
      <c r="B3159" s="4">
        <v>78.900000000000006</v>
      </c>
      <c r="C3159" s="4">
        <v>8</v>
      </c>
      <c r="D3159" s="4">
        <v>2</v>
      </c>
      <c r="E3159" s="4">
        <v>14</v>
      </c>
      <c r="F3159" s="5">
        <v>49</v>
      </c>
      <c r="G3159" s="6" t="s">
        <v>17</v>
      </c>
      <c r="H3159" s="7" t="s">
        <v>8</v>
      </c>
      <c r="I3159" s="8">
        <v>18937.62</v>
      </c>
      <c r="J3159" s="8">
        <f>Table1[[#This Row],[Annual Charges ($)]]-(AVERAGE(Table1[Annual Charges ($)]))</f>
        <v>7586.8718159999589</v>
      </c>
      <c r="U3159" s="37">
        <v>18937.62</v>
      </c>
      <c r="V3159" s="4">
        <v>78.900000000000006</v>
      </c>
    </row>
    <row r="3160" spans="1:22" ht="17" hidden="1" x14ac:dyDescent="0.2">
      <c r="A3160" s="3">
        <v>16364226</v>
      </c>
      <c r="B3160" s="4">
        <v>78.900000000000006</v>
      </c>
      <c r="C3160" s="4">
        <v>7</v>
      </c>
      <c r="D3160" s="4">
        <v>1</v>
      </c>
      <c r="E3160" s="4">
        <v>11</v>
      </c>
      <c r="F3160" s="5">
        <v>55</v>
      </c>
      <c r="G3160" s="6" t="s">
        <v>18</v>
      </c>
      <c r="H3160" s="7" t="s">
        <v>8</v>
      </c>
      <c r="I3160" s="8">
        <v>19140.84</v>
      </c>
      <c r="J3160" s="8">
        <f>Table1[[#This Row],[Annual Charges ($)]]-(AVERAGE(Table1[Annual Charges ($)]))</f>
        <v>7790.0918159999601</v>
      </c>
      <c r="U3160" s="37">
        <v>19140.84</v>
      </c>
      <c r="V3160" s="4">
        <v>78.900000000000006</v>
      </c>
    </row>
    <row r="3161" spans="1:22" ht="17" x14ac:dyDescent="0.2">
      <c r="A3161" s="3">
        <v>18506151</v>
      </c>
      <c r="B3161" s="4">
        <v>78.900000000000006</v>
      </c>
      <c r="C3161" s="4">
        <v>1</v>
      </c>
      <c r="D3161" s="4">
        <v>2</v>
      </c>
      <c r="E3161" s="4">
        <v>22</v>
      </c>
      <c r="F3161" s="5">
        <v>49</v>
      </c>
      <c r="G3161" s="6" t="s">
        <v>18</v>
      </c>
      <c r="H3161" s="7" t="s">
        <v>9</v>
      </c>
      <c r="I3161" s="8">
        <v>7426.98</v>
      </c>
      <c r="J3161" s="8">
        <f>Table1[[#This Row],[Annual Charges ($)]]-(AVERAGE(Table1[Annual Charges ($)]))</f>
        <v>-3923.7681840000405</v>
      </c>
      <c r="U3161" s="37">
        <v>7426.98</v>
      </c>
      <c r="V3161" s="4">
        <v>78.900000000000006</v>
      </c>
    </row>
    <row r="3162" spans="1:22" ht="17" hidden="1" x14ac:dyDescent="0.2">
      <c r="A3162" s="3">
        <v>24186561</v>
      </c>
      <c r="B3162" s="4">
        <v>78.900000000000006</v>
      </c>
      <c r="C3162" s="4">
        <v>4</v>
      </c>
      <c r="D3162" s="4">
        <v>2</v>
      </c>
      <c r="E3162" s="4">
        <v>42</v>
      </c>
      <c r="F3162" s="5">
        <v>49</v>
      </c>
      <c r="G3162" s="6" t="s">
        <v>18</v>
      </c>
      <c r="H3162" s="7" t="s">
        <v>8</v>
      </c>
      <c r="I3162" s="8">
        <v>3611.85</v>
      </c>
      <c r="J3162" s="8">
        <f>Table1[[#This Row],[Annual Charges ($)]]-(AVERAGE(Table1[Annual Charges ($)]))</f>
        <v>-7738.8981840000397</v>
      </c>
      <c r="U3162" s="37">
        <v>3611.85</v>
      </c>
      <c r="V3162" s="4">
        <v>78.900000000000006</v>
      </c>
    </row>
    <row r="3163" spans="1:22" ht="17" hidden="1" x14ac:dyDescent="0.2">
      <c r="A3163" s="3">
        <v>12445208</v>
      </c>
      <c r="B3163" s="4">
        <v>78.900000000000006</v>
      </c>
      <c r="C3163" s="4">
        <v>5</v>
      </c>
      <c r="D3163" s="4">
        <v>2</v>
      </c>
      <c r="E3163" s="4">
        <v>53</v>
      </c>
      <c r="F3163" s="5">
        <v>58</v>
      </c>
      <c r="G3163" s="6" t="s">
        <v>18</v>
      </c>
      <c r="H3163" s="7" t="s">
        <v>8</v>
      </c>
      <c r="I3163" s="8">
        <v>16934.77</v>
      </c>
      <c r="J3163" s="8">
        <f>Table1[[#This Row],[Annual Charges ($)]]-(AVERAGE(Table1[Annual Charges ($)]))</f>
        <v>5584.0218159999604</v>
      </c>
      <c r="U3163" s="37">
        <v>16934.77</v>
      </c>
      <c r="V3163" s="4">
        <v>78.900000000000006</v>
      </c>
    </row>
    <row r="3164" spans="1:22" ht="17" hidden="1" x14ac:dyDescent="0.2">
      <c r="A3164" s="3">
        <v>24447128</v>
      </c>
      <c r="B3164" s="4">
        <v>78.900000000000006</v>
      </c>
      <c r="C3164" s="4">
        <v>4</v>
      </c>
      <c r="D3164" s="4">
        <v>3</v>
      </c>
      <c r="E3164" s="4">
        <v>10</v>
      </c>
      <c r="F3164" s="5">
        <v>51</v>
      </c>
      <c r="G3164" s="6" t="s">
        <v>17</v>
      </c>
      <c r="H3164" s="7" t="s">
        <v>8</v>
      </c>
      <c r="I3164" s="8">
        <v>12506.42</v>
      </c>
      <c r="J3164" s="8">
        <f>Table1[[#This Row],[Annual Charges ($)]]-(AVERAGE(Table1[Annual Charges ($)]))</f>
        <v>1155.67181599996</v>
      </c>
      <c r="U3164" s="37">
        <v>12506.42</v>
      </c>
      <c r="V3164" s="4">
        <v>78.900000000000006</v>
      </c>
    </row>
    <row r="3165" spans="1:22" ht="17" hidden="1" x14ac:dyDescent="0.2">
      <c r="A3165" s="3">
        <v>9448811</v>
      </c>
      <c r="B3165" s="4">
        <v>78.900000000000006</v>
      </c>
      <c r="C3165" s="4">
        <v>4</v>
      </c>
      <c r="D3165" s="4">
        <v>4</v>
      </c>
      <c r="E3165" s="4">
        <v>53</v>
      </c>
      <c r="F3165" s="5">
        <v>42</v>
      </c>
      <c r="G3165" s="6" t="s">
        <v>18</v>
      </c>
      <c r="H3165" s="7" t="s">
        <v>8</v>
      </c>
      <c r="I3165" s="8">
        <v>14673.13</v>
      </c>
      <c r="J3165" s="8">
        <f>Table1[[#This Row],[Annual Charges ($)]]-(AVERAGE(Table1[Annual Charges ($)]))</f>
        <v>3322.3818159999591</v>
      </c>
      <c r="U3165" s="37">
        <v>14673.13</v>
      </c>
      <c r="V3165" s="4">
        <v>78.900000000000006</v>
      </c>
    </row>
    <row r="3166" spans="1:22" ht="17" hidden="1" x14ac:dyDescent="0.2">
      <c r="A3166" s="3">
        <v>4820763</v>
      </c>
      <c r="B3166" s="4">
        <v>79</v>
      </c>
      <c r="C3166" s="4">
        <v>6</v>
      </c>
      <c r="D3166" s="4">
        <v>1</v>
      </c>
      <c r="E3166" s="4">
        <v>0</v>
      </c>
      <c r="F3166" s="5">
        <v>62</v>
      </c>
      <c r="G3166" s="6" t="s">
        <v>18</v>
      </c>
      <c r="H3166" s="7" t="s">
        <v>8</v>
      </c>
      <c r="I3166" s="8">
        <v>15216.51</v>
      </c>
      <c r="J3166" s="8">
        <f>Table1[[#This Row],[Annual Charges ($)]]-(AVERAGE(Table1[Annual Charges ($)]))</f>
        <v>3865.7618159999602</v>
      </c>
      <c r="U3166" s="37">
        <v>15216.51</v>
      </c>
      <c r="V3166" s="4">
        <v>79</v>
      </c>
    </row>
    <row r="3167" spans="1:22" ht="17" hidden="1" x14ac:dyDescent="0.2">
      <c r="A3167" s="3">
        <v>29961135</v>
      </c>
      <c r="B3167" s="4">
        <v>79</v>
      </c>
      <c r="C3167" s="4">
        <v>6</v>
      </c>
      <c r="D3167" s="4">
        <v>1</v>
      </c>
      <c r="E3167" s="4">
        <v>38</v>
      </c>
      <c r="F3167" s="5">
        <v>29</v>
      </c>
      <c r="G3167" s="6" t="s">
        <v>18</v>
      </c>
      <c r="H3167" s="7" t="s">
        <v>8</v>
      </c>
      <c r="I3167" s="8">
        <v>17466.580000000002</v>
      </c>
      <c r="J3167" s="8">
        <f>Table1[[#This Row],[Annual Charges ($)]]-(AVERAGE(Table1[Annual Charges ($)]))</f>
        <v>6115.8318159999617</v>
      </c>
      <c r="U3167" s="37">
        <v>17466.580000000002</v>
      </c>
      <c r="V3167" s="4">
        <v>79</v>
      </c>
    </row>
    <row r="3168" spans="1:22" ht="17" hidden="1" x14ac:dyDescent="0.2">
      <c r="A3168" s="3">
        <v>14156431</v>
      </c>
      <c r="B3168" s="4">
        <v>79</v>
      </c>
      <c r="C3168" s="4">
        <v>1</v>
      </c>
      <c r="D3168" s="4">
        <v>2</v>
      </c>
      <c r="E3168" s="4">
        <v>55</v>
      </c>
      <c r="F3168" s="5">
        <v>53</v>
      </c>
      <c r="G3168" s="6" t="s">
        <v>17</v>
      </c>
      <c r="H3168" s="7" t="s">
        <v>8</v>
      </c>
      <c r="I3168" s="8">
        <v>3453.45</v>
      </c>
      <c r="J3168" s="8">
        <f>Table1[[#This Row],[Annual Charges ($)]]-(AVERAGE(Table1[Annual Charges ($)]))</f>
        <v>-7897.2981840000402</v>
      </c>
      <c r="U3168" s="37">
        <v>3453.45</v>
      </c>
      <c r="V3168" s="4">
        <v>79</v>
      </c>
    </row>
    <row r="3169" spans="1:22" ht="17" hidden="1" x14ac:dyDescent="0.2">
      <c r="A3169" s="3">
        <v>11263521</v>
      </c>
      <c r="B3169" s="4">
        <v>79</v>
      </c>
      <c r="C3169" s="4">
        <v>4</v>
      </c>
      <c r="D3169" s="4">
        <v>2</v>
      </c>
      <c r="E3169" s="4">
        <v>30</v>
      </c>
      <c r="F3169" s="5">
        <v>38</v>
      </c>
      <c r="G3169" s="6" t="s">
        <v>18</v>
      </c>
      <c r="H3169" s="7" t="s">
        <v>8</v>
      </c>
      <c r="I3169" s="8">
        <v>4277.58</v>
      </c>
      <c r="J3169" s="8">
        <f>Table1[[#This Row],[Annual Charges ($)]]-(AVERAGE(Table1[Annual Charges ($)]))</f>
        <v>-7073.1681840000401</v>
      </c>
      <c r="U3169" s="37">
        <v>4277.58</v>
      </c>
      <c r="V3169" s="4">
        <v>79</v>
      </c>
    </row>
    <row r="3170" spans="1:22" ht="17" hidden="1" x14ac:dyDescent="0.2">
      <c r="A3170" s="3">
        <v>3423147</v>
      </c>
      <c r="B3170" s="4">
        <v>79.099999999999994</v>
      </c>
      <c r="C3170" s="4">
        <v>8</v>
      </c>
      <c r="D3170" s="4">
        <v>4</v>
      </c>
      <c r="E3170" s="4">
        <v>43</v>
      </c>
      <c r="F3170" s="5">
        <v>60</v>
      </c>
      <c r="G3170" s="6" t="s">
        <v>18</v>
      </c>
      <c r="H3170" s="7" t="s">
        <v>8</v>
      </c>
      <c r="I3170" s="8">
        <v>5253.38</v>
      </c>
      <c r="J3170" s="8">
        <f>Table1[[#This Row],[Annual Charges ($)]]-(AVERAGE(Table1[Annual Charges ($)]))</f>
        <v>-6097.3681840000399</v>
      </c>
      <c r="U3170" s="37">
        <v>5253.38</v>
      </c>
      <c r="V3170" s="4">
        <v>79.099999999999994</v>
      </c>
    </row>
    <row r="3171" spans="1:22" ht="17" hidden="1" x14ac:dyDescent="0.2">
      <c r="A3171" s="3">
        <v>18348390</v>
      </c>
      <c r="B3171" s="4">
        <v>79.099999999999994</v>
      </c>
      <c r="C3171" s="4">
        <v>2</v>
      </c>
      <c r="D3171" s="4">
        <v>0</v>
      </c>
      <c r="E3171" s="4">
        <v>48</v>
      </c>
      <c r="F3171" s="5">
        <v>25</v>
      </c>
      <c r="G3171" s="6" t="s">
        <v>17</v>
      </c>
      <c r="H3171" s="7" t="s">
        <v>8</v>
      </c>
      <c r="I3171" s="8">
        <v>15681.25</v>
      </c>
      <c r="J3171" s="8">
        <f>Table1[[#This Row],[Annual Charges ($)]]-(AVERAGE(Table1[Annual Charges ($)]))</f>
        <v>4330.5018159999599</v>
      </c>
      <c r="U3171" s="37">
        <v>15681.25</v>
      </c>
      <c r="V3171" s="4">
        <v>79.099999999999994</v>
      </c>
    </row>
    <row r="3172" spans="1:22" ht="17" hidden="1" x14ac:dyDescent="0.2">
      <c r="A3172" s="3">
        <v>25858655</v>
      </c>
      <c r="B3172" s="4">
        <v>79.099999999999994</v>
      </c>
      <c r="C3172" s="4">
        <v>1</v>
      </c>
      <c r="D3172" s="4">
        <v>3</v>
      </c>
      <c r="E3172" s="4">
        <v>17</v>
      </c>
      <c r="F3172" s="5">
        <v>53</v>
      </c>
      <c r="G3172" s="6" t="s">
        <v>18</v>
      </c>
      <c r="H3172" s="7" t="s">
        <v>8</v>
      </c>
      <c r="I3172" s="8">
        <v>3522.04</v>
      </c>
      <c r="J3172" s="8">
        <f>Table1[[#This Row],[Annual Charges ($)]]-(AVERAGE(Table1[Annual Charges ($)]))</f>
        <v>-7828.7081840000401</v>
      </c>
      <c r="U3172" s="37">
        <v>3522.04</v>
      </c>
      <c r="V3172" s="4">
        <v>79.099999999999994</v>
      </c>
    </row>
    <row r="3173" spans="1:22" ht="17" hidden="1" x14ac:dyDescent="0.2">
      <c r="A3173" s="3">
        <v>8355623</v>
      </c>
      <c r="B3173" s="4">
        <v>79.099999999999994</v>
      </c>
      <c r="C3173" s="4">
        <v>7</v>
      </c>
      <c r="D3173" s="4">
        <v>3</v>
      </c>
      <c r="E3173" s="4">
        <v>3</v>
      </c>
      <c r="F3173" s="5">
        <v>66</v>
      </c>
      <c r="G3173" s="6" t="s">
        <v>17</v>
      </c>
      <c r="H3173" s="7" t="s">
        <v>8</v>
      </c>
      <c r="I3173" s="8">
        <v>21466.77</v>
      </c>
      <c r="J3173" s="8">
        <f>Table1[[#This Row],[Annual Charges ($)]]-(AVERAGE(Table1[Annual Charges ($)]))</f>
        <v>10116.02181599996</v>
      </c>
      <c r="U3173" s="37">
        <v>21466.77</v>
      </c>
      <c r="V3173" s="4">
        <v>79.099999999999994</v>
      </c>
    </row>
    <row r="3174" spans="1:22" ht="17" hidden="1" x14ac:dyDescent="0.2">
      <c r="A3174" s="3">
        <v>6879189</v>
      </c>
      <c r="B3174" s="4">
        <v>79.099999999999994</v>
      </c>
      <c r="C3174" s="4">
        <v>1</v>
      </c>
      <c r="D3174" s="4">
        <v>1</v>
      </c>
      <c r="E3174" s="4">
        <v>10</v>
      </c>
      <c r="F3174" s="5">
        <v>56</v>
      </c>
      <c r="G3174" s="6" t="s">
        <v>18</v>
      </c>
      <c r="H3174" s="7" t="s">
        <v>8</v>
      </c>
      <c r="I3174" s="8">
        <v>8055.25</v>
      </c>
      <c r="J3174" s="8">
        <f>Table1[[#This Row],[Annual Charges ($)]]-(AVERAGE(Table1[Annual Charges ($)]))</f>
        <v>-3295.4981840000401</v>
      </c>
      <c r="U3174" s="37">
        <v>8055.25</v>
      </c>
      <c r="V3174" s="4">
        <v>79.099999999999994</v>
      </c>
    </row>
    <row r="3175" spans="1:22" ht="17" x14ac:dyDescent="0.2">
      <c r="A3175" s="3">
        <v>17570028</v>
      </c>
      <c r="B3175" s="4">
        <v>79.2</v>
      </c>
      <c r="C3175" s="4">
        <v>3</v>
      </c>
      <c r="D3175" s="4">
        <v>1</v>
      </c>
      <c r="E3175" s="4">
        <v>23</v>
      </c>
      <c r="F3175" s="5">
        <v>49</v>
      </c>
      <c r="G3175" s="6" t="s">
        <v>18</v>
      </c>
      <c r="H3175" s="7" t="s">
        <v>9</v>
      </c>
      <c r="I3175" s="8">
        <v>13984.94</v>
      </c>
      <c r="J3175" s="8">
        <f>Table1[[#This Row],[Annual Charges ($)]]-(AVERAGE(Table1[Annual Charges ($)]))</f>
        <v>2634.1918159999605</v>
      </c>
      <c r="U3175" s="37">
        <v>13984.94</v>
      </c>
      <c r="V3175" s="4">
        <v>79.2</v>
      </c>
    </row>
    <row r="3176" spans="1:22" ht="17" hidden="1" x14ac:dyDescent="0.2">
      <c r="A3176" s="3">
        <v>28581194</v>
      </c>
      <c r="B3176" s="4">
        <v>79.2</v>
      </c>
      <c r="C3176" s="4">
        <v>5</v>
      </c>
      <c r="D3176" s="4">
        <v>1</v>
      </c>
      <c r="E3176" s="4">
        <v>49</v>
      </c>
      <c r="F3176" s="5">
        <v>49</v>
      </c>
      <c r="G3176" s="6" t="s">
        <v>18</v>
      </c>
      <c r="H3176" s="7" t="s">
        <v>8</v>
      </c>
      <c r="I3176" s="8">
        <v>8678.1</v>
      </c>
      <c r="J3176" s="8">
        <f>Table1[[#This Row],[Annual Charges ($)]]-(AVERAGE(Table1[Annual Charges ($)]))</f>
        <v>-2672.6481840000397</v>
      </c>
      <c r="U3176" s="37">
        <v>8678.1</v>
      </c>
      <c r="V3176" s="4">
        <v>79.2</v>
      </c>
    </row>
    <row r="3177" spans="1:22" ht="17" hidden="1" x14ac:dyDescent="0.2">
      <c r="A3177" s="3">
        <v>13729695</v>
      </c>
      <c r="B3177" s="4">
        <v>79.2</v>
      </c>
      <c r="C3177" s="4">
        <v>5</v>
      </c>
      <c r="D3177" s="4">
        <v>1</v>
      </c>
      <c r="E3177" s="4">
        <v>28</v>
      </c>
      <c r="F3177" s="5">
        <v>60</v>
      </c>
      <c r="G3177" s="6" t="s">
        <v>18</v>
      </c>
      <c r="H3177" s="7" t="s">
        <v>8</v>
      </c>
      <c r="I3177" s="8">
        <v>18334.48</v>
      </c>
      <c r="J3177" s="8">
        <f>Table1[[#This Row],[Annual Charges ($)]]-(AVERAGE(Table1[Annual Charges ($)]))</f>
        <v>6983.7318159999595</v>
      </c>
      <c r="U3177" s="37">
        <v>18334.48</v>
      </c>
      <c r="V3177" s="4">
        <v>79.2</v>
      </c>
    </row>
    <row r="3178" spans="1:22" ht="17" hidden="1" x14ac:dyDescent="0.2">
      <c r="A3178" s="3">
        <v>9296890</v>
      </c>
      <c r="B3178" s="4">
        <v>79.2</v>
      </c>
      <c r="C3178" s="4">
        <v>6</v>
      </c>
      <c r="D3178" s="4">
        <v>3</v>
      </c>
      <c r="E3178" s="4">
        <v>0</v>
      </c>
      <c r="F3178" s="5">
        <v>35</v>
      </c>
      <c r="G3178" s="6" t="s">
        <v>18</v>
      </c>
      <c r="H3178" s="7" t="s">
        <v>8</v>
      </c>
      <c r="I3178" s="8">
        <v>17960.939999999999</v>
      </c>
      <c r="J3178" s="8">
        <f>Table1[[#This Row],[Annual Charges ($)]]-(AVERAGE(Table1[Annual Charges ($)]))</f>
        <v>6610.1918159999586</v>
      </c>
      <c r="U3178" s="37">
        <v>17960.939999999999</v>
      </c>
      <c r="V3178" s="4">
        <v>79.2</v>
      </c>
    </row>
    <row r="3179" spans="1:22" ht="17" hidden="1" x14ac:dyDescent="0.2">
      <c r="A3179" s="3">
        <v>10039975</v>
      </c>
      <c r="B3179" s="4">
        <v>79.2</v>
      </c>
      <c r="C3179" s="4">
        <v>7</v>
      </c>
      <c r="D3179" s="4">
        <v>1</v>
      </c>
      <c r="E3179" s="4">
        <v>4</v>
      </c>
      <c r="F3179" s="5">
        <v>33</v>
      </c>
      <c r="G3179" s="6" t="s">
        <v>18</v>
      </c>
      <c r="H3179" s="7" t="s">
        <v>8</v>
      </c>
      <c r="I3179" s="8">
        <v>4591.4799999999996</v>
      </c>
      <c r="J3179" s="8">
        <f>Table1[[#This Row],[Annual Charges ($)]]-(AVERAGE(Table1[Annual Charges ($)]))</f>
        <v>-6759.2681840000405</v>
      </c>
      <c r="U3179" s="37">
        <v>4591.4799999999996</v>
      </c>
      <c r="V3179" s="4">
        <v>79.2</v>
      </c>
    </row>
    <row r="3180" spans="1:22" ht="17" hidden="1" x14ac:dyDescent="0.2">
      <c r="A3180" s="3">
        <v>1246861</v>
      </c>
      <c r="B3180" s="4">
        <v>79.2</v>
      </c>
      <c r="C3180" s="4">
        <v>2</v>
      </c>
      <c r="D3180" s="4">
        <v>5</v>
      </c>
      <c r="E3180" s="4">
        <v>39</v>
      </c>
      <c r="F3180" s="5">
        <v>54</v>
      </c>
      <c r="G3180" s="6" t="s">
        <v>18</v>
      </c>
      <c r="H3180" s="7" t="s">
        <v>8</v>
      </c>
      <c r="I3180" s="8">
        <v>13427.3</v>
      </c>
      <c r="J3180" s="8">
        <f>Table1[[#This Row],[Annual Charges ($)]]-(AVERAGE(Table1[Annual Charges ($)]))</f>
        <v>2076.5518159999592</v>
      </c>
      <c r="U3180" s="37">
        <v>13427.3</v>
      </c>
      <c r="V3180" s="4">
        <v>79.2</v>
      </c>
    </row>
    <row r="3181" spans="1:22" ht="17" x14ac:dyDescent="0.2">
      <c r="A3181" s="3">
        <v>27015370</v>
      </c>
      <c r="B3181" s="4">
        <v>79.2</v>
      </c>
      <c r="C3181" s="4">
        <v>3</v>
      </c>
      <c r="D3181" s="4">
        <v>2</v>
      </c>
      <c r="E3181" s="4">
        <v>57</v>
      </c>
      <c r="F3181" s="5">
        <v>42</v>
      </c>
      <c r="G3181" s="6" t="s">
        <v>18</v>
      </c>
      <c r="H3181" s="7" t="s">
        <v>9</v>
      </c>
      <c r="I3181" s="8">
        <v>4541.05</v>
      </c>
      <c r="J3181" s="8">
        <f>Table1[[#This Row],[Annual Charges ($)]]-(AVERAGE(Table1[Annual Charges ($)]))</f>
        <v>-6809.6981840000399</v>
      </c>
      <c r="U3181" s="37">
        <v>4541.05</v>
      </c>
      <c r="V3181" s="4">
        <v>79.2</v>
      </c>
    </row>
    <row r="3182" spans="1:22" ht="17" hidden="1" x14ac:dyDescent="0.2">
      <c r="A3182" s="3">
        <v>18699523</v>
      </c>
      <c r="B3182" s="4">
        <v>79.3</v>
      </c>
      <c r="C3182" s="4">
        <v>3</v>
      </c>
      <c r="D3182" s="4">
        <v>1</v>
      </c>
      <c r="E3182" s="4">
        <v>40</v>
      </c>
      <c r="F3182" s="5">
        <v>22</v>
      </c>
      <c r="G3182" s="6" t="s">
        <v>18</v>
      </c>
      <c r="H3182" s="7" t="s">
        <v>8</v>
      </c>
      <c r="I3182" s="8">
        <v>12658.27</v>
      </c>
      <c r="J3182" s="8">
        <f>Table1[[#This Row],[Annual Charges ($)]]-(AVERAGE(Table1[Annual Charges ($)]))</f>
        <v>1307.5218159999604</v>
      </c>
      <c r="U3182" s="37">
        <v>12658.27</v>
      </c>
      <c r="V3182" s="4">
        <v>79.3</v>
      </c>
    </row>
    <row r="3183" spans="1:22" ht="17" hidden="1" x14ac:dyDescent="0.2">
      <c r="A3183" s="3">
        <v>10476048</v>
      </c>
      <c r="B3183" s="4">
        <v>79.3</v>
      </c>
      <c r="C3183" s="4">
        <v>7</v>
      </c>
      <c r="D3183" s="4">
        <v>3</v>
      </c>
      <c r="E3183" s="4">
        <v>38</v>
      </c>
      <c r="F3183" s="5">
        <v>59</v>
      </c>
      <c r="G3183" s="6" t="s">
        <v>17</v>
      </c>
      <c r="H3183" s="7" t="s">
        <v>8</v>
      </c>
      <c r="I3183" s="8">
        <v>15201.42</v>
      </c>
      <c r="J3183" s="8">
        <f>Table1[[#This Row],[Annual Charges ($)]]-(AVERAGE(Table1[Annual Charges ($)]))</f>
        <v>3850.67181599996</v>
      </c>
      <c r="U3183" s="37">
        <v>15201.42</v>
      </c>
      <c r="V3183" s="4">
        <v>79.3</v>
      </c>
    </row>
    <row r="3184" spans="1:22" ht="17" hidden="1" x14ac:dyDescent="0.2">
      <c r="A3184" s="3">
        <v>11381669</v>
      </c>
      <c r="B3184" s="4">
        <v>79.3</v>
      </c>
      <c r="C3184" s="4">
        <v>8</v>
      </c>
      <c r="D3184" s="4">
        <v>5</v>
      </c>
      <c r="E3184" s="4">
        <v>28</v>
      </c>
      <c r="F3184" s="5">
        <v>65</v>
      </c>
      <c r="G3184" s="6" t="s">
        <v>18</v>
      </c>
      <c r="H3184" s="7" t="s">
        <v>8</v>
      </c>
      <c r="I3184" s="8">
        <v>18961.52</v>
      </c>
      <c r="J3184" s="8">
        <f>Table1[[#This Row],[Annual Charges ($)]]-(AVERAGE(Table1[Annual Charges ($)]))</f>
        <v>7610.7718159999604</v>
      </c>
      <c r="U3184" s="37">
        <v>18961.52</v>
      </c>
      <c r="V3184" s="4">
        <v>79.3</v>
      </c>
    </row>
    <row r="3185" spans="1:22" ht="17" hidden="1" x14ac:dyDescent="0.2">
      <c r="A3185" s="3">
        <v>16211784</v>
      </c>
      <c r="B3185" s="4">
        <v>79.3</v>
      </c>
      <c r="C3185" s="4">
        <v>2</v>
      </c>
      <c r="D3185" s="4">
        <v>3</v>
      </c>
      <c r="E3185" s="4">
        <v>10</v>
      </c>
      <c r="F3185" s="5">
        <v>39</v>
      </c>
      <c r="G3185" s="6" t="s">
        <v>18</v>
      </c>
      <c r="H3185" s="7" t="s">
        <v>8</v>
      </c>
      <c r="I3185" s="8">
        <v>9228.6</v>
      </c>
      <c r="J3185" s="8">
        <f>Table1[[#This Row],[Annual Charges ($)]]-(AVERAGE(Table1[Annual Charges ($)]))</f>
        <v>-2122.1481840000397</v>
      </c>
      <c r="U3185" s="37">
        <v>9228.6</v>
      </c>
      <c r="V3185" s="4">
        <v>79.3</v>
      </c>
    </row>
    <row r="3186" spans="1:22" ht="17" x14ac:dyDescent="0.2">
      <c r="A3186" s="3">
        <v>16728307</v>
      </c>
      <c r="B3186" s="4">
        <v>79.3</v>
      </c>
      <c r="C3186" s="4">
        <v>6</v>
      </c>
      <c r="D3186" s="4">
        <v>2</v>
      </c>
      <c r="E3186" s="4">
        <v>18</v>
      </c>
      <c r="F3186" s="5">
        <v>34</v>
      </c>
      <c r="G3186" s="6" t="s">
        <v>17</v>
      </c>
      <c r="H3186" s="7" t="s">
        <v>9</v>
      </c>
      <c r="I3186" s="8">
        <v>8961.74</v>
      </c>
      <c r="J3186" s="8">
        <f>Table1[[#This Row],[Annual Charges ($)]]-(AVERAGE(Table1[Annual Charges ($)]))</f>
        <v>-2389.0081840000403</v>
      </c>
      <c r="U3186" s="37">
        <v>8961.74</v>
      </c>
      <c r="V3186" s="4">
        <v>79.3</v>
      </c>
    </row>
    <row r="3187" spans="1:22" ht="17" hidden="1" x14ac:dyDescent="0.2">
      <c r="A3187" s="3">
        <v>3273450</v>
      </c>
      <c r="B3187" s="4">
        <v>79.3</v>
      </c>
      <c r="C3187" s="4">
        <v>4</v>
      </c>
      <c r="D3187" s="4">
        <v>3</v>
      </c>
      <c r="E3187" s="4">
        <v>51</v>
      </c>
      <c r="F3187" s="5">
        <v>51</v>
      </c>
      <c r="G3187" s="6" t="s">
        <v>18</v>
      </c>
      <c r="H3187" s="7" t="s">
        <v>8</v>
      </c>
      <c r="I3187" s="8">
        <v>8363.0300000000007</v>
      </c>
      <c r="J3187" s="8">
        <f>Table1[[#This Row],[Annual Charges ($)]]-(AVERAGE(Table1[Annual Charges ($)]))</f>
        <v>-2987.7181840000394</v>
      </c>
      <c r="U3187" s="37">
        <v>8363.0300000000007</v>
      </c>
      <c r="V3187" s="4">
        <v>79.3</v>
      </c>
    </row>
    <row r="3188" spans="1:22" ht="17" hidden="1" x14ac:dyDescent="0.2">
      <c r="A3188" s="3">
        <v>21748292</v>
      </c>
      <c r="B3188" s="4">
        <v>79.3</v>
      </c>
      <c r="C3188" s="4">
        <v>5</v>
      </c>
      <c r="D3188" s="4">
        <v>2</v>
      </c>
      <c r="E3188" s="4">
        <v>37</v>
      </c>
      <c r="F3188" s="5">
        <v>33</v>
      </c>
      <c r="G3188" s="6" t="s">
        <v>17</v>
      </c>
      <c r="H3188" s="7" t="s">
        <v>8</v>
      </c>
      <c r="I3188" s="8">
        <v>16896.34</v>
      </c>
      <c r="J3188" s="8">
        <f>Table1[[#This Row],[Annual Charges ($)]]-(AVERAGE(Table1[Annual Charges ($)]))</f>
        <v>5545.5918159999601</v>
      </c>
      <c r="U3188" s="37">
        <v>16896.34</v>
      </c>
      <c r="V3188" s="4">
        <v>79.3</v>
      </c>
    </row>
    <row r="3189" spans="1:22" ht="17" hidden="1" x14ac:dyDescent="0.2">
      <c r="A3189" s="3">
        <v>9710586</v>
      </c>
      <c r="B3189" s="4">
        <v>79.3</v>
      </c>
      <c r="C3189" s="4">
        <v>3</v>
      </c>
      <c r="D3189" s="4">
        <v>2</v>
      </c>
      <c r="E3189" s="4">
        <v>16</v>
      </c>
      <c r="F3189" s="5">
        <v>28</v>
      </c>
      <c r="G3189" s="6" t="s">
        <v>17</v>
      </c>
      <c r="H3189" s="7" t="s">
        <v>8</v>
      </c>
      <c r="I3189" s="8">
        <v>6105.57</v>
      </c>
      <c r="J3189" s="8">
        <f>Table1[[#This Row],[Annual Charges ($)]]-(AVERAGE(Table1[Annual Charges ($)]))</f>
        <v>-5245.1781840000403</v>
      </c>
      <c r="U3189" s="37">
        <v>6105.57</v>
      </c>
      <c r="V3189" s="4">
        <v>79.3</v>
      </c>
    </row>
    <row r="3190" spans="1:22" ht="17" hidden="1" x14ac:dyDescent="0.2">
      <c r="A3190" s="3">
        <v>16864524</v>
      </c>
      <c r="B3190" s="4">
        <v>79.400000000000006</v>
      </c>
      <c r="C3190" s="4">
        <v>7</v>
      </c>
      <c r="D3190" s="4">
        <v>3</v>
      </c>
      <c r="E3190" s="4">
        <v>41</v>
      </c>
      <c r="F3190" s="5">
        <v>62</v>
      </c>
      <c r="G3190" s="6" t="s">
        <v>17</v>
      </c>
      <c r="H3190" s="7" t="s">
        <v>8</v>
      </c>
      <c r="I3190" s="8">
        <v>8457.1200000000008</v>
      </c>
      <c r="J3190" s="8">
        <f>Table1[[#This Row],[Annual Charges ($)]]-(AVERAGE(Table1[Annual Charges ($)]))</f>
        <v>-2893.6281840000393</v>
      </c>
      <c r="U3190" s="37">
        <v>8457.1200000000008</v>
      </c>
      <c r="V3190" s="4">
        <v>79.400000000000006</v>
      </c>
    </row>
    <row r="3191" spans="1:22" ht="17" hidden="1" x14ac:dyDescent="0.2">
      <c r="A3191" s="3">
        <v>21586806</v>
      </c>
      <c r="B3191" s="4">
        <v>79.400000000000006</v>
      </c>
      <c r="C3191" s="4">
        <v>4</v>
      </c>
      <c r="D3191" s="4">
        <v>2</v>
      </c>
      <c r="E3191" s="4">
        <v>38</v>
      </c>
      <c r="F3191" s="5">
        <v>28</v>
      </c>
      <c r="G3191" s="6" t="s">
        <v>18</v>
      </c>
      <c r="H3191" s="7" t="s">
        <v>8</v>
      </c>
      <c r="I3191" s="8">
        <v>6817.75</v>
      </c>
      <c r="J3191" s="8">
        <f>Table1[[#This Row],[Annual Charges ($)]]-(AVERAGE(Table1[Annual Charges ($)]))</f>
        <v>-4532.9981840000401</v>
      </c>
      <c r="U3191" s="37">
        <v>6817.75</v>
      </c>
      <c r="V3191" s="4">
        <v>79.400000000000006</v>
      </c>
    </row>
    <row r="3192" spans="1:22" ht="17" hidden="1" x14ac:dyDescent="0.2">
      <c r="A3192" s="3">
        <v>15973828</v>
      </c>
      <c r="B3192" s="4">
        <v>79.400000000000006</v>
      </c>
      <c r="C3192" s="4">
        <v>5</v>
      </c>
      <c r="D3192" s="4">
        <v>5</v>
      </c>
      <c r="E3192" s="4">
        <v>27</v>
      </c>
      <c r="F3192" s="5">
        <v>37</v>
      </c>
      <c r="G3192" s="6" t="s">
        <v>17</v>
      </c>
      <c r="H3192" s="7" t="s">
        <v>8</v>
      </c>
      <c r="I3192" s="8">
        <v>8675.5300000000007</v>
      </c>
      <c r="J3192" s="8">
        <f>Table1[[#This Row],[Annual Charges ($)]]-(AVERAGE(Table1[Annual Charges ($)]))</f>
        <v>-2675.2181840000394</v>
      </c>
      <c r="U3192" s="37">
        <v>8675.5300000000007</v>
      </c>
      <c r="V3192" s="4">
        <v>79.400000000000006</v>
      </c>
    </row>
    <row r="3193" spans="1:22" ht="17" hidden="1" x14ac:dyDescent="0.2">
      <c r="A3193" s="3">
        <v>5715162</v>
      </c>
      <c r="B3193" s="4">
        <v>79.400000000000006</v>
      </c>
      <c r="C3193" s="4">
        <v>6</v>
      </c>
      <c r="D3193" s="4">
        <v>4</v>
      </c>
      <c r="E3193" s="4">
        <v>9</v>
      </c>
      <c r="F3193" s="5">
        <v>47</v>
      </c>
      <c r="G3193" s="6" t="s">
        <v>17</v>
      </c>
      <c r="H3193" s="7" t="s">
        <v>8</v>
      </c>
      <c r="I3193" s="8">
        <v>13015.45</v>
      </c>
      <c r="J3193" s="8">
        <f>Table1[[#This Row],[Annual Charges ($)]]-(AVERAGE(Table1[Annual Charges ($)]))</f>
        <v>1664.7018159999607</v>
      </c>
      <c r="U3193" s="37">
        <v>13015.45</v>
      </c>
      <c r="V3193" s="4">
        <v>79.400000000000006</v>
      </c>
    </row>
    <row r="3194" spans="1:22" ht="17" hidden="1" x14ac:dyDescent="0.2">
      <c r="A3194" s="3">
        <v>25823290</v>
      </c>
      <c r="B3194" s="4">
        <v>79.400000000000006</v>
      </c>
      <c r="C3194" s="4">
        <v>1</v>
      </c>
      <c r="D3194" s="4">
        <v>3</v>
      </c>
      <c r="E3194" s="4">
        <v>32</v>
      </c>
      <c r="F3194" s="5">
        <v>25</v>
      </c>
      <c r="G3194" s="6" t="s">
        <v>18</v>
      </c>
      <c r="H3194" s="7" t="s">
        <v>8</v>
      </c>
      <c r="I3194" s="8">
        <v>20154.8</v>
      </c>
      <c r="J3194" s="8">
        <f>Table1[[#This Row],[Annual Charges ($)]]-(AVERAGE(Table1[Annual Charges ($)]))</f>
        <v>8804.0518159999592</v>
      </c>
      <c r="U3194" s="37">
        <v>20154.8</v>
      </c>
      <c r="V3194" s="4">
        <v>79.400000000000006</v>
      </c>
    </row>
    <row r="3195" spans="1:22" ht="17" hidden="1" x14ac:dyDescent="0.2">
      <c r="A3195" s="3">
        <v>4197604</v>
      </c>
      <c r="B3195" s="4">
        <v>79.400000000000006</v>
      </c>
      <c r="C3195" s="4">
        <v>7</v>
      </c>
      <c r="D3195" s="4">
        <v>4</v>
      </c>
      <c r="E3195" s="4">
        <v>42</v>
      </c>
      <c r="F3195" s="5">
        <v>43</v>
      </c>
      <c r="G3195" s="6" t="s">
        <v>18</v>
      </c>
      <c r="H3195" s="7" t="s">
        <v>8</v>
      </c>
      <c r="I3195" s="8">
        <v>22801.99</v>
      </c>
      <c r="J3195" s="8">
        <f>Table1[[#This Row],[Annual Charges ($)]]-(AVERAGE(Table1[Annual Charges ($)]))</f>
        <v>11451.241815999962</v>
      </c>
      <c r="U3195" s="37">
        <v>22801.99</v>
      </c>
      <c r="V3195" s="4">
        <v>79.400000000000006</v>
      </c>
    </row>
    <row r="3196" spans="1:22" ht="17" hidden="1" x14ac:dyDescent="0.2">
      <c r="A3196" s="3">
        <v>28490607</v>
      </c>
      <c r="B3196" s="4">
        <v>79.400000000000006</v>
      </c>
      <c r="C3196" s="4">
        <v>7</v>
      </c>
      <c r="D3196" s="4">
        <v>4</v>
      </c>
      <c r="E3196" s="4">
        <v>6</v>
      </c>
      <c r="F3196" s="5">
        <v>54</v>
      </c>
      <c r="G3196" s="6" t="s">
        <v>18</v>
      </c>
      <c r="H3196" s="7" t="s">
        <v>8</v>
      </c>
      <c r="I3196" s="8">
        <v>12173.07</v>
      </c>
      <c r="J3196" s="8">
        <f>Table1[[#This Row],[Annual Charges ($)]]-(AVERAGE(Table1[Annual Charges ($)]))</f>
        <v>822.32181599995965</v>
      </c>
      <c r="U3196" s="37">
        <v>12173.07</v>
      </c>
      <c r="V3196" s="4">
        <v>79.400000000000006</v>
      </c>
    </row>
    <row r="3197" spans="1:22" ht="17" hidden="1" x14ac:dyDescent="0.2">
      <c r="A3197" s="3">
        <v>174606</v>
      </c>
      <c r="B3197" s="4">
        <v>79.400000000000006</v>
      </c>
      <c r="C3197" s="4">
        <v>7</v>
      </c>
      <c r="D3197" s="4">
        <v>2</v>
      </c>
      <c r="E3197" s="4">
        <v>26</v>
      </c>
      <c r="F3197" s="5">
        <v>57</v>
      </c>
      <c r="G3197" s="6" t="s">
        <v>17</v>
      </c>
      <c r="H3197" s="7" t="s">
        <v>8</v>
      </c>
      <c r="I3197" s="8">
        <v>17971.66</v>
      </c>
      <c r="J3197" s="8">
        <f>Table1[[#This Row],[Annual Charges ($)]]-(AVERAGE(Table1[Annual Charges ($)]))</f>
        <v>6620.9118159999598</v>
      </c>
      <c r="U3197" s="37">
        <v>17971.66</v>
      </c>
      <c r="V3197" s="4">
        <v>79.400000000000006</v>
      </c>
    </row>
    <row r="3198" spans="1:22" ht="17" hidden="1" x14ac:dyDescent="0.2">
      <c r="A3198" s="3">
        <v>12008378</v>
      </c>
      <c r="B3198" s="4">
        <v>79.5</v>
      </c>
      <c r="C3198" s="4">
        <v>3</v>
      </c>
      <c r="D3198" s="4">
        <v>3</v>
      </c>
      <c r="E3198" s="4">
        <v>29</v>
      </c>
      <c r="F3198" s="5">
        <v>51</v>
      </c>
      <c r="G3198" s="6" t="s">
        <v>18</v>
      </c>
      <c r="H3198" s="7" t="s">
        <v>8</v>
      </c>
      <c r="I3198" s="8">
        <v>1240.08</v>
      </c>
      <c r="J3198" s="8">
        <f>Table1[[#This Row],[Annual Charges ($)]]-(AVERAGE(Table1[Annual Charges ($)]))</f>
        <v>-10110.66818400004</v>
      </c>
      <c r="U3198" s="37">
        <v>1240.08</v>
      </c>
      <c r="V3198" s="4">
        <v>79.5</v>
      </c>
    </row>
    <row r="3199" spans="1:22" ht="17" hidden="1" x14ac:dyDescent="0.2">
      <c r="A3199" s="3">
        <v>22503037</v>
      </c>
      <c r="B3199" s="4">
        <v>79.5</v>
      </c>
      <c r="C3199" s="4">
        <v>1</v>
      </c>
      <c r="D3199" s="4">
        <v>1</v>
      </c>
      <c r="E3199" s="4">
        <v>5</v>
      </c>
      <c r="F3199" s="5">
        <v>32</v>
      </c>
      <c r="G3199" s="6" t="s">
        <v>18</v>
      </c>
      <c r="H3199" s="7" t="s">
        <v>8</v>
      </c>
      <c r="I3199" s="8">
        <v>17867.939999999999</v>
      </c>
      <c r="J3199" s="8">
        <f>Table1[[#This Row],[Annual Charges ($)]]-(AVERAGE(Table1[Annual Charges ($)]))</f>
        <v>6517.1918159999586</v>
      </c>
      <c r="U3199" s="37">
        <v>17867.939999999999</v>
      </c>
      <c r="V3199" s="4">
        <v>79.5</v>
      </c>
    </row>
    <row r="3200" spans="1:22" ht="17" hidden="1" x14ac:dyDescent="0.2">
      <c r="A3200" s="3">
        <v>14168510</v>
      </c>
      <c r="B3200" s="4">
        <v>79.5</v>
      </c>
      <c r="C3200" s="4">
        <v>6</v>
      </c>
      <c r="D3200" s="4">
        <v>3</v>
      </c>
      <c r="E3200" s="4">
        <v>56</v>
      </c>
      <c r="F3200" s="5">
        <v>34</v>
      </c>
      <c r="G3200" s="6" t="s">
        <v>17</v>
      </c>
      <c r="H3200" s="7" t="s">
        <v>8</v>
      </c>
      <c r="I3200" s="8">
        <v>17847.28</v>
      </c>
      <c r="J3200" s="8">
        <f>Table1[[#This Row],[Annual Charges ($)]]-(AVERAGE(Table1[Annual Charges ($)]))</f>
        <v>6496.5318159999588</v>
      </c>
      <c r="U3200" s="37">
        <v>17847.28</v>
      </c>
      <c r="V3200" s="4">
        <v>79.5</v>
      </c>
    </row>
    <row r="3201" spans="1:22" ht="17" hidden="1" x14ac:dyDescent="0.2">
      <c r="A3201" s="3">
        <v>4429561</v>
      </c>
      <c r="B3201" s="4">
        <v>79.5</v>
      </c>
      <c r="C3201" s="4">
        <v>4</v>
      </c>
      <c r="D3201" s="4">
        <v>4</v>
      </c>
      <c r="E3201" s="4">
        <v>37</v>
      </c>
      <c r="F3201" s="5">
        <v>66</v>
      </c>
      <c r="G3201" s="6" t="s">
        <v>17</v>
      </c>
      <c r="H3201" s="7" t="s">
        <v>8</v>
      </c>
      <c r="I3201" s="8">
        <v>17713.96</v>
      </c>
      <c r="J3201" s="8">
        <f>Table1[[#This Row],[Annual Charges ($)]]-(AVERAGE(Table1[Annual Charges ($)]))</f>
        <v>6363.2118159999591</v>
      </c>
      <c r="U3201" s="37">
        <v>17713.96</v>
      </c>
      <c r="V3201" s="4">
        <v>79.5</v>
      </c>
    </row>
    <row r="3202" spans="1:22" ht="17" hidden="1" x14ac:dyDescent="0.2">
      <c r="A3202" s="3">
        <v>15448134</v>
      </c>
      <c r="B3202" s="4">
        <v>79.5</v>
      </c>
      <c r="C3202" s="4">
        <v>6</v>
      </c>
      <c r="D3202" s="4">
        <v>3</v>
      </c>
      <c r="E3202" s="4">
        <v>34</v>
      </c>
      <c r="F3202" s="5">
        <v>62</v>
      </c>
      <c r="G3202" s="6" t="s">
        <v>18</v>
      </c>
      <c r="H3202" s="7" t="s">
        <v>8</v>
      </c>
      <c r="I3202" s="8">
        <v>19656.68</v>
      </c>
      <c r="J3202" s="8">
        <f>Table1[[#This Row],[Annual Charges ($)]]-(AVERAGE(Table1[Annual Charges ($)]))</f>
        <v>8305.9318159999602</v>
      </c>
      <c r="U3202" s="37">
        <v>19656.68</v>
      </c>
      <c r="V3202" s="4">
        <v>79.5</v>
      </c>
    </row>
    <row r="3203" spans="1:22" ht="17" hidden="1" x14ac:dyDescent="0.2">
      <c r="A3203" s="3">
        <v>9833799</v>
      </c>
      <c r="B3203" s="4">
        <v>79.5</v>
      </c>
      <c r="C3203" s="4">
        <v>4</v>
      </c>
      <c r="D3203" s="4">
        <v>1</v>
      </c>
      <c r="E3203" s="4">
        <v>59</v>
      </c>
      <c r="F3203" s="5">
        <v>56</v>
      </c>
      <c r="G3203" s="6" t="s">
        <v>17</v>
      </c>
      <c r="H3203" s="7" t="s">
        <v>8</v>
      </c>
      <c r="I3203" s="8">
        <v>13826.17</v>
      </c>
      <c r="J3203" s="8">
        <f>Table1[[#This Row],[Annual Charges ($)]]-(AVERAGE(Table1[Annual Charges ($)]))</f>
        <v>2475.42181599996</v>
      </c>
      <c r="U3203" s="37">
        <v>13826.17</v>
      </c>
      <c r="V3203" s="4">
        <v>79.5</v>
      </c>
    </row>
    <row r="3204" spans="1:22" ht="17" hidden="1" x14ac:dyDescent="0.2">
      <c r="A3204" s="3">
        <v>7902219</v>
      </c>
      <c r="B3204" s="4">
        <v>79.5</v>
      </c>
      <c r="C3204" s="4">
        <v>3</v>
      </c>
      <c r="D3204" s="4">
        <v>1</v>
      </c>
      <c r="E3204" s="4">
        <v>37</v>
      </c>
      <c r="F3204" s="5">
        <v>46</v>
      </c>
      <c r="G3204" s="6" t="s">
        <v>18</v>
      </c>
      <c r="H3204" s="7" t="s">
        <v>8</v>
      </c>
      <c r="I3204" s="8">
        <v>11975.48</v>
      </c>
      <c r="J3204" s="8">
        <f>Table1[[#This Row],[Annual Charges ($)]]-(AVERAGE(Table1[Annual Charges ($)]))</f>
        <v>624.73181599995951</v>
      </c>
      <c r="U3204" s="37">
        <v>11975.48</v>
      </c>
      <c r="V3204" s="4">
        <v>79.5</v>
      </c>
    </row>
    <row r="3205" spans="1:22" ht="17" hidden="1" x14ac:dyDescent="0.2">
      <c r="A3205" s="3">
        <v>1346796</v>
      </c>
      <c r="B3205" s="4">
        <v>79.599999999999994</v>
      </c>
      <c r="C3205" s="4">
        <v>8</v>
      </c>
      <c r="D3205" s="4">
        <v>3</v>
      </c>
      <c r="E3205" s="4">
        <v>3</v>
      </c>
      <c r="F3205" s="5">
        <v>44</v>
      </c>
      <c r="G3205" s="6" t="s">
        <v>18</v>
      </c>
      <c r="H3205" s="7" t="s">
        <v>8</v>
      </c>
      <c r="I3205" s="8">
        <v>6250.55</v>
      </c>
      <c r="J3205" s="8">
        <f>Table1[[#This Row],[Annual Charges ($)]]-(AVERAGE(Table1[Annual Charges ($)]))</f>
        <v>-5100.1981840000399</v>
      </c>
      <c r="U3205" s="37">
        <v>6250.55</v>
      </c>
      <c r="V3205" s="4">
        <v>79.599999999999994</v>
      </c>
    </row>
    <row r="3206" spans="1:22" ht="17" hidden="1" x14ac:dyDescent="0.2">
      <c r="A3206" s="3">
        <v>22474513</v>
      </c>
      <c r="B3206" s="4">
        <v>79.599999999999994</v>
      </c>
      <c r="C3206" s="4">
        <v>1</v>
      </c>
      <c r="D3206" s="4">
        <v>0</v>
      </c>
      <c r="E3206" s="4">
        <v>18</v>
      </c>
      <c r="F3206" s="5">
        <v>41</v>
      </c>
      <c r="G3206" s="6" t="s">
        <v>18</v>
      </c>
      <c r="H3206" s="7" t="s">
        <v>8</v>
      </c>
      <c r="I3206" s="8">
        <v>17484.52</v>
      </c>
      <c r="J3206" s="8">
        <f>Table1[[#This Row],[Annual Charges ($)]]-(AVERAGE(Table1[Annual Charges ($)]))</f>
        <v>6133.7718159999604</v>
      </c>
      <c r="U3206" s="37">
        <v>17484.52</v>
      </c>
      <c r="V3206" s="4">
        <v>79.599999999999994</v>
      </c>
    </row>
    <row r="3207" spans="1:22" ht="17" hidden="1" x14ac:dyDescent="0.2">
      <c r="A3207" s="3">
        <v>646137</v>
      </c>
      <c r="B3207" s="4">
        <v>79.599999999999994</v>
      </c>
      <c r="C3207" s="4">
        <v>8</v>
      </c>
      <c r="D3207" s="4">
        <v>4</v>
      </c>
      <c r="E3207" s="4">
        <v>23</v>
      </c>
      <c r="F3207" s="5">
        <v>63</v>
      </c>
      <c r="G3207" s="6" t="s">
        <v>17</v>
      </c>
      <c r="H3207" s="7" t="s">
        <v>8</v>
      </c>
      <c r="I3207" s="8">
        <v>19985.27</v>
      </c>
      <c r="J3207" s="8">
        <f>Table1[[#This Row],[Annual Charges ($)]]-(AVERAGE(Table1[Annual Charges ($)]))</f>
        <v>8634.5218159999604</v>
      </c>
      <c r="U3207" s="37">
        <v>19985.27</v>
      </c>
      <c r="V3207" s="4">
        <v>79.599999999999994</v>
      </c>
    </row>
    <row r="3208" spans="1:22" ht="17" hidden="1" x14ac:dyDescent="0.2">
      <c r="A3208" s="3">
        <v>29469571</v>
      </c>
      <c r="B3208" s="4">
        <v>79.599999999999994</v>
      </c>
      <c r="C3208" s="4">
        <v>5</v>
      </c>
      <c r="D3208" s="4">
        <v>0</v>
      </c>
      <c r="E3208" s="4">
        <v>33</v>
      </c>
      <c r="F3208" s="5">
        <v>36</v>
      </c>
      <c r="G3208" s="6" t="s">
        <v>18</v>
      </c>
      <c r="H3208" s="7" t="s">
        <v>8</v>
      </c>
      <c r="I3208" s="8">
        <v>16596.080000000002</v>
      </c>
      <c r="J3208" s="8">
        <f>Table1[[#This Row],[Annual Charges ($)]]-(AVERAGE(Table1[Annual Charges ($)]))</f>
        <v>5245.3318159999617</v>
      </c>
      <c r="U3208" s="37">
        <v>16596.080000000002</v>
      </c>
      <c r="V3208" s="4">
        <v>79.599999999999994</v>
      </c>
    </row>
    <row r="3209" spans="1:22" ht="17" hidden="1" x14ac:dyDescent="0.2">
      <c r="A3209" s="3">
        <v>8482220</v>
      </c>
      <c r="B3209" s="4">
        <v>79.599999999999994</v>
      </c>
      <c r="C3209" s="4">
        <v>3</v>
      </c>
      <c r="D3209" s="4">
        <v>2</v>
      </c>
      <c r="E3209" s="4">
        <v>32</v>
      </c>
      <c r="F3209" s="5">
        <v>48</v>
      </c>
      <c r="G3209" s="6" t="s">
        <v>18</v>
      </c>
      <c r="H3209" s="7" t="s">
        <v>8</v>
      </c>
      <c r="I3209" s="8">
        <v>4605.7700000000004</v>
      </c>
      <c r="J3209" s="8">
        <f>Table1[[#This Row],[Annual Charges ($)]]-(AVERAGE(Table1[Annual Charges ($)]))</f>
        <v>-6744.9781840000396</v>
      </c>
      <c r="U3209" s="37">
        <v>4605.7700000000004</v>
      </c>
      <c r="V3209" s="4">
        <v>79.599999999999994</v>
      </c>
    </row>
    <row r="3210" spans="1:22" ht="17" hidden="1" x14ac:dyDescent="0.2">
      <c r="A3210" s="3">
        <v>25262894</v>
      </c>
      <c r="B3210" s="4">
        <v>79.599999999999994</v>
      </c>
      <c r="C3210" s="4">
        <v>7</v>
      </c>
      <c r="D3210" s="4">
        <v>3</v>
      </c>
      <c r="E3210" s="4">
        <v>42</v>
      </c>
      <c r="F3210" s="5">
        <v>45</v>
      </c>
      <c r="G3210" s="6" t="s">
        <v>17</v>
      </c>
      <c r="H3210" s="7" t="s">
        <v>8</v>
      </c>
      <c r="I3210" s="8">
        <v>13185.92</v>
      </c>
      <c r="J3210" s="8">
        <f>Table1[[#This Row],[Annual Charges ($)]]-(AVERAGE(Table1[Annual Charges ($)]))</f>
        <v>1835.17181599996</v>
      </c>
      <c r="U3210" s="37">
        <v>13185.92</v>
      </c>
      <c r="V3210" s="4">
        <v>79.599999999999994</v>
      </c>
    </row>
    <row r="3211" spans="1:22" ht="17" hidden="1" x14ac:dyDescent="0.2">
      <c r="A3211" s="3">
        <v>11843276</v>
      </c>
      <c r="B3211" s="4">
        <v>79.599999999999994</v>
      </c>
      <c r="C3211" s="4">
        <v>7</v>
      </c>
      <c r="D3211" s="4">
        <v>1</v>
      </c>
      <c r="E3211" s="4">
        <v>20</v>
      </c>
      <c r="F3211" s="5">
        <v>49</v>
      </c>
      <c r="G3211" s="6" t="s">
        <v>18</v>
      </c>
      <c r="H3211" s="7" t="s">
        <v>8</v>
      </c>
      <c r="I3211" s="8">
        <v>16675.759999999998</v>
      </c>
      <c r="J3211" s="8">
        <f>Table1[[#This Row],[Annual Charges ($)]]-(AVERAGE(Table1[Annual Charges ($)]))</f>
        <v>5325.0118159999583</v>
      </c>
      <c r="U3211" s="37">
        <v>16675.759999999998</v>
      </c>
      <c r="V3211" s="4">
        <v>79.599999999999994</v>
      </c>
    </row>
    <row r="3212" spans="1:22" ht="17" hidden="1" x14ac:dyDescent="0.2">
      <c r="A3212" s="3">
        <v>29623040</v>
      </c>
      <c r="B3212" s="4">
        <v>79.599999999999994</v>
      </c>
      <c r="C3212" s="4">
        <v>2</v>
      </c>
      <c r="D3212" s="4">
        <v>4</v>
      </c>
      <c r="E3212" s="4">
        <v>32</v>
      </c>
      <c r="F3212" s="5">
        <v>48</v>
      </c>
      <c r="G3212" s="6" t="s">
        <v>18</v>
      </c>
      <c r="H3212" s="7" t="s">
        <v>8</v>
      </c>
      <c r="I3212" s="8">
        <v>6231.18</v>
      </c>
      <c r="J3212" s="8">
        <f>Table1[[#This Row],[Annual Charges ($)]]-(AVERAGE(Table1[Annual Charges ($)]))</f>
        <v>-5119.5681840000398</v>
      </c>
      <c r="U3212" s="37">
        <v>6231.18</v>
      </c>
      <c r="V3212" s="4">
        <v>79.599999999999994</v>
      </c>
    </row>
    <row r="3213" spans="1:22" ht="17" hidden="1" x14ac:dyDescent="0.2">
      <c r="A3213" s="3">
        <v>9479079</v>
      </c>
      <c r="B3213" s="4">
        <v>79.7</v>
      </c>
      <c r="C3213" s="4">
        <v>4</v>
      </c>
      <c r="D3213" s="4">
        <v>2</v>
      </c>
      <c r="E3213" s="4">
        <v>15</v>
      </c>
      <c r="F3213" s="5">
        <v>54</v>
      </c>
      <c r="G3213" s="6" t="s">
        <v>18</v>
      </c>
      <c r="H3213" s="7" t="s">
        <v>8</v>
      </c>
      <c r="I3213" s="8">
        <v>9060.76</v>
      </c>
      <c r="J3213" s="8">
        <f>Table1[[#This Row],[Annual Charges ($)]]-(AVERAGE(Table1[Annual Charges ($)]))</f>
        <v>-2289.9881840000398</v>
      </c>
      <c r="U3213" s="37">
        <v>9060.76</v>
      </c>
      <c r="V3213" s="4">
        <v>79.7</v>
      </c>
    </row>
    <row r="3214" spans="1:22" ht="17" hidden="1" x14ac:dyDescent="0.2">
      <c r="A3214" s="3">
        <v>18305788</v>
      </c>
      <c r="B3214" s="4">
        <v>79.7</v>
      </c>
      <c r="C3214" s="4">
        <v>6</v>
      </c>
      <c r="D3214" s="4">
        <v>1</v>
      </c>
      <c r="E3214" s="4">
        <v>40</v>
      </c>
      <c r="F3214" s="5">
        <v>49</v>
      </c>
      <c r="G3214" s="6" t="s">
        <v>18</v>
      </c>
      <c r="H3214" s="7" t="s">
        <v>8</v>
      </c>
      <c r="I3214" s="8">
        <v>16241.73</v>
      </c>
      <c r="J3214" s="8">
        <f>Table1[[#This Row],[Annual Charges ($)]]-(AVERAGE(Table1[Annual Charges ($)]))</f>
        <v>4890.9818159999595</v>
      </c>
      <c r="U3214" s="37">
        <v>16241.73</v>
      </c>
      <c r="V3214" s="4">
        <v>79.7</v>
      </c>
    </row>
    <row r="3215" spans="1:22" ht="17" hidden="1" x14ac:dyDescent="0.2">
      <c r="A3215" s="3">
        <v>17486217</v>
      </c>
      <c r="B3215" s="4">
        <v>79.7</v>
      </c>
      <c r="C3215" s="4">
        <v>5</v>
      </c>
      <c r="D3215" s="4">
        <v>4</v>
      </c>
      <c r="E3215" s="4">
        <v>10</v>
      </c>
      <c r="F3215" s="5">
        <v>39</v>
      </c>
      <c r="G3215" s="6" t="s">
        <v>17</v>
      </c>
      <c r="H3215" s="7" t="s">
        <v>8</v>
      </c>
      <c r="I3215" s="8">
        <v>4108.3599999999997</v>
      </c>
      <c r="J3215" s="8">
        <f>Table1[[#This Row],[Annual Charges ($)]]-(AVERAGE(Table1[Annual Charges ($)]))</f>
        <v>-7242.3881840000404</v>
      </c>
      <c r="U3215" s="37">
        <v>4108.3599999999997</v>
      </c>
      <c r="V3215" s="4">
        <v>79.7</v>
      </c>
    </row>
    <row r="3216" spans="1:22" ht="17" x14ac:dyDescent="0.2">
      <c r="A3216" s="3">
        <v>6177513</v>
      </c>
      <c r="B3216" s="4">
        <v>79.7</v>
      </c>
      <c r="C3216" s="4">
        <v>3</v>
      </c>
      <c r="D3216" s="4">
        <v>1</v>
      </c>
      <c r="E3216" s="4">
        <v>9</v>
      </c>
      <c r="F3216" s="5">
        <v>33</v>
      </c>
      <c r="G3216" s="6" t="s">
        <v>17</v>
      </c>
      <c r="H3216" s="7" t="s">
        <v>9</v>
      </c>
      <c r="I3216" s="8">
        <v>13520.06</v>
      </c>
      <c r="J3216" s="8">
        <f>Table1[[#This Row],[Annual Charges ($)]]-(AVERAGE(Table1[Annual Charges ($)]))</f>
        <v>2169.3118159999594</v>
      </c>
      <c r="U3216" s="37">
        <v>13520.06</v>
      </c>
      <c r="V3216" s="4">
        <v>79.7</v>
      </c>
    </row>
    <row r="3217" spans="1:22" ht="17" hidden="1" x14ac:dyDescent="0.2">
      <c r="A3217" s="3">
        <v>19922455</v>
      </c>
      <c r="B3217" s="4">
        <v>79.7</v>
      </c>
      <c r="C3217" s="4">
        <v>2</v>
      </c>
      <c r="D3217" s="4">
        <v>1</v>
      </c>
      <c r="E3217" s="4">
        <v>43</v>
      </c>
      <c r="F3217" s="5">
        <v>41</v>
      </c>
      <c r="G3217" s="6" t="s">
        <v>18</v>
      </c>
      <c r="H3217" s="7" t="s">
        <v>8</v>
      </c>
      <c r="I3217" s="8">
        <v>9801.61</v>
      </c>
      <c r="J3217" s="8">
        <f>Table1[[#This Row],[Annual Charges ($)]]-(AVERAGE(Table1[Annual Charges ($)]))</f>
        <v>-1549.1381840000395</v>
      </c>
      <c r="U3217" s="37">
        <v>9801.61</v>
      </c>
      <c r="V3217" s="4">
        <v>79.7</v>
      </c>
    </row>
    <row r="3218" spans="1:22" ht="17" hidden="1" x14ac:dyDescent="0.2">
      <c r="A3218" s="3">
        <v>21036740</v>
      </c>
      <c r="B3218" s="4">
        <v>79.8</v>
      </c>
      <c r="C3218" s="4">
        <v>8</v>
      </c>
      <c r="D3218" s="4">
        <v>3</v>
      </c>
      <c r="E3218" s="4">
        <v>13</v>
      </c>
      <c r="F3218" s="5">
        <v>30</v>
      </c>
      <c r="G3218" s="6" t="s">
        <v>18</v>
      </c>
      <c r="H3218" s="7" t="s">
        <v>8</v>
      </c>
      <c r="I3218" s="8">
        <v>6660.33</v>
      </c>
      <c r="J3218" s="8">
        <f>Table1[[#This Row],[Annual Charges ($)]]-(AVERAGE(Table1[Annual Charges ($)]))</f>
        <v>-4690.4181840000401</v>
      </c>
      <c r="U3218" s="37">
        <v>6660.33</v>
      </c>
      <c r="V3218" s="4">
        <v>79.8</v>
      </c>
    </row>
    <row r="3219" spans="1:22" ht="17" hidden="1" x14ac:dyDescent="0.2">
      <c r="A3219" s="3">
        <v>16153288</v>
      </c>
      <c r="B3219" s="4">
        <v>79.8</v>
      </c>
      <c r="C3219" s="4">
        <v>1</v>
      </c>
      <c r="D3219" s="4">
        <v>1</v>
      </c>
      <c r="E3219" s="4">
        <v>21</v>
      </c>
      <c r="F3219" s="5">
        <v>47</v>
      </c>
      <c r="G3219" s="6" t="s">
        <v>17</v>
      </c>
      <c r="H3219" s="7" t="s">
        <v>8</v>
      </c>
      <c r="I3219" s="8">
        <v>4904.91</v>
      </c>
      <c r="J3219" s="8">
        <f>Table1[[#This Row],[Annual Charges ($)]]-(AVERAGE(Table1[Annual Charges ($)]))</f>
        <v>-6445.8381840000402</v>
      </c>
      <c r="U3219" s="37">
        <v>4904.91</v>
      </c>
      <c r="V3219" s="4">
        <v>79.8</v>
      </c>
    </row>
    <row r="3220" spans="1:22" ht="17" x14ac:dyDescent="0.2">
      <c r="A3220" s="3">
        <v>17237151</v>
      </c>
      <c r="B3220" s="4">
        <v>79.8</v>
      </c>
      <c r="C3220" s="4">
        <v>5</v>
      </c>
      <c r="D3220" s="4">
        <v>4</v>
      </c>
      <c r="E3220" s="4">
        <v>57</v>
      </c>
      <c r="F3220" s="5">
        <v>47</v>
      </c>
      <c r="G3220" s="6" t="s">
        <v>17</v>
      </c>
      <c r="H3220" s="7" t="s">
        <v>9</v>
      </c>
      <c r="I3220" s="8">
        <v>5964.43</v>
      </c>
      <c r="J3220" s="8">
        <f>Table1[[#This Row],[Annual Charges ($)]]-(AVERAGE(Table1[Annual Charges ($)]))</f>
        <v>-5386.3181840000398</v>
      </c>
      <c r="U3220" s="37">
        <v>5964.43</v>
      </c>
      <c r="V3220" s="4">
        <v>79.8</v>
      </c>
    </row>
    <row r="3221" spans="1:22" ht="17" hidden="1" x14ac:dyDescent="0.2">
      <c r="A3221" s="3">
        <v>20924560</v>
      </c>
      <c r="B3221" s="4">
        <v>79.8</v>
      </c>
      <c r="C3221" s="4">
        <v>6</v>
      </c>
      <c r="D3221" s="4">
        <v>1</v>
      </c>
      <c r="E3221" s="4">
        <v>24</v>
      </c>
      <c r="F3221" s="5">
        <v>43</v>
      </c>
      <c r="G3221" s="6" t="s">
        <v>18</v>
      </c>
      <c r="H3221" s="7" t="s">
        <v>8</v>
      </c>
      <c r="I3221" s="8">
        <v>13073.32</v>
      </c>
      <c r="J3221" s="8">
        <f>Table1[[#This Row],[Annual Charges ($)]]-(AVERAGE(Table1[Annual Charges ($)]))</f>
        <v>1722.5718159999597</v>
      </c>
      <c r="U3221" s="37">
        <v>13073.32</v>
      </c>
      <c r="V3221" s="4">
        <v>79.8</v>
      </c>
    </row>
    <row r="3222" spans="1:22" ht="17" x14ac:dyDescent="0.2">
      <c r="A3222" s="3">
        <v>13653039</v>
      </c>
      <c r="B3222" s="4">
        <v>79.8</v>
      </c>
      <c r="C3222" s="4">
        <v>7</v>
      </c>
      <c r="D3222" s="4">
        <v>1</v>
      </c>
      <c r="E3222" s="4">
        <v>3</v>
      </c>
      <c r="F3222" s="5">
        <v>37</v>
      </c>
      <c r="G3222" s="6" t="s">
        <v>18</v>
      </c>
      <c r="H3222" s="7" t="s">
        <v>9</v>
      </c>
      <c r="I3222" s="8">
        <v>14708.26</v>
      </c>
      <c r="J3222" s="8">
        <f>Table1[[#This Row],[Annual Charges ($)]]-(AVERAGE(Table1[Annual Charges ($)]))</f>
        <v>3357.5118159999602</v>
      </c>
      <c r="U3222" s="37">
        <v>14708.26</v>
      </c>
      <c r="V3222" s="4">
        <v>79.8</v>
      </c>
    </row>
    <row r="3223" spans="1:22" ht="17" hidden="1" x14ac:dyDescent="0.2">
      <c r="A3223" s="3">
        <v>28912703</v>
      </c>
      <c r="B3223" s="4">
        <v>79.8</v>
      </c>
      <c r="C3223" s="4">
        <v>4</v>
      </c>
      <c r="D3223" s="4">
        <v>2</v>
      </c>
      <c r="E3223" s="4">
        <v>19</v>
      </c>
      <c r="F3223" s="5">
        <v>52</v>
      </c>
      <c r="G3223" s="6" t="s">
        <v>17</v>
      </c>
      <c r="H3223" s="7" t="s">
        <v>8</v>
      </c>
      <c r="I3223" s="8">
        <v>6948.02</v>
      </c>
      <c r="J3223" s="8">
        <f>Table1[[#This Row],[Annual Charges ($)]]-(AVERAGE(Table1[Annual Charges ($)]))</f>
        <v>-4402.7281840000396</v>
      </c>
      <c r="U3223" s="37">
        <v>6948.02</v>
      </c>
      <c r="V3223" s="4">
        <v>79.8</v>
      </c>
    </row>
    <row r="3224" spans="1:22" ht="17" hidden="1" x14ac:dyDescent="0.2">
      <c r="A3224" s="3">
        <v>16190471</v>
      </c>
      <c r="B3224" s="4">
        <v>79.8</v>
      </c>
      <c r="C3224" s="4">
        <v>4</v>
      </c>
      <c r="D3224" s="4">
        <v>2</v>
      </c>
      <c r="E3224" s="4">
        <v>26</v>
      </c>
      <c r="F3224" s="5">
        <v>39</v>
      </c>
      <c r="G3224" s="6" t="s">
        <v>18</v>
      </c>
      <c r="H3224" s="7" t="s">
        <v>8</v>
      </c>
      <c r="I3224" s="8">
        <v>11962.03</v>
      </c>
      <c r="J3224" s="8">
        <f>Table1[[#This Row],[Annual Charges ($)]]-(AVERAGE(Table1[Annual Charges ($)]))</f>
        <v>611.2818159999606</v>
      </c>
      <c r="U3224" s="37">
        <v>11962.03</v>
      </c>
      <c r="V3224" s="4">
        <v>79.8</v>
      </c>
    </row>
    <row r="3225" spans="1:22" ht="17" hidden="1" x14ac:dyDescent="0.2">
      <c r="A3225" s="3">
        <v>5510574</v>
      </c>
      <c r="B3225" s="4">
        <v>79.8</v>
      </c>
      <c r="C3225" s="4">
        <v>5</v>
      </c>
      <c r="D3225" s="4">
        <v>5</v>
      </c>
      <c r="E3225" s="4">
        <v>41</v>
      </c>
      <c r="F3225" s="5">
        <v>53</v>
      </c>
      <c r="G3225" s="6" t="s">
        <v>18</v>
      </c>
      <c r="H3225" s="7" t="s">
        <v>8</v>
      </c>
      <c r="I3225" s="8">
        <v>17251.009999999998</v>
      </c>
      <c r="J3225" s="8">
        <f>Table1[[#This Row],[Annual Charges ($)]]-(AVERAGE(Table1[Annual Charges ($)]))</f>
        <v>5900.2618159999583</v>
      </c>
      <c r="U3225" s="37">
        <v>17251.009999999998</v>
      </c>
      <c r="V3225" s="4">
        <v>79.8</v>
      </c>
    </row>
    <row r="3226" spans="1:22" ht="17" hidden="1" x14ac:dyDescent="0.2">
      <c r="A3226" s="3">
        <v>29754971</v>
      </c>
      <c r="B3226" s="4">
        <v>79.8</v>
      </c>
      <c r="C3226" s="4">
        <v>2</v>
      </c>
      <c r="D3226" s="4">
        <v>0</v>
      </c>
      <c r="E3226" s="4">
        <v>29</v>
      </c>
      <c r="F3226" s="5">
        <v>32</v>
      </c>
      <c r="G3226" s="6" t="s">
        <v>17</v>
      </c>
      <c r="H3226" s="7" t="s">
        <v>8</v>
      </c>
      <c r="I3226" s="8">
        <v>11021.78</v>
      </c>
      <c r="J3226" s="8">
        <f>Table1[[#This Row],[Annual Charges ($)]]-(AVERAGE(Table1[Annual Charges ($)]))</f>
        <v>-328.9681840000394</v>
      </c>
      <c r="U3226" s="37">
        <v>11021.78</v>
      </c>
      <c r="V3226" s="4">
        <v>79.8</v>
      </c>
    </row>
    <row r="3227" spans="1:22" ht="17" hidden="1" x14ac:dyDescent="0.2">
      <c r="A3227" s="3">
        <v>13873950</v>
      </c>
      <c r="B3227" s="4">
        <v>79.8</v>
      </c>
      <c r="C3227" s="4">
        <v>4</v>
      </c>
      <c r="D3227" s="4">
        <v>4</v>
      </c>
      <c r="E3227" s="4">
        <v>13</v>
      </c>
      <c r="F3227" s="5">
        <v>52</v>
      </c>
      <c r="G3227" s="6" t="s">
        <v>17</v>
      </c>
      <c r="H3227" s="7" t="s">
        <v>8</v>
      </c>
      <c r="I3227" s="8">
        <v>7938.06</v>
      </c>
      <c r="J3227" s="8">
        <f>Table1[[#This Row],[Annual Charges ($)]]-(AVERAGE(Table1[Annual Charges ($)]))</f>
        <v>-3412.6881840000397</v>
      </c>
      <c r="U3227" s="37">
        <v>7938.06</v>
      </c>
      <c r="V3227" s="4">
        <v>79.8</v>
      </c>
    </row>
    <row r="3228" spans="1:22" ht="17" hidden="1" x14ac:dyDescent="0.2">
      <c r="A3228" s="3">
        <v>6648309</v>
      </c>
      <c r="B3228" s="4">
        <v>79.900000000000006</v>
      </c>
      <c r="C3228" s="4">
        <v>2</v>
      </c>
      <c r="D3228" s="4">
        <v>1</v>
      </c>
      <c r="E3228" s="4">
        <v>35</v>
      </c>
      <c r="F3228" s="5">
        <v>40</v>
      </c>
      <c r="G3228" s="6" t="s">
        <v>18</v>
      </c>
      <c r="H3228" s="7" t="s">
        <v>8</v>
      </c>
      <c r="I3228" s="8">
        <v>16921.59</v>
      </c>
      <c r="J3228" s="8">
        <f>Table1[[#This Row],[Annual Charges ($)]]-(AVERAGE(Table1[Annual Charges ($)]))</f>
        <v>5570.8418159999601</v>
      </c>
      <c r="U3228" s="37">
        <v>16921.59</v>
      </c>
      <c r="V3228" s="4">
        <v>79.900000000000006</v>
      </c>
    </row>
    <row r="3229" spans="1:22" ht="17" hidden="1" x14ac:dyDescent="0.2">
      <c r="A3229" s="3">
        <v>5683611</v>
      </c>
      <c r="B3229" s="4">
        <v>79.900000000000006</v>
      </c>
      <c r="C3229" s="4">
        <v>3</v>
      </c>
      <c r="D3229" s="4">
        <v>1</v>
      </c>
      <c r="E3229" s="4">
        <v>17</v>
      </c>
      <c r="F3229" s="5">
        <v>47</v>
      </c>
      <c r="G3229" s="6" t="s">
        <v>18</v>
      </c>
      <c r="H3229" s="7" t="s">
        <v>8</v>
      </c>
      <c r="I3229" s="8">
        <v>22817.16</v>
      </c>
      <c r="J3229" s="8">
        <f>Table1[[#This Row],[Annual Charges ($)]]-(AVERAGE(Table1[Annual Charges ($)]))</f>
        <v>11466.41181599996</v>
      </c>
      <c r="U3229" s="37">
        <v>22817.16</v>
      </c>
      <c r="V3229" s="4">
        <v>79.900000000000006</v>
      </c>
    </row>
    <row r="3230" spans="1:22" ht="17" hidden="1" x14ac:dyDescent="0.2">
      <c r="A3230" s="3">
        <v>12164723</v>
      </c>
      <c r="B3230" s="4">
        <v>79.900000000000006</v>
      </c>
      <c r="C3230" s="4">
        <v>5</v>
      </c>
      <c r="D3230" s="4">
        <v>0</v>
      </c>
      <c r="E3230" s="4">
        <v>1</v>
      </c>
      <c r="F3230" s="5">
        <v>44</v>
      </c>
      <c r="G3230" s="6" t="s">
        <v>17</v>
      </c>
      <c r="H3230" s="7" t="s">
        <v>8</v>
      </c>
      <c r="I3230" s="8">
        <v>9498.35</v>
      </c>
      <c r="J3230" s="8">
        <f>Table1[[#This Row],[Annual Charges ($)]]-(AVERAGE(Table1[Annual Charges ($)]))</f>
        <v>-1852.3981840000397</v>
      </c>
      <c r="U3230" s="37">
        <v>9498.35</v>
      </c>
      <c r="V3230" s="4">
        <v>79.900000000000006</v>
      </c>
    </row>
    <row r="3231" spans="1:22" ht="17" hidden="1" x14ac:dyDescent="0.2">
      <c r="A3231" s="3">
        <v>9681110</v>
      </c>
      <c r="B3231" s="4">
        <v>79.900000000000006</v>
      </c>
      <c r="C3231" s="4">
        <v>3</v>
      </c>
      <c r="D3231" s="4">
        <v>3</v>
      </c>
      <c r="E3231" s="4">
        <v>58</v>
      </c>
      <c r="F3231" s="5">
        <v>32</v>
      </c>
      <c r="G3231" s="6" t="s">
        <v>17</v>
      </c>
      <c r="H3231" s="7" t="s">
        <v>8</v>
      </c>
      <c r="I3231" s="8">
        <v>8905.84</v>
      </c>
      <c r="J3231" s="8">
        <f>Table1[[#This Row],[Annual Charges ($)]]-(AVERAGE(Table1[Annual Charges ($)]))</f>
        <v>-2444.9081840000399</v>
      </c>
      <c r="U3231" s="37">
        <v>8905.84</v>
      </c>
      <c r="V3231" s="4">
        <v>79.900000000000006</v>
      </c>
    </row>
    <row r="3232" spans="1:22" ht="17" hidden="1" x14ac:dyDescent="0.2">
      <c r="A3232" s="3">
        <v>19835867</v>
      </c>
      <c r="B3232" s="4">
        <v>79.900000000000006</v>
      </c>
      <c r="C3232" s="4">
        <v>8</v>
      </c>
      <c r="D3232" s="4">
        <v>2</v>
      </c>
      <c r="E3232" s="4">
        <v>7</v>
      </c>
      <c r="F3232" s="5">
        <v>38</v>
      </c>
      <c r="G3232" s="6" t="s">
        <v>18</v>
      </c>
      <c r="H3232" s="7" t="s">
        <v>8</v>
      </c>
      <c r="I3232" s="8">
        <v>18564.599999999999</v>
      </c>
      <c r="J3232" s="8">
        <f>Table1[[#This Row],[Annual Charges ($)]]-(AVERAGE(Table1[Annual Charges ($)]))</f>
        <v>7213.8518159999585</v>
      </c>
      <c r="U3232" s="37">
        <v>18564.599999999999</v>
      </c>
      <c r="V3232" s="4">
        <v>79.900000000000006</v>
      </c>
    </row>
    <row r="3233" spans="1:22" ht="17" hidden="1" x14ac:dyDescent="0.2">
      <c r="A3233" s="3">
        <v>5873487</v>
      </c>
      <c r="B3233" s="4">
        <v>79.900000000000006</v>
      </c>
      <c r="C3233" s="4">
        <v>2</v>
      </c>
      <c r="D3233" s="4">
        <v>4</v>
      </c>
      <c r="E3233" s="4">
        <v>50</v>
      </c>
      <c r="F3233" s="5">
        <v>49</v>
      </c>
      <c r="G3233" s="6" t="s">
        <v>18</v>
      </c>
      <c r="H3233" s="7" t="s">
        <v>8</v>
      </c>
      <c r="I3233" s="8">
        <v>2040.4</v>
      </c>
      <c r="J3233" s="8">
        <f>Table1[[#This Row],[Annual Charges ($)]]-(AVERAGE(Table1[Annual Charges ($)]))</f>
        <v>-9310.3481840000404</v>
      </c>
      <c r="U3233" s="37">
        <v>2040.4</v>
      </c>
      <c r="V3233" s="4">
        <v>79.900000000000006</v>
      </c>
    </row>
    <row r="3234" spans="1:22" ht="17" hidden="1" x14ac:dyDescent="0.2">
      <c r="A3234" s="3">
        <v>25449293</v>
      </c>
      <c r="B3234" s="4">
        <v>79.900000000000006</v>
      </c>
      <c r="C3234" s="4">
        <v>5</v>
      </c>
      <c r="D3234" s="4">
        <v>4</v>
      </c>
      <c r="E3234" s="4">
        <v>7</v>
      </c>
      <c r="F3234" s="5">
        <v>36</v>
      </c>
      <c r="G3234" s="6" t="s">
        <v>17</v>
      </c>
      <c r="H3234" s="7" t="s">
        <v>8</v>
      </c>
      <c r="I3234" s="8">
        <v>7068.29</v>
      </c>
      <c r="J3234" s="8">
        <f>Table1[[#This Row],[Annual Charges ($)]]-(AVERAGE(Table1[Annual Charges ($)]))</f>
        <v>-4282.4581840000401</v>
      </c>
      <c r="U3234" s="37">
        <v>7068.29</v>
      </c>
      <c r="V3234" s="4">
        <v>79.900000000000006</v>
      </c>
    </row>
    <row r="3235" spans="1:22" ht="17" hidden="1" x14ac:dyDescent="0.2">
      <c r="A3235" s="3">
        <v>19463895</v>
      </c>
      <c r="B3235" s="4">
        <v>80</v>
      </c>
      <c r="C3235" s="4">
        <v>1</v>
      </c>
      <c r="D3235" s="4">
        <v>2</v>
      </c>
      <c r="E3235" s="4">
        <v>15</v>
      </c>
      <c r="F3235" s="5">
        <v>47</v>
      </c>
      <c r="G3235" s="6" t="s">
        <v>18</v>
      </c>
      <c r="H3235" s="7" t="s">
        <v>8</v>
      </c>
      <c r="I3235" s="8">
        <v>5893.39</v>
      </c>
      <c r="J3235" s="8">
        <f>Table1[[#This Row],[Annual Charges ($)]]-(AVERAGE(Table1[Annual Charges ($)]))</f>
        <v>-5457.3581840000397</v>
      </c>
      <c r="U3235" s="37">
        <v>5893.39</v>
      </c>
      <c r="V3235" s="4">
        <v>80</v>
      </c>
    </row>
    <row r="3236" spans="1:22" ht="17" hidden="1" x14ac:dyDescent="0.2">
      <c r="A3236" s="3">
        <v>23737938</v>
      </c>
      <c r="B3236" s="4">
        <v>80</v>
      </c>
      <c r="C3236" s="4">
        <v>2</v>
      </c>
      <c r="D3236" s="4">
        <v>3</v>
      </c>
      <c r="E3236" s="4">
        <v>34</v>
      </c>
      <c r="F3236" s="5">
        <v>64</v>
      </c>
      <c r="G3236" s="6" t="s">
        <v>18</v>
      </c>
      <c r="H3236" s="7" t="s">
        <v>8</v>
      </c>
      <c r="I3236" s="8">
        <v>10146.200000000001</v>
      </c>
      <c r="J3236" s="8">
        <f>Table1[[#This Row],[Annual Charges ($)]]-(AVERAGE(Table1[Annual Charges ($)]))</f>
        <v>-1204.5481840000393</v>
      </c>
      <c r="U3236" s="37">
        <v>10146.200000000001</v>
      </c>
      <c r="V3236" s="4">
        <v>80</v>
      </c>
    </row>
    <row r="3237" spans="1:22" ht="17" hidden="1" x14ac:dyDescent="0.2">
      <c r="A3237" s="3">
        <v>16047408</v>
      </c>
      <c r="B3237" s="4">
        <v>80</v>
      </c>
      <c r="C3237" s="4">
        <v>7</v>
      </c>
      <c r="D3237" s="4">
        <v>3</v>
      </c>
      <c r="E3237" s="4">
        <v>22</v>
      </c>
      <c r="F3237" s="5">
        <v>48</v>
      </c>
      <c r="G3237" s="6" t="s">
        <v>17</v>
      </c>
      <c r="H3237" s="7" t="s">
        <v>8</v>
      </c>
      <c r="I3237" s="8">
        <v>6376.93</v>
      </c>
      <c r="J3237" s="8">
        <f>Table1[[#This Row],[Annual Charges ($)]]-(AVERAGE(Table1[Annual Charges ($)]))</f>
        <v>-4973.8181840000398</v>
      </c>
      <c r="U3237" s="37">
        <v>6376.93</v>
      </c>
      <c r="V3237" s="4">
        <v>80</v>
      </c>
    </row>
    <row r="3238" spans="1:22" ht="17" hidden="1" x14ac:dyDescent="0.2">
      <c r="A3238" s="3">
        <v>1342278</v>
      </c>
      <c r="B3238" s="4">
        <v>80</v>
      </c>
      <c r="C3238" s="4">
        <v>2</v>
      </c>
      <c r="D3238" s="4">
        <v>3</v>
      </c>
      <c r="E3238" s="4">
        <v>35</v>
      </c>
      <c r="F3238" s="5">
        <v>50</v>
      </c>
      <c r="G3238" s="6" t="s">
        <v>17</v>
      </c>
      <c r="H3238" s="7" t="s">
        <v>8</v>
      </c>
      <c r="I3238" s="8">
        <v>20438.169999999998</v>
      </c>
      <c r="J3238" s="8">
        <f>Table1[[#This Row],[Annual Charges ($)]]-(AVERAGE(Table1[Annual Charges ($)]))</f>
        <v>9087.4218159999582</v>
      </c>
      <c r="U3238" s="37">
        <v>20438.169999999998</v>
      </c>
      <c r="V3238" s="4">
        <v>80</v>
      </c>
    </row>
    <row r="3239" spans="1:22" ht="17" hidden="1" x14ac:dyDescent="0.2">
      <c r="A3239" s="3">
        <v>12403389</v>
      </c>
      <c r="B3239" s="4">
        <v>80.099999999999994</v>
      </c>
      <c r="C3239" s="4">
        <v>5</v>
      </c>
      <c r="D3239" s="4">
        <v>4</v>
      </c>
      <c r="E3239" s="4">
        <v>35</v>
      </c>
      <c r="F3239" s="5">
        <v>30</v>
      </c>
      <c r="G3239" s="6" t="s">
        <v>18</v>
      </c>
      <c r="H3239" s="7" t="s">
        <v>8</v>
      </c>
      <c r="I3239" s="8">
        <v>8062.19</v>
      </c>
      <c r="J3239" s="8">
        <f>Table1[[#This Row],[Annual Charges ($)]]-(AVERAGE(Table1[Annual Charges ($)]))</f>
        <v>-3288.5581840000405</v>
      </c>
      <c r="U3239" s="37">
        <v>8062.19</v>
      </c>
      <c r="V3239" s="4">
        <v>80.099999999999994</v>
      </c>
    </row>
    <row r="3240" spans="1:22" ht="17" hidden="1" x14ac:dyDescent="0.2">
      <c r="A3240" s="3">
        <v>21567246</v>
      </c>
      <c r="B3240" s="4">
        <v>80.099999999999994</v>
      </c>
      <c r="C3240" s="4">
        <v>7</v>
      </c>
      <c r="D3240" s="4">
        <v>3</v>
      </c>
      <c r="E3240" s="4">
        <v>23</v>
      </c>
      <c r="F3240" s="5">
        <v>50</v>
      </c>
      <c r="G3240" s="6" t="s">
        <v>17</v>
      </c>
      <c r="H3240" s="7" t="s">
        <v>8</v>
      </c>
      <c r="I3240" s="8">
        <v>19256.72</v>
      </c>
      <c r="J3240" s="8">
        <f>Table1[[#This Row],[Annual Charges ($)]]-(AVERAGE(Table1[Annual Charges ($)]))</f>
        <v>7905.9718159999611</v>
      </c>
      <c r="U3240" s="37">
        <v>19256.72</v>
      </c>
      <c r="V3240" s="4">
        <v>80.099999999999994</v>
      </c>
    </row>
    <row r="3241" spans="1:22" ht="17" hidden="1" x14ac:dyDescent="0.2">
      <c r="A3241" s="3">
        <v>29108805</v>
      </c>
      <c r="B3241" s="4">
        <v>80.099999999999994</v>
      </c>
      <c r="C3241" s="4">
        <v>5</v>
      </c>
      <c r="D3241" s="4">
        <v>3</v>
      </c>
      <c r="E3241" s="4">
        <v>23</v>
      </c>
      <c r="F3241" s="5">
        <v>42</v>
      </c>
      <c r="G3241" s="6" t="s">
        <v>18</v>
      </c>
      <c r="H3241" s="7" t="s">
        <v>8</v>
      </c>
      <c r="I3241" s="8">
        <v>18658.060000000001</v>
      </c>
      <c r="J3241" s="8">
        <f>Table1[[#This Row],[Annual Charges ($)]]-(AVERAGE(Table1[Annual Charges ($)]))</f>
        <v>7307.3118159999613</v>
      </c>
      <c r="U3241" s="37">
        <v>18658.060000000001</v>
      </c>
      <c r="V3241" s="4">
        <v>80.099999999999994</v>
      </c>
    </row>
    <row r="3242" spans="1:22" ht="17" x14ac:dyDescent="0.2">
      <c r="A3242" s="3">
        <v>28611063</v>
      </c>
      <c r="B3242" s="4">
        <v>80.099999999999994</v>
      </c>
      <c r="C3242" s="4">
        <v>1</v>
      </c>
      <c r="D3242" s="4">
        <v>4</v>
      </c>
      <c r="E3242" s="4">
        <v>28</v>
      </c>
      <c r="F3242" s="5">
        <v>42</v>
      </c>
      <c r="G3242" s="6" t="s">
        <v>17</v>
      </c>
      <c r="H3242" s="7" t="s">
        <v>9</v>
      </c>
      <c r="I3242" s="8">
        <v>14935.28</v>
      </c>
      <c r="J3242" s="8">
        <f>Table1[[#This Row],[Annual Charges ($)]]-(AVERAGE(Table1[Annual Charges ($)]))</f>
        <v>3584.5318159999606</v>
      </c>
      <c r="U3242" s="37">
        <v>14935.28</v>
      </c>
      <c r="V3242" s="4">
        <v>80.099999999999994</v>
      </c>
    </row>
    <row r="3243" spans="1:22" ht="17" hidden="1" x14ac:dyDescent="0.2">
      <c r="A3243" s="3">
        <v>6868907</v>
      </c>
      <c r="B3243" s="4">
        <v>80.099999999999994</v>
      </c>
      <c r="C3243" s="4">
        <v>4</v>
      </c>
      <c r="D3243" s="4">
        <v>5</v>
      </c>
      <c r="E3243" s="4">
        <v>27</v>
      </c>
      <c r="F3243" s="5">
        <v>39</v>
      </c>
      <c r="G3243" s="6" t="s">
        <v>18</v>
      </c>
      <c r="H3243" s="7" t="s">
        <v>8</v>
      </c>
      <c r="I3243" s="8">
        <v>8221.49</v>
      </c>
      <c r="J3243" s="8">
        <f>Table1[[#This Row],[Annual Charges ($)]]-(AVERAGE(Table1[Annual Charges ($)]))</f>
        <v>-3129.2581840000403</v>
      </c>
      <c r="U3243" s="37">
        <v>8221.49</v>
      </c>
      <c r="V3243" s="4">
        <v>80.099999999999994</v>
      </c>
    </row>
    <row r="3244" spans="1:22" ht="17" hidden="1" x14ac:dyDescent="0.2">
      <c r="A3244" s="3">
        <v>3139989</v>
      </c>
      <c r="B3244" s="4">
        <v>80.099999999999994</v>
      </c>
      <c r="C3244" s="4">
        <v>4</v>
      </c>
      <c r="D3244" s="4">
        <v>2</v>
      </c>
      <c r="E3244" s="4">
        <v>33</v>
      </c>
      <c r="F3244" s="5">
        <v>53</v>
      </c>
      <c r="G3244" s="6" t="s">
        <v>17</v>
      </c>
      <c r="H3244" s="7" t="s">
        <v>8</v>
      </c>
      <c r="I3244" s="8">
        <v>17453.509999999998</v>
      </c>
      <c r="J3244" s="8">
        <f>Table1[[#This Row],[Annual Charges ($)]]-(AVERAGE(Table1[Annual Charges ($)]))</f>
        <v>6102.7618159999583</v>
      </c>
      <c r="U3244" s="37">
        <v>17453.509999999998</v>
      </c>
      <c r="V3244" s="4">
        <v>80.099999999999994</v>
      </c>
    </row>
    <row r="3245" spans="1:22" ht="17" x14ac:dyDescent="0.2">
      <c r="A3245" s="3">
        <v>14331793</v>
      </c>
      <c r="B3245" s="4">
        <v>80.099999999999994</v>
      </c>
      <c r="C3245" s="4">
        <v>3</v>
      </c>
      <c r="D3245" s="4">
        <v>0</v>
      </c>
      <c r="E3245" s="4">
        <v>8</v>
      </c>
      <c r="F3245" s="5">
        <v>60</v>
      </c>
      <c r="G3245" s="6" t="s">
        <v>17</v>
      </c>
      <c r="H3245" s="7" t="s">
        <v>9</v>
      </c>
      <c r="I3245" s="8">
        <v>8801.94</v>
      </c>
      <c r="J3245" s="8">
        <f>Table1[[#This Row],[Annual Charges ($)]]-(AVERAGE(Table1[Annual Charges ($)]))</f>
        <v>-2548.8081840000395</v>
      </c>
      <c r="U3245" s="37">
        <v>8801.94</v>
      </c>
      <c r="V3245" s="4">
        <v>80.099999999999994</v>
      </c>
    </row>
    <row r="3246" spans="1:22" ht="17" hidden="1" x14ac:dyDescent="0.2">
      <c r="A3246" s="3">
        <v>10886623</v>
      </c>
      <c r="B3246" s="4">
        <v>80.2</v>
      </c>
      <c r="C3246" s="4">
        <v>4</v>
      </c>
      <c r="D3246" s="4">
        <v>1</v>
      </c>
      <c r="E3246" s="4">
        <v>30</v>
      </c>
      <c r="F3246" s="5">
        <v>35</v>
      </c>
      <c r="G3246" s="6" t="s">
        <v>17</v>
      </c>
      <c r="H3246" s="7" t="s">
        <v>8</v>
      </c>
      <c r="I3246" s="8">
        <v>21114.87</v>
      </c>
      <c r="J3246" s="8">
        <f>Table1[[#This Row],[Annual Charges ($)]]-(AVERAGE(Table1[Annual Charges ($)]))</f>
        <v>9764.1218159999589</v>
      </c>
      <c r="U3246" s="37">
        <v>21114.87</v>
      </c>
      <c r="V3246" s="4">
        <v>80.2</v>
      </c>
    </row>
    <row r="3247" spans="1:22" ht="17" hidden="1" x14ac:dyDescent="0.2">
      <c r="A3247" s="3">
        <v>210548</v>
      </c>
      <c r="B3247" s="4">
        <v>80.2</v>
      </c>
      <c r="C3247" s="4">
        <v>7</v>
      </c>
      <c r="D3247" s="4">
        <v>3</v>
      </c>
      <c r="E3247" s="4">
        <v>4</v>
      </c>
      <c r="F3247" s="5">
        <v>31</v>
      </c>
      <c r="G3247" s="6" t="s">
        <v>18</v>
      </c>
      <c r="H3247" s="7" t="s">
        <v>8</v>
      </c>
      <c r="I3247" s="8">
        <v>11059.93</v>
      </c>
      <c r="J3247" s="8">
        <f>Table1[[#This Row],[Annual Charges ($)]]-(AVERAGE(Table1[Annual Charges ($)]))</f>
        <v>-290.81818400003976</v>
      </c>
      <c r="U3247" s="37">
        <v>11059.93</v>
      </c>
      <c r="V3247" s="4">
        <v>80.2</v>
      </c>
    </row>
    <row r="3248" spans="1:22" ht="17" hidden="1" x14ac:dyDescent="0.2">
      <c r="A3248" s="3">
        <v>7378716</v>
      </c>
      <c r="B3248" s="4">
        <v>80.2</v>
      </c>
      <c r="C3248" s="4">
        <v>7</v>
      </c>
      <c r="D3248" s="4">
        <v>2</v>
      </c>
      <c r="E3248" s="4">
        <v>52</v>
      </c>
      <c r="F3248" s="5">
        <v>35</v>
      </c>
      <c r="G3248" s="6" t="s">
        <v>17</v>
      </c>
      <c r="H3248" s="7" t="s">
        <v>8</v>
      </c>
      <c r="I3248" s="8">
        <v>6684.62</v>
      </c>
      <c r="J3248" s="8">
        <f>Table1[[#This Row],[Annual Charges ($)]]-(AVERAGE(Table1[Annual Charges ($)]))</f>
        <v>-4666.1281840000402</v>
      </c>
      <c r="U3248" s="37">
        <v>6684.62</v>
      </c>
      <c r="V3248" s="4">
        <v>80.2</v>
      </c>
    </row>
    <row r="3249" spans="1:22" ht="17" hidden="1" x14ac:dyDescent="0.2">
      <c r="A3249" s="3">
        <v>12074852</v>
      </c>
      <c r="B3249" s="4">
        <v>80.2</v>
      </c>
      <c r="C3249" s="4">
        <v>6</v>
      </c>
      <c r="D3249" s="4">
        <v>0</v>
      </c>
      <c r="E3249" s="4">
        <v>33</v>
      </c>
      <c r="F3249" s="5">
        <v>65</v>
      </c>
      <c r="G3249" s="6" t="s">
        <v>17</v>
      </c>
      <c r="H3249" s="7" t="s">
        <v>8</v>
      </c>
      <c r="I3249" s="8">
        <v>9272.81</v>
      </c>
      <c r="J3249" s="8">
        <f>Table1[[#This Row],[Annual Charges ($)]]-(AVERAGE(Table1[Annual Charges ($)]))</f>
        <v>-2077.9381840000406</v>
      </c>
      <c r="U3249" s="37">
        <v>9272.81</v>
      </c>
      <c r="V3249" s="4">
        <v>80.2</v>
      </c>
    </row>
    <row r="3250" spans="1:22" ht="17" hidden="1" x14ac:dyDescent="0.2">
      <c r="A3250" s="3">
        <v>5718609</v>
      </c>
      <c r="B3250" s="4">
        <v>80.2</v>
      </c>
      <c r="C3250" s="4">
        <v>4</v>
      </c>
      <c r="D3250" s="4">
        <v>3</v>
      </c>
      <c r="E3250" s="4">
        <v>20</v>
      </c>
      <c r="F3250" s="5">
        <v>60</v>
      </c>
      <c r="G3250" s="6" t="s">
        <v>17</v>
      </c>
      <c r="H3250" s="7" t="s">
        <v>8</v>
      </c>
      <c r="I3250" s="8">
        <v>13365.81</v>
      </c>
      <c r="J3250" s="8">
        <f>Table1[[#This Row],[Annual Charges ($)]]-(AVERAGE(Table1[Annual Charges ($)]))</f>
        <v>2015.0618159999594</v>
      </c>
      <c r="U3250" s="37">
        <v>13365.81</v>
      </c>
      <c r="V3250" s="4">
        <v>80.2</v>
      </c>
    </row>
    <row r="3251" spans="1:22" ht="17" hidden="1" x14ac:dyDescent="0.2">
      <c r="A3251" s="3">
        <v>28478074</v>
      </c>
      <c r="B3251" s="4">
        <v>80.2</v>
      </c>
      <c r="C3251" s="4">
        <v>2</v>
      </c>
      <c r="D3251" s="4">
        <v>4</v>
      </c>
      <c r="E3251" s="4">
        <v>8</v>
      </c>
      <c r="F3251" s="5">
        <v>60</v>
      </c>
      <c r="G3251" s="6" t="s">
        <v>17</v>
      </c>
      <c r="H3251" s="7" t="s">
        <v>8</v>
      </c>
      <c r="I3251" s="8">
        <v>3182.09</v>
      </c>
      <c r="J3251" s="8">
        <f>Table1[[#This Row],[Annual Charges ($)]]-(AVERAGE(Table1[Annual Charges ($)]))</f>
        <v>-8168.6581840000399</v>
      </c>
      <c r="U3251" s="37">
        <v>3182.09</v>
      </c>
      <c r="V3251" s="4">
        <v>80.2</v>
      </c>
    </row>
    <row r="3252" spans="1:22" ht="17" hidden="1" x14ac:dyDescent="0.2">
      <c r="A3252" s="3">
        <v>6470048</v>
      </c>
      <c r="B3252" s="4">
        <v>80.3</v>
      </c>
      <c r="C3252" s="4">
        <v>2</v>
      </c>
      <c r="D3252" s="4">
        <v>4</v>
      </c>
      <c r="E3252" s="4">
        <v>17</v>
      </c>
      <c r="F3252" s="5">
        <v>37</v>
      </c>
      <c r="G3252" s="6" t="s">
        <v>18</v>
      </c>
      <c r="H3252" s="7" t="s">
        <v>8</v>
      </c>
      <c r="I3252" s="8">
        <v>10559.04</v>
      </c>
      <c r="J3252" s="8">
        <f>Table1[[#This Row],[Annual Charges ($)]]-(AVERAGE(Table1[Annual Charges ($)]))</f>
        <v>-791.70818400003918</v>
      </c>
      <c r="U3252" s="37">
        <v>10559.04</v>
      </c>
      <c r="V3252" s="4">
        <v>80.3</v>
      </c>
    </row>
    <row r="3253" spans="1:22" ht="17" x14ac:dyDescent="0.2">
      <c r="A3253" s="3">
        <v>26360884</v>
      </c>
      <c r="B3253" s="4">
        <v>80.3</v>
      </c>
      <c r="C3253" s="4">
        <v>4</v>
      </c>
      <c r="D3253" s="4">
        <v>4</v>
      </c>
      <c r="E3253" s="4">
        <v>6</v>
      </c>
      <c r="F3253" s="5">
        <v>37</v>
      </c>
      <c r="G3253" s="6" t="s">
        <v>18</v>
      </c>
      <c r="H3253" s="7" t="s">
        <v>9</v>
      </c>
      <c r="I3253" s="8">
        <v>21788.32</v>
      </c>
      <c r="J3253" s="8">
        <f>Table1[[#This Row],[Annual Charges ($)]]-(AVERAGE(Table1[Annual Charges ($)]))</f>
        <v>10437.57181599996</v>
      </c>
      <c r="U3253" s="37">
        <v>21788.32</v>
      </c>
      <c r="V3253" s="4">
        <v>80.3</v>
      </c>
    </row>
    <row r="3254" spans="1:22" ht="17" hidden="1" x14ac:dyDescent="0.2">
      <c r="A3254" s="3">
        <v>9585261</v>
      </c>
      <c r="B3254" s="4">
        <v>80.3</v>
      </c>
      <c r="C3254" s="4">
        <v>6</v>
      </c>
      <c r="D3254" s="4">
        <v>4</v>
      </c>
      <c r="E3254" s="4">
        <v>39</v>
      </c>
      <c r="F3254" s="5">
        <v>50</v>
      </c>
      <c r="G3254" s="6" t="s">
        <v>18</v>
      </c>
      <c r="H3254" s="7" t="s">
        <v>8</v>
      </c>
      <c r="I3254" s="8">
        <v>10214.36</v>
      </c>
      <c r="J3254" s="8">
        <f>Table1[[#This Row],[Annual Charges ($)]]-(AVERAGE(Table1[Annual Charges ($)]))</f>
        <v>-1136.3881840000395</v>
      </c>
      <c r="U3254" s="37">
        <v>10214.36</v>
      </c>
      <c r="V3254" s="4">
        <v>80.3</v>
      </c>
    </row>
    <row r="3255" spans="1:22" ht="17" hidden="1" x14ac:dyDescent="0.2">
      <c r="A3255" s="3">
        <v>17041280</v>
      </c>
      <c r="B3255" s="4">
        <v>80.3</v>
      </c>
      <c r="C3255" s="4">
        <v>2</v>
      </c>
      <c r="D3255" s="4">
        <v>3</v>
      </c>
      <c r="E3255" s="4">
        <v>57</v>
      </c>
      <c r="F3255" s="5">
        <v>59</v>
      </c>
      <c r="G3255" s="6" t="s">
        <v>17</v>
      </c>
      <c r="H3255" s="7" t="s">
        <v>8</v>
      </c>
      <c r="I3255" s="8">
        <v>12379.93</v>
      </c>
      <c r="J3255" s="8">
        <f>Table1[[#This Row],[Annual Charges ($)]]-(AVERAGE(Table1[Annual Charges ($)]))</f>
        <v>1029.1818159999602</v>
      </c>
      <c r="U3255" s="37">
        <v>12379.93</v>
      </c>
      <c r="V3255" s="4">
        <v>80.3</v>
      </c>
    </row>
    <row r="3256" spans="1:22" ht="17" hidden="1" x14ac:dyDescent="0.2">
      <c r="A3256" s="3">
        <v>3178569</v>
      </c>
      <c r="B3256" s="4">
        <v>80.3</v>
      </c>
      <c r="C3256" s="4">
        <v>1</v>
      </c>
      <c r="D3256" s="4">
        <v>3</v>
      </c>
      <c r="E3256" s="4">
        <v>56</v>
      </c>
      <c r="F3256" s="5">
        <v>46</v>
      </c>
      <c r="G3256" s="6" t="s">
        <v>18</v>
      </c>
      <c r="H3256" s="7" t="s">
        <v>8</v>
      </c>
      <c r="I3256" s="8">
        <v>6257.12</v>
      </c>
      <c r="J3256" s="8">
        <f>Table1[[#This Row],[Annual Charges ($)]]-(AVERAGE(Table1[Annual Charges ($)]))</f>
        <v>-5093.6281840000402</v>
      </c>
      <c r="U3256" s="37">
        <v>6257.12</v>
      </c>
      <c r="V3256" s="4">
        <v>80.3</v>
      </c>
    </row>
    <row r="3257" spans="1:22" ht="17" hidden="1" x14ac:dyDescent="0.2">
      <c r="A3257" s="3">
        <v>12702150</v>
      </c>
      <c r="B3257" s="4">
        <v>80.3</v>
      </c>
      <c r="C3257" s="4">
        <v>3</v>
      </c>
      <c r="D3257" s="4">
        <v>2</v>
      </c>
      <c r="E3257" s="4">
        <v>16</v>
      </c>
      <c r="F3257" s="5">
        <v>43</v>
      </c>
      <c r="G3257" s="6" t="s">
        <v>17</v>
      </c>
      <c r="H3257" s="7" t="s">
        <v>8</v>
      </c>
      <c r="I3257" s="8">
        <v>11101.95</v>
      </c>
      <c r="J3257" s="8">
        <f>Table1[[#This Row],[Annual Charges ($)]]-(AVERAGE(Table1[Annual Charges ($)]))</f>
        <v>-248.79818400003933</v>
      </c>
      <c r="U3257" s="37">
        <v>11101.95</v>
      </c>
      <c r="V3257" s="4">
        <v>80.3</v>
      </c>
    </row>
    <row r="3258" spans="1:22" ht="17" hidden="1" x14ac:dyDescent="0.2">
      <c r="A3258" s="3">
        <v>25156109</v>
      </c>
      <c r="B3258" s="4">
        <v>80.400000000000006</v>
      </c>
      <c r="C3258" s="4">
        <v>3</v>
      </c>
      <c r="D3258" s="4">
        <v>4</v>
      </c>
      <c r="E3258" s="4">
        <v>47</v>
      </c>
      <c r="F3258" s="5">
        <v>35</v>
      </c>
      <c r="G3258" s="6" t="s">
        <v>17</v>
      </c>
      <c r="H3258" s="7" t="s">
        <v>8</v>
      </c>
      <c r="I3258" s="8">
        <v>6821.62</v>
      </c>
      <c r="J3258" s="8">
        <f>Table1[[#This Row],[Annual Charges ($)]]-(AVERAGE(Table1[Annual Charges ($)]))</f>
        <v>-4529.1281840000402</v>
      </c>
      <c r="U3258" s="37">
        <v>6821.62</v>
      </c>
      <c r="V3258" s="4">
        <v>80.400000000000006</v>
      </c>
    </row>
    <row r="3259" spans="1:22" ht="17" hidden="1" x14ac:dyDescent="0.2">
      <c r="A3259" s="3">
        <v>12421138</v>
      </c>
      <c r="B3259" s="4">
        <v>80.400000000000006</v>
      </c>
      <c r="C3259" s="4">
        <v>3</v>
      </c>
      <c r="D3259" s="4">
        <v>1</v>
      </c>
      <c r="E3259" s="4">
        <v>40</v>
      </c>
      <c r="F3259" s="5">
        <v>34</v>
      </c>
      <c r="G3259" s="6" t="s">
        <v>18</v>
      </c>
      <c r="H3259" s="7" t="s">
        <v>8</v>
      </c>
      <c r="I3259" s="8">
        <v>11403.09</v>
      </c>
      <c r="J3259" s="8">
        <f>Table1[[#This Row],[Annual Charges ($)]]-(AVERAGE(Table1[Annual Charges ($)]))</f>
        <v>52.34181599996009</v>
      </c>
      <c r="U3259" s="37">
        <v>11403.09</v>
      </c>
      <c r="V3259" s="4">
        <v>80.400000000000006</v>
      </c>
    </row>
    <row r="3260" spans="1:22" ht="17" hidden="1" x14ac:dyDescent="0.2">
      <c r="A3260" s="3">
        <v>27159757</v>
      </c>
      <c r="B3260" s="4">
        <v>80.400000000000006</v>
      </c>
      <c r="C3260" s="4">
        <v>8</v>
      </c>
      <c r="D3260" s="4">
        <v>4</v>
      </c>
      <c r="E3260" s="4">
        <v>3</v>
      </c>
      <c r="F3260" s="5">
        <v>42</v>
      </c>
      <c r="G3260" s="6" t="s">
        <v>17</v>
      </c>
      <c r="H3260" s="7" t="s">
        <v>8</v>
      </c>
      <c r="I3260" s="8">
        <v>23952.27</v>
      </c>
      <c r="J3260" s="8">
        <f>Table1[[#This Row],[Annual Charges ($)]]-(AVERAGE(Table1[Annual Charges ($)]))</f>
        <v>12601.52181599996</v>
      </c>
      <c r="U3260" s="37">
        <v>23952.27</v>
      </c>
      <c r="V3260" s="4">
        <v>80.400000000000006</v>
      </c>
    </row>
    <row r="3261" spans="1:22" ht="17" hidden="1" x14ac:dyDescent="0.2">
      <c r="A3261" s="3">
        <v>29721171</v>
      </c>
      <c r="B3261" s="4">
        <v>80.400000000000006</v>
      </c>
      <c r="C3261" s="4">
        <v>3</v>
      </c>
      <c r="D3261" s="4">
        <v>1</v>
      </c>
      <c r="E3261" s="4">
        <v>18</v>
      </c>
      <c r="F3261" s="5">
        <v>39</v>
      </c>
      <c r="G3261" s="6" t="s">
        <v>18</v>
      </c>
      <c r="H3261" s="7" t="s">
        <v>8</v>
      </c>
      <c r="I3261" s="8">
        <v>22101.97</v>
      </c>
      <c r="J3261" s="8">
        <f>Table1[[#This Row],[Annual Charges ($)]]-(AVERAGE(Table1[Annual Charges ($)]))</f>
        <v>10751.221815999961</v>
      </c>
      <c r="U3261" s="37">
        <v>22101.97</v>
      </c>
      <c r="V3261" s="4">
        <v>80.400000000000006</v>
      </c>
    </row>
    <row r="3262" spans="1:22" ht="17" hidden="1" x14ac:dyDescent="0.2">
      <c r="A3262" s="3">
        <v>17558008</v>
      </c>
      <c r="B3262" s="4">
        <v>80.400000000000006</v>
      </c>
      <c r="C3262" s="4">
        <v>3</v>
      </c>
      <c r="D3262" s="4">
        <v>2</v>
      </c>
      <c r="E3262" s="4">
        <v>23</v>
      </c>
      <c r="F3262" s="5">
        <v>37</v>
      </c>
      <c r="G3262" s="6" t="s">
        <v>17</v>
      </c>
      <c r="H3262" s="7" t="s">
        <v>8</v>
      </c>
      <c r="I3262" s="8">
        <v>13345.29</v>
      </c>
      <c r="J3262" s="8">
        <f>Table1[[#This Row],[Annual Charges ($)]]-(AVERAGE(Table1[Annual Charges ($)]))</f>
        <v>1994.5418159999608</v>
      </c>
      <c r="U3262" s="37">
        <v>13345.29</v>
      </c>
      <c r="V3262" s="4">
        <v>80.400000000000006</v>
      </c>
    </row>
    <row r="3263" spans="1:22" ht="17" hidden="1" x14ac:dyDescent="0.2">
      <c r="A3263" s="3">
        <v>1477146</v>
      </c>
      <c r="B3263" s="4">
        <v>80.400000000000006</v>
      </c>
      <c r="C3263" s="4">
        <v>8</v>
      </c>
      <c r="D3263" s="4">
        <v>2</v>
      </c>
      <c r="E3263" s="4">
        <v>31</v>
      </c>
      <c r="F3263" s="5">
        <v>42</v>
      </c>
      <c r="G3263" s="6" t="s">
        <v>18</v>
      </c>
      <c r="H3263" s="7" t="s">
        <v>8</v>
      </c>
      <c r="I3263" s="8">
        <v>18043.07</v>
      </c>
      <c r="J3263" s="8">
        <f>Table1[[#This Row],[Annual Charges ($)]]-(AVERAGE(Table1[Annual Charges ($)]))</f>
        <v>6692.3218159999597</v>
      </c>
      <c r="U3263" s="37">
        <v>18043.07</v>
      </c>
      <c r="V3263" s="4">
        <v>80.400000000000006</v>
      </c>
    </row>
    <row r="3264" spans="1:22" ht="17" hidden="1" x14ac:dyDescent="0.2">
      <c r="A3264" s="3">
        <v>26113887</v>
      </c>
      <c r="B3264" s="4">
        <v>80.5</v>
      </c>
      <c r="C3264" s="4">
        <v>2</v>
      </c>
      <c r="D3264" s="4">
        <v>5</v>
      </c>
      <c r="E3264" s="4">
        <v>56</v>
      </c>
      <c r="F3264" s="5">
        <v>52</v>
      </c>
      <c r="G3264" s="6" t="s">
        <v>18</v>
      </c>
      <c r="H3264" s="7" t="s">
        <v>8</v>
      </c>
      <c r="I3264" s="8">
        <v>17143.84</v>
      </c>
      <c r="J3264" s="8">
        <f>Table1[[#This Row],[Annual Charges ($)]]-(AVERAGE(Table1[Annual Charges ($)]))</f>
        <v>5793.0918159999601</v>
      </c>
      <c r="U3264" s="37">
        <v>17143.84</v>
      </c>
      <c r="V3264" s="4">
        <v>80.5</v>
      </c>
    </row>
    <row r="3265" spans="1:22" ht="17" hidden="1" x14ac:dyDescent="0.2">
      <c r="A3265" s="3">
        <v>14013878</v>
      </c>
      <c r="B3265" s="4">
        <v>80.5</v>
      </c>
      <c r="C3265" s="4">
        <v>5</v>
      </c>
      <c r="D3265" s="4">
        <v>0</v>
      </c>
      <c r="E3265" s="4">
        <v>57</v>
      </c>
      <c r="F3265" s="5">
        <v>38</v>
      </c>
      <c r="G3265" s="6" t="s">
        <v>17</v>
      </c>
      <c r="H3265" s="7" t="s">
        <v>8</v>
      </c>
      <c r="I3265" s="8">
        <v>12296.3</v>
      </c>
      <c r="J3265" s="8">
        <f>Table1[[#This Row],[Annual Charges ($)]]-(AVERAGE(Table1[Annual Charges ($)]))</f>
        <v>945.55181599995922</v>
      </c>
      <c r="U3265" s="37">
        <v>12296.3</v>
      </c>
      <c r="V3265" s="4">
        <v>80.5</v>
      </c>
    </row>
    <row r="3266" spans="1:22" ht="17" hidden="1" x14ac:dyDescent="0.2">
      <c r="A3266" s="3">
        <v>493999</v>
      </c>
      <c r="B3266" s="4">
        <v>80.5</v>
      </c>
      <c r="C3266" s="4">
        <v>4</v>
      </c>
      <c r="D3266" s="4">
        <v>2</v>
      </c>
      <c r="E3266" s="4">
        <v>56</v>
      </c>
      <c r="F3266" s="5">
        <v>32</v>
      </c>
      <c r="G3266" s="6" t="s">
        <v>18</v>
      </c>
      <c r="H3266" s="7" t="s">
        <v>8</v>
      </c>
      <c r="I3266" s="8">
        <v>15243.68</v>
      </c>
      <c r="J3266" s="8">
        <f>Table1[[#This Row],[Annual Charges ($)]]-(AVERAGE(Table1[Annual Charges ($)]))</f>
        <v>3892.9318159999602</v>
      </c>
      <c r="U3266" s="37">
        <v>15243.68</v>
      </c>
      <c r="V3266" s="4">
        <v>80.5</v>
      </c>
    </row>
    <row r="3267" spans="1:22" ht="17" hidden="1" x14ac:dyDescent="0.2">
      <c r="A3267" s="3">
        <v>15504314</v>
      </c>
      <c r="B3267" s="4">
        <v>80.5</v>
      </c>
      <c r="C3267" s="4">
        <v>5</v>
      </c>
      <c r="D3267" s="4">
        <v>1</v>
      </c>
      <c r="E3267" s="4">
        <v>52</v>
      </c>
      <c r="F3267" s="5">
        <v>45</v>
      </c>
      <c r="G3267" s="6" t="s">
        <v>18</v>
      </c>
      <c r="H3267" s="7" t="s">
        <v>8</v>
      </c>
      <c r="I3267" s="8">
        <v>16531.57</v>
      </c>
      <c r="J3267" s="8">
        <f>Table1[[#This Row],[Annual Charges ($)]]-(AVERAGE(Table1[Annual Charges ($)]))</f>
        <v>5180.8218159999597</v>
      </c>
      <c r="U3267" s="37">
        <v>16531.57</v>
      </c>
      <c r="V3267" s="4">
        <v>80.5</v>
      </c>
    </row>
    <row r="3268" spans="1:22" ht="17" hidden="1" x14ac:dyDescent="0.2">
      <c r="A3268" s="3">
        <v>11912197</v>
      </c>
      <c r="B3268" s="4">
        <v>80.599999999999994</v>
      </c>
      <c r="C3268" s="4">
        <v>5</v>
      </c>
      <c r="D3268" s="4">
        <v>0</v>
      </c>
      <c r="E3268" s="4">
        <v>57</v>
      </c>
      <c r="F3268" s="5">
        <v>66</v>
      </c>
      <c r="G3268" s="6" t="s">
        <v>18</v>
      </c>
      <c r="H3268" s="7" t="s">
        <v>8</v>
      </c>
      <c r="I3268" s="8">
        <v>7624.82</v>
      </c>
      <c r="J3268" s="8">
        <f>Table1[[#This Row],[Annual Charges ($)]]-(AVERAGE(Table1[Annual Charges ($)]))</f>
        <v>-3725.9281840000403</v>
      </c>
      <c r="U3268" s="37">
        <v>7624.82</v>
      </c>
      <c r="V3268" s="4">
        <v>80.599999999999994</v>
      </c>
    </row>
    <row r="3269" spans="1:22" ht="17" hidden="1" x14ac:dyDescent="0.2">
      <c r="A3269" s="3">
        <v>25651861</v>
      </c>
      <c r="B3269" s="4">
        <v>80.599999999999994</v>
      </c>
      <c r="C3269" s="4">
        <v>3</v>
      </c>
      <c r="D3269" s="4">
        <v>4</v>
      </c>
      <c r="E3269" s="4">
        <v>4</v>
      </c>
      <c r="F3269" s="5">
        <v>47</v>
      </c>
      <c r="G3269" s="6" t="s">
        <v>18</v>
      </c>
      <c r="H3269" s="7" t="s">
        <v>8</v>
      </c>
      <c r="I3269" s="8">
        <v>7914.68</v>
      </c>
      <c r="J3269" s="8">
        <f>Table1[[#This Row],[Annual Charges ($)]]-(AVERAGE(Table1[Annual Charges ($)]))</f>
        <v>-3436.0681840000398</v>
      </c>
      <c r="U3269" s="37">
        <v>7914.68</v>
      </c>
      <c r="V3269" s="4">
        <v>80.599999999999994</v>
      </c>
    </row>
    <row r="3270" spans="1:22" ht="17" hidden="1" x14ac:dyDescent="0.2">
      <c r="A3270" s="3">
        <v>7630045</v>
      </c>
      <c r="B3270" s="4">
        <v>80.7</v>
      </c>
      <c r="C3270" s="4">
        <v>2</v>
      </c>
      <c r="D3270" s="4">
        <v>5</v>
      </c>
      <c r="E3270" s="4">
        <v>16</v>
      </c>
      <c r="F3270" s="5">
        <v>51</v>
      </c>
      <c r="G3270" s="6" t="s">
        <v>17</v>
      </c>
      <c r="H3270" s="7" t="s">
        <v>8</v>
      </c>
      <c r="I3270" s="8">
        <v>3165.33</v>
      </c>
      <c r="J3270" s="8">
        <f>Table1[[#This Row],[Annual Charges ($)]]-(AVERAGE(Table1[Annual Charges ($)]))</f>
        <v>-8185.4181840000401</v>
      </c>
      <c r="U3270" s="37">
        <v>3165.33</v>
      </c>
      <c r="V3270" s="4">
        <v>80.7</v>
      </c>
    </row>
    <row r="3271" spans="1:22" ht="17" hidden="1" x14ac:dyDescent="0.2">
      <c r="A3271" s="3">
        <v>18248453</v>
      </c>
      <c r="B3271" s="4">
        <v>80.7</v>
      </c>
      <c r="C3271" s="4">
        <v>6</v>
      </c>
      <c r="D3271" s="4">
        <v>4</v>
      </c>
      <c r="E3271" s="4">
        <v>16</v>
      </c>
      <c r="F3271" s="5">
        <v>29</v>
      </c>
      <c r="G3271" s="6" t="s">
        <v>18</v>
      </c>
      <c r="H3271" s="7" t="s">
        <v>8</v>
      </c>
      <c r="I3271" s="8">
        <v>9870.91</v>
      </c>
      <c r="J3271" s="8">
        <f>Table1[[#This Row],[Annual Charges ($)]]-(AVERAGE(Table1[Annual Charges ($)]))</f>
        <v>-1479.8381840000402</v>
      </c>
      <c r="U3271" s="37">
        <v>9870.91</v>
      </c>
      <c r="V3271" s="4">
        <v>80.7</v>
      </c>
    </row>
    <row r="3272" spans="1:22" ht="17" hidden="1" x14ac:dyDescent="0.2">
      <c r="A3272" s="3">
        <v>21485298</v>
      </c>
      <c r="B3272" s="4">
        <v>80.7</v>
      </c>
      <c r="C3272" s="4">
        <v>2</v>
      </c>
      <c r="D3272" s="4">
        <v>1</v>
      </c>
      <c r="E3272" s="4">
        <v>8</v>
      </c>
      <c r="F3272" s="5">
        <v>35</v>
      </c>
      <c r="G3272" s="6" t="s">
        <v>18</v>
      </c>
      <c r="H3272" s="7" t="s">
        <v>8</v>
      </c>
      <c r="I3272" s="8">
        <v>10055.69</v>
      </c>
      <c r="J3272" s="8">
        <f>Table1[[#This Row],[Annual Charges ($)]]-(AVERAGE(Table1[Annual Charges ($)]))</f>
        <v>-1295.0581840000395</v>
      </c>
      <c r="U3272" s="37">
        <v>10055.69</v>
      </c>
      <c r="V3272" s="4">
        <v>80.7</v>
      </c>
    </row>
    <row r="3273" spans="1:22" ht="17" hidden="1" x14ac:dyDescent="0.2">
      <c r="A3273" s="3">
        <v>12928995</v>
      </c>
      <c r="B3273" s="4">
        <v>80.7</v>
      </c>
      <c r="C3273" s="4">
        <v>3</v>
      </c>
      <c r="D3273" s="4">
        <v>2</v>
      </c>
      <c r="E3273" s="4">
        <v>28</v>
      </c>
      <c r="F3273" s="5">
        <v>47</v>
      </c>
      <c r="G3273" s="6" t="s">
        <v>18</v>
      </c>
      <c r="H3273" s="7" t="s">
        <v>8</v>
      </c>
      <c r="I3273" s="8">
        <v>14536.47</v>
      </c>
      <c r="J3273" s="8">
        <f>Table1[[#This Row],[Annual Charges ($)]]-(AVERAGE(Table1[Annual Charges ($)]))</f>
        <v>3185.7218159999593</v>
      </c>
      <c r="U3273" s="37">
        <v>14536.47</v>
      </c>
      <c r="V3273" s="4">
        <v>80.7</v>
      </c>
    </row>
    <row r="3274" spans="1:22" ht="17" hidden="1" x14ac:dyDescent="0.2">
      <c r="A3274" s="3">
        <v>767931</v>
      </c>
      <c r="B3274" s="4">
        <v>80.7</v>
      </c>
      <c r="C3274" s="4">
        <v>5</v>
      </c>
      <c r="D3274" s="4">
        <v>1</v>
      </c>
      <c r="E3274" s="4">
        <v>59</v>
      </c>
      <c r="F3274" s="5">
        <v>51</v>
      </c>
      <c r="G3274" s="6" t="s">
        <v>18</v>
      </c>
      <c r="H3274" s="7" t="s">
        <v>8</v>
      </c>
      <c r="I3274" s="8">
        <v>16623.490000000002</v>
      </c>
      <c r="J3274" s="8">
        <f>Table1[[#This Row],[Annual Charges ($)]]-(AVERAGE(Table1[Annual Charges ($)]))</f>
        <v>5272.7418159999615</v>
      </c>
      <c r="U3274" s="37">
        <v>16623.490000000002</v>
      </c>
      <c r="V3274" s="4">
        <v>80.7</v>
      </c>
    </row>
    <row r="3275" spans="1:22" ht="17" hidden="1" x14ac:dyDescent="0.2">
      <c r="A3275" s="3">
        <v>7950181</v>
      </c>
      <c r="B3275" s="4">
        <v>80.7</v>
      </c>
      <c r="C3275" s="4">
        <v>4</v>
      </c>
      <c r="D3275" s="4">
        <v>4</v>
      </c>
      <c r="E3275" s="4">
        <v>14</v>
      </c>
      <c r="F3275" s="5">
        <v>43</v>
      </c>
      <c r="G3275" s="6" t="s">
        <v>17</v>
      </c>
      <c r="H3275" s="7" t="s">
        <v>8</v>
      </c>
      <c r="I3275" s="8">
        <v>2225.75</v>
      </c>
      <c r="J3275" s="8">
        <f>Table1[[#This Row],[Annual Charges ($)]]-(AVERAGE(Table1[Annual Charges ($)]))</f>
        <v>-9124.9981840000401</v>
      </c>
      <c r="U3275" s="37">
        <v>2225.75</v>
      </c>
      <c r="V3275" s="4">
        <v>80.7</v>
      </c>
    </row>
    <row r="3276" spans="1:22" ht="17" hidden="1" x14ac:dyDescent="0.2">
      <c r="A3276" s="3">
        <v>25472314</v>
      </c>
      <c r="B3276" s="4">
        <v>80.8</v>
      </c>
      <c r="C3276" s="4">
        <v>2</v>
      </c>
      <c r="D3276" s="4">
        <v>3</v>
      </c>
      <c r="E3276" s="4">
        <v>5</v>
      </c>
      <c r="F3276" s="5">
        <v>61</v>
      </c>
      <c r="G3276" s="6" t="s">
        <v>17</v>
      </c>
      <c r="H3276" s="7" t="s">
        <v>8</v>
      </c>
      <c r="I3276" s="8">
        <v>11650.81</v>
      </c>
      <c r="J3276" s="8">
        <f>Table1[[#This Row],[Annual Charges ($)]]-(AVERAGE(Table1[Annual Charges ($)]))</f>
        <v>300.06181599995944</v>
      </c>
      <c r="U3276" s="37">
        <v>11650.81</v>
      </c>
      <c r="V3276" s="4">
        <v>80.8</v>
      </c>
    </row>
    <row r="3277" spans="1:22" ht="17" hidden="1" x14ac:dyDescent="0.2">
      <c r="A3277" s="3">
        <v>7368837</v>
      </c>
      <c r="B3277" s="4">
        <v>80.8</v>
      </c>
      <c r="C3277" s="4">
        <v>2</v>
      </c>
      <c r="D3277" s="4">
        <v>3</v>
      </c>
      <c r="E3277" s="4">
        <v>9</v>
      </c>
      <c r="F3277" s="5">
        <v>38</v>
      </c>
      <c r="G3277" s="6" t="s">
        <v>18</v>
      </c>
      <c r="H3277" s="7" t="s">
        <v>8</v>
      </c>
      <c r="I3277" s="8">
        <v>12590.11</v>
      </c>
      <c r="J3277" s="8">
        <f>Table1[[#This Row],[Annual Charges ($)]]-(AVERAGE(Table1[Annual Charges ($)]))</f>
        <v>1239.3618159999605</v>
      </c>
      <c r="U3277" s="37">
        <v>12590.11</v>
      </c>
      <c r="V3277" s="4">
        <v>80.8</v>
      </c>
    </row>
    <row r="3278" spans="1:22" ht="17" hidden="1" x14ac:dyDescent="0.2">
      <c r="A3278" s="3">
        <v>2240902</v>
      </c>
      <c r="B3278" s="4">
        <v>80.8</v>
      </c>
      <c r="C3278" s="4">
        <v>5</v>
      </c>
      <c r="D3278" s="4">
        <v>4</v>
      </c>
      <c r="E3278" s="4">
        <v>18</v>
      </c>
      <c r="F3278" s="5">
        <v>46</v>
      </c>
      <c r="G3278" s="6" t="s">
        <v>17</v>
      </c>
      <c r="H3278" s="7" t="s">
        <v>8</v>
      </c>
      <c r="I3278" s="8">
        <v>5049.67</v>
      </c>
      <c r="J3278" s="8">
        <f>Table1[[#This Row],[Annual Charges ($)]]-(AVERAGE(Table1[Annual Charges ($)]))</f>
        <v>-6301.07818400004</v>
      </c>
      <c r="U3278" s="37">
        <v>5049.67</v>
      </c>
      <c r="V3278" s="4">
        <v>80.8</v>
      </c>
    </row>
    <row r="3279" spans="1:22" ht="17" hidden="1" x14ac:dyDescent="0.2">
      <c r="A3279" s="3">
        <v>22484901</v>
      </c>
      <c r="B3279" s="4">
        <v>80.8</v>
      </c>
      <c r="C3279" s="4">
        <v>8</v>
      </c>
      <c r="D3279" s="4">
        <v>4</v>
      </c>
      <c r="E3279" s="4">
        <v>34</v>
      </c>
      <c r="F3279" s="5">
        <v>43</v>
      </c>
      <c r="G3279" s="6" t="s">
        <v>18</v>
      </c>
      <c r="H3279" s="7" t="s">
        <v>8</v>
      </c>
      <c r="I3279" s="8">
        <v>8095.4</v>
      </c>
      <c r="J3279" s="8">
        <f>Table1[[#This Row],[Annual Charges ($)]]-(AVERAGE(Table1[Annual Charges ($)]))</f>
        <v>-3255.3481840000404</v>
      </c>
      <c r="U3279" s="37">
        <v>8095.4</v>
      </c>
      <c r="V3279" s="4">
        <v>80.8</v>
      </c>
    </row>
    <row r="3280" spans="1:22" ht="17" hidden="1" x14ac:dyDescent="0.2">
      <c r="A3280" s="3">
        <v>16526890</v>
      </c>
      <c r="B3280" s="4">
        <v>80.8</v>
      </c>
      <c r="C3280" s="4">
        <v>5</v>
      </c>
      <c r="D3280" s="4">
        <v>2</v>
      </c>
      <c r="E3280" s="4">
        <v>40</v>
      </c>
      <c r="F3280" s="5">
        <v>44</v>
      </c>
      <c r="G3280" s="6" t="s">
        <v>18</v>
      </c>
      <c r="H3280" s="7" t="s">
        <v>8</v>
      </c>
      <c r="I3280" s="8">
        <v>10285.219999999999</v>
      </c>
      <c r="J3280" s="8">
        <f>Table1[[#This Row],[Annual Charges ($)]]-(AVERAGE(Table1[Annual Charges ($)]))</f>
        <v>-1065.5281840000407</v>
      </c>
      <c r="U3280" s="37">
        <v>10285.219999999999</v>
      </c>
      <c r="V3280" s="4">
        <v>80.8</v>
      </c>
    </row>
    <row r="3281" spans="1:22" ht="17" hidden="1" x14ac:dyDescent="0.2">
      <c r="A3281" s="3">
        <v>13854744</v>
      </c>
      <c r="B3281" s="4">
        <v>80.8</v>
      </c>
      <c r="C3281" s="4">
        <v>8</v>
      </c>
      <c r="D3281" s="4">
        <v>2</v>
      </c>
      <c r="E3281" s="4">
        <v>39</v>
      </c>
      <c r="F3281" s="5">
        <v>38</v>
      </c>
      <c r="G3281" s="6" t="s">
        <v>18</v>
      </c>
      <c r="H3281" s="7" t="s">
        <v>8</v>
      </c>
      <c r="I3281" s="8">
        <v>14827.26</v>
      </c>
      <c r="J3281" s="8">
        <f>Table1[[#This Row],[Annual Charges ($)]]-(AVERAGE(Table1[Annual Charges ($)]))</f>
        <v>3476.5118159999602</v>
      </c>
      <c r="U3281" s="37">
        <v>14827.26</v>
      </c>
      <c r="V3281" s="4">
        <v>80.8</v>
      </c>
    </row>
    <row r="3282" spans="1:22" ht="17" hidden="1" x14ac:dyDescent="0.2">
      <c r="A3282" s="3">
        <v>24208445</v>
      </c>
      <c r="B3282" s="4">
        <v>80.900000000000006</v>
      </c>
      <c r="C3282" s="4">
        <v>5</v>
      </c>
      <c r="D3282" s="4">
        <v>4</v>
      </c>
      <c r="E3282" s="4">
        <v>34</v>
      </c>
      <c r="F3282" s="5">
        <v>30</v>
      </c>
      <c r="G3282" s="6" t="s">
        <v>18</v>
      </c>
      <c r="H3282" s="7" t="s">
        <v>8</v>
      </c>
      <c r="I3282" s="8">
        <v>21225.72</v>
      </c>
      <c r="J3282" s="8">
        <f>Table1[[#This Row],[Annual Charges ($)]]-(AVERAGE(Table1[Annual Charges ($)]))</f>
        <v>9874.9718159999611</v>
      </c>
      <c r="U3282" s="37">
        <v>21225.72</v>
      </c>
      <c r="V3282" s="4">
        <v>80.900000000000006</v>
      </c>
    </row>
    <row r="3283" spans="1:22" ht="17" hidden="1" x14ac:dyDescent="0.2">
      <c r="A3283" s="3">
        <v>10735265</v>
      </c>
      <c r="B3283" s="4">
        <v>80.900000000000006</v>
      </c>
      <c r="C3283" s="4">
        <v>7</v>
      </c>
      <c r="D3283" s="4">
        <v>2</v>
      </c>
      <c r="E3283" s="4">
        <v>11</v>
      </c>
      <c r="F3283" s="5">
        <v>38</v>
      </c>
      <c r="G3283" s="6" t="s">
        <v>17</v>
      </c>
      <c r="H3283" s="7" t="s">
        <v>8</v>
      </c>
      <c r="I3283" s="8">
        <v>6875.35</v>
      </c>
      <c r="J3283" s="8">
        <f>Table1[[#This Row],[Annual Charges ($)]]-(AVERAGE(Table1[Annual Charges ($)]))</f>
        <v>-4475.3981840000397</v>
      </c>
      <c r="U3283" s="37">
        <v>6875.35</v>
      </c>
      <c r="V3283" s="4">
        <v>80.900000000000006</v>
      </c>
    </row>
    <row r="3284" spans="1:22" ht="17" hidden="1" x14ac:dyDescent="0.2">
      <c r="A3284" s="3">
        <v>28843117</v>
      </c>
      <c r="B3284" s="4">
        <v>80.900000000000006</v>
      </c>
      <c r="C3284" s="4">
        <v>3</v>
      </c>
      <c r="D3284" s="4">
        <v>4</v>
      </c>
      <c r="E3284" s="4">
        <v>25</v>
      </c>
      <c r="F3284" s="5">
        <v>56</v>
      </c>
      <c r="G3284" s="6" t="s">
        <v>17</v>
      </c>
      <c r="H3284" s="7" t="s">
        <v>8</v>
      </c>
      <c r="I3284" s="8">
        <v>7164.34</v>
      </c>
      <c r="J3284" s="8">
        <f>Table1[[#This Row],[Annual Charges ($)]]-(AVERAGE(Table1[Annual Charges ($)]))</f>
        <v>-4186.4081840000399</v>
      </c>
      <c r="U3284" s="37">
        <v>7164.34</v>
      </c>
      <c r="V3284" s="4">
        <v>80.900000000000006</v>
      </c>
    </row>
    <row r="3285" spans="1:22" ht="17" hidden="1" x14ac:dyDescent="0.2">
      <c r="A3285" s="3">
        <v>3497126</v>
      </c>
      <c r="B3285" s="4">
        <v>80.900000000000006</v>
      </c>
      <c r="C3285" s="4">
        <v>4</v>
      </c>
      <c r="D3285" s="4">
        <v>4</v>
      </c>
      <c r="E3285" s="4">
        <v>32</v>
      </c>
      <c r="F3285" s="5">
        <v>32</v>
      </c>
      <c r="G3285" s="6" t="s">
        <v>17</v>
      </c>
      <c r="H3285" s="7" t="s">
        <v>8</v>
      </c>
      <c r="I3285" s="8">
        <v>19122.29</v>
      </c>
      <c r="J3285" s="8">
        <f>Table1[[#This Row],[Annual Charges ($)]]-(AVERAGE(Table1[Annual Charges ($)]))</f>
        <v>7771.5418159999608</v>
      </c>
      <c r="U3285" s="37">
        <v>19122.29</v>
      </c>
      <c r="V3285" s="4">
        <v>80.900000000000006</v>
      </c>
    </row>
    <row r="3286" spans="1:22" ht="17" hidden="1" x14ac:dyDescent="0.2">
      <c r="A3286" s="3">
        <v>15344923</v>
      </c>
      <c r="B3286" s="4">
        <v>81</v>
      </c>
      <c r="C3286" s="4">
        <v>7</v>
      </c>
      <c r="D3286" s="4">
        <v>1</v>
      </c>
      <c r="E3286" s="4">
        <v>47</v>
      </c>
      <c r="F3286" s="5">
        <v>41</v>
      </c>
      <c r="G3286" s="6" t="s">
        <v>17</v>
      </c>
      <c r="H3286" s="7" t="s">
        <v>8</v>
      </c>
      <c r="I3286" s="8">
        <v>22886.89</v>
      </c>
      <c r="J3286" s="8">
        <f>Table1[[#This Row],[Annual Charges ($)]]-(AVERAGE(Table1[Annual Charges ($)]))</f>
        <v>11536.141815999959</v>
      </c>
      <c r="U3286" s="37">
        <v>22886.89</v>
      </c>
      <c r="V3286" s="4">
        <v>81</v>
      </c>
    </row>
    <row r="3287" spans="1:22" ht="17" hidden="1" x14ac:dyDescent="0.2">
      <c r="A3287" s="3">
        <v>1198416</v>
      </c>
      <c r="B3287" s="4">
        <v>81</v>
      </c>
      <c r="C3287" s="4">
        <v>7</v>
      </c>
      <c r="D3287" s="4">
        <v>2</v>
      </c>
      <c r="E3287" s="4">
        <v>22</v>
      </c>
      <c r="F3287" s="5">
        <v>47</v>
      </c>
      <c r="G3287" s="6" t="s">
        <v>18</v>
      </c>
      <c r="H3287" s="7" t="s">
        <v>8</v>
      </c>
      <c r="I3287" s="8">
        <v>7013.8</v>
      </c>
      <c r="J3287" s="8">
        <f>Table1[[#This Row],[Annual Charges ($)]]-(AVERAGE(Table1[Annual Charges ($)]))</f>
        <v>-4336.9481840000399</v>
      </c>
      <c r="U3287" s="37">
        <v>7013.8</v>
      </c>
      <c r="V3287" s="4">
        <v>81</v>
      </c>
    </row>
    <row r="3288" spans="1:22" ht="17" hidden="1" x14ac:dyDescent="0.2">
      <c r="A3288" s="3">
        <v>768048</v>
      </c>
      <c r="B3288" s="4">
        <v>81</v>
      </c>
      <c r="C3288" s="4">
        <v>4</v>
      </c>
      <c r="D3288" s="4">
        <v>2</v>
      </c>
      <c r="E3288" s="4">
        <v>38</v>
      </c>
      <c r="F3288" s="5">
        <v>43</v>
      </c>
      <c r="G3288" s="6" t="s">
        <v>18</v>
      </c>
      <c r="H3288" s="7" t="s">
        <v>8</v>
      </c>
      <c r="I3288" s="8">
        <v>8262.73</v>
      </c>
      <c r="J3288" s="8">
        <f>Table1[[#This Row],[Annual Charges ($)]]-(AVERAGE(Table1[Annual Charges ($)]))</f>
        <v>-3088.0181840000405</v>
      </c>
      <c r="U3288" s="37">
        <v>8262.73</v>
      </c>
      <c r="V3288" s="4">
        <v>81</v>
      </c>
    </row>
    <row r="3289" spans="1:22" ht="17" hidden="1" x14ac:dyDescent="0.2">
      <c r="A3289" s="3">
        <v>19566390</v>
      </c>
      <c r="B3289" s="4">
        <v>81</v>
      </c>
      <c r="C3289" s="4">
        <v>2</v>
      </c>
      <c r="D3289" s="4">
        <v>1</v>
      </c>
      <c r="E3289" s="4">
        <v>17</v>
      </c>
      <c r="F3289" s="5">
        <v>60</v>
      </c>
      <c r="G3289" s="6" t="s">
        <v>17</v>
      </c>
      <c r="H3289" s="7" t="s">
        <v>8</v>
      </c>
      <c r="I3289" s="8">
        <v>6415.4</v>
      </c>
      <c r="J3289" s="8">
        <f>Table1[[#This Row],[Annual Charges ($)]]-(AVERAGE(Table1[Annual Charges ($)]))</f>
        <v>-4935.3481840000404</v>
      </c>
      <c r="U3289" s="37">
        <v>6415.4</v>
      </c>
      <c r="V3289" s="4">
        <v>81</v>
      </c>
    </row>
    <row r="3290" spans="1:22" ht="17" hidden="1" x14ac:dyDescent="0.2">
      <c r="A3290" s="3">
        <v>26513354</v>
      </c>
      <c r="B3290" s="4">
        <v>81.099999999999994</v>
      </c>
      <c r="C3290" s="4">
        <v>6</v>
      </c>
      <c r="D3290" s="4">
        <v>1</v>
      </c>
      <c r="E3290" s="4">
        <v>27</v>
      </c>
      <c r="F3290" s="5">
        <v>29</v>
      </c>
      <c r="G3290" s="6" t="s">
        <v>18</v>
      </c>
      <c r="H3290" s="7" t="s">
        <v>8</v>
      </c>
      <c r="I3290" s="8">
        <v>23087.73</v>
      </c>
      <c r="J3290" s="8">
        <f>Table1[[#This Row],[Annual Charges ($)]]-(AVERAGE(Table1[Annual Charges ($)]))</f>
        <v>11736.98181599996</v>
      </c>
      <c r="U3290" s="37">
        <v>23087.73</v>
      </c>
      <c r="V3290" s="4">
        <v>81.099999999999994</v>
      </c>
    </row>
    <row r="3291" spans="1:22" ht="17" hidden="1" x14ac:dyDescent="0.2">
      <c r="A3291" s="3">
        <v>15216209</v>
      </c>
      <c r="B3291" s="4">
        <v>81.099999999999994</v>
      </c>
      <c r="C3291" s="4">
        <v>4</v>
      </c>
      <c r="D3291" s="4">
        <v>0</v>
      </c>
      <c r="E3291" s="4">
        <v>41</v>
      </c>
      <c r="F3291" s="5">
        <v>26</v>
      </c>
      <c r="G3291" s="6" t="s">
        <v>17</v>
      </c>
      <c r="H3291" s="7" t="s">
        <v>8</v>
      </c>
      <c r="I3291" s="8">
        <v>22262.35</v>
      </c>
      <c r="J3291" s="8">
        <f>Table1[[#This Row],[Annual Charges ($)]]-(AVERAGE(Table1[Annual Charges ($)]))</f>
        <v>10911.601815999958</v>
      </c>
      <c r="U3291" s="37">
        <v>22262.35</v>
      </c>
      <c r="V3291" s="4">
        <v>81.099999999999994</v>
      </c>
    </row>
    <row r="3292" spans="1:22" ht="17" x14ac:dyDescent="0.2">
      <c r="A3292" s="3">
        <v>16445033</v>
      </c>
      <c r="B3292" s="4">
        <v>81.099999999999994</v>
      </c>
      <c r="C3292" s="4">
        <v>4</v>
      </c>
      <c r="D3292" s="4">
        <v>4</v>
      </c>
      <c r="E3292" s="4">
        <v>22</v>
      </c>
      <c r="F3292" s="5">
        <v>47</v>
      </c>
      <c r="G3292" s="6" t="s">
        <v>18</v>
      </c>
      <c r="H3292" s="7" t="s">
        <v>9</v>
      </c>
      <c r="I3292" s="8">
        <v>12588.91</v>
      </c>
      <c r="J3292" s="8">
        <f>Table1[[#This Row],[Annual Charges ($)]]-(AVERAGE(Table1[Annual Charges ($)]))</f>
        <v>1238.1618159999598</v>
      </c>
      <c r="U3292" s="37">
        <v>12588.91</v>
      </c>
      <c r="V3292" s="4">
        <v>81.099999999999994</v>
      </c>
    </row>
    <row r="3293" spans="1:22" ht="17" hidden="1" x14ac:dyDescent="0.2">
      <c r="A3293" s="3">
        <v>27902108</v>
      </c>
      <c r="B3293" s="4">
        <v>81.099999999999994</v>
      </c>
      <c r="C3293" s="4">
        <v>6</v>
      </c>
      <c r="D3293" s="4">
        <v>1</v>
      </c>
      <c r="E3293" s="4">
        <v>56</v>
      </c>
      <c r="F3293" s="5">
        <v>60</v>
      </c>
      <c r="G3293" s="6" t="s">
        <v>18</v>
      </c>
      <c r="H3293" s="7" t="s">
        <v>8</v>
      </c>
      <c r="I3293" s="8">
        <v>8792.73</v>
      </c>
      <c r="J3293" s="8">
        <f>Table1[[#This Row],[Annual Charges ($)]]-(AVERAGE(Table1[Annual Charges ($)]))</f>
        <v>-2558.0181840000405</v>
      </c>
      <c r="U3293" s="37">
        <v>8792.73</v>
      </c>
      <c r="V3293" s="4">
        <v>81.099999999999994</v>
      </c>
    </row>
    <row r="3294" spans="1:22" ht="17" hidden="1" x14ac:dyDescent="0.2">
      <c r="A3294" s="3">
        <v>12591011</v>
      </c>
      <c r="B3294" s="4">
        <v>81.2</v>
      </c>
      <c r="C3294" s="4">
        <v>7</v>
      </c>
      <c r="D3294" s="4">
        <v>1</v>
      </c>
      <c r="E3294" s="4">
        <v>53</v>
      </c>
      <c r="F3294" s="5">
        <v>51</v>
      </c>
      <c r="G3294" s="6" t="s">
        <v>17</v>
      </c>
      <c r="H3294" s="7" t="s">
        <v>8</v>
      </c>
      <c r="I3294" s="8">
        <v>17894.810000000001</v>
      </c>
      <c r="J3294" s="8">
        <f>Table1[[#This Row],[Annual Charges ($)]]-(AVERAGE(Table1[Annual Charges ($)]))</f>
        <v>6544.0618159999613</v>
      </c>
      <c r="U3294" s="37">
        <v>17894.810000000001</v>
      </c>
      <c r="V3294" s="4">
        <v>81.2</v>
      </c>
    </row>
    <row r="3295" spans="1:22" ht="17" hidden="1" x14ac:dyDescent="0.2">
      <c r="A3295" s="3">
        <v>3562882</v>
      </c>
      <c r="B3295" s="4">
        <v>81.2</v>
      </c>
      <c r="C3295" s="4">
        <v>4</v>
      </c>
      <c r="D3295" s="4">
        <v>1</v>
      </c>
      <c r="E3295" s="4">
        <v>0</v>
      </c>
      <c r="F3295" s="5">
        <v>30</v>
      </c>
      <c r="G3295" s="6" t="s">
        <v>18</v>
      </c>
      <c r="H3295" s="7" t="s">
        <v>8</v>
      </c>
      <c r="I3295" s="8">
        <v>10497.13</v>
      </c>
      <c r="J3295" s="8">
        <f>Table1[[#This Row],[Annual Charges ($)]]-(AVERAGE(Table1[Annual Charges ($)]))</f>
        <v>-853.61818400004086</v>
      </c>
      <c r="U3295" s="37">
        <v>10497.13</v>
      </c>
      <c r="V3295" s="4">
        <v>81.2</v>
      </c>
    </row>
    <row r="3296" spans="1:22" ht="17" hidden="1" x14ac:dyDescent="0.2">
      <c r="A3296" s="3">
        <v>10307952</v>
      </c>
      <c r="B3296" s="4">
        <v>81.2</v>
      </c>
      <c r="C3296" s="4">
        <v>4</v>
      </c>
      <c r="D3296" s="4">
        <v>2</v>
      </c>
      <c r="E3296" s="4">
        <v>32</v>
      </c>
      <c r="F3296" s="5">
        <v>46</v>
      </c>
      <c r="G3296" s="6" t="s">
        <v>17</v>
      </c>
      <c r="H3296" s="7" t="s">
        <v>8</v>
      </c>
      <c r="I3296" s="8">
        <v>15633.61</v>
      </c>
      <c r="J3296" s="8">
        <f>Table1[[#This Row],[Annual Charges ($)]]-(AVERAGE(Table1[Annual Charges ($)]))</f>
        <v>4282.8618159999605</v>
      </c>
      <c r="U3296" s="37">
        <v>15633.61</v>
      </c>
      <c r="V3296" s="4">
        <v>81.2</v>
      </c>
    </row>
    <row r="3297" spans="1:22" ht="17" x14ac:dyDescent="0.2">
      <c r="A3297" s="3">
        <v>9909691</v>
      </c>
      <c r="B3297" s="4">
        <v>81.2</v>
      </c>
      <c r="C3297" s="4">
        <v>2</v>
      </c>
      <c r="D3297" s="4">
        <v>2</v>
      </c>
      <c r="E3297" s="4">
        <v>17</v>
      </c>
      <c r="F3297" s="5">
        <v>68</v>
      </c>
      <c r="G3297" s="6" t="s">
        <v>17</v>
      </c>
      <c r="H3297" s="7" t="s">
        <v>9</v>
      </c>
      <c r="I3297" s="8">
        <v>15867.6</v>
      </c>
      <c r="J3297" s="8">
        <f>Table1[[#This Row],[Annual Charges ($)]]-(AVERAGE(Table1[Annual Charges ($)]))</f>
        <v>4516.8518159999603</v>
      </c>
      <c r="U3297" s="37">
        <v>15867.6</v>
      </c>
      <c r="V3297" s="4">
        <v>81.2</v>
      </c>
    </row>
    <row r="3298" spans="1:22" ht="17" hidden="1" x14ac:dyDescent="0.2">
      <c r="A3298" s="3">
        <v>21403471</v>
      </c>
      <c r="B3298" s="4">
        <v>81.3</v>
      </c>
      <c r="C3298" s="4">
        <v>2</v>
      </c>
      <c r="D3298" s="4">
        <v>4</v>
      </c>
      <c r="E3298" s="4">
        <v>2</v>
      </c>
      <c r="F3298" s="5">
        <v>60</v>
      </c>
      <c r="G3298" s="6" t="s">
        <v>18</v>
      </c>
      <c r="H3298" s="7" t="s">
        <v>8</v>
      </c>
      <c r="I3298" s="8">
        <v>1323.28</v>
      </c>
      <c r="J3298" s="8">
        <f>Table1[[#This Row],[Annual Charges ($)]]-(AVERAGE(Table1[Annual Charges ($)]))</f>
        <v>-10027.468184000039</v>
      </c>
      <c r="U3298" s="37">
        <v>1323.28</v>
      </c>
      <c r="V3298" s="4">
        <v>81.3</v>
      </c>
    </row>
    <row r="3299" spans="1:22" ht="17" hidden="1" x14ac:dyDescent="0.2">
      <c r="A3299" s="3">
        <v>20118790</v>
      </c>
      <c r="B3299" s="4">
        <v>81.3</v>
      </c>
      <c r="C3299" s="4">
        <v>5</v>
      </c>
      <c r="D3299" s="4">
        <v>4</v>
      </c>
      <c r="E3299" s="4">
        <v>18</v>
      </c>
      <c r="F3299" s="5">
        <v>43</v>
      </c>
      <c r="G3299" s="6" t="s">
        <v>17</v>
      </c>
      <c r="H3299" s="7" t="s">
        <v>8</v>
      </c>
      <c r="I3299" s="8">
        <v>15132.07</v>
      </c>
      <c r="J3299" s="8">
        <f>Table1[[#This Row],[Annual Charges ($)]]-(AVERAGE(Table1[Annual Charges ($)]))</f>
        <v>3781.3218159999597</v>
      </c>
      <c r="U3299" s="37">
        <v>15132.07</v>
      </c>
      <c r="V3299" s="4">
        <v>81.3</v>
      </c>
    </row>
    <row r="3300" spans="1:22" ht="17" hidden="1" x14ac:dyDescent="0.2">
      <c r="A3300" s="3">
        <v>19182300</v>
      </c>
      <c r="B3300" s="4">
        <v>81.3</v>
      </c>
      <c r="C3300" s="4">
        <v>7</v>
      </c>
      <c r="D3300" s="4">
        <v>3</v>
      </c>
      <c r="E3300" s="4">
        <v>1</v>
      </c>
      <c r="F3300" s="5">
        <v>50</v>
      </c>
      <c r="G3300" s="6" t="s">
        <v>17</v>
      </c>
      <c r="H3300" s="7" t="s">
        <v>8</v>
      </c>
      <c r="I3300" s="8">
        <v>12761.51</v>
      </c>
      <c r="J3300" s="8">
        <f>Table1[[#This Row],[Annual Charges ($)]]-(AVERAGE(Table1[Annual Charges ($)]))</f>
        <v>1410.7618159999602</v>
      </c>
      <c r="U3300" s="37">
        <v>12761.51</v>
      </c>
      <c r="V3300" s="4">
        <v>81.3</v>
      </c>
    </row>
    <row r="3301" spans="1:22" ht="17" hidden="1" x14ac:dyDescent="0.2">
      <c r="A3301" s="3">
        <v>5086130</v>
      </c>
      <c r="B3301" s="4">
        <v>81.3</v>
      </c>
      <c r="C3301" s="4">
        <v>2</v>
      </c>
      <c r="D3301" s="4">
        <v>5</v>
      </c>
      <c r="E3301" s="4">
        <v>20</v>
      </c>
      <c r="F3301" s="5">
        <v>44</v>
      </c>
      <c r="G3301" s="6" t="s">
        <v>18</v>
      </c>
      <c r="H3301" s="7" t="s">
        <v>8</v>
      </c>
      <c r="I3301" s="8">
        <v>12927.72</v>
      </c>
      <c r="J3301" s="8">
        <f>Table1[[#This Row],[Annual Charges ($)]]-(AVERAGE(Table1[Annual Charges ($)]))</f>
        <v>1576.9718159999593</v>
      </c>
      <c r="U3301" s="37">
        <v>12927.72</v>
      </c>
      <c r="V3301" s="4">
        <v>81.3</v>
      </c>
    </row>
    <row r="3302" spans="1:22" ht="17" x14ac:dyDescent="0.2">
      <c r="A3302" s="3">
        <v>8459859</v>
      </c>
      <c r="B3302" s="4">
        <v>81.400000000000006</v>
      </c>
      <c r="C3302" s="4">
        <v>6</v>
      </c>
      <c r="D3302" s="4">
        <v>4</v>
      </c>
      <c r="E3302" s="4">
        <v>49</v>
      </c>
      <c r="F3302" s="5">
        <v>36</v>
      </c>
      <c r="G3302" s="6" t="s">
        <v>15</v>
      </c>
      <c r="H3302" s="7" t="s">
        <v>9</v>
      </c>
      <c r="I3302" s="8">
        <v>10440.049999999999</v>
      </c>
      <c r="J3302" s="8">
        <f>Table1[[#This Row],[Annual Charges ($)]]-(AVERAGE(Table1[Annual Charges ($)]))</f>
        <v>-910.69818400004078</v>
      </c>
      <c r="U3302" s="37">
        <v>10440.049999999999</v>
      </c>
      <c r="V3302" s="4">
        <v>81.400000000000006</v>
      </c>
    </row>
    <row r="3303" spans="1:22" ht="17" hidden="1" x14ac:dyDescent="0.2">
      <c r="A3303" s="3">
        <v>1925182</v>
      </c>
      <c r="B3303" s="4">
        <v>81.400000000000006</v>
      </c>
      <c r="C3303" s="4">
        <v>1</v>
      </c>
      <c r="D3303" s="4">
        <v>0</v>
      </c>
      <c r="E3303" s="4">
        <v>5</v>
      </c>
      <c r="F3303" s="5">
        <v>44</v>
      </c>
      <c r="G3303" s="6" t="s">
        <v>17</v>
      </c>
      <c r="H3303" s="7" t="s">
        <v>8</v>
      </c>
      <c r="I3303" s="8">
        <v>5590.32</v>
      </c>
      <c r="J3303" s="8">
        <f>Table1[[#This Row],[Annual Charges ($)]]-(AVERAGE(Table1[Annual Charges ($)]))</f>
        <v>-5760.4281840000403</v>
      </c>
      <c r="U3303" s="37">
        <v>5590.32</v>
      </c>
      <c r="V3303" s="4">
        <v>81.400000000000006</v>
      </c>
    </row>
    <row r="3304" spans="1:22" ht="17" hidden="1" x14ac:dyDescent="0.2">
      <c r="A3304" s="3">
        <v>840510</v>
      </c>
      <c r="B3304" s="4">
        <v>81.400000000000006</v>
      </c>
      <c r="C3304" s="4">
        <v>3</v>
      </c>
      <c r="D3304" s="4">
        <v>1</v>
      </c>
      <c r="E3304" s="4">
        <v>14</v>
      </c>
      <c r="F3304" s="5">
        <v>28</v>
      </c>
      <c r="G3304" s="6" t="s">
        <v>17</v>
      </c>
      <c r="H3304" s="7" t="s">
        <v>8</v>
      </c>
      <c r="I3304" s="8">
        <v>18668.919999999998</v>
      </c>
      <c r="J3304" s="8">
        <f>Table1[[#This Row],[Annual Charges ($)]]-(AVERAGE(Table1[Annual Charges ($)]))</f>
        <v>7318.1718159999582</v>
      </c>
      <c r="U3304" s="37">
        <v>18668.919999999998</v>
      </c>
      <c r="V3304" s="4">
        <v>81.400000000000006</v>
      </c>
    </row>
    <row r="3305" spans="1:22" ht="17" hidden="1" x14ac:dyDescent="0.2">
      <c r="A3305" s="3">
        <v>10285699</v>
      </c>
      <c r="B3305" s="4">
        <v>81.400000000000006</v>
      </c>
      <c r="C3305" s="4">
        <v>8</v>
      </c>
      <c r="D3305" s="4">
        <v>4</v>
      </c>
      <c r="E3305" s="4">
        <v>59</v>
      </c>
      <c r="F3305" s="5">
        <v>52</v>
      </c>
      <c r="G3305" s="6" t="s">
        <v>18</v>
      </c>
      <c r="H3305" s="7" t="s">
        <v>8</v>
      </c>
      <c r="I3305" s="8">
        <v>16219.46</v>
      </c>
      <c r="J3305" s="8">
        <f>Table1[[#This Row],[Annual Charges ($)]]-(AVERAGE(Table1[Annual Charges ($)]))</f>
        <v>4868.7118159999591</v>
      </c>
      <c r="U3305" s="37">
        <v>16219.46</v>
      </c>
      <c r="V3305" s="4">
        <v>81.400000000000006</v>
      </c>
    </row>
    <row r="3306" spans="1:22" ht="17" hidden="1" x14ac:dyDescent="0.2">
      <c r="A3306" s="3">
        <v>21754536</v>
      </c>
      <c r="B3306" s="4">
        <v>81.400000000000006</v>
      </c>
      <c r="C3306" s="4">
        <v>7</v>
      </c>
      <c r="D3306" s="4">
        <v>5</v>
      </c>
      <c r="E3306" s="4">
        <v>8</v>
      </c>
      <c r="F3306" s="5">
        <v>50</v>
      </c>
      <c r="G3306" s="6" t="s">
        <v>17</v>
      </c>
      <c r="H3306" s="7" t="s">
        <v>8</v>
      </c>
      <c r="I3306" s="8">
        <v>12701.89</v>
      </c>
      <c r="J3306" s="8">
        <f>Table1[[#This Row],[Annual Charges ($)]]-(AVERAGE(Table1[Annual Charges ($)]))</f>
        <v>1351.1418159999594</v>
      </c>
      <c r="U3306" s="37">
        <v>12701.89</v>
      </c>
      <c r="V3306" s="4">
        <v>81.400000000000006</v>
      </c>
    </row>
    <row r="3307" spans="1:22" ht="17" hidden="1" x14ac:dyDescent="0.2">
      <c r="A3307" s="3">
        <v>22604445</v>
      </c>
      <c r="B3307" s="4">
        <v>81.400000000000006</v>
      </c>
      <c r="C3307" s="4">
        <v>2</v>
      </c>
      <c r="D3307" s="4">
        <v>3</v>
      </c>
      <c r="E3307" s="4">
        <v>59</v>
      </c>
      <c r="F3307" s="5">
        <v>56</v>
      </c>
      <c r="G3307" s="6" t="s">
        <v>18</v>
      </c>
      <c r="H3307" s="7" t="s">
        <v>8</v>
      </c>
      <c r="I3307" s="8">
        <v>21757.59</v>
      </c>
      <c r="J3307" s="8">
        <f>Table1[[#This Row],[Annual Charges ($)]]-(AVERAGE(Table1[Annual Charges ($)]))</f>
        <v>10406.84181599996</v>
      </c>
      <c r="U3307" s="37">
        <v>21757.59</v>
      </c>
      <c r="V3307" s="4">
        <v>81.400000000000006</v>
      </c>
    </row>
    <row r="3308" spans="1:22" ht="17" hidden="1" x14ac:dyDescent="0.2">
      <c r="A3308" s="3">
        <v>1092220</v>
      </c>
      <c r="B3308" s="4">
        <v>81.400000000000006</v>
      </c>
      <c r="C3308" s="4">
        <v>8</v>
      </c>
      <c r="D3308" s="4">
        <v>5</v>
      </c>
      <c r="E3308" s="4">
        <v>50</v>
      </c>
      <c r="F3308" s="5">
        <v>67</v>
      </c>
      <c r="G3308" s="6" t="s">
        <v>18</v>
      </c>
      <c r="H3308" s="7" t="s">
        <v>8</v>
      </c>
      <c r="I3308" s="8">
        <v>5512.93</v>
      </c>
      <c r="J3308" s="8">
        <f>Table1[[#This Row],[Annual Charges ($)]]-(AVERAGE(Table1[Annual Charges ($)]))</f>
        <v>-5837.8181840000398</v>
      </c>
      <c r="U3308" s="37">
        <v>5512.93</v>
      </c>
      <c r="V3308" s="4">
        <v>81.400000000000006</v>
      </c>
    </row>
    <row r="3309" spans="1:22" ht="17" hidden="1" x14ac:dyDescent="0.2">
      <c r="A3309" s="3">
        <v>14555579</v>
      </c>
      <c r="B3309" s="4">
        <v>81.5</v>
      </c>
      <c r="C3309" s="4">
        <v>3</v>
      </c>
      <c r="D3309" s="4">
        <v>3</v>
      </c>
      <c r="E3309" s="4">
        <v>23</v>
      </c>
      <c r="F3309" s="5">
        <v>41</v>
      </c>
      <c r="G3309" s="6" t="s">
        <v>17</v>
      </c>
      <c r="H3309" s="7" t="s">
        <v>8</v>
      </c>
      <c r="I3309" s="8">
        <v>8005.74</v>
      </c>
      <c r="J3309" s="8">
        <f>Table1[[#This Row],[Annual Charges ($)]]-(AVERAGE(Table1[Annual Charges ($)]))</f>
        <v>-3345.0081840000403</v>
      </c>
      <c r="U3309" s="37">
        <v>8005.74</v>
      </c>
      <c r="V3309" s="4">
        <v>81.5</v>
      </c>
    </row>
    <row r="3310" spans="1:22" ht="17" hidden="1" x14ac:dyDescent="0.2">
      <c r="A3310" s="3">
        <v>22635792</v>
      </c>
      <c r="B3310" s="4">
        <v>81.5</v>
      </c>
      <c r="C3310" s="4">
        <v>8</v>
      </c>
      <c r="D3310" s="4">
        <v>3</v>
      </c>
      <c r="E3310" s="4">
        <v>33</v>
      </c>
      <c r="F3310" s="5">
        <v>50</v>
      </c>
      <c r="G3310" s="6" t="s">
        <v>17</v>
      </c>
      <c r="H3310" s="7" t="s">
        <v>8</v>
      </c>
      <c r="I3310" s="8">
        <v>12867.42</v>
      </c>
      <c r="J3310" s="8">
        <f>Table1[[#This Row],[Annual Charges ($)]]-(AVERAGE(Table1[Annual Charges ($)]))</f>
        <v>1516.67181599996</v>
      </c>
      <c r="U3310" s="37">
        <v>12867.42</v>
      </c>
      <c r="V3310" s="4">
        <v>81.5</v>
      </c>
    </row>
    <row r="3311" spans="1:22" ht="17" hidden="1" x14ac:dyDescent="0.2">
      <c r="A3311" s="3">
        <v>5624795</v>
      </c>
      <c r="B3311" s="4">
        <v>81.5</v>
      </c>
      <c r="C3311" s="4">
        <v>7</v>
      </c>
      <c r="D3311" s="4">
        <v>5</v>
      </c>
      <c r="E3311" s="4">
        <v>33</v>
      </c>
      <c r="F3311" s="5">
        <v>57</v>
      </c>
      <c r="G3311" s="6" t="s">
        <v>18</v>
      </c>
      <c r="H3311" s="7" t="s">
        <v>8</v>
      </c>
      <c r="I3311" s="8">
        <v>9690.67</v>
      </c>
      <c r="J3311" s="8">
        <f>Table1[[#This Row],[Annual Charges ($)]]-(AVERAGE(Table1[Annual Charges ($)]))</f>
        <v>-1660.07818400004</v>
      </c>
      <c r="U3311" s="37">
        <v>9690.67</v>
      </c>
      <c r="V3311" s="4">
        <v>81.5</v>
      </c>
    </row>
    <row r="3312" spans="1:22" ht="17" hidden="1" x14ac:dyDescent="0.2">
      <c r="A3312" s="3">
        <v>26296381</v>
      </c>
      <c r="B3312" s="4">
        <v>81.599999999999994</v>
      </c>
      <c r="C3312" s="4">
        <v>5</v>
      </c>
      <c r="D3312" s="4">
        <v>1</v>
      </c>
      <c r="E3312" s="4">
        <v>32</v>
      </c>
      <c r="F3312" s="5">
        <v>50</v>
      </c>
      <c r="G3312" s="6" t="s">
        <v>18</v>
      </c>
      <c r="H3312" s="7" t="s">
        <v>8</v>
      </c>
      <c r="I3312" s="8">
        <v>5236.84</v>
      </c>
      <c r="J3312" s="8">
        <f>Table1[[#This Row],[Annual Charges ($)]]-(AVERAGE(Table1[Annual Charges ($)]))</f>
        <v>-6113.9081840000399</v>
      </c>
      <c r="U3312" s="37">
        <v>5236.84</v>
      </c>
      <c r="V3312" s="4">
        <v>81.599999999999994</v>
      </c>
    </row>
    <row r="3313" spans="1:22" ht="17" hidden="1" x14ac:dyDescent="0.2">
      <c r="A3313" s="3">
        <v>9363433</v>
      </c>
      <c r="B3313" s="4">
        <v>81.599999999999994</v>
      </c>
      <c r="C3313" s="4">
        <v>8</v>
      </c>
      <c r="D3313" s="4">
        <v>4</v>
      </c>
      <c r="E3313" s="4">
        <v>59</v>
      </c>
      <c r="F3313" s="5">
        <v>52</v>
      </c>
      <c r="G3313" s="6" t="s">
        <v>17</v>
      </c>
      <c r="H3313" s="7" t="s">
        <v>8</v>
      </c>
      <c r="I3313" s="8">
        <v>8635.08</v>
      </c>
      <c r="J3313" s="8">
        <f>Table1[[#This Row],[Annual Charges ($)]]-(AVERAGE(Table1[Annual Charges ($)]))</f>
        <v>-2715.6681840000401</v>
      </c>
      <c r="U3313" s="37">
        <v>8635.08</v>
      </c>
      <c r="V3313" s="4">
        <v>81.599999999999994</v>
      </c>
    </row>
    <row r="3314" spans="1:22" ht="17" hidden="1" x14ac:dyDescent="0.2">
      <c r="A3314" s="3">
        <v>21179996</v>
      </c>
      <c r="B3314" s="4">
        <v>81.599999999999994</v>
      </c>
      <c r="C3314" s="4">
        <v>8</v>
      </c>
      <c r="D3314" s="4">
        <v>4</v>
      </c>
      <c r="E3314" s="4">
        <v>2</v>
      </c>
      <c r="F3314" s="5">
        <v>58</v>
      </c>
      <c r="G3314" s="6" t="s">
        <v>17</v>
      </c>
      <c r="H3314" s="7" t="s">
        <v>8</v>
      </c>
      <c r="I3314" s="8">
        <v>8693.43</v>
      </c>
      <c r="J3314" s="8">
        <f>Table1[[#This Row],[Annual Charges ($)]]-(AVERAGE(Table1[Annual Charges ($)]))</f>
        <v>-2657.3181840000398</v>
      </c>
      <c r="U3314" s="37">
        <v>8693.43</v>
      </c>
      <c r="V3314" s="4">
        <v>81.599999999999994</v>
      </c>
    </row>
    <row r="3315" spans="1:22" ht="17" hidden="1" x14ac:dyDescent="0.2">
      <c r="A3315" s="3">
        <v>17582025</v>
      </c>
      <c r="B3315" s="4">
        <v>81.599999999999994</v>
      </c>
      <c r="C3315" s="4">
        <v>5</v>
      </c>
      <c r="D3315" s="4">
        <v>4</v>
      </c>
      <c r="E3315" s="4">
        <v>4</v>
      </c>
      <c r="F3315" s="5">
        <v>64</v>
      </c>
      <c r="G3315" s="6" t="s">
        <v>18</v>
      </c>
      <c r="H3315" s="7" t="s">
        <v>8</v>
      </c>
      <c r="I3315" s="8">
        <v>15131.91</v>
      </c>
      <c r="J3315" s="8">
        <f>Table1[[#This Row],[Annual Charges ($)]]-(AVERAGE(Table1[Annual Charges ($)]))</f>
        <v>3781.1618159999598</v>
      </c>
      <c r="U3315" s="37">
        <v>15131.91</v>
      </c>
      <c r="V3315" s="4">
        <v>81.599999999999994</v>
      </c>
    </row>
    <row r="3316" spans="1:22" ht="17" hidden="1" x14ac:dyDescent="0.2">
      <c r="A3316" s="3">
        <v>20172526</v>
      </c>
      <c r="B3316" s="4">
        <v>81.599999999999994</v>
      </c>
      <c r="C3316" s="4">
        <v>6</v>
      </c>
      <c r="D3316" s="4">
        <v>4</v>
      </c>
      <c r="E3316" s="4">
        <v>7</v>
      </c>
      <c r="F3316" s="5">
        <v>48</v>
      </c>
      <c r="G3316" s="6" t="s">
        <v>17</v>
      </c>
      <c r="H3316" s="7" t="s">
        <v>8</v>
      </c>
      <c r="I3316" s="8">
        <v>10044.629999999999</v>
      </c>
      <c r="J3316" s="8">
        <f>Table1[[#This Row],[Annual Charges ($)]]-(AVERAGE(Table1[Annual Charges ($)]))</f>
        <v>-1306.1181840000409</v>
      </c>
      <c r="U3316" s="37">
        <v>10044.629999999999</v>
      </c>
      <c r="V3316" s="4">
        <v>81.599999999999994</v>
      </c>
    </row>
    <row r="3317" spans="1:22" ht="17" hidden="1" x14ac:dyDescent="0.2">
      <c r="A3317" s="3">
        <v>15798319</v>
      </c>
      <c r="B3317" s="4">
        <v>81.599999999999994</v>
      </c>
      <c r="C3317" s="4">
        <v>5</v>
      </c>
      <c r="D3317" s="4">
        <v>2</v>
      </c>
      <c r="E3317" s="4">
        <v>56</v>
      </c>
      <c r="F3317" s="5">
        <v>29</v>
      </c>
      <c r="G3317" s="6" t="s">
        <v>18</v>
      </c>
      <c r="H3317" s="7" t="s">
        <v>8</v>
      </c>
      <c r="I3317" s="8">
        <v>11855.88</v>
      </c>
      <c r="J3317" s="8">
        <f>Table1[[#This Row],[Annual Charges ($)]]-(AVERAGE(Table1[Annual Charges ($)]))</f>
        <v>505.13181599995914</v>
      </c>
      <c r="U3317" s="37">
        <v>11855.88</v>
      </c>
      <c r="V3317" s="4">
        <v>81.599999999999994</v>
      </c>
    </row>
    <row r="3318" spans="1:22" ht="17" hidden="1" x14ac:dyDescent="0.2">
      <c r="A3318" s="3">
        <v>6914521</v>
      </c>
      <c r="B3318" s="4">
        <v>81.599999999999994</v>
      </c>
      <c r="C3318" s="4">
        <v>2</v>
      </c>
      <c r="D3318" s="4">
        <v>2</v>
      </c>
      <c r="E3318" s="4">
        <v>24</v>
      </c>
      <c r="F3318" s="5">
        <v>69</v>
      </c>
      <c r="G3318" s="6" t="s">
        <v>18</v>
      </c>
      <c r="H3318" s="7" t="s">
        <v>8</v>
      </c>
      <c r="I3318" s="8">
        <v>13487.88</v>
      </c>
      <c r="J3318" s="8">
        <f>Table1[[#This Row],[Annual Charges ($)]]-(AVERAGE(Table1[Annual Charges ($)]))</f>
        <v>2137.1318159999591</v>
      </c>
      <c r="U3318" s="37">
        <v>13487.88</v>
      </c>
      <c r="V3318" s="4">
        <v>81.599999999999994</v>
      </c>
    </row>
    <row r="3319" spans="1:22" ht="17" x14ac:dyDescent="0.2">
      <c r="A3319" s="3">
        <v>12301551</v>
      </c>
      <c r="B3319" s="4">
        <v>81.599999999999994</v>
      </c>
      <c r="C3319" s="4">
        <v>3</v>
      </c>
      <c r="D3319" s="4">
        <v>4</v>
      </c>
      <c r="E3319" s="4">
        <v>20</v>
      </c>
      <c r="F3319" s="5">
        <v>38</v>
      </c>
      <c r="G3319" s="6" t="s">
        <v>18</v>
      </c>
      <c r="H3319" s="7" t="s">
        <v>9</v>
      </c>
      <c r="I3319" s="8">
        <v>15762.99</v>
      </c>
      <c r="J3319" s="8">
        <f>Table1[[#This Row],[Annual Charges ($)]]-(AVERAGE(Table1[Annual Charges ($)]))</f>
        <v>4412.2418159999597</v>
      </c>
      <c r="U3319" s="37">
        <v>15762.99</v>
      </c>
      <c r="V3319" s="4">
        <v>81.599999999999994</v>
      </c>
    </row>
    <row r="3320" spans="1:22" ht="17" hidden="1" x14ac:dyDescent="0.2">
      <c r="A3320" s="3">
        <v>29479390</v>
      </c>
      <c r="B3320" s="4">
        <v>81.7</v>
      </c>
      <c r="C3320" s="4">
        <v>2</v>
      </c>
      <c r="D3320" s="4">
        <v>4</v>
      </c>
      <c r="E3320" s="4">
        <v>18</v>
      </c>
      <c r="F3320" s="5">
        <v>48</v>
      </c>
      <c r="G3320" s="6" t="s">
        <v>18</v>
      </c>
      <c r="H3320" s="7" t="s">
        <v>8</v>
      </c>
      <c r="I3320" s="8">
        <v>7559.99</v>
      </c>
      <c r="J3320" s="8">
        <f>Table1[[#This Row],[Annual Charges ($)]]-(AVERAGE(Table1[Annual Charges ($)]))</f>
        <v>-3790.7581840000403</v>
      </c>
      <c r="U3320" s="37">
        <v>7559.99</v>
      </c>
      <c r="V3320" s="4">
        <v>81.7</v>
      </c>
    </row>
    <row r="3321" spans="1:22" ht="17" hidden="1" x14ac:dyDescent="0.2">
      <c r="A3321" s="3">
        <v>7283372</v>
      </c>
      <c r="B3321" s="4">
        <v>81.7</v>
      </c>
      <c r="C3321" s="4">
        <v>4</v>
      </c>
      <c r="D3321" s="4">
        <v>1</v>
      </c>
      <c r="E3321" s="4">
        <v>18</v>
      </c>
      <c r="F3321" s="5">
        <v>31</v>
      </c>
      <c r="G3321" s="6" t="s">
        <v>18</v>
      </c>
      <c r="H3321" s="7" t="s">
        <v>8</v>
      </c>
      <c r="I3321" s="8">
        <v>12544.8</v>
      </c>
      <c r="J3321" s="8">
        <f>Table1[[#This Row],[Annual Charges ($)]]-(AVERAGE(Table1[Annual Charges ($)]))</f>
        <v>1194.0518159999592</v>
      </c>
      <c r="U3321" s="37">
        <v>12544.8</v>
      </c>
      <c r="V3321" s="4">
        <v>81.7</v>
      </c>
    </row>
    <row r="3322" spans="1:22" ht="17" hidden="1" x14ac:dyDescent="0.2">
      <c r="A3322" s="3">
        <v>10452384</v>
      </c>
      <c r="B3322" s="4">
        <v>81.7</v>
      </c>
      <c r="C3322" s="4">
        <v>2</v>
      </c>
      <c r="D3322" s="4">
        <v>4</v>
      </c>
      <c r="E3322" s="4">
        <v>9</v>
      </c>
      <c r="F3322" s="5">
        <v>53</v>
      </c>
      <c r="G3322" s="6" t="s">
        <v>17</v>
      </c>
      <c r="H3322" s="7" t="s">
        <v>8</v>
      </c>
      <c r="I3322" s="8">
        <v>13279.72</v>
      </c>
      <c r="J3322" s="8">
        <f>Table1[[#This Row],[Annual Charges ($)]]-(AVERAGE(Table1[Annual Charges ($)]))</f>
        <v>1928.9718159999593</v>
      </c>
      <c r="U3322" s="37">
        <v>13279.72</v>
      </c>
      <c r="V3322" s="4">
        <v>81.7</v>
      </c>
    </row>
    <row r="3323" spans="1:22" ht="17" hidden="1" x14ac:dyDescent="0.2">
      <c r="A3323" s="3">
        <v>9172473</v>
      </c>
      <c r="B3323" s="4">
        <v>81.7</v>
      </c>
      <c r="C3323" s="4">
        <v>8</v>
      </c>
      <c r="D3323" s="4">
        <v>2</v>
      </c>
      <c r="E3323" s="4">
        <v>17</v>
      </c>
      <c r="F3323" s="5">
        <v>53</v>
      </c>
      <c r="G3323" s="6" t="s">
        <v>17</v>
      </c>
      <c r="H3323" s="7" t="s">
        <v>8</v>
      </c>
      <c r="I3323" s="8">
        <v>13511.71</v>
      </c>
      <c r="J3323" s="8">
        <f>Table1[[#This Row],[Annual Charges ($)]]-(AVERAGE(Table1[Annual Charges ($)]))</f>
        <v>2160.9618159999591</v>
      </c>
      <c r="U3323" s="37">
        <v>13511.71</v>
      </c>
      <c r="V3323" s="4">
        <v>81.7</v>
      </c>
    </row>
    <row r="3324" spans="1:22" ht="17" hidden="1" x14ac:dyDescent="0.2">
      <c r="A3324" s="3">
        <v>5236659</v>
      </c>
      <c r="B3324" s="4">
        <v>81.7</v>
      </c>
      <c r="C3324" s="4">
        <v>1</v>
      </c>
      <c r="D3324" s="4">
        <v>3</v>
      </c>
      <c r="E3324" s="4">
        <v>33</v>
      </c>
      <c r="F3324" s="5">
        <v>30</v>
      </c>
      <c r="G3324" s="6" t="s">
        <v>17</v>
      </c>
      <c r="H3324" s="7" t="s">
        <v>8</v>
      </c>
      <c r="I3324" s="8">
        <v>4737.79</v>
      </c>
      <c r="J3324" s="8">
        <f>Table1[[#This Row],[Annual Charges ($)]]-(AVERAGE(Table1[Annual Charges ($)]))</f>
        <v>-6612.9581840000401</v>
      </c>
      <c r="U3324" s="37">
        <v>4737.79</v>
      </c>
      <c r="V3324" s="4">
        <v>81.7</v>
      </c>
    </row>
    <row r="3325" spans="1:22" ht="17" hidden="1" x14ac:dyDescent="0.2">
      <c r="A3325" s="3">
        <v>2940598</v>
      </c>
      <c r="B3325" s="4">
        <v>81.7</v>
      </c>
      <c r="C3325" s="4">
        <v>7</v>
      </c>
      <c r="D3325" s="4">
        <v>4</v>
      </c>
      <c r="E3325" s="4">
        <v>34</v>
      </c>
      <c r="F3325" s="5">
        <v>49</v>
      </c>
      <c r="G3325" s="6" t="s">
        <v>17</v>
      </c>
      <c r="H3325" s="7" t="s">
        <v>8</v>
      </c>
      <c r="I3325" s="8">
        <v>14900.29</v>
      </c>
      <c r="J3325" s="8">
        <f>Table1[[#This Row],[Annual Charges ($)]]-(AVERAGE(Table1[Annual Charges ($)]))</f>
        <v>3549.5418159999608</v>
      </c>
      <c r="U3325" s="37">
        <v>14900.29</v>
      </c>
      <c r="V3325" s="4">
        <v>81.7</v>
      </c>
    </row>
    <row r="3326" spans="1:22" ht="17" hidden="1" x14ac:dyDescent="0.2">
      <c r="A3326" s="3">
        <v>27027310</v>
      </c>
      <c r="B3326" s="4">
        <v>81.8</v>
      </c>
      <c r="C3326" s="4">
        <v>6</v>
      </c>
      <c r="D3326" s="4">
        <v>4</v>
      </c>
      <c r="E3326" s="4">
        <v>35</v>
      </c>
      <c r="F3326" s="5">
        <v>44</v>
      </c>
      <c r="G3326" s="6" t="s">
        <v>18</v>
      </c>
      <c r="H3326" s="7" t="s">
        <v>8</v>
      </c>
      <c r="I3326" s="8">
        <v>7552.79</v>
      </c>
      <c r="J3326" s="8">
        <f>Table1[[#This Row],[Annual Charges ($)]]-(AVERAGE(Table1[Annual Charges ($)]))</f>
        <v>-3797.9581840000401</v>
      </c>
      <c r="U3326" s="37">
        <v>7552.79</v>
      </c>
      <c r="V3326" s="4">
        <v>81.8</v>
      </c>
    </row>
    <row r="3327" spans="1:22" ht="17" hidden="1" x14ac:dyDescent="0.2">
      <c r="A3327" s="3">
        <v>20470923</v>
      </c>
      <c r="B3327" s="4">
        <v>81.8</v>
      </c>
      <c r="C3327" s="4">
        <v>4</v>
      </c>
      <c r="D3327" s="4">
        <v>1</v>
      </c>
      <c r="E3327" s="4">
        <v>18</v>
      </c>
      <c r="F3327" s="5">
        <v>35</v>
      </c>
      <c r="G3327" s="6" t="s">
        <v>17</v>
      </c>
      <c r="H3327" s="7" t="s">
        <v>8</v>
      </c>
      <c r="I3327" s="8">
        <v>14455.76</v>
      </c>
      <c r="J3327" s="8">
        <f>Table1[[#This Row],[Annual Charges ($)]]-(AVERAGE(Table1[Annual Charges ($)]))</f>
        <v>3105.0118159999602</v>
      </c>
      <c r="U3327" s="37">
        <v>14455.76</v>
      </c>
      <c r="V3327" s="4">
        <v>81.8</v>
      </c>
    </row>
    <row r="3328" spans="1:22" ht="17" x14ac:dyDescent="0.2">
      <c r="A3328" s="3">
        <v>2330715</v>
      </c>
      <c r="B3328" s="4">
        <v>81.8</v>
      </c>
      <c r="C3328" s="4">
        <v>5</v>
      </c>
      <c r="D3328" s="4">
        <v>4</v>
      </c>
      <c r="E3328" s="4">
        <v>50</v>
      </c>
      <c r="F3328" s="5">
        <v>45</v>
      </c>
      <c r="G3328" s="6" t="s">
        <v>17</v>
      </c>
      <c r="H3328" s="7" t="s">
        <v>9</v>
      </c>
      <c r="I3328" s="8">
        <v>17378.8</v>
      </c>
      <c r="J3328" s="8">
        <f>Table1[[#This Row],[Annual Charges ($)]]-(AVERAGE(Table1[Annual Charges ($)]))</f>
        <v>6028.0518159999592</v>
      </c>
      <c r="U3328" s="37">
        <v>17378.8</v>
      </c>
      <c r="V3328" s="4">
        <v>81.8</v>
      </c>
    </row>
    <row r="3329" spans="1:22" ht="17" hidden="1" x14ac:dyDescent="0.2">
      <c r="A3329" s="3">
        <v>5261322</v>
      </c>
      <c r="B3329" s="4">
        <v>81.8</v>
      </c>
      <c r="C3329" s="4">
        <v>1</v>
      </c>
      <c r="D3329" s="4">
        <v>3</v>
      </c>
      <c r="E3329" s="4">
        <v>35</v>
      </c>
      <c r="F3329" s="5">
        <v>44</v>
      </c>
      <c r="G3329" s="6" t="s">
        <v>18</v>
      </c>
      <c r="H3329" s="7" t="s">
        <v>8</v>
      </c>
      <c r="I3329" s="8">
        <v>977.22</v>
      </c>
      <c r="J3329" s="8">
        <f>Table1[[#This Row],[Annual Charges ($)]]-(AVERAGE(Table1[Annual Charges ($)]))</f>
        <v>-10373.528184000041</v>
      </c>
      <c r="U3329" s="37">
        <v>977.22</v>
      </c>
      <c r="V3329" s="4">
        <v>81.8</v>
      </c>
    </row>
    <row r="3330" spans="1:22" ht="17" hidden="1" x14ac:dyDescent="0.2">
      <c r="A3330" s="3">
        <v>10023215</v>
      </c>
      <c r="B3330" s="4">
        <v>81.8</v>
      </c>
      <c r="C3330" s="4">
        <v>4</v>
      </c>
      <c r="D3330" s="4">
        <v>0</v>
      </c>
      <c r="E3330" s="4">
        <v>25</v>
      </c>
      <c r="F3330" s="5">
        <v>31</v>
      </c>
      <c r="G3330" s="6" t="s">
        <v>18</v>
      </c>
      <c r="H3330" s="7" t="s">
        <v>8</v>
      </c>
      <c r="I3330" s="8">
        <v>16342.67</v>
      </c>
      <c r="J3330" s="8">
        <f>Table1[[#This Row],[Annual Charges ($)]]-(AVERAGE(Table1[Annual Charges ($)]))</f>
        <v>4991.92181599996</v>
      </c>
      <c r="U3330" s="37">
        <v>16342.67</v>
      </c>
      <c r="V3330" s="4">
        <v>81.8</v>
      </c>
    </row>
    <row r="3331" spans="1:22" ht="17" hidden="1" x14ac:dyDescent="0.2">
      <c r="A3331" s="3">
        <v>6792778</v>
      </c>
      <c r="B3331" s="4">
        <v>81.8</v>
      </c>
      <c r="C3331" s="4">
        <v>2</v>
      </c>
      <c r="D3331" s="4">
        <v>4</v>
      </c>
      <c r="E3331" s="4">
        <v>26</v>
      </c>
      <c r="F3331" s="5">
        <v>55</v>
      </c>
      <c r="G3331" s="6" t="s">
        <v>18</v>
      </c>
      <c r="H3331" s="7" t="s">
        <v>8</v>
      </c>
      <c r="I3331" s="8">
        <v>9123.84</v>
      </c>
      <c r="J3331" s="8">
        <f>Table1[[#This Row],[Annual Charges ($)]]-(AVERAGE(Table1[Annual Charges ($)]))</f>
        <v>-2226.9081840000399</v>
      </c>
      <c r="U3331" s="37">
        <v>9123.84</v>
      </c>
      <c r="V3331" s="4">
        <v>81.8</v>
      </c>
    </row>
    <row r="3332" spans="1:22" ht="17" hidden="1" x14ac:dyDescent="0.2">
      <c r="A3332" s="3">
        <v>28642372</v>
      </c>
      <c r="B3332" s="4">
        <v>81.8</v>
      </c>
      <c r="C3332" s="4">
        <v>5</v>
      </c>
      <c r="D3332" s="4">
        <v>1</v>
      </c>
      <c r="E3332" s="4">
        <v>8</v>
      </c>
      <c r="F3332" s="5">
        <v>61</v>
      </c>
      <c r="G3332" s="6" t="s">
        <v>18</v>
      </c>
      <c r="H3332" s="7" t="s">
        <v>8</v>
      </c>
      <c r="I3332" s="8">
        <v>13291.76</v>
      </c>
      <c r="J3332" s="8">
        <f>Table1[[#This Row],[Annual Charges ($)]]-(AVERAGE(Table1[Annual Charges ($)]))</f>
        <v>1941.0118159999602</v>
      </c>
      <c r="U3332" s="37">
        <v>13291.76</v>
      </c>
      <c r="V3332" s="4">
        <v>81.8</v>
      </c>
    </row>
    <row r="3333" spans="1:22" ht="17" hidden="1" x14ac:dyDescent="0.2">
      <c r="A3333" s="3">
        <v>9164369</v>
      </c>
      <c r="B3333" s="4">
        <v>81.8</v>
      </c>
      <c r="C3333" s="4">
        <v>7</v>
      </c>
      <c r="D3333" s="4">
        <v>4</v>
      </c>
      <c r="E3333" s="4">
        <v>1</v>
      </c>
      <c r="F3333" s="5">
        <v>55</v>
      </c>
      <c r="G3333" s="6" t="s">
        <v>18</v>
      </c>
      <c r="H3333" s="7" t="s">
        <v>8</v>
      </c>
      <c r="I3333" s="8">
        <v>16613.53</v>
      </c>
      <c r="J3333" s="8">
        <f>Table1[[#This Row],[Annual Charges ($)]]-(AVERAGE(Table1[Annual Charges ($)]))</f>
        <v>5262.7818159999588</v>
      </c>
      <c r="U3333" s="37">
        <v>16613.53</v>
      </c>
      <c r="V3333" s="4">
        <v>81.8</v>
      </c>
    </row>
    <row r="3334" spans="1:22" ht="17" hidden="1" x14ac:dyDescent="0.2">
      <c r="A3334" s="3">
        <v>17851078</v>
      </c>
      <c r="B3334" s="4">
        <v>81.900000000000006</v>
      </c>
      <c r="C3334" s="4">
        <v>3</v>
      </c>
      <c r="D3334" s="4">
        <v>3</v>
      </c>
      <c r="E3334" s="4">
        <v>14</v>
      </c>
      <c r="F3334" s="5">
        <v>56</v>
      </c>
      <c r="G3334" s="6" t="s">
        <v>18</v>
      </c>
      <c r="H3334" s="7" t="s">
        <v>8</v>
      </c>
      <c r="I3334" s="8">
        <v>14987.92</v>
      </c>
      <c r="J3334" s="8">
        <f>Table1[[#This Row],[Annual Charges ($)]]-(AVERAGE(Table1[Annual Charges ($)]))</f>
        <v>3637.17181599996</v>
      </c>
      <c r="U3334" s="37">
        <v>14987.92</v>
      </c>
      <c r="V3334" s="4">
        <v>81.900000000000006</v>
      </c>
    </row>
    <row r="3335" spans="1:22" ht="17" hidden="1" x14ac:dyDescent="0.2">
      <c r="A3335" s="3">
        <v>26986016</v>
      </c>
      <c r="B3335" s="4">
        <v>81.900000000000006</v>
      </c>
      <c r="C3335" s="4">
        <v>7</v>
      </c>
      <c r="D3335" s="4">
        <v>2</v>
      </c>
      <c r="E3335" s="4">
        <v>39</v>
      </c>
      <c r="F3335" s="5">
        <v>20</v>
      </c>
      <c r="G3335" s="6" t="s">
        <v>18</v>
      </c>
      <c r="H3335" s="7" t="s">
        <v>8</v>
      </c>
      <c r="I3335" s="8">
        <v>18308.38</v>
      </c>
      <c r="J3335" s="8">
        <f>Table1[[#This Row],[Annual Charges ($)]]-(AVERAGE(Table1[Annual Charges ($)]))</f>
        <v>6957.631815999961</v>
      </c>
      <c r="U3335" s="37">
        <v>18308.38</v>
      </c>
      <c r="V3335" s="4">
        <v>81.900000000000006</v>
      </c>
    </row>
    <row r="3336" spans="1:22" ht="17" hidden="1" x14ac:dyDescent="0.2">
      <c r="A3336" s="3">
        <v>6099941</v>
      </c>
      <c r="B3336" s="4">
        <v>81.900000000000006</v>
      </c>
      <c r="C3336" s="4">
        <v>1</v>
      </c>
      <c r="D3336" s="4">
        <v>5</v>
      </c>
      <c r="E3336" s="4">
        <v>54</v>
      </c>
      <c r="F3336" s="5">
        <v>43</v>
      </c>
      <c r="G3336" s="6" t="s">
        <v>18</v>
      </c>
      <c r="H3336" s="7" t="s">
        <v>8</v>
      </c>
      <c r="I3336" s="8">
        <v>10976.73</v>
      </c>
      <c r="J3336" s="8">
        <f>Table1[[#This Row],[Annual Charges ($)]]-(AVERAGE(Table1[Annual Charges ($)]))</f>
        <v>-374.01818400004049</v>
      </c>
      <c r="U3336" s="37">
        <v>10976.73</v>
      </c>
      <c r="V3336" s="4">
        <v>81.900000000000006</v>
      </c>
    </row>
    <row r="3337" spans="1:22" ht="17" hidden="1" x14ac:dyDescent="0.2">
      <c r="A3337" s="3">
        <v>22596549</v>
      </c>
      <c r="B3337" s="4">
        <v>82</v>
      </c>
      <c r="C3337" s="4">
        <v>7</v>
      </c>
      <c r="D3337" s="4">
        <v>2</v>
      </c>
      <c r="E3337" s="4">
        <v>57</v>
      </c>
      <c r="F3337" s="5">
        <v>41</v>
      </c>
      <c r="G3337" s="6" t="s">
        <v>17</v>
      </c>
      <c r="H3337" s="7" t="s">
        <v>8</v>
      </c>
      <c r="I3337" s="8">
        <v>7256.53</v>
      </c>
      <c r="J3337" s="8">
        <f>Table1[[#This Row],[Annual Charges ($)]]-(AVERAGE(Table1[Annual Charges ($)]))</f>
        <v>-4094.2181840000403</v>
      </c>
      <c r="U3337" s="37">
        <v>7256.53</v>
      </c>
      <c r="V3337" s="4">
        <v>82</v>
      </c>
    </row>
    <row r="3338" spans="1:22" ht="17" hidden="1" x14ac:dyDescent="0.2">
      <c r="A3338" s="3">
        <v>12604097</v>
      </c>
      <c r="B3338" s="4">
        <v>82</v>
      </c>
      <c r="C3338" s="4">
        <v>2</v>
      </c>
      <c r="D3338" s="4">
        <v>4</v>
      </c>
      <c r="E3338" s="4">
        <v>33</v>
      </c>
      <c r="F3338" s="5">
        <v>62</v>
      </c>
      <c r="G3338" s="6" t="s">
        <v>17</v>
      </c>
      <c r="H3338" s="7" t="s">
        <v>8</v>
      </c>
      <c r="I3338" s="8">
        <v>7789.87</v>
      </c>
      <c r="J3338" s="8">
        <f>Table1[[#This Row],[Annual Charges ($)]]-(AVERAGE(Table1[Annual Charges ($)]))</f>
        <v>-3560.8781840000402</v>
      </c>
      <c r="U3338" s="37">
        <v>7789.87</v>
      </c>
      <c r="V3338" s="4">
        <v>82</v>
      </c>
    </row>
    <row r="3339" spans="1:22" ht="17" x14ac:dyDescent="0.2">
      <c r="A3339" s="3">
        <v>14515949</v>
      </c>
      <c r="B3339" s="4">
        <v>82</v>
      </c>
      <c r="C3339" s="4">
        <v>6</v>
      </c>
      <c r="D3339" s="4">
        <v>2</v>
      </c>
      <c r="E3339" s="4">
        <v>22</v>
      </c>
      <c r="F3339" s="5">
        <v>38</v>
      </c>
      <c r="G3339" s="6" t="s">
        <v>18</v>
      </c>
      <c r="H3339" s="7" t="s">
        <v>9</v>
      </c>
      <c r="I3339" s="8">
        <v>9122.93</v>
      </c>
      <c r="J3339" s="8">
        <f>Table1[[#This Row],[Annual Charges ($)]]-(AVERAGE(Table1[Annual Charges ($)]))</f>
        <v>-2227.8181840000398</v>
      </c>
      <c r="U3339" s="37">
        <v>9122.93</v>
      </c>
      <c r="V3339" s="4">
        <v>82</v>
      </c>
    </row>
    <row r="3340" spans="1:22" ht="17" hidden="1" x14ac:dyDescent="0.2">
      <c r="A3340" s="3">
        <v>16483278</v>
      </c>
      <c r="B3340" s="4">
        <v>82</v>
      </c>
      <c r="C3340" s="4">
        <v>7</v>
      </c>
      <c r="D3340" s="4">
        <v>2</v>
      </c>
      <c r="E3340" s="4">
        <v>21</v>
      </c>
      <c r="F3340" s="5">
        <v>51</v>
      </c>
      <c r="G3340" s="6" t="s">
        <v>17</v>
      </c>
      <c r="H3340" s="7" t="s">
        <v>8</v>
      </c>
      <c r="I3340" s="8">
        <v>5239.74</v>
      </c>
      <c r="J3340" s="8">
        <f>Table1[[#This Row],[Annual Charges ($)]]-(AVERAGE(Table1[Annual Charges ($)]))</f>
        <v>-6111.0081840000403</v>
      </c>
      <c r="U3340" s="37">
        <v>5239.74</v>
      </c>
      <c r="V3340" s="4">
        <v>82</v>
      </c>
    </row>
    <row r="3341" spans="1:22" ht="17" hidden="1" x14ac:dyDescent="0.2">
      <c r="A3341" s="3">
        <v>11685084</v>
      </c>
      <c r="B3341" s="4">
        <v>82</v>
      </c>
      <c r="C3341" s="4">
        <v>5</v>
      </c>
      <c r="D3341" s="4">
        <v>1</v>
      </c>
      <c r="E3341" s="4">
        <v>16</v>
      </c>
      <c r="F3341" s="5">
        <v>49</v>
      </c>
      <c r="G3341" s="6" t="s">
        <v>18</v>
      </c>
      <c r="H3341" s="7" t="s">
        <v>8</v>
      </c>
      <c r="I3341" s="8">
        <v>20977.18</v>
      </c>
      <c r="J3341" s="8">
        <f>Table1[[#This Row],[Annual Charges ($)]]-(AVERAGE(Table1[Annual Charges ($)]))</f>
        <v>9626.4318159999602</v>
      </c>
      <c r="U3341" s="37">
        <v>20977.18</v>
      </c>
      <c r="V3341" s="4">
        <v>82</v>
      </c>
    </row>
    <row r="3342" spans="1:22" ht="17" hidden="1" x14ac:dyDescent="0.2">
      <c r="A3342" s="3">
        <v>7001283</v>
      </c>
      <c r="B3342" s="4">
        <v>82</v>
      </c>
      <c r="C3342" s="4">
        <v>1</v>
      </c>
      <c r="D3342" s="4">
        <v>5</v>
      </c>
      <c r="E3342" s="4">
        <v>44</v>
      </c>
      <c r="F3342" s="5">
        <v>35</v>
      </c>
      <c r="G3342" s="6" t="s">
        <v>17</v>
      </c>
      <c r="H3342" s="7" t="s">
        <v>8</v>
      </c>
      <c r="I3342" s="8">
        <v>15702.62</v>
      </c>
      <c r="J3342" s="8">
        <f>Table1[[#This Row],[Annual Charges ($)]]-(AVERAGE(Table1[Annual Charges ($)]))</f>
        <v>4351.8718159999607</v>
      </c>
      <c r="U3342" s="37">
        <v>15702.62</v>
      </c>
      <c r="V3342" s="4">
        <v>82</v>
      </c>
    </row>
    <row r="3343" spans="1:22" ht="17" hidden="1" x14ac:dyDescent="0.2">
      <c r="A3343" s="3">
        <v>3277836</v>
      </c>
      <c r="B3343" s="4">
        <v>82</v>
      </c>
      <c r="C3343" s="4">
        <v>7</v>
      </c>
      <c r="D3343" s="4">
        <v>5</v>
      </c>
      <c r="E3343" s="4">
        <v>53</v>
      </c>
      <c r="F3343" s="5">
        <v>38</v>
      </c>
      <c r="G3343" s="6" t="s">
        <v>18</v>
      </c>
      <c r="H3343" s="7" t="s">
        <v>8</v>
      </c>
      <c r="I3343" s="8">
        <v>15836.08</v>
      </c>
      <c r="J3343" s="8">
        <f>Table1[[#This Row],[Annual Charges ($)]]-(AVERAGE(Table1[Annual Charges ($)]))</f>
        <v>4485.3318159999599</v>
      </c>
      <c r="U3343" s="37">
        <v>15836.08</v>
      </c>
      <c r="V3343" s="4">
        <v>82</v>
      </c>
    </row>
    <row r="3344" spans="1:22" ht="17" hidden="1" x14ac:dyDescent="0.2">
      <c r="A3344" s="3">
        <v>22329971</v>
      </c>
      <c r="B3344" s="4">
        <v>82</v>
      </c>
      <c r="C3344" s="4">
        <v>1</v>
      </c>
      <c r="D3344" s="4">
        <v>3</v>
      </c>
      <c r="E3344" s="4">
        <v>36</v>
      </c>
      <c r="F3344" s="5">
        <v>58</v>
      </c>
      <c r="G3344" s="6" t="s">
        <v>17</v>
      </c>
      <c r="H3344" s="7" t="s">
        <v>8</v>
      </c>
      <c r="I3344" s="8">
        <v>10048.620000000001</v>
      </c>
      <c r="J3344" s="8">
        <f>Table1[[#This Row],[Annual Charges ($)]]-(AVERAGE(Table1[Annual Charges ($)]))</f>
        <v>-1302.1281840000393</v>
      </c>
      <c r="U3344" s="37">
        <v>10048.620000000001</v>
      </c>
      <c r="V3344" s="4">
        <v>82</v>
      </c>
    </row>
    <row r="3345" spans="1:22" ht="17" hidden="1" x14ac:dyDescent="0.2">
      <c r="A3345" s="3">
        <v>17422299</v>
      </c>
      <c r="B3345" s="4">
        <v>82</v>
      </c>
      <c r="C3345" s="4">
        <v>2</v>
      </c>
      <c r="D3345" s="4">
        <v>3</v>
      </c>
      <c r="E3345" s="4">
        <v>38</v>
      </c>
      <c r="F3345" s="5">
        <v>40</v>
      </c>
      <c r="G3345" s="6" t="s">
        <v>18</v>
      </c>
      <c r="H3345" s="7" t="s">
        <v>8</v>
      </c>
      <c r="I3345" s="8">
        <v>9768.64</v>
      </c>
      <c r="J3345" s="8">
        <f>Table1[[#This Row],[Annual Charges ($)]]-(AVERAGE(Table1[Annual Charges ($)]))</f>
        <v>-1582.1081840000406</v>
      </c>
      <c r="U3345" s="37">
        <v>9768.64</v>
      </c>
      <c r="V3345" s="4">
        <v>82</v>
      </c>
    </row>
    <row r="3346" spans="1:22" ht="17" hidden="1" x14ac:dyDescent="0.2">
      <c r="A3346" s="3">
        <v>17401368</v>
      </c>
      <c r="B3346" s="4">
        <v>82.1</v>
      </c>
      <c r="C3346" s="4">
        <v>5</v>
      </c>
      <c r="D3346" s="4">
        <v>3</v>
      </c>
      <c r="E3346" s="4">
        <v>45</v>
      </c>
      <c r="F3346" s="5">
        <v>54</v>
      </c>
      <c r="G3346" s="6" t="s">
        <v>18</v>
      </c>
      <c r="H3346" s="7" t="s">
        <v>8</v>
      </c>
      <c r="I3346" s="8">
        <v>15414.54</v>
      </c>
      <c r="J3346" s="8">
        <f>Table1[[#This Row],[Annual Charges ($)]]-(AVERAGE(Table1[Annual Charges ($)]))</f>
        <v>4063.7918159999608</v>
      </c>
      <c r="U3346" s="37">
        <v>15414.54</v>
      </c>
      <c r="V3346" s="4">
        <v>82.1</v>
      </c>
    </row>
    <row r="3347" spans="1:22" ht="17" hidden="1" x14ac:dyDescent="0.2">
      <c r="A3347" s="3">
        <v>29140635</v>
      </c>
      <c r="B3347" s="4">
        <v>82.1</v>
      </c>
      <c r="C3347" s="4">
        <v>3</v>
      </c>
      <c r="D3347" s="4">
        <v>4</v>
      </c>
      <c r="E3347" s="4">
        <v>15</v>
      </c>
      <c r="F3347" s="5">
        <v>50</v>
      </c>
      <c r="G3347" s="6" t="s">
        <v>18</v>
      </c>
      <c r="H3347" s="7" t="s">
        <v>8</v>
      </c>
      <c r="I3347" s="8">
        <v>19052.88</v>
      </c>
      <c r="J3347" s="8">
        <f>Table1[[#This Row],[Annual Charges ($)]]-(AVERAGE(Table1[Annual Charges ($)]))</f>
        <v>7702.131815999961</v>
      </c>
      <c r="U3347" s="37">
        <v>19052.88</v>
      </c>
      <c r="V3347" s="4">
        <v>82.1</v>
      </c>
    </row>
    <row r="3348" spans="1:22" ht="17" hidden="1" x14ac:dyDescent="0.2">
      <c r="A3348" s="3">
        <v>25205267</v>
      </c>
      <c r="B3348" s="4">
        <v>82.2</v>
      </c>
      <c r="C3348" s="4">
        <v>4</v>
      </c>
      <c r="D3348" s="4">
        <v>4</v>
      </c>
      <c r="E3348" s="4">
        <v>24</v>
      </c>
      <c r="F3348" s="5">
        <v>47</v>
      </c>
      <c r="G3348" s="6" t="s">
        <v>18</v>
      </c>
      <c r="H3348" s="7" t="s">
        <v>8</v>
      </c>
      <c r="I3348" s="8">
        <v>14947.96</v>
      </c>
      <c r="J3348" s="8">
        <f>Table1[[#This Row],[Annual Charges ($)]]-(AVERAGE(Table1[Annual Charges ($)]))</f>
        <v>3597.2118159999591</v>
      </c>
      <c r="U3348" s="37">
        <v>14947.96</v>
      </c>
      <c r="V3348" s="4">
        <v>82.2</v>
      </c>
    </row>
    <row r="3349" spans="1:22" ht="17" hidden="1" x14ac:dyDescent="0.2">
      <c r="A3349" s="3">
        <v>8799951</v>
      </c>
      <c r="B3349" s="4">
        <v>82.3</v>
      </c>
      <c r="C3349" s="4">
        <v>5</v>
      </c>
      <c r="D3349" s="4">
        <v>5</v>
      </c>
      <c r="E3349" s="4">
        <v>34</v>
      </c>
      <c r="F3349" s="5">
        <v>46</v>
      </c>
      <c r="G3349" s="6" t="s">
        <v>17</v>
      </c>
      <c r="H3349" s="7" t="s">
        <v>8</v>
      </c>
      <c r="I3349" s="8">
        <v>17472.88</v>
      </c>
      <c r="J3349" s="8">
        <f>Table1[[#This Row],[Annual Charges ($)]]-(AVERAGE(Table1[Annual Charges ($)]))</f>
        <v>6122.131815999961</v>
      </c>
      <c r="U3349" s="37">
        <v>17472.88</v>
      </c>
      <c r="V3349" s="4">
        <v>82.3</v>
      </c>
    </row>
    <row r="3350" spans="1:22" ht="17" x14ac:dyDescent="0.2">
      <c r="A3350" s="3">
        <v>24651189</v>
      </c>
      <c r="B3350" s="4">
        <v>82.3</v>
      </c>
      <c r="C3350" s="4">
        <v>2</v>
      </c>
      <c r="D3350" s="4">
        <v>4</v>
      </c>
      <c r="E3350" s="4">
        <v>41</v>
      </c>
      <c r="F3350" s="5">
        <v>34</v>
      </c>
      <c r="G3350" s="6" t="s">
        <v>17</v>
      </c>
      <c r="H3350" s="7" t="s">
        <v>9</v>
      </c>
      <c r="I3350" s="8">
        <v>12522.88</v>
      </c>
      <c r="J3350" s="8">
        <f>Table1[[#This Row],[Annual Charges ($)]]-(AVERAGE(Table1[Annual Charges ($)]))</f>
        <v>1172.1318159999591</v>
      </c>
      <c r="U3350" s="37">
        <v>12522.88</v>
      </c>
      <c r="V3350" s="4">
        <v>82.3</v>
      </c>
    </row>
    <row r="3351" spans="1:22" ht="17" hidden="1" x14ac:dyDescent="0.2">
      <c r="A3351" s="3">
        <v>18930224</v>
      </c>
      <c r="B3351" s="4">
        <v>82.3</v>
      </c>
      <c r="C3351" s="4">
        <v>4</v>
      </c>
      <c r="D3351" s="4">
        <v>1</v>
      </c>
      <c r="E3351" s="4">
        <v>5</v>
      </c>
      <c r="F3351" s="5">
        <v>35</v>
      </c>
      <c r="G3351" s="6" t="s">
        <v>18</v>
      </c>
      <c r="H3351" s="7" t="s">
        <v>8</v>
      </c>
      <c r="I3351" s="8">
        <v>6728.79</v>
      </c>
      <c r="J3351" s="8">
        <f>Table1[[#This Row],[Annual Charges ($)]]-(AVERAGE(Table1[Annual Charges ($)]))</f>
        <v>-4621.9581840000401</v>
      </c>
      <c r="U3351" s="37">
        <v>6728.79</v>
      </c>
      <c r="V3351" s="4">
        <v>82.3</v>
      </c>
    </row>
    <row r="3352" spans="1:22" ht="17" hidden="1" x14ac:dyDescent="0.2">
      <c r="A3352" s="3">
        <v>7083811</v>
      </c>
      <c r="B3352" s="4">
        <v>82.3</v>
      </c>
      <c r="C3352" s="4">
        <v>3</v>
      </c>
      <c r="D3352" s="4">
        <v>0</v>
      </c>
      <c r="E3352" s="4">
        <v>10</v>
      </c>
      <c r="F3352" s="5">
        <v>47</v>
      </c>
      <c r="G3352" s="6" t="s">
        <v>17</v>
      </c>
      <c r="H3352" s="7" t="s">
        <v>8</v>
      </c>
      <c r="I3352" s="8">
        <v>7396.99</v>
      </c>
      <c r="J3352" s="8">
        <f>Table1[[#This Row],[Annual Charges ($)]]-(AVERAGE(Table1[Annual Charges ($)]))</f>
        <v>-3953.7581840000403</v>
      </c>
      <c r="U3352" s="37">
        <v>7396.99</v>
      </c>
      <c r="V3352" s="4">
        <v>82.3</v>
      </c>
    </row>
    <row r="3353" spans="1:22" ht="17" hidden="1" x14ac:dyDescent="0.2">
      <c r="A3353" s="3">
        <v>11770069</v>
      </c>
      <c r="B3353" s="4">
        <v>82.3</v>
      </c>
      <c r="C3353" s="4">
        <v>2</v>
      </c>
      <c r="D3353" s="4">
        <v>1</v>
      </c>
      <c r="E3353" s="4">
        <v>21</v>
      </c>
      <c r="F3353" s="5">
        <v>54</v>
      </c>
      <c r="G3353" s="6" t="s">
        <v>17</v>
      </c>
      <c r="H3353" s="7" t="s">
        <v>8</v>
      </c>
      <c r="I3353" s="8">
        <v>12467.96</v>
      </c>
      <c r="J3353" s="8">
        <f>Table1[[#This Row],[Annual Charges ($)]]-(AVERAGE(Table1[Annual Charges ($)]))</f>
        <v>1117.2118159999591</v>
      </c>
      <c r="U3353" s="37">
        <v>12467.96</v>
      </c>
      <c r="V3353" s="4">
        <v>82.3</v>
      </c>
    </row>
    <row r="3354" spans="1:22" ht="17" hidden="1" x14ac:dyDescent="0.2">
      <c r="A3354" s="3">
        <v>16502932</v>
      </c>
      <c r="B3354" s="4">
        <v>82.4</v>
      </c>
      <c r="C3354" s="4">
        <v>7</v>
      </c>
      <c r="D3354" s="4">
        <v>3</v>
      </c>
      <c r="E3354" s="4">
        <v>11</v>
      </c>
      <c r="F3354" s="5">
        <v>46</v>
      </c>
      <c r="G3354" s="6" t="s">
        <v>17</v>
      </c>
      <c r="H3354" s="7" t="s">
        <v>8</v>
      </c>
      <c r="I3354" s="8">
        <v>4775.72</v>
      </c>
      <c r="J3354" s="8">
        <f>Table1[[#This Row],[Annual Charges ($)]]-(AVERAGE(Table1[Annual Charges ($)]))</f>
        <v>-6575.0281840000398</v>
      </c>
      <c r="U3354" s="37">
        <v>4775.72</v>
      </c>
      <c r="V3354" s="4">
        <v>82.4</v>
      </c>
    </row>
    <row r="3355" spans="1:22" ht="17" x14ac:dyDescent="0.2">
      <c r="A3355" s="3">
        <v>11293857</v>
      </c>
      <c r="B3355" s="4">
        <v>82.4</v>
      </c>
      <c r="C3355" s="4">
        <v>1</v>
      </c>
      <c r="D3355" s="4">
        <v>2</v>
      </c>
      <c r="E3355" s="4">
        <v>3</v>
      </c>
      <c r="F3355" s="5">
        <v>33</v>
      </c>
      <c r="G3355" s="6" t="s">
        <v>18</v>
      </c>
      <c r="H3355" s="7" t="s">
        <v>9</v>
      </c>
      <c r="I3355" s="8">
        <v>4696.76</v>
      </c>
      <c r="J3355" s="8">
        <f>Table1[[#This Row],[Annual Charges ($)]]-(AVERAGE(Table1[Annual Charges ($)]))</f>
        <v>-6653.9881840000398</v>
      </c>
      <c r="U3355" s="37">
        <v>4696.76</v>
      </c>
      <c r="V3355" s="4">
        <v>82.4</v>
      </c>
    </row>
    <row r="3356" spans="1:22" ht="17" x14ac:dyDescent="0.2">
      <c r="A3356" s="3">
        <v>6767894</v>
      </c>
      <c r="B3356" s="4">
        <v>82.4</v>
      </c>
      <c r="C3356" s="4">
        <v>5</v>
      </c>
      <c r="D3356" s="4">
        <v>3</v>
      </c>
      <c r="E3356" s="4">
        <v>47</v>
      </c>
      <c r="F3356" s="5">
        <v>43</v>
      </c>
      <c r="G3356" s="6" t="s">
        <v>17</v>
      </c>
      <c r="H3356" s="7" t="s">
        <v>9</v>
      </c>
      <c r="I3356" s="8">
        <v>15291.28</v>
      </c>
      <c r="J3356" s="8">
        <f>Table1[[#This Row],[Annual Charges ($)]]-(AVERAGE(Table1[Annual Charges ($)]))</f>
        <v>3940.5318159999606</v>
      </c>
      <c r="U3356" s="37">
        <v>15291.28</v>
      </c>
      <c r="V3356" s="4">
        <v>82.4</v>
      </c>
    </row>
    <row r="3357" spans="1:22" ht="17" hidden="1" x14ac:dyDescent="0.2">
      <c r="A3357" s="3">
        <v>22345188</v>
      </c>
      <c r="B3357" s="4">
        <v>82.4</v>
      </c>
      <c r="C3357" s="4">
        <v>7</v>
      </c>
      <c r="D3357" s="4">
        <v>4</v>
      </c>
      <c r="E3357" s="4">
        <v>10</v>
      </c>
      <c r="F3357" s="5">
        <v>40</v>
      </c>
      <c r="G3357" s="6" t="s">
        <v>18</v>
      </c>
      <c r="H3357" s="7" t="s">
        <v>8</v>
      </c>
      <c r="I3357" s="8">
        <v>16178.82</v>
      </c>
      <c r="J3357" s="8">
        <f>Table1[[#This Row],[Annual Charges ($)]]-(AVERAGE(Table1[Annual Charges ($)]))</f>
        <v>4828.0718159999597</v>
      </c>
      <c r="U3357" s="37">
        <v>16178.82</v>
      </c>
      <c r="V3357" s="4">
        <v>82.4</v>
      </c>
    </row>
    <row r="3358" spans="1:22" ht="17" hidden="1" x14ac:dyDescent="0.2">
      <c r="A3358" s="3">
        <v>20272541</v>
      </c>
      <c r="B3358" s="4">
        <v>82.4</v>
      </c>
      <c r="C3358" s="4">
        <v>7</v>
      </c>
      <c r="D3358" s="4">
        <v>4</v>
      </c>
      <c r="E3358" s="4">
        <v>5</v>
      </c>
      <c r="F3358" s="5">
        <v>41</v>
      </c>
      <c r="G3358" s="6" t="s">
        <v>18</v>
      </c>
      <c r="H3358" s="7" t="s">
        <v>8</v>
      </c>
      <c r="I3358" s="8">
        <v>9839.73</v>
      </c>
      <c r="J3358" s="8">
        <f>Table1[[#This Row],[Annual Charges ($)]]-(AVERAGE(Table1[Annual Charges ($)]))</f>
        <v>-1511.0181840000405</v>
      </c>
      <c r="U3358" s="37">
        <v>9839.73</v>
      </c>
      <c r="V3358" s="4">
        <v>82.4</v>
      </c>
    </row>
    <row r="3359" spans="1:22" ht="17" hidden="1" x14ac:dyDescent="0.2">
      <c r="A3359" s="3">
        <v>27750212</v>
      </c>
      <c r="B3359" s="4">
        <v>82.4</v>
      </c>
      <c r="C3359" s="4">
        <v>7</v>
      </c>
      <c r="D3359" s="4">
        <v>1</v>
      </c>
      <c r="E3359" s="4">
        <v>57</v>
      </c>
      <c r="F3359" s="5">
        <v>47</v>
      </c>
      <c r="G3359" s="6" t="s">
        <v>17</v>
      </c>
      <c r="H3359" s="7" t="s">
        <v>8</v>
      </c>
      <c r="I3359" s="8">
        <v>13485.67</v>
      </c>
      <c r="J3359" s="8">
        <f>Table1[[#This Row],[Annual Charges ($)]]-(AVERAGE(Table1[Annual Charges ($)]))</f>
        <v>2134.92181599996</v>
      </c>
      <c r="U3359" s="37">
        <v>13485.67</v>
      </c>
      <c r="V3359" s="4">
        <v>82.4</v>
      </c>
    </row>
    <row r="3360" spans="1:22" ht="17" hidden="1" x14ac:dyDescent="0.2">
      <c r="A3360" s="3">
        <v>5888985</v>
      </c>
      <c r="B3360" s="4">
        <v>82.4</v>
      </c>
      <c r="C3360" s="4">
        <v>4</v>
      </c>
      <c r="D3360" s="4">
        <v>1</v>
      </c>
      <c r="E3360" s="4">
        <v>46</v>
      </c>
      <c r="F3360" s="5">
        <v>40</v>
      </c>
      <c r="G3360" s="6" t="s">
        <v>18</v>
      </c>
      <c r="H3360" s="7" t="s">
        <v>8</v>
      </c>
      <c r="I3360" s="8">
        <v>9416.69</v>
      </c>
      <c r="J3360" s="8">
        <f>Table1[[#This Row],[Annual Charges ($)]]-(AVERAGE(Table1[Annual Charges ($)]))</f>
        <v>-1934.0581840000395</v>
      </c>
      <c r="U3360" s="37">
        <v>9416.69</v>
      </c>
      <c r="V3360" s="4">
        <v>82.4</v>
      </c>
    </row>
    <row r="3361" spans="1:22" ht="17" hidden="1" x14ac:dyDescent="0.2">
      <c r="A3361" s="3">
        <v>9192465</v>
      </c>
      <c r="B3361" s="4">
        <v>82.5</v>
      </c>
      <c r="C3361" s="4">
        <v>4</v>
      </c>
      <c r="D3361" s="4">
        <v>3</v>
      </c>
      <c r="E3361" s="4">
        <v>40</v>
      </c>
      <c r="F3361" s="5">
        <v>54</v>
      </c>
      <c r="G3361" s="6" t="s">
        <v>18</v>
      </c>
      <c r="H3361" s="7" t="s">
        <v>8</v>
      </c>
      <c r="I3361" s="8">
        <v>12037.45</v>
      </c>
      <c r="J3361" s="8">
        <f>Table1[[#This Row],[Annual Charges ($)]]-(AVERAGE(Table1[Annual Charges ($)]))</f>
        <v>686.70181599996067</v>
      </c>
      <c r="U3361" s="37">
        <v>12037.45</v>
      </c>
      <c r="V3361" s="4">
        <v>82.5</v>
      </c>
    </row>
    <row r="3362" spans="1:22" ht="17" hidden="1" x14ac:dyDescent="0.2">
      <c r="A3362" s="3">
        <v>17571047</v>
      </c>
      <c r="B3362" s="4">
        <v>82.5</v>
      </c>
      <c r="C3362" s="4">
        <v>4</v>
      </c>
      <c r="D3362" s="4">
        <v>2</v>
      </c>
      <c r="E3362" s="4">
        <v>29</v>
      </c>
      <c r="F3362" s="5">
        <v>59</v>
      </c>
      <c r="G3362" s="6" t="s">
        <v>17</v>
      </c>
      <c r="H3362" s="7" t="s">
        <v>8</v>
      </c>
      <c r="I3362" s="8">
        <v>9443.69</v>
      </c>
      <c r="J3362" s="8">
        <f>Table1[[#This Row],[Annual Charges ($)]]-(AVERAGE(Table1[Annual Charges ($)]))</f>
        <v>-1907.0581840000395</v>
      </c>
      <c r="U3362" s="37">
        <v>9443.69</v>
      </c>
      <c r="V3362" s="4">
        <v>82.5</v>
      </c>
    </row>
    <row r="3363" spans="1:22" ht="17" hidden="1" x14ac:dyDescent="0.2">
      <c r="A3363" s="3">
        <v>28347978</v>
      </c>
      <c r="B3363" s="4">
        <v>82.5</v>
      </c>
      <c r="C3363" s="4">
        <v>5</v>
      </c>
      <c r="D3363" s="4">
        <v>3</v>
      </c>
      <c r="E3363" s="4">
        <v>3</v>
      </c>
      <c r="F3363" s="5">
        <v>49</v>
      </c>
      <c r="G3363" s="6" t="s">
        <v>18</v>
      </c>
      <c r="H3363" s="7" t="s">
        <v>8</v>
      </c>
      <c r="I3363" s="8">
        <v>8911.68</v>
      </c>
      <c r="J3363" s="8">
        <f>Table1[[#This Row],[Annual Charges ($)]]-(AVERAGE(Table1[Annual Charges ($)]))</f>
        <v>-2439.0681840000398</v>
      </c>
      <c r="U3363" s="37">
        <v>8911.68</v>
      </c>
      <c r="V3363" s="4">
        <v>82.5</v>
      </c>
    </row>
    <row r="3364" spans="1:22" ht="17" hidden="1" x14ac:dyDescent="0.2">
      <c r="A3364" s="3">
        <v>25007131</v>
      </c>
      <c r="B3364" s="4">
        <v>82.6</v>
      </c>
      <c r="C3364" s="4">
        <v>2</v>
      </c>
      <c r="D3364" s="4">
        <v>3</v>
      </c>
      <c r="E3364" s="4">
        <v>6</v>
      </c>
      <c r="F3364" s="5">
        <v>48</v>
      </c>
      <c r="G3364" s="6" t="s">
        <v>18</v>
      </c>
      <c r="H3364" s="7" t="s">
        <v>8</v>
      </c>
      <c r="I3364" s="8">
        <v>10717.49</v>
      </c>
      <c r="J3364" s="8">
        <f>Table1[[#This Row],[Annual Charges ($)]]-(AVERAGE(Table1[Annual Charges ($)]))</f>
        <v>-633.25818400004027</v>
      </c>
      <c r="U3364" s="37">
        <v>10717.49</v>
      </c>
      <c r="V3364" s="4">
        <v>82.6</v>
      </c>
    </row>
    <row r="3365" spans="1:22" ht="17" hidden="1" x14ac:dyDescent="0.2">
      <c r="A3365" s="3">
        <v>16663718</v>
      </c>
      <c r="B3365" s="4">
        <v>82.6</v>
      </c>
      <c r="C3365" s="4">
        <v>5</v>
      </c>
      <c r="D3365" s="4">
        <v>1</v>
      </c>
      <c r="E3365" s="4">
        <v>13</v>
      </c>
      <c r="F3365" s="5">
        <v>47</v>
      </c>
      <c r="G3365" s="6" t="s">
        <v>18</v>
      </c>
      <c r="H3365" s="7" t="s">
        <v>8</v>
      </c>
      <c r="I3365" s="8">
        <v>20661.66</v>
      </c>
      <c r="J3365" s="8">
        <f>Table1[[#This Row],[Annual Charges ($)]]-(AVERAGE(Table1[Annual Charges ($)]))</f>
        <v>9310.9118159999598</v>
      </c>
      <c r="U3365" s="37">
        <v>20661.66</v>
      </c>
      <c r="V3365" s="4">
        <v>82.6</v>
      </c>
    </row>
    <row r="3366" spans="1:22" ht="17" hidden="1" x14ac:dyDescent="0.2">
      <c r="A3366" s="3">
        <v>17516747</v>
      </c>
      <c r="B3366" s="4">
        <v>82.6</v>
      </c>
      <c r="C3366" s="4">
        <v>7</v>
      </c>
      <c r="D3366" s="4">
        <v>1</v>
      </c>
      <c r="E3366" s="4">
        <v>14</v>
      </c>
      <c r="F3366" s="5">
        <v>61</v>
      </c>
      <c r="G3366" s="6" t="s">
        <v>17</v>
      </c>
      <c r="H3366" s="7" t="s">
        <v>8</v>
      </c>
      <c r="I3366" s="8">
        <v>18060.38</v>
      </c>
      <c r="J3366" s="8">
        <f>Table1[[#This Row],[Annual Charges ($)]]-(AVERAGE(Table1[Annual Charges ($)]))</f>
        <v>6709.631815999961</v>
      </c>
      <c r="U3366" s="37">
        <v>18060.38</v>
      </c>
      <c r="V3366" s="4">
        <v>82.6</v>
      </c>
    </row>
    <row r="3367" spans="1:22" ht="17" hidden="1" x14ac:dyDescent="0.2">
      <c r="A3367" s="3">
        <v>24082740</v>
      </c>
      <c r="B3367" s="4">
        <v>82.6</v>
      </c>
      <c r="C3367" s="4">
        <v>4</v>
      </c>
      <c r="D3367" s="4">
        <v>1</v>
      </c>
      <c r="E3367" s="4">
        <v>15</v>
      </c>
      <c r="F3367" s="5">
        <v>61</v>
      </c>
      <c r="G3367" s="6" t="s">
        <v>18</v>
      </c>
      <c r="H3367" s="7" t="s">
        <v>8</v>
      </c>
      <c r="I3367" s="8">
        <v>11293.14</v>
      </c>
      <c r="J3367" s="8">
        <f>Table1[[#This Row],[Annual Charges ($)]]-(AVERAGE(Table1[Annual Charges ($)]))</f>
        <v>-57.608184000040637</v>
      </c>
      <c r="U3367" s="37">
        <v>11293.14</v>
      </c>
      <c r="V3367" s="4">
        <v>82.6</v>
      </c>
    </row>
    <row r="3368" spans="1:22" ht="17" hidden="1" x14ac:dyDescent="0.2">
      <c r="A3368" s="3">
        <v>4106464</v>
      </c>
      <c r="B3368" s="4">
        <v>82.6</v>
      </c>
      <c r="C3368" s="4">
        <v>8</v>
      </c>
      <c r="D3368" s="4">
        <v>1</v>
      </c>
      <c r="E3368" s="4">
        <v>14</v>
      </c>
      <c r="F3368" s="5">
        <v>47</v>
      </c>
      <c r="G3368" s="6" t="s">
        <v>18</v>
      </c>
      <c r="H3368" s="7" t="s">
        <v>8</v>
      </c>
      <c r="I3368" s="8">
        <v>22695.41</v>
      </c>
      <c r="J3368" s="8">
        <f>Table1[[#This Row],[Annual Charges ($)]]-(AVERAGE(Table1[Annual Charges ($)]))</f>
        <v>11344.66181599996</v>
      </c>
      <c r="U3368" s="37">
        <v>22695.41</v>
      </c>
      <c r="V3368" s="4">
        <v>82.6</v>
      </c>
    </row>
    <row r="3369" spans="1:22" ht="17" x14ac:dyDescent="0.2">
      <c r="A3369" s="3">
        <v>5322783</v>
      </c>
      <c r="B3369" s="4">
        <v>82.7</v>
      </c>
      <c r="C3369" s="4">
        <v>4</v>
      </c>
      <c r="D3369" s="4">
        <v>3</v>
      </c>
      <c r="E3369" s="4">
        <v>41</v>
      </c>
      <c r="F3369" s="5">
        <v>38</v>
      </c>
      <c r="G3369" s="6" t="s">
        <v>18</v>
      </c>
      <c r="H3369" s="7" t="s">
        <v>9</v>
      </c>
      <c r="I3369" s="8">
        <v>15854.1</v>
      </c>
      <c r="J3369" s="8">
        <f>Table1[[#This Row],[Annual Charges ($)]]-(AVERAGE(Table1[Annual Charges ($)]))</f>
        <v>4503.3518159999603</v>
      </c>
      <c r="U3369" s="37">
        <v>15854.1</v>
      </c>
      <c r="V3369" s="4">
        <v>82.7</v>
      </c>
    </row>
    <row r="3370" spans="1:22" ht="17" x14ac:dyDescent="0.2">
      <c r="A3370" s="3">
        <v>26223634</v>
      </c>
      <c r="B3370" s="4">
        <v>82.7</v>
      </c>
      <c r="C3370" s="4">
        <v>1</v>
      </c>
      <c r="D3370" s="4">
        <v>5</v>
      </c>
      <c r="E3370" s="4">
        <v>25</v>
      </c>
      <c r="F3370" s="5">
        <v>67</v>
      </c>
      <c r="G3370" s="6" t="s">
        <v>18</v>
      </c>
      <c r="H3370" s="7" t="s">
        <v>9</v>
      </c>
      <c r="I3370" s="8">
        <v>9240.15</v>
      </c>
      <c r="J3370" s="8">
        <f>Table1[[#This Row],[Annual Charges ($)]]-(AVERAGE(Table1[Annual Charges ($)]))</f>
        <v>-2110.5981840000404</v>
      </c>
      <c r="U3370" s="37">
        <v>9240.15</v>
      </c>
      <c r="V3370" s="4">
        <v>82.7</v>
      </c>
    </row>
    <row r="3371" spans="1:22" ht="17" x14ac:dyDescent="0.2">
      <c r="A3371" s="3">
        <v>23236412</v>
      </c>
      <c r="B3371" s="4">
        <v>82.7</v>
      </c>
      <c r="C3371" s="4">
        <v>8</v>
      </c>
      <c r="D3371" s="4">
        <v>1</v>
      </c>
      <c r="E3371" s="4">
        <v>12</v>
      </c>
      <c r="F3371" s="5">
        <v>37</v>
      </c>
      <c r="G3371" s="6" t="s">
        <v>17</v>
      </c>
      <c r="H3371" s="7" t="s">
        <v>9</v>
      </c>
      <c r="I3371" s="8">
        <v>10016.99</v>
      </c>
      <c r="J3371" s="8">
        <f>Table1[[#This Row],[Annual Charges ($)]]-(AVERAGE(Table1[Annual Charges ($)]))</f>
        <v>-1333.7581840000403</v>
      </c>
      <c r="U3371" s="37">
        <v>10016.99</v>
      </c>
      <c r="V3371" s="4">
        <v>82.7</v>
      </c>
    </row>
    <row r="3372" spans="1:22" ht="17" x14ac:dyDescent="0.2">
      <c r="A3372" s="3">
        <v>3178571</v>
      </c>
      <c r="B3372" s="4">
        <v>82.7</v>
      </c>
      <c r="C3372" s="4">
        <v>6</v>
      </c>
      <c r="D3372" s="4">
        <v>2</v>
      </c>
      <c r="E3372" s="4">
        <v>41</v>
      </c>
      <c r="F3372" s="5">
        <v>43</v>
      </c>
      <c r="G3372" s="6" t="s">
        <v>17</v>
      </c>
      <c r="H3372" s="7" t="s">
        <v>9</v>
      </c>
      <c r="I3372" s="8">
        <v>23941.45</v>
      </c>
      <c r="J3372" s="8">
        <f>Table1[[#This Row],[Annual Charges ($)]]-(AVERAGE(Table1[Annual Charges ($)]))</f>
        <v>12590.701815999961</v>
      </c>
      <c r="U3372" s="37">
        <v>23941.45</v>
      </c>
      <c r="V3372" s="4">
        <v>82.7</v>
      </c>
    </row>
    <row r="3373" spans="1:22" ht="17" hidden="1" x14ac:dyDescent="0.2">
      <c r="A3373" s="3">
        <v>21496937</v>
      </c>
      <c r="B3373" s="4">
        <v>82.7</v>
      </c>
      <c r="C3373" s="4">
        <v>5</v>
      </c>
      <c r="D3373" s="4">
        <v>4</v>
      </c>
      <c r="E3373" s="4">
        <v>18</v>
      </c>
      <c r="F3373" s="5">
        <v>42</v>
      </c>
      <c r="G3373" s="6" t="s">
        <v>18</v>
      </c>
      <c r="H3373" s="7" t="s">
        <v>8</v>
      </c>
      <c r="I3373" s="8">
        <v>10132.06</v>
      </c>
      <c r="J3373" s="8">
        <f>Table1[[#This Row],[Annual Charges ($)]]-(AVERAGE(Table1[Annual Charges ($)]))</f>
        <v>-1218.6881840000406</v>
      </c>
      <c r="U3373" s="37">
        <v>10132.06</v>
      </c>
      <c r="V3373" s="4">
        <v>82.7</v>
      </c>
    </row>
    <row r="3374" spans="1:22" ht="17" hidden="1" x14ac:dyDescent="0.2">
      <c r="A3374" s="3">
        <v>138469</v>
      </c>
      <c r="B3374" s="4">
        <v>82.7</v>
      </c>
      <c r="C3374" s="4">
        <v>7</v>
      </c>
      <c r="D3374" s="4">
        <v>3</v>
      </c>
      <c r="E3374" s="4">
        <v>50</v>
      </c>
      <c r="F3374" s="5">
        <v>54</v>
      </c>
      <c r="G3374" s="6" t="s">
        <v>17</v>
      </c>
      <c r="H3374" s="7" t="s">
        <v>8</v>
      </c>
      <c r="I3374" s="8">
        <v>8350.92</v>
      </c>
      <c r="J3374" s="8">
        <f>Table1[[#This Row],[Annual Charges ($)]]-(AVERAGE(Table1[Annual Charges ($)]))</f>
        <v>-2999.82818400004</v>
      </c>
      <c r="U3374" s="37">
        <v>8350.92</v>
      </c>
      <c r="V3374" s="4">
        <v>82.7</v>
      </c>
    </row>
    <row r="3375" spans="1:22" ht="17" hidden="1" x14ac:dyDescent="0.2">
      <c r="A3375" s="3">
        <v>784229</v>
      </c>
      <c r="B3375" s="4">
        <v>82.7</v>
      </c>
      <c r="C3375" s="4">
        <v>1</v>
      </c>
      <c r="D3375" s="4">
        <v>0</v>
      </c>
      <c r="E3375" s="4">
        <v>45</v>
      </c>
      <c r="F3375" s="5">
        <v>64</v>
      </c>
      <c r="G3375" s="6" t="s">
        <v>18</v>
      </c>
      <c r="H3375" s="7" t="s">
        <v>8</v>
      </c>
      <c r="I3375" s="8">
        <v>5887.65</v>
      </c>
      <c r="J3375" s="8">
        <f>Table1[[#This Row],[Annual Charges ($)]]-(AVERAGE(Table1[Annual Charges ($)]))</f>
        <v>-5463.0981840000404</v>
      </c>
      <c r="U3375" s="37">
        <v>5887.65</v>
      </c>
      <c r="V3375" s="4">
        <v>82.7</v>
      </c>
    </row>
    <row r="3376" spans="1:22" ht="17" hidden="1" x14ac:dyDescent="0.2">
      <c r="A3376" s="3">
        <v>1773400</v>
      </c>
      <c r="B3376" s="4">
        <v>82.8</v>
      </c>
      <c r="C3376" s="4">
        <v>6</v>
      </c>
      <c r="D3376" s="4">
        <v>3</v>
      </c>
      <c r="E3376" s="4">
        <v>24</v>
      </c>
      <c r="F3376" s="5">
        <v>50</v>
      </c>
      <c r="G3376" s="6" t="s">
        <v>17</v>
      </c>
      <c r="H3376" s="7" t="s">
        <v>8</v>
      </c>
      <c r="I3376" s="8">
        <v>10087.76</v>
      </c>
      <c r="J3376" s="8">
        <f>Table1[[#This Row],[Annual Charges ($)]]-(AVERAGE(Table1[Annual Charges ($)]))</f>
        <v>-1262.9881840000398</v>
      </c>
      <c r="U3376" s="37">
        <v>10087.76</v>
      </c>
      <c r="V3376" s="4">
        <v>82.8</v>
      </c>
    </row>
    <row r="3377" spans="1:22" ht="17" hidden="1" x14ac:dyDescent="0.2">
      <c r="A3377" s="3">
        <v>10268716</v>
      </c>
      <c r="B3377" s="4">
        <v>82.8</v>
      </c>
      <c r="C3377" s="4">
        <v>3</v>
      </c>
      <c r="D3377" s="4">
        <v>4</v>
      </c>
      <c r="E3377" s="4">
        <v>16</v>
      </c>
      <c r="F3377" s="5">
        <v>58</v>
      </c>
      <c r="G3377" s="6" t="s">
        <v>17</v>
      </c>
      <c r="H3377" s="7" t="s">
        <v>8</v>
      </c>
      <c r="I3377" s="8">
        <v>9830.23</v>
      </c>
      <c r="J3377" s="8">
        <f>Table1[[#This Row],[Annual Charges ($)]]-(AVERAGE(Table1[Annual Charges ($)]))</f>
        <v>-1520.5181840000405</v>
      </c>
      <c r="U3377" s="37">
        <v>9830.23</v>
      </c>
      <c r="V3377" s="4">
        <v>82.8</v>
      </c>
    </row>
    <row r="3378" spans="1:22" ht="17" hidden="1" x14ac:dyDescent="0.2">
      <c r="A3378" s="3">
        <v>19642947</v>
      </c>
      <c r="B3378" s="4">
        <v>82.8</v>
      </c>
      <c r="C3378" s="4">
        <v>3</v>
      </c>
      <c r="D3378" s="4">
        <v>3</v>
      </c>
      <c r="E3378" s="4">
        <v>43</v>
      </c>
      <c r="F3378" s="5">
        <v>36</v>
      </c>
      <c r="G3378" s="6" t="s">
        <v>18</v>
      </c>
      <c r="H3378" s="7" t="s">
        <v>8</v>
      </c>
      <c r="I3378" s="8">
        <v>7698.78</v>
      </c>
      <c r="J3378" s="8">
        <f>Table1[[#This Row],[Annual Charges ($)]]-(AVERAGE(Table1[Annual Charges ($)]))</f>
        <v>-3651.9681840000403</v>
      </c>
      <c r="U3378" s="37">
        <v>7698.78</v>
      </c>
      <c r="V3378" s="4">
        <v>82.8</v>
      </c>
    </row>
    <row r="3379" spans="1:22" ht="17" hidden="1" x14ac:dyDescent="0.2">
      <c r="A3379" s="3">
        <v>26875558</v>
      </c>
      <c r="B3379" s="4">
        <v>82.8</v>
      </c>
      <c r="C3379" s="4">
        <v>7</v>
      </c>
      <c r="D3379" s="4">
        <v>1</v>
      </c>
      <c r="E3379" s="4">
        <v>18</v>
      </c>
      <c r="F3379" s="5">
        <v>66</v>
      </c>
      <c r="G3379" s="6" t="s">
        <v>18</v>
      </c>
      <c r="H3379" s="7" t="s">
        <v>8</v>
      </c>
      <c r="I3379" s="8">
        <v>19204.04</v>
      </c>
      <c r="J3379" s="8">
        <f>Table1[[#This Row],[Annual Charges ($)]]-(AVERAGE(Table1[Annual Charges ($)]))</f>
        <v>7853.2918159999608</v>
      </c>
      <c r="U3379" s="37">
        <v>19204.04</v>
      </c>
      <c r="V3379" s="4">
        <v>82.8</v>
      </c>
    </row>
    <row r="3380" spans="1:22" ht="17" hidden="1" x14ac:dyDescent="0.2">
      <c r="A3380" s="3">
        <v>2286290</v>
      </c>
      <c r="B3380" s="4">
        <v>82.9</v>
      </c>
      <c r="C3380" s="4">
        <v>6</v>
      </c>
      <c r="D3380" s="4">
        <v>3</v>
      </c>
      <c r="E3380" s="4">
        <v>2</v>
      </c>
      <c r="F3380" s="5">
        <v>68</v>
      </c>
      <c r="G3380" s="6" t="s">
        <v>18</v>
      </c>
      <c r="H3380" s="7" t="s">
        <v>8</v>
      </c>
      <c r="I3380" s="8">
        <v>14726.4</v>
      </c>
      <c r="J3380" s="8">
        <f>Table1[[#This Row],[Annual Charges ($)]]-(AVERAGE(Table1[Annual Charges ($)]))</f>
        <v>3375.6518159999596</v>
      </c>
      <c r="U3380" s="37">
        <v>14726.4</v>
      </c>
      <c r="V3380" s="4">
        <v>82.9</v>
      </c>
    </row>
    <row r="3381" spans="1:22" ht="17" x14ac:dyDescent="0.2">
      <c r="A3381" s="3">
        <v>8579066</v>
      </c>
      <c r="B3381" s="4">
        <v>82.9</v>
      </c>
      <c r="C3381" s="4">
        <v>4</v>
      </c>
      <c r="D3381" s="4">
        <v>2</v>
      </c>
      <c r="E3381" s="4">
        <v>50</v>
      </c>
      <c r="F3381" s="5">
        <v>44</v>
      </c>
      <c r="G3381" s="6" t="s">
        <v>17</v>
      </c>
      <c r="H3381" s="7" t="s">
        <v>9</v>
      </c>
      <c r="I3381" s="8">
        <v>17157.93</v>
      </c>
      <c r="J3381" s="8">
        <f>Table1[[#This Row],[Annual Charges ($)]]-(AVERAGE(Table1[Annual Charges ($)]))</f>
        <v>5807.1818159999602</v>
      </c>
      <c r="U3381" s="37">
        <v>17157.93</v>
      </c>
      <c r="V3381" s="4">
        <v>82.9</v>
      </c>
    </row>
    <row r="3382" spans="1:22" ht="17" hidden="1" x14ac:dyDescent="0.2">
      <c r="A3382" s="3">
        <v>1004419</v>
      </c>
      <c r="B3382" s="4">
        <v>82.9</v>
      </c>
      <c r="C3382" s="4">
        <v>6</v>
      </c>
      <c r="D3382" s="4">
        <v>0</v>
      </c>
      <c r="E3382" s="4">
        <v>48</v>
      </c>
      <c r="F3382" s="5">
        <v>30</v>
      </c>
      <c r="G3382" s="6" t="s">
        <v>18</v>
      </c>
      <c r="H3382" s="7" t="s">
        <v>8</v>
      </c>
      <c r="I3382" s="8">
        <v>19724.060000000001</v>
      </c>
      <c r="J3382" s="8">
        <f>Table1[[#This Row],[Annual Charges ($)]]-(AVERAGE(Table1[Annual Charges ($)]))</f>
        <v>8373.3118159999613</v>
      </c>
      <c r="U3382" s="37">
        <v>19724.060000000001</v>
      </c>
      <c r="V3382" s="4">
        <v>82.9</v>
      </c>
    </row>
    <row r="3383" spans="1:22" ht="17" hidden="1" x14ac:dyDescent="0.2">
      <c r="A3383" s="3">
        <v>12746034</v>
      </c>
      <c r="B3383" s="4">
        <v>82.9</v>
      </c>
      <c r="C3383" s="4">
        <v>5</v>
      </c>
      <c r="D3383" s="4">
        <v>0</v>
      </c>
      <c r="E3383" s="4">
        <v>26</v>
      </c>
      <c r="F3383" s="5">
        <v>30</v>
      </c>
      <c r="G3383" s="6" t="s">
        <v>18</v>
      </c>
      <c r="H3383" s="7" t="s">
        <v>8</v>
      </c>
      <c r="I3383" s="8">
        <v>9947.6299999999992</v>
      </c>
      <c r="J3383" s="8">
        <f>Table1[[#This Row],[Annual Charges ($)]]-(AVERAGE(Table1[Annual Charges ($)]))</f>
        <v>-1403.1181840000409</v>
      </c>
      <c r="U3383" s="37">
        <v>9947.6299999999992</v>
      </c>
      <c r="V3383" s="4">
        <v>82.9</v>
      </c>
    </row>
    <row r="3384" spans="1:22" ht="17" hidden="1" x14ac:dyDescent="0.2">
      <c r="A3384" s="3">
        <v>23767992</v>
      </c>
      <c r="B3384" s="4">
        <v>82.9</v>
      </c>
      <c r="C3384" s="4">
        <v>6</v>
      </c>
      <c r="D3384" s="4">
        <v>2</v>
      </c>
      <c r="E3384" s="4">
        <v>8</v>
      </c>
      <c r="F3384" s="5">
        <v>40</v>
      </c>
      <c r="G3384" s="6" t="s">
        <v>17</v>
      </c>
      <c r="H3384" s="7" t="s">
        <v>8</v>
      </c>
      <c r="I3384" s="8">
        <v>14128.81</v>
      </c>
      <c r="J3384" s="8">
        <f>Table1[[#This Row],[Annual Charges ($)]]-(AVERAGE(Table1[Annual Charges ($)]))</f>
        <v>2778.0618159999594</v>
      </c>
      <c r="U3384" s="37">
        <v>14128.81</v>
      </c>
      <c r="V3384" s="4">
        <v>82.9</v>
      </c>
    </row>
    <row r="3385" spans="1:22" ht="17" hidden="1" x14ac:dyDescent="0.2">
      <c r="A3385" s="3">
        <v>1635089</v>
      </c>
      <c r="B3385" s="4">
        <v>83</v>
      </c>
      <c r="C3385" s="4">
        <v>1</v>
      </c>
      <c r="D3385" s="4">
        <v>0</v>
      </c>
      <c r="E3385" s="4">
        <v>11</v>
      </c>
      <c r="F3385" s="5">
        <v>41</v>
      </c>
      <c r="G3385" s="6" t="s">
        <v>18</v>
      </c>
      <c r="H3385" s="7" t="s">
        <v>8</v>
      </c>
      <c r="I3385" s="8">
        <v>8693.76</v>
      </c>
      <c r="J3385" s="8">
        <f>Table1[[#This Row],[Annual Charges ($)]]-(AVERAGE(Table1[Annual Charges ($)]))</f>
        <v>-2656.9881840000398</v>
      </c>
      <c r="U3385" s="37">
        <v>8693.76</v>
      </c>
      <c r="V3385" s="4">
        <v>83</v>
      </c>
    </row>
    <row r="3386" spans="1:22" ht="17" hidden="1" x14ac:dyDescent="0.2">
      <c r="A3386" s="3">
        <v>19163106</v>
      </c>
      <c r="B3386" s="4">
        <v>83</v>
      </c>
      <c r="C3386" s="4">
        <v>4</v>
      </c>
      <c r="D3386" s="4">
        <v>1</v>
      </c>
      <c r="E3386" s="4">
        <v>23</v>
      </c>
      <c r="F3386" s="5">
        <v>53</v>
      </c>
      <c r="G3386" s="6" t="s">
        <v>17</v>
      </c>
      <c r="H3386" s="7" t="s">
        <v>8</v>
      </c>
      <c r="I3386" s="8">
        <v>3979.6</v>
      </c>
      <c r="J3386" s="8">
        <f>Table1[[#This Row],[Annual Charges ($)]]-(AVERAGE(Table1[Annual Charges ($)]))</f>
        <v>-7371.1481840000397</v>
      </c>
      <c r="U3386" s="37">
        <v>3979.6</v>
      </c>
      <c r="V3386" s="4">
        <v>83</v>
      </c>
    </row>
    <row r="3387" spans="1:22" ht="17" hidden="1" x14ac:dyDescent="0.2">
      <c r="A3387" s="3">
        <v>28170144</v>
      </c>
      <c r="B3387" s="4">
        <v>83</v>
      </c>
      <c r="C3387" s="4">
        <v>2</v>
      </c>
      <c r="D3387" s="4">
        <v>1</v>
      </c>
      <c r="E3387" s="4">
        <v>22</v>
      </c>
      <c r="F3387" s="5">
        <v>55</v>
      </c>
      <c r="G3387" s="6" t="s">
        <v>18</v>
      </c>
      <c r="H3387" s="7" t="s">
        <v>8</v>
      </c>
      <c r="I3387" s="8">
        <v>21806.69</v>
      </c>
      <c r="J3387" s="8">
        <f>Table1[[#This Row],[Annual Charges ($)]]-(AVERAGE(Table1[Annual Charges ($)]))</f>
        <v>10455.941815999959</v>
      </c>
      <c r="U3387" s="37">
        <v>21806.69</v>
      </c>
      <c r="V3387" s="4">
        <v>83</v>
      </c>
    </row>
    <row r="3388" spans="1:22" ht="17" hidden="1" x14ac:dyDescent="0.2">
      <c r="A3388" s="3">
        <v>24630931</v>
      </c>
      <c r="B3388" s="4">
        <v>83</v>
      </c>
      <c r="C3388" s="4">
        <v>7</v>
      </c>
      <c r="D3388" s="4">
        <v>1</v>
      </c>
      <c r="E3388" s="4">
        <v>31</v>
      </c>
      <c r="F3388" s="5">
        <v>60</v>
      </c>
      <c r="G3388" s="6" t="s">
        <v>17</v>
      </c>
      <c r="H3388" s="7" t="s">
        <v>8</v>
      </c>
      <c r="I3388" s="8">
        <v>23883.41</v>
      </c>
      <c r="J3388" s="8">
        <f>Table1[[#This Row],[Annual Charges ($)]]-(AVERAGE(Table1[Annual Charges ($)]))</f>
        <v>12532.66181599996</v>
      </c>
      <c r="U3388" s="37">
        <v>23883.41</v>
      </c>
      <c r="V3388" s="4">
        <v>83</v>
      </c>
    </row>
    <row r="3389" spans="1:22" ht="17" hidden="1" x14ac:dyDescent="0.2">
      <c r="A3389" s="3">
        <v>8530224</v>
      </c>
      <c r="B3389" s="4">
        <v>83</v>
      </c>
      <c r="C3389" s="4">
        <v>4</v>
      </c>
      <c r="D3389" s="4">
        <v>5</v>
      </c>
      <c r="E3389" s="4">
        <v>1</v>
      </c>
      <c r="F3389" s="5">
        <v>36</v>
      </c>
      <c r="G3389" s="6" t="s">
        <v>17</v>
      </c>
      <c r="H3389" s="7" t="s">
        <v>8</v>
      </c>
      <c r="I3389" s="8">
        <v>9924.18</v>
      </c>
      <c r="J3389" s="8">
        <f>Table1[[#This Row],[Annual Charges ($)]]-(AVERAGE(Table1[Annual Charges ($)]))</f>
        <v>-1426.5681840000398</v>
      </c>
      <c r="U3389" s="37">
        <v>9924.18</v>
      </c>
      <c r="V3389" s="4">
        <v>83</v>
      </c>
    </row>
    <row r="3390" spans="1:22" ht="17" hidden="1" x14ac:dyDescent="0.2">
      <c r="A3390" s="3">
        <v>18059494</v>
      </c>
      <c r="B3390" s="4">
        <v>83</v>
      </c>
      <c r="C3390" s="4">
        <v>8</v>
      </c>
      <c r="D3390" s="4">
        <v>1</v>
      </c>
      <c r="E3390" s="4">
        <v>20</v>
      </c>
      <c r="F3390" s="5">
        <v>57</v>
      </c>
      <c r="G3390" s="6" t="s">
        <v>18</v>
      </c>
      <c r="H3390" s="7" t="s">
        <v>8</v>
      </c>
      <c r="I3390" s="8">
        <v>21915.47</v>
      </c>
      <c r="J3390" s="8">
        <f>Table1[[#This Row],[Annual Charges ($)]]-(AVERAGE(Table1[Annual Charges ($)]))</f>
        <v>10564.721815999961</v>
      </c>
      <c r="U3390" s="37">
        <v>21915.47</v>
      </c>
      <c r="V3390" s="4">
        <v>83</v>
      </c>
    </row>
    <row r="3391" spans="1:22" ht="17" hidden="1" x14ac:dyDescent="0.2">
      <c r="A3391" s="3">
        <v>15171096</v>
      </c>
      <c r="B3391" s="4">
        <v>83.1</v>
      </c>
      <c r="C3391" s="4">
        <v>7</v>
      </c>
      <c r="D3391" s="4">
        <v>0</v>
      </c>
      <c r="E3391" s="4">
        <v>6</v>
      </c>
      <c r="F3391" s="5">
        <v>51</v>
      </c>
      <c r="G3391" s="6" t="s">
        <v>18</v>
      </c>
      <c r="H3391" s="7" t="s">
        <v>8</v>
      </c>
      <c r="I3391" s="8">
        <v>6643.43</v>
      </c>
      <c r="J3391" s="8">
        <f>Table1[[#This Row],[Annual Charges ($)]]-(AVERAGE(Table1[Annual Charges ($)]))</f>
        <v>-4707.3181840000398</v>
      </c>
      <c r="U3391" s="37">
        <v>6643.43</v>
      </c>
      <c r="V3391" s="4">
        <v>83.1</v>
      </c>
    </row>
    <row r="3392" spans="1:22" ht="17" hidden="1" x14ac:dyDescent="0.2">
      <c r="A3392" s="3">
        <v>11367433</v>
      </c>
      <c r="B3392" s="4">
        <v>83.1</v>
      </c>
      <c r="C3392" s="4">
        <v>7</v>
      </c>
      <c r="D3392" s="4">
        <v>0</v>
      </c>
      <c r="E3392" s="4">
        <v>41</v>
      </c>
      <c r="F3392" s="5">
        <v>34</v>
      </c>
      <c r="G3392" s="6" t="s">
        <v>17</v>
      </c>
      <c r="H3392" s="7" t="s">
        <v>8</v>
      </c>
      <c r="I3392" s="8">
        <v>20339.759999999998</v>
      </c>
      <c r="J3392" s="8">
        <f>Table1[[#This Row],[Annual Charges ($)]]-(AVERAGE(Table1[Annual Charges ($)]))</f>
        <v>8989.0118159999583</v>
      </c>
      <c r="U3392" s="37">
        <v>20339.759999999998</v>
      </c>
      <c r="V3392" s="4">
        <v>83.1</v>
      </c>
    </row>
    <row r="3393" spans="1:22" ht="17" hidden="1" x14ac:dyDescent="0.2">
      <c r="A3393" s="3">
        <v>3691921</v>
      </c>
      <c r="B3393" s="4">
        <v>83.1</v>
      </c>
      <c r="C3393" s="4">
        <v>8</v>
      </c>
      <c r="D3393" s="4">
        <v>2</v>
      </c>
      <c r="E3393" s="4">
        <v>37</v>
      </c>
      <c r="F3393" s="5">
        <v>55</v>
      </c>
      <c r="G3393" s="6" t="s">
        <v>17</v>
      </c>
      <c r="H3393" s="7" t="s">
        <v>8</v>
      </c>
      <c r="I3393" s="8">
        <v>14095.13</v>
      </c>
      <c r="J3393" s="8">
        <f>Table1[[#This Row],[Annual Charges ($)]]-(AVERAGE(Table1[Annual Charges ($)]))</f>
        <v>2744.3818159999591</v>
      </c>
      <c r="U3393" s="37">
        <v>14095.13</v>
      </c>
      <c r="V3393" s="4">
        <v>83.1</v>
      </c>
    </row>
    <row r="3394" spans="1:22" ht="17" hidden="1" x14ac:dyDescent="0.2">
      <c r="A3394" s="3">
        <v>6881766</v>
      </c>
      <c r="B3394" s="4">
        <v>83.1</v>
      </c>
      <c r="C3394" s="4">
        <v>3</v>
      </c>
      <c r="D3394" s="4">
        <v>2</v>
      </c>
      <c r="E3394" s="4">
        <v>50</v>
      </c>
      <c r="F3394" s="5">
        <v>55</v>
      </c>
      <c r="G3394" s="6" t="s">
        <v>17</v>
      </c>
      <c r="H3394" s="7" t="s">
        <v>8</v>
      </c>
      <c r="I3394" s="8">
        <v>8919.1</v>
      </c>
      <c r="J3394" s="8">
        <f>Table1[[#This Row],[Annual Charges ($)]]-(AVERAGE(Table1[Annual Charges ($)]))</f>
        <v>-2431.6481840000397</v>
      </c>
      <c r="U3394" s="37">
        <v>8919.1</v>
      </c>
      <c r="V3394" s="4">
        <v>83.1</v>
      </c>
    </row>
    <row r="3395" spans="1:22" ht="17" hidden="1" x14ac:dyDescent="0.2">
      <c r="A3395" s="3">
        <v>10304015</v>
      </c>
      <c r="B3395" s="4">
        <v>83.1</v>
      </c>
      <c r="C3395" s="4">
        <v>1</v>
      </c>
      <c r="D3395" s="4">
        <v>1</v>
      </c>
      <c r="E3395" s="4">
        <v>33</v>
      </c>
      <c r="F3395" s="5">
        <v>49</v>
      </c>
      <c r="G3395" s="6" t="s">
        <v>18</v>
      </c>
      <c r="H3395" s="7" t="s">
        <v>8</v>
      </c>
      <c r="I3395" s="8">
        <v>17850.89</v>
      </c>
      <c r="J3395" s="8">
        <f>Table1[[#This Row],[Annual Charges ($)]]-(AVERAGE(Table1[Annual Charges ($)]))</f>
        <v>6500.1418159999594</v>
      </c>
      <c r="U3395" s="37">
        <v>17850.89</v>
      </c>
      <c r="V3395" s="4">
        <v>83.1</v>
      </c>
    </row>
    <row r="3396" spans="1:22" ht="17" hidden="1" x14ac:dyDescent="0.2">
      <c r="A3396" s="3">
        <v>10143087</v>
      </c>
      <c r="B3396" s="4">
        <v>83.1</v>
      </c>
      <c r="C3396" s="4">
        <v>6</v>
      </c>
      <c r="D3396" s="4">
        <v>4</v>
      </c>
      <c r="E3396" s="4">
        <v>9</v>
      </c>
      <c r="F3396" s="5">
        <v>53</v>
      </c>
      <c r="G3396" s="6" t="s">
        <v>18</v>
      </c>
      <c r="H3396" s="7" t="s">
        <v>8</v>
      </c>
      <c r="I3396" s="8">
        <v>18329.57</v>
      </c>
      <c r="J3396" s="8">
        <f>Table1[[#This Row],[Annual Charges ($)]]-(AVERAGE(Table1[Annual Charges ($)]))</f>
        <v>6978.8218159999597</v>
      </c>
      <c r="U3396" s="37">
        <v>18329.57</v>
      </c>
      <c r="V3396" s="4">
        <v>83.1</v>
      </c>
    </row>
    <row r="3397" spans="1:22" ht="17" hidden="1" x14ac:dyDescent="0.2">
      <c r="A3397" s="3">
        <v>23131012</v>
      </c>
      <c r="B3397" s="4">
        <v>83.1</v>
      </c>
      <c r="C3397" s="4">
        <v>3</v>
      </c>
      <c r="D3397" s="4">
        <v>4</v>
      </c>
      <c r="E3397" s="4">
        <v>40</v>
      </c>
      <c r="F3397" s="5">
        <v>39</v>
      </c>
      <c r="G3397" s="6" t="s">
        <v>18</v>
      </c>
      <c r="H3397" s="7" t="s">
        <v>8</v>
      </c>
      <c r="I3397" s="8">
        <v>19323.830000000002</v>
      </c>
      <c r="J3397" s="8">
        <f>Table1[[#This Row],[Annual Charges ($)]]-(AVERAGE(Table1[Annual Charges ($)]))</f>
        <v>7973.0818159999617</v>
      </c>
      <c r="U3397" s="37">
        <v>19323.830000000002</v>
      </c>
      <c r="V3397" s="4">
        <v>83.1</v>
      </c>
    </row>
    <row r="3398" spans="1:22" ht="17" hidden="1" x14ac:dyDescent="0.2">
      <c r="A3398" s="3">
        <v>24804773</v>
      </c>
      <c r="B3398" s="4">
        <v>83.2</v>
      </c>
      <c r="C3398" s="4">
        <v>3</v>
      </c>
      <c r="D3398" s="4">
        <v>4</v>
      </c>
      <c r="E3398" s="4">
        <v>54</v>
      </c>
      <c r="F3398" s="5">
        <v>24</v>
      </c>
      <c r="G3398" s="6" t="s">
        <v>18</v>
      </c>
      <c r="H3398" s="7" t="s">
        <v>8</v>
      </c>
      <c r="I3398" s="8">
        <v>12152.19</v>
      </c>
      <c r="J3398" s="8">
        <f>Table1[[#This Row],[Annual Charges ($)]]-(AVERAGE(Table1[Annual Charges ($)]))</f>
        <v>801.44181599996045</v>
      </c>
      <c r="U3398" s="37">
        <v>12152.19</v>
      </c>
      <c r="V3398" s="4">
        <v>83.2</v>
      </c>
    </row>
    <row r="3399" spans="1:22" ht="17" hidden="1" x14ac:dyDescent="0.2">
      <c r="A3399" s="3">
        <v>7490785</v>
      </c>
      <c r="B3399" s="4">
        <v>83.2</v>
      </c>
      <c r="C3399" s="4">
        <v>2</v>
      </c>
      <c r="D3399" s="4">
        <v>1</v>
      </c>
      <c r="E3399" s="4">
        <v>58</v>
      </c>
      <c r="F3399" s="5">
        <v>29</v>
      </c>
      <c r="G3399" s="6" t="s">
        <v>18</v>
      </c>
      <c r="H3399" s="7" t="s">
        <v>8</v>
      </c>
      <c r="I3399" s="8">
        <v>14010.01</v>
      </c>
      <c r="J3399" s="8">
        <f>Table1[[#This Row],[Annual Charges ($)]]-(AVERAGE(Table1[Annual Charges ($)]))</f>
        <v>2659.2618159999602</v>
      </c>
      <c r="U3399" s="37">
        <v>14010.01</v>
      </c>
      <c r="V3399" s="4">
        <v>83.2</v>
      </c>
    </row>
    <row r="3400" spans="1:22" ht="17" hidden="1" x14ac:dyDescent="0.2">
      <c r="A3400" s="3">
        <v>10076528</v>
      </c>
      <c r="B3400" s="4">
        <v>83.3</v>
      </c>
      <c r="C3400" s="4">
        <v>8</v>
      </c>
      <c r="D3400" s="4">
        <v>3</v>
      </c>
      <c r="E3400" s="4">
        <v>29</v>
      </c>
      <c r="F3400" s="5">
        <v>49</v>
      </c>
      <c r="G3400" s="6" t="s">
        <v>17</v>
      </c>
      <c r="H3400" s="7" t="s">
        <v>8</v>
      </c>
      <c r="I3400" s="8">
        <v>24281.599999999999</v>
      </c>
      <c r="J3400" s="8">
        <f>Table1[[#This Row],[Annual Charges ($)]]-(AVERAGE(Table1[Annual Charges ($)]))</f>
        <v>12930.851815999958</v>
      </c>
      <c r="U3400" s="37">
        <v>24281.599999999999</v>
      </c>
      <c r="V3400" s="4">
        <v>83.3</v>
      </c>
    </row>
    <row r="3401" spans="1:22" ht="17" hidden="1" x14ac:dyDescent="0.2">
      <c r="A3401" s="3">
        <v>549383</v>
      </c>
      <c r="B3401" s="4">
        <v>83.3</v>
      </c>
      <c r="C3401" s="4">
        <v>1</v>
      </c>
      <c r="D3401" s="4">
        <v>1</v>
      </c>
      <c r="E3401" s="4">
        <v>48</v>
      </c>
      <c r="F3401" s="5">
        <v>61</v>
      </c>
      <c r="G3401" s="6" t="s">
        <v>18</v>
      </c>
      <c r="H3401" s="7" t="s">
        <v>8</v>
      </c>
      <c r="I3401" s="8">
        <v>19894.310000000001</v>
      </c>
      <c r="J3401" s="8">
        <f>Table1[[#This Row],[Annual Charges ($)]]-(AVERAGE(Table1[Annual Charges ($)]))</f>
        <v>8543.5618159999613</v>
      </c>
      <c r="U3401" s="37">
        <v>19894.310000000001</v>
      </c>
      <c r="V3401" s="4">
        <v>83.3</v>
      </c>
    </row>
    <row r="3402" spans="1:22" ht="17" hidden="1" x14ac:dyDescent="0.2">
      <c r="A3402" s="3">
        <v>6604723</v>
      </c>
      <c r="B3402" s="4">
        <v>83.3</v>
      </c>
      <c r="C3402" s="4">
        <v>4</v>
      </c>
      <c r="D3402" s="4">
        <v>0</v>
      </c>
      <c r="E3402" s="4">
        <v>44</v>
      </c>
      <c r="F3402" s="5">
        <v>44</v>
      </c>
      <c r="G3402" s="6" t="s">
        <v>18</v>
      </c>
      <c r="H3402" s="7" t="s">
        <v>8</v>
      </c>
      <c r="I3402" s="8">
        <v>12757.13</v>
      </c>
      <c r="J3402" s="8">
        <f>Table1[[#This Row],[Annual Charges ($)]]-(AVERAGE(Table1[Annual Charges ($)]))</f>
        <v>1406.3818159999591</v>
      </c>
      <c r="U3402" s="37">
        <v>12757.13</v>
      </c>
      <c r="V3402" s="4">
        <v>83.3</v>
      </c>
    </row>
    <row r="3403" spans="1:22" ht="17" hidden="1" x14ac:dyDescent="0.2">
      <c r="A3403" s="3">
        <v>18549094</v>
      </c>
      <c r="B3403" s="4">
        <v>83.4</v>
      </c>
      <c r="C3403" s="4">
        <v>7</v>
      </c>
      <c r="D3403" s="4">
        <v>4</v>
      </c>
      <c r="E3403" s="4">
        <v>38</v>
      </c>
      <c r="F3403" s="5">
        <v>43</v>
      </c>
      <c r="G3403" s="6" t="s">
        <v>18</v>
      </c>
      <c r="H3403" s="7" t="s">
        <v>8</v>
      </c>
      <c r="I3403" s="8">
        <v>15021.23</v>
      </c>
      <c r="J3403" s="8">
        <f>Table1[[#This Row],[Annual Charges ($)]]-(AVERAGE(Table1[Annual Charges ($)]))</f>
        <v>3670.4818159999595</v>
      </c>
      <c r="U3403" s="37">
        <v>15021.23</v>
      </c>
      <c r="V3403" s="4">
        <v>83.4</v>
      </c>
    </row>
    <row r="3404" spans="1:22" ht="17" hidden="1" x14ac:dyDescent="0.2">
      <c r="A3404" s="3">
        <v>27879046</v>
      </c>
      <c r="B3404" s="4">
        <v>83.4</v>
      </c>
      <c r="C3404" s="4">
        <v>6</v>
      </c>
      <c r="D3404" s="4">
        <v>2</v>
      </c>
      <c r="E3404" s="4">
        <v>52</v>
      </c>
      <c r="F3404" s="5">
        <v>46</v>
      </c>
      <c r="G3404" s="6" t="s">
        <v>17</v>
      </c>
      <c r="H3404" s="7" t="s">
        <v>8</v>
      </c>
      <c r="I3404" s="8">
        <v>9983.6200000000008</v>
      </c>
      <c r="J3404" s="8">
        <f>Table1[[#This Row],[Annual Charges ($)]]-(AVERAGE(Table1[Annual Charges ($)]))</f>
        <v>-1367.1281840000393</v>
      </c>
      <c r="U3404" s="37">
        <v>9983.6200000000008</v>
      </c>
      <c r="V3404" s="4">
        <v>83.4</v>
      </c>
    </row>
    <row r="3405" spans="1:22" ht="17" hidden="1" x14ac:dyDescent="0.2">
      <c r="A3405" s="3">
        <v>2231774</v>
      </c>
      <c r="B3405" s="4">
        <v>83.4</v>
      </c>
      <c r="C3405" s="4">
        <v>4</v>
      </c>
      <c r="D3405" s="4">
        <v>4</v>
      </c>
      <c r="E3405" s="4">
        <v>40</v>
      </c>
      <c r="F3405" s="5">
        <v>65</v>
      </c>
      <c r="G3405" s="6" t="s">
        <v>18</v>
      </c>
      <c r="H3405" s="7" t="s">
        <v>8</v>
      </c>
      <c r="I3405" s="8">
        <v>8744.84</v>
      </c>
      <c r="J3405" s="8">
        <f>Table1[[#This Row],[Annual Charges ($)]]-(AVERAGE(Table1[Annual Charges ($)]))</f>
        <v>-2605.9081840000399</v>
      </c>
      <c r="U3405" s="37">
        <v>8744.84</v>
      </c>
      <c r="V3405" s="4">
        <v>83.4</v>
      </c>
    </row>
    <row r="3406" spans="1:22" ht="17" hidden="1" x14ac:dyDescent="0.2">
      <c r="A3406" s="3">
        <v>2939362</v>
      </c>
      <c r="B3406" s="4">
        <v>83.4</v>
      </c>
      <c r="C3406" s="4">
        <v>7</v>
      </c>
      <c r="D3406" s="4">
        <v>4</v>
      </c>
      <c r="E3406" s="4">
        <v>41</v>
      </c>
      <c r="F3406" s="5">
        <v>58</v>
      </c>
      <c r="G3406" s="6" t="s">
        <v>18</v>
      </c>
      <c r="H3406" s="7" t="s">
        <v>8</v>
      </c>
      <c r="I3406" s="8">
        <v>15454.28</v>
      </c>
      <c r="J3406" s="8">
        <f>Table1[[#This Row],[Annual Charges ($)]]-(AVERAGE(Table1[Annual Charges ($)]))</f>
        <v>4103.5318159999606</v>
      </c>
      <c r="U3406" s="37">
        <v>15454.28</v>
      </c>
      <c r="V3406" s="4">
        <v>83.4</v>
      </c>
    </row>
    <row r="3407" spans="1:22" ht="17" hidden="1" x14ac:dyDescent="0.2">
      <c r="A3407" s="3">
        <v>7576281</v>
      </c>
      <c r="B3407" s="4">
        <v>83.4</v>
      </c>
      <c r="C3407" s="4">
        <v>4</v>
      </c>
      <c r="D3407" s="4">
        <v>2</v>
      </c>
      <c r="E3407" s="4">
        <v>36</v>
      </c>
      <c r="F3407" s="5">
        <v>48</v>
      </c>
      <c r="G3407" s="6" t="s">
        <v>18</v>
      </c>
      <c r="H3407" s="7" t="s">
        <v>8</v>
      </c>
      <c r="I3407" s="8">
        <v>14600.89</v>
      </c>
      <c r="J3407" s="8">
        <f>Table1[[#This Row],[Annual Charges ($)]]-(AVERAGE(Table1[Annual Charges ($)]))</f>
        <v>3250.1418159999594</v>
      </c>
      <c r="U3407" s="37">
        <v>14600.89</v>
      </c>
      <c r="V3407" s="4">
        <v>83.4</v>
      </c>
    </row>
    <row r="3408" spans="1:22" ht="17" x14ac:dyDescent="0.2">
      <c r="A3408" s="3">
        <v>12990103</v>
      </c>
      <c r="B3408" s="4">
        <v>83.4</v>
      </c>
      <c r="C3408" s="4">
        <v>5</v>
      </c>
      <c r="D3408" s="4">
        <v>2</v>
      </c>
      <c r="E3408" s="4">
        <v>34</v>
      </c>
      <c r="F3408" s="5">
        <v>45</v>
      </c>
      <c r="G3408" s="6" t="s">
        <v>17</v>
      </c>
      <c r="H3408" s="7" t="s">
        <v>9</v>
      </c>
      <c r="I3408" s="8">
        <v>10470.36</v>
      </c>
      <c r="J3408" s="8">
        <f>Table1[[#This Row],[Annual Charges ($)]]-(AVERAGE(Table1[Annual Charges ($)]))</f>
        <v>-880.38818400003947</v>
      </c>
      <c r="U3408" s="37">
        <v>10470.36</v>
      </c>
      <c r="V3408" s="4">
        <v>83.4</v>
      </c>
    </row>
    <row r="3409" spans="1:22" ht="17" hidden="1" x14ac:dyDescent="0.2">
      <c r="A3409" s="3">
        <v>17866676</v>
      </c>
      <c r="B3409" s="4">
        <v>83.4</v>
      </c>
      <c r="C3409" s="4">
        <v>2</v>
      </c>
      <c r="D3409" s="4">
        <v>2</v>
      </c>
      <c r="E3409" s="4">
        <v>56</v>
      </c>
      <c r="F3409" s="5">
        <v>58</v>
      </c>
      <c r="G3409" s="6" t="s">
        <v>18</v>
      </c>
      <c r="H3409" s="7" t="s">
        <v>8</v>
      </c>
      <c r="I3409" s="8">
        <v>13640.59</v>
      </c>
      <c r="J3409" s="8">
        <f>Table1[[#This Row],[Annual Charges ($)]]-(AVERAGE(Table1[Annual Charges ($)]))</f>
        <v>2289.8418159999601</v>
      </c>
      <c r="U3409" s="37">
        <v>13640.59</v>
      </c>
      <c r="V3409" s="4">
        <v>83.4</v>
      </c>
    </row>
    <row r="3410" spans="1:22" ht="17" hidden="1" x14ac:dyDescent="0.2">
      <c r="A3410" s="3">
        <v>11359809</v>
      </c>
      <c r="B3410" s="4">
        <v>83.5</v>
      </c>
      <c r="C3410" s="4">
        <v>6</v>
      </c>
      <c r="D3410" s="4">
        <v>4</v>
      </c>
      <c r="E3410" s="4">
        <v>18</v>
      </c>
      <c r="F3410" s="5">
        <v>35</v>
      </c>
      <c r="G3410" s="6" t="s">
        <v>18</v>
      </c>
      <c r="H3410" s="7" t="s">
        <v>8</v>
      </c>
      <c r="I3410" s="8">
        <v>11006.5</v>
      </c>
      <c r="J3410" s="8">
        <f>Table1[[#This Row],[Annual Charges ($)]]-(AVERAGE(Table1[Annual Charges ($)]))</f>
        <v>-344.24818400004006</v>
      </c>
      <c r="U3410" s="37">
        <v>11006.5</v>
      </c>
      <c r="V3410" s="4">
        <v>83.5</v>
      </c>
    </row>
    <row r="3411" spans="1:22" ht="17" hidden="1" x14ac:dyDescent="0.2">
      <c r="A3411" s="3">
        <v>10353094</v>
      </c>
      <c r="B3411" s="4">
        <v>83.5</v>
      </c>
      <c r="C3411" s="4">
        <v>1</v>
      </c>
      <c r="D3411" s="4">
        <v>2</v>
      </c>
      <c r="E3411" s="4">
        <v>29</v>
      </c>
      <c r="F3411" s="5">
        <v>43</v>
      </c>
      <c r="G3411" s="6" t="s">
        <v>17</v>
      </c>
      <c r="H3411" s="7" t="s">
        <v>8</v>
      </c>
      <c r="I3411" s="8">
        <v>5286.72</v>
      </c>
      <c r="J3411" s="8">
        <f>Table1[[#This Row],[Annual Charges ($)]]-(AVERAGE(Table1[Annual Charges ($)]))</f>
        <v>-6064.0281840000398</v>
      </c>
      <c r="U3411" s="37">
        <v>5286.72</v>
      </c>
      <c r="V3411" s="4">
        <v>83.5</v>
      </c>
    </row>
    <row r="3412" spans="1:22" ht="17" hidden="1" x14ac:dyDescent="0.2">
      <c r="A3412" s="3">
        <v>14390511</v>
      </c>
      <c r="B3412" s="4">
        <v>83.5</v>
      </c>
      <c r="C3412" s="4">
        <v>4</v>
      </c>
      <c r="D3412" s="4">
        <v>3</v>
      </c>
      <c r="E3412" s="4">
        <v>11</v>
      </c>
      <c r="F3412" s="5">
        <v>48</v>
      </c>
      <c r="G3412" s="6" t="s">
        <v>17</v>
      </c>
      <c r="H3412" s="7" t="s">
        <v>8</v>
      </c>
      <c r="I3412" s="8">
        <v>17340.87</v>
      </c>
      <c r="J3412" s="8">
        <f>Table1[[#This Row],[Annual Charges ($)]]-(AVERAGE(Table1[Annual Charges ($)]))</f>
        <v>5990.1218159999589</v>
      </c>
      <c r="U3412" s="37">
        <v>17340.87</v>
      </c>
      <c r="V3412" s="4">
        <v>83.5</v>
      </c>
    </row>
    <row r="3413" spans="1:22" ht="17" hidden="1" x14ac:dyDescent="0.2">
      <c r="A3413" s="3">
        <v>15069637</v>
      </c>
      <c r="B3413" s="4">
        <v>83.5</v>
      </c>
      <c r="C3413" s="4">
        <v>8</v>
      </c>
      <c r="D3413" s="4">
        <v>0</v>
      </c>
      <c r="E3413" s="4">
        <v>27</v>
      </c>
      <c r="F3413" s="5">
        <v>32</v>
      </c>
      <c r="G3413" s="6" t="s">
        <v>18</v>
      </c>
      <c r="H3413" s="7" t="s">
        <v>8</v>
      </c>
      <c r="I3413" s="8">
        <v>17170.96</v>
      </c>
      <c r="J3413" s="8">
        <f>Table1[[#This Row],[Annual Charges ($)]]-(AVERAGE(Table1[Annual Charges ($)]))</f>
        <v>5820.2118159999591</v>
      </c>
      <c r="U3413" s="37">
        <v>17170.96</v>
      </c>
      <c r="V3413" s="4">
        <v>83.5</v>
      </c>
    </row>
    <row r="3414" spans="1:22" ht="17" hidden="1" x14ac:dyDescent="0.2">
      <c r="A3414" s="3">
        <v>9091081</v>
      </c>
      <c r="B3414" s="4">
        <v>83.5</v>
      </c>
      <c r="C3414" s="4">
        <v>3</v>
      </c>
      <c r="D3414" s="4">
        <v>1</v>
      </c>
      <c r="E3414" s="4">
        <v>19</v>
      </c>
      <c r="F3414" s="5">
        <v>40</v>
      </c>
      <c r="G3414" s="6" t="s">
        <v>18</v>
      </c>
      <c r="H3414" s="7" t="s">
        <v>8</v>
      </c>
      <c r="I3414" s="8">
        <v>14236.04</v>
      </c>
      <c r="J3414" s="8">
        <f>Table1[[#This Row],[Annual Charges ($)]]-(AVERAGE(Table1[Annual Charges ($)]))</f>
        <v>2885.2918159999608</v>
      </c>
      <c r="U3414" s="37">
        <v>14236.04</v>
      </c>
      <c r="V3414" s="4">
        <v>83.5</v>
      </c>
    </row>
    <row r="3415" spans="1:22" ht="17" hidden="1" x14ac:dyDescent="0.2">
      <c r="A3415" s="3">
        <v>26981598</v>
      </c>
      <c r="B3415" s="4">
        <v>83.5</v>
      </c>
      <c r="C3415" s="4">
        <v>6</v>
      </c>
      <c r="D3415" s="4">
        <v>3</v>
      </c>
      <c r="E3415" s="4">
        <v>21</v>
      </c>
      <c r="F3415" s="5">
        <v>58</v>
      </c>
      <c r="G3415" s="6" t="s">
        <v>18</v>
      </c>
      <c r="H3415" s="7" t="s">
        <v>8</v>
      </c>
      <c r="I3415" s="8">
        <v>9203.8799999999992</v>
      </c>
      <c r="J3415" s="8">
        <f>Table1[[#This Row],[Annual Charges ($)]]-(AVERAGE(Table1[Annual Charges ($)]))</f>
        <v>-2146.8681840000409</v>
      </c>
      <c r="U3415" s="37">
        <v>9203.8799999999992</v>
      </c>
      <c r="V3415" s="4">
        <v>83.5</v>
      </c>
    </row>
    <row r="3416" spans="1:22" ht="17" hidden="1" x14ac:dyDescent="0.2">
      <c r="A3416" s="3">
        <v>5063706</v>
      </c>
      <c r="B3416" s="4">
        <v>83.5</v>
      </c>
      <c r="C3416" s="4">
        <v>4</v>
      </c>
      <c r="D3416" s="4">
        <v>1</v>
      </c>
      <c r="E3416" s="4">
        <v>8</v>
      </c>
      <c r="F3416" s="5">
        <v>58</v>
      </c>
      <c r="G3416" s="6" t="s">
        <v>18</v>
      </c>
      <c r="H3416" s="7" t="s">
        <v>8</v>
      </c>
      <c r="I3416" s="8">
        <v>3561.55</v>
      </c>
      <c r="J3416" s="8">
        <f>Table1[[#This Row],[Annual Charges ($)]]-(AVERAGE(Table1[Annual Charges ($)]))</f>
        <v>-7789.1981840000399</v>
      </c>
      <c r="U3416" s="37">
        <v>3561.55</v>
      </c>
      <c r="V3416" s="4">
        <v>83.5</v>
      </c>
    </row>
    <row r="3417" spans="1:22" ht="17" hidden="1" x14ac:dyDescent="0.2">
      <c r="A3417" s="3">
        <v>23812833</v>
      </c>
      <c r="B3417" s="4">
        <v>83.5</v>
      </c>
      <c r="C3417" s="4">
        <v>3</v>
      </c>
      <c r="D3417" s="4">
        <v>3</v>
      </c>
      <c r="E3417" s="4">
        <v>35</v>
      </c>
      <c r="F3417" s="5">
        <v>46</v>
      </c>
      <c r="G3417" s="6" t="s">
        <v>17</v>
      </c>
      <c r="H3417" s="7" t="s">
        <v>8</v>
      </c>
      <c r="I3417" s="8">
        <v>7294.79</v>
      </c>
      <c r="J3417" s="8">
        <f>Table1[[#This Row],[Annual Charges ($)]]-(AVERAGE(Table1[Annual Charges ($)]))</f>
        <v>-4055.9581840000401</v>
      </c>
      <c r="U3417" s="37">
        <v>7294.79</v>
      </c>
      <c r="V3417" s="4">
        <v>83.5</v>
      </c>
    </row>
    <row r="3418" spans="1:22" ht="17" hidden="1" x14ac:dyDescent="0.2">
      <c r="A3418" s="3">
        <v>28376508</v>
      </c>
      <c r="B3418" s="4">
        <v>83.5</v>
      </c>
      <c r="C3418" s="4">
        <v>4</v>
      </c>
      <c r="D3418" s="4">
        <v>0</v>
      </c>
      <c r="E3418" s="4">
        <v>22</v>
      </c>
      <c r="F3418" s="5">
        <v>39</v>
      </c>
      <c r="G3418" s="6" t="s">
        <v>18</v>
      </c>
      <c r="H3418" s="7" t="s">
        <v>8</v>
      </c>
      <c r="I3418" s="8">
        <v>9952.06</v>
      </c>
      <c r="J3418" s="8">
        <f>Table1[[#This Row],[Annual Charges ($)]]-(AVERAGE(Table1[Annual Charges ($)]))</f>
        <v>-1398.6881840000406</v>
      </c>
      <c r="U3418" s="37">
        <v>9952.06</v>
      </c>
      <c r="V3418" s="4">
        <v>83.5</v>
      </c>
    </row>
    <row r="3419" spans="1:22" ht="17" hidden="1" x14ac:dyDescent="0.2">
      <c r="A3419" s="3">
        <v>14453714</v>
      </c>
      <c r="B3419" s="4">
        <v>83.6</v>
      </c>
      <c r="C3419" s="4">
        <v>7</v>
      </c>
      <c r="D3419" s="4">
        <v>1</v>
      </c>
      <c r="E3419" s="4">
        <v>8</v>
      </c>
      <c r="F3419" s="5">
        <v>43</v>
      </c>
      <c r="G3419" s="6" t="s">
        <v>17</v>
      </c>
      <c r="H3419" s="7" t="s">
        <v>8</v>
      </c>
      <c r="I3419" s="8">
        <v>14576.95</v>
      </c>
      <c r="J3419" s="8">
        <f>Table1[[#This Row],[Annual Charges ($)]]-(AVERAGE(Table1[Annual Charges ($)]))</f>
        <v>3226.2018159999607</v>
      </c>
      <c r="U3419" s="37">
        <v>14576.95</v>
      </c>
      <c r="V3419" s="4">
        <v>83.6</v>
      </c>
    </row>
    <row r="3420" spans="1:22" ht="17" hidden="1" x14ac:dyDescent="0.2">
      <c r="A3420" s="3">
        <v>6512641</v>
      </c>
      <c r="B3420" s="4">
        <v>83.6</v>
      </c>
      <c r="C3420" s="4">
        <v>5</v>
      </c>
      <c r="D3420" s="4">
        <v>1</v>
      </c>
      <c r="E3420" s="4">
        <v>29</v>
      </c>
      <c r="F3420" s="5">
        <v>52</v>
      </c>
      <c r="G3420" s="6" t="s">
        <v>18</v>
      </c>
      <c r="H3420" s="7" t="s">
        <v>8</v>
      </c>
      <c r="I3420" s="8">
        <v>8985.94</v>
      </c>
      <c r="J3420" s="8">
        <f>Table1[[#This Row],[Annual Charges ($)]]-(AVERAGE(Table1[Annual Charges ($)]))</f>
        <v>-2364.8081840000395</v>
      </c>
      <c r="U3420" s="37">
        <v>8985.94</v>
      </c>
      <c r="V3420" s="4">
        <v>83.6</v>
      </c>
    </row>
    <row r="3421" spans="1:22" ht="17" hidden="1" x14ac:dyDescent="0.2">
      <c r="A3421" s="3">
        <v>19777163</v>
      </c>
      <c r="B3421" s="4">
        <v>83.6</v>
      </c>
      <c r="C3421" s="4">
        <v>7</v>
      </c>
      <c r="D3421" s="4">
        <v>3</v>
      </c>
      <c r="E3421" s="4">
        <v>20</v>
      </c>
      <c r="F3421" s="5">
        <v>55</v>
      </c>
      <c r="G3421" s="6" t="s">
        <v>18</v>
      </c>
      <c r="H3421" s="7" t="s">
        <v>8</v>
      </c>
      <c r="I3421" s="8">
        <v>14473.87</v>
      </c>
      <c r="J3421" s="8">
        <f>Table1[[#This Row],[Annual Charges ($)]]-(AVERAGE(Table1[Annual Charges ($)]))</f>
        <v>3123.1218159999607</v>
      </c>
      <c r="U3421" s="37">
        <v>14473.87</v>
      </c>
      <c r="V3421" s="4">
        <v>83.6</v>
      </c>
    </row>
    <row r="3422" spans="1:22" ht="17" hidden="1" x14ac:dyDescent="0.2">
      <c r="A3422" s="3">
        <v>26696386</v>
      </c>
      <c r="B3422" s="4">
        <v>83.6</v>
      </c>
      <c r="C3422" s="4">
        <v>7</v>
      </c>
      <c r="D3422" s="4">
        <v>4</v>
      </c>
      <c r="E3422" s="4">
        <v>52</v>
      </c>
      <c r="F3422" s="5">
        <v>57</v>
      </c>
      <c r="G3422" s="6" t="s">
        <v>18</v>
      </c>
      <c r="H3422" s="7" t="s">
        <v>8</v>
      </c>
      <c r="I3422" s="8">
        <v>7790.82</v>
      </c>
      <c r="J3422" s="8">
        <f>Table1[[#This Row],[Annual Charges ($)]]-(AVERAGE(Table1[Annual Charges ($)]))</f>
        <v>-3559.9281840000403</v>
      </c>
      <c r="U3422" s="37">
        <v>7790.82</v>
      </c>
      <c r="V3422" s="4">
        <v>83.6</v>
      </c>
    </row>
    <row r="3423" spans="1:22" ht="17" hidden="1" x14ac:dyDescent="0.2">
      <c r="A3423" s="3">
        <v>21147184</v>
      </c>
      <c r="B3423" s="4">
        <v>83.6</v>
      </c>
      <c r="C3423" s="4">
        <v>7</v>
      </c>
      <c r="D3423" s="4">
        <v>0</v>
      </c>
      <c r="E3423" s="4">
        <v>51</v>
      </c>
      <c r="F3423" s="5">
        <v>44</v>
      </c>
      <c r="G3423" s="6" t="s">
        <v>17</v>
      </c>
      <c r="H3423" s="7" t="s">
        <v>8</v>
      </c>
      <c r="I3423" s="8">
        <v>11838.39</v>
      </c>
      <c r="J3423" s="8">
        <f>Table1[[#This Row],[Annual Charges ($)]]-(AVERAGE(Table1[Annual Charges ($)]))</f>
        <v>487.64181599995936</v>
      </c>
      <c r="U3423" s="37">
        <v>11838.39</v>
      </c>
      <c r="V3423" s="4">
        <v>83.6</v>
      </c>
    </row>
    <row r="3424" spans="1:22" ht="17" hidden="1" x14ac:dyDescent="0.2">
      <c r="A3424" s="3">
        <v>26735209</v>
      </c>
      <c r="B3424" s="4">
        <v>83.6</v>
      </c>
      <c r="C3424" s="4">
        <v>4</v>
      </c>
      <c r="D3424" s="4">
        <v>4</v>
      </c>
      <c r="E3424" s="4">
        <v>1</v>
      </c>
      <c r="F3424" s="5">
        <v>42</v>
      </c>
      <c r="G3424" s="6" t="s">
        <v>17</v>
      </c>
      <c r="H3424" s="7" t="s">
        <v>8</v>
      </c>
      <c r="I3424" s="8">
        <v>1146.17</v>
      </c>
      <c r="J3424" s="8">
        <f>Table1[[#This Row],[Annual Charges ($)]]-(AVERAGE(Table1[Annual Charges ($)]))</f>
        <v>-10204.57818400004</v>
      </c>
      <c r="U3424" s="37">
        <v>1146.17</v>
      </c>
      <c r="V3424" s="4">
        <v>83.6</v>
      </c>
    </row>
    <row r="3425" spans="1:22" ht="17" hidden="1" x14ac:dyDescent="0.2">
      <c r="A3425" s="3">
        <v>14314194</v>
      </c>
      <c r="B3425" s="4">
        <v>83.6</v>
      </c>
      <c r="C3425" s="4">
        <v>2</v>
      </c>
      <c r="D3425" s="4">
        <v>2</v>
      </c>
      <c r="E3425" s="4">
        <v>36</v>
      </c>
      <c r="F3425" s="5">
        <v>48</v>
      </c>
      <c r="G3425" s="6" t="s">
        <v>18</v>
      </c>
      <c r="H3425" s="7" t="s">
        <v>8</v>
      </c>
      <c r="I3425" s="8">
        <v>20723.88</v>
      </c>
      <c r="J3425" s="8">
        <f>Table1[[#This Row],[Annual Charges ($)]]-(AVERAGE(Table1[Annual Charges ($)]))</f>
        <v>9373.131815999961</v>
      </c>
      <c r="U3425" s="37">
        <v>20723.88</v>
      </c>
      <c r="V3425" s="4">
        <v>83.6</v>
      </c>
    </row>
    <row r="3426" spans="1:22" ht="17" hidden="1" x14ac:dyDescent="0.2">
      <c r="A3426" s="3">
        <v>5227691</v>
      </c>
      <c r="B3426" s="4">
        <v>83.6</v>
      </c>
      <c r="C3426" s="4">
        <v>3</v>
      </c>
      <c r="D3426" s="4">
        <v>4</v>
      </c>
      <c r="E3426" s="4">
        <v>39</v>
      </c>
      <c r="F3426" s="5">
        <v>52</v>
      </c>
      <c r="G3426" s="6" t="s">
        <v>17</v>
      </c>
      <c r="H3426" s="7" t="s">
        <v>8</v>
      </c>
      <c r="I3426" s="8">
        <v>10043.299999999999</v>
      </c>
      <c r="J3426" s="8">
        <f>Table1[[#This Row],[Annual Charges ($)]]-(AVERAGE(Table1[Annual Charges ($)]))</f>
        <v>-1307.4481840000408</v>
      </c>
      <c r="U3426" s="37">
        <v>10043.299999999999</v>
      </c>
      <c r="V3426" s="4">
        <v>83.6</v>
      </c>
    </row>
    <row r="3427" spans="1:22" ht="17" hidden="1" x14ac:dyDescent="0.2">
      <c r="A3427" s="3">
        <v>12351274</v>
      </c>
      <c r="B3427" s="4">
        <v>83.7</v>
      </c>
      <c r="C3427" s="4">
        <v>6</v>
      </c>
      <c r="D3427" s="4">
        <v>2</v>
      </c>
      <c r="E3427" s="4">
        <v>47</v>
      </c>
      <c r="F3427" s="5">
        <v>40</v>
      </c>
      <c r="G3427" s="6" t="s">
        <v>18</v>
      </c>
      <c r="H3427" s="7" t="s">
        <v>8</v>
      </c>
      <c r="I3427" s="8">
        <v>24304.45</v>
      </c>
      <c r="J3427" s="8">
        <f>Table1[[#This Row],[Annual Charges ($)]]-(AVERAGE(Table1[Annual Charges ($)]))</f>
        <v>12953.701815999961</v>
      </c>
      <c r="U3427" s="37">
        <v>24304.45</v>
      </c>
      <c r="V3427" s="4">
        <v>83.7</v>
      </c>
    </row>
    <row r="3428" spans="1:22" ht="17" hidden="1" x14ac:dyDescent="0.2">
      <c r="A3428" s="3">
        <v>3554861</v>
      </c>
      <c r="B3428" s="4">
        <v>83.7</v>
      </c>
      <c r="C3428" s="4">
        <v>3</v>
      </c>
      <c r="D3428" s="4">
        <v>0</v>
      </c>
      <c r="E3428" s="4">
        <v>19</v>
      </c>
      <c r="F3428" s="5">
        <v>48</v>
      </c>
      <c r="G3428" s="6" t="s">
        <v>17</v>
      </c>
      <c r="H3428" s="7" t="s">
        <v>8</v>
      </c>
      <c r="I3428" s="8">
        <v>14783.05</v>
      </c>
      <c r="J3428" s="8">
        <f>Table1[[#This Row],[Annual Charges ($)]]-(AVERAGE(Table1[Annual Charges ($)]))</f>
        <v>3432.3018159999592</v>
      </c>
      <c r="U3428" s="37">
        <v>14783.05</v>
      </c>
      <c r="V3428" s="4">
        <v>83.7</v>
      </c>
    </row>
    <row r="3429" spans="1:22" ht="17" hidden="1" x14ac:dyDescent="0.2">
      <c r="A3429" s="3">
        <v>10184029</v>
      </c>
      <c r="B3429" s="4">
        <v>83.7</v>
      </c>
      <c r="C3429" s="4">
        <v>6</v>
      </c>
      <c r="D3429" s="4">
        <v>3</v>
      </c>
      <c r="E3429" s="4">
        <v>46</v>
      </c>
      <c r="F3429" s="5">
        <v>56</v>
      </c>
      <c r="G3429" s="6" t="s">
        <v>18</v>
      </c>
      <c r="H3429" s="7" t="s">
        <v>8</v>
      </c>
      <c r="I3429" s="8">
        <v>19640.36</v>
      </c>
      <c r="J3429" s="8">
        <f>Table1[[#This Row],[Annual Charges ($)]]-(AVERAGE(Table1[Annual Charges ($)]))</f>
        <v>8289.6118159999605</v>
      </c>
      <c r="U3429" s="37">
        <v>19640.36</v>
      </c>
      <c r="V3429" s="4">
        <v>83.7</v>
      </c>
    </row>
    <row r="3430" spans="1:22" ht="17" hidden="1" x14ac:dyDescent="0.2">
      <c r="A3430" s="3">
        <v>17443502</v>
      </c>
      <c r="B3430" s="4">
        <v>83.8</v>
      </c>
      <c r="C3430" s="4">
        <v>2</v>
      </c>
      <c r="D3430" s="4">
        <v>1</v>
      </c>
      <c r="E3430" s="4">
        <v>48</v>
      </c>
      <c r="F3430" s="5">
        <v>37</v>
      </c>
      <c r="G3430" s="6" t="s">
        <v>17</v>
      </c>
      <c r="H3430" s="7" t="s">
        <v>8</v>
      </c>
      <c r="I3430" s="8">
        <v>15242.26</v>
      </c>
      <c r="J3430" s="8">
        <f>Table1[[#This Row],[Annual Charges ($)]]-(AVERAGE(Table1[Annual Charges ($)]))</f>
        <v>3891.5118159999602</v>
      </c>
      <c r="U3430" s="37">
        <v>15242.26</v>
      </c>
      <c r="V3430" s="4">
        <v>83.8</v>
      </c>
    </row>
    <row r="3431" spans="1:22" ht="17" hidden="1" x14ac:dyDescent="0.2">
      <c r="A3431" s="3">
        <v>14631947</v>
      </c>
      <c r="B3431" s="4">
        <v>83.8</v>
      </c>
      <c r="C3431" s="4">
        <v>1</v>
      </c>
      <c r="D3431" s="4">
        <v>2</v>
      </c>
      <c r="E3431" s="4">
        <v>41</v>
      </c>
      <c r="F3431" s="5">
        <v>41</v>
      </c>
      <c r="G3431" s="6" t="s">
        <v>17</v>
      </c>
      <c r="H3431" s="7" t="s">
        <v>8</v>
      </c>
      <c r="I3431" s="8">
        <v>12993.18</v>
      </c>
      <c r="J3431" s="8">
        <f>Table1[[#This Row],[Annual Charges ($)]]-(AVERAGE(Table1[Annual Charges ($)]))</f>
        <v>1642.4318159999602</v>
      </c>
      <c r="U3431" s="37">
        <v>12993.18</v>
      </c>
      <c r="V3431" s="4">
        <v>83.8</v>
      </c>
    </row>
    <row r="3432" spans="1:22" ht="17" hidden="1" x14ac:dyDescent="0.2">
      <c r="A3432" s="3">
        <v>14627656</v>
      </c>
      <c r="B3432" s="4">
        <v>83.8</v>
      </c>
      <c r="C3432" s="4">
        <v>2</v>
      </c>
      <c r="D3432" s="4">
        <v>3</v>
      </c>
      <c r="E3432" s="4">
        <v>23</v>
      </c>
      <c r="F3432" s="5">
        <v>54</v>
      </c>
      <c r="G3432" s="6" t="s">
        <v>18</v>
      </c>
      <c r="H3432" s="7" t="s">
        <v>8</v>
      </c>
      <c r="I3432" s="8">
        <v>12965.07</v>
      </c>
      <c r="J3432" s="8">
        <f>Table1[[#This Row],[Annual Charges ($)]]-(AVERAGE(Table1[Annual Charges ($)]))</f>
        <v>1614.3218159999597</v>
      </c>
      <c r="U3432" s="37">
        <v>12965.07</v>
      </c>
      <c r="V3432" s="4">
        <v>83.8</v>
      </c>
    </row>
    <row r="3433" spans="1:22" ht="17" x14ac:dyDescent="0.2">
      <c r="A3433" s="3">
        <v>3176747</v>
      </c>
      <c r="B3433" s="4">
        <v>83.8</v>
      </c>
      <c r="C3433" s="4">
        <v>4</v>
      </c>
      <c r="D3433" s="4">
        <v>3</v>
      </c>
      <c r="E3433" s="4">
        <v>2</v>
      </c>
      <c r="F3433" s="5">
        <v>37</v>
      </c>
      <c r="G3433" s="6" t="s">
        <v>17</v>
      </c>
      <c r="H3433" s="7" t="s">
        <v>9</v>
      </c>
      <c r="I3433" s="8">
        <v>9578.24</v>
      </c>
      <c r="J3433" s="8">
        <f>Table1[[#This Row],[Annual Charges ($)]]-(AVERAGE(Table1[Annual Charges ($)]))</f>
        <v>-1772.5081840000403</v>
      </c>
      <c r="U3433" s="37">
        <v>9578.24</v>
      </c>
      <c r="V3433" s="4">
        <v>83.8</v>
      </c>
    </row>
    <row r="3434" spans="1:22" ht="17" hidden="1" x14ac:dyDescent="0.2">
      <c r="A3434" s="3">
        <v>29828078</v>
      </c>
      <c r="B3434" s="4">
        <v>83.8</v>
      </c>
      <c r="C3434" s="4">
        <v>4</v>
      </c>
      <c r="D3434" s="4">
        <v>1</v>
      </c>
      <c r="E3434" s="4">
        <v>36</v>
      </c>
      <c r="F3434" s="5">
        <v>31</v>
      </c>
      <c r="G3434" s="6" t="s">
        <v>17</v>
      </c>
      <c r="H3434" s="7" t="s">
        <v>8</v>
      </c>
      <c r="I3434" s="8">
        <v>10368.68</v>
      </c>
      <c r="J3434" s="8">
        <f>Table1[[#This Row],[Annual Charges ($)]]-(AVERAGE(Table1[Annual Charges ($)]))</f>
        <v>-982.06818400003976</v>
      </c>
      <c r="U3434" s="37">
        <v>10368.68</v>
      </c>
      <c r="V3434" s="4">
        <v>83.8</v>
      </c>
    </row>
    <row r="3435" spans="1:22" ht="17" hidden="1" x14ac:dyDescent="0.2">
      <c r="A3435" s="3">
        <v>1562031</v>
      </c>
      <c r="B3435" s="4">
        <v>83.8</v>
      </c>
      <c r="C3435" s="4">
        <v>1</v>
      </c>
      <c r="D3435" s="4">
        <v>3</v>
      </c>
      <c r="E3435" s="4">
        <v>33</v>
      </c>
      <c r="F3435" s="5">
        <v>45</v>
      </c>
      <c r="G3435" s="6" t="s">
        <v>18</v>
      </c>
      <c r="H3435" s="7" t="s">
        <v>8</v>
      </c>
      <c r="I3435" s="8">
        <v>8989.7999999999993</v>
      </c>
      <c r="J3435" s="8">
        <f>Table1[[#This Row],[Annual Charges ($)]]-(AVERAGE(Table1[Annual Charges ($)]))</f>
        <v>-2360.9481840000408</v>
      </c>
      <c r="U3435" s="37">
        <v>8989.7999999999993</v>
      </c>
      <c r="V3435" s="4">
        <v>83.8</v>
      </c>
    </row>
    <row r="3436" spans="1:22" ht="17" hidden="1" x14ac:dyDescent="0.2">
      <c r="A3436" s="3">
        <v>28114658</v>
      </c>
      <c r="B3436" s="4">
        <v>83.9</v>
      </c>
      <c r="C3436" s="4">
        <v>4</v>
      </c>
      <c r="D3436" s="4">
        <v>0</v>
      </c>
      <c r="E3436" s="4">
        <v>34</v>
      </c>
      <c r="F3436" s="5">
        <v>31</v>
      </c>
      <c r="G3436" s="6" t="s">
        <v>18</v>
      </c>
      <c r="H3436" s="7" t="s">
        <v>8</v>
      </c>
      <c r="I3436" s="8">
        <v>14916.93</v>
      </c>
      <c r="J3436" s="8">
        <f>Table1[[#This Row],[Annual Charges ($)]]-(AVERAGE(Table1[Annual Charges ($)]))</f>
        <v>3566.1818159999602</v>
      </c>
      <c r="U3436" s="37">
        <v>14916.93</v>
      </c>
      <c r="V3436" s="4">
        <v>83.9</v>
      </c>
    </row>
    <row r="3437" spans="1:22" ht="17" hidden="1" x14ac:dyDescent="0.2">
      <c r="A3437" s="3">
        <v>2769429</v>
      </c>
      <c r="B3437" s="4">
        <v>83.9</v>
      </c>
      <c r="C3437" s="4">
        <v>7</v>
      </c>
      <c r="D3437" s="4">
        <v>1</v>
      </c>
      <c r="E3437" s="4">
        <v>3</v>
      </c>
      <c r="F3437" s="5">
        <v>21</v>
      </c>
      <c r="G3437" s="6" t="s">
        <v>18</v>
      </c>
      <c r="H3437" s="7" t="s">
        <v>8</v>
      </c>
      <c r="I3437" s="8">
        <v>20965.650000000001</v>
      </c>
      <c r="J3437" s="8">
        <f>Table1[[#This Row],[Annual Charges ($)]]-(AVERAGE(Table1[Annual Charges ($)]))</f>
        <v>9614.9018159999614</v>
      </c>
      <c r="U3437" s="37">
        <v>20965.650000000001</v>
      </c>
      <c r="V3437" s="4">
        <v>83.9</v>
      </c>
    </row>
    <row r="3438" spans="1:22" ht="17" hidden="1" x14ac:dyDescent="0.2">
      <c r="A3438" s="3">
        <v>26839083</v>
      </c>
      <c r="B3438" s="4">
        <v>83.9</v>
      </c>
      <c r="C3438" s="4">
        <v>7</v>
      </c>
      <c r="D3438" s="4">
        <v>4</v>
      </c>
      <c r="E3438" s="4">
        <v>8</v>
      </c>
      <c r="F3438" s="5">
        <v>54</v>
      </c>
      <c r="G3438" s="6" t="s">
        <v>18</v>
      </c>
      <c r="H3438" s="7" t="s">
        <v>8</v>
      </c>
      <c r="I3438" s="8">
        <v>11230.74</v>
      </c>
      <c r="J3438" s="8">
        <f>Table1[[#This Row],[Annual Charges ($)]]-(AVERAGE(Table1[Annual Charges ($)]))</f>
        <v>-120.00818400004027</v>
      </c>
      <c r="U3438" s="37">
        <v>11230.74</v>
      </c>
      <c r="V3438" s="4">
        <v>83.9</v>
      </c>
    </row>
    <row r="3439" spans="1:22" ht="17" hidden="1" x14ac:dyDescent="0.2">
      <c r="A3439" s="3">
        <v>23039460</v>
      </c>
      <c r="B3439" s="4">
        <v>84</v>
      </c>
      <c r="C3439" s="4">
        <v>6</v>
      </c>
      <c r="D3439" s="4">
        <v>3</v>
      </c>
      <c r="E3439" s="4">
        <v>44</v>
      </c>
      <c r="F3439" s="5">
        <v>64</v>
      </c>
      <c r="G3439" s="6" t="s">
        <v>17</v>
      </c>
      <c r="H3439" s="7" t="s">
        <v>8</v>
      </c>
      <c r="I3439" s="8">
        <v>12531.68</v>
      </c>
      <c r="J3439" s="8">
        <f>Table1[[#This Row],[Annual Charges ($)]]-(AVERAGE(Table1[Annual Charges ($)]))</f>
        <v>1180.9318159999602</v>
      </c>
      <c r="U3439" s="37">
        <v>12531.68</v>
      </c>
      <c r="V3439" s="4">
        <v>84</v>
      </c>
    </row>
    <row r="3440" spans="1:22" ht="17" hidden="1" x14ac:dyDescent="0.2">
      <c r="A3440" s="3">
        <v>3580150</v>
      </c>
      <c r="B3440" s="4">
        <v>84</v>
      </c>
      <c r="C3440" s="4">
        <v>5</v>
      </c>
      <c r="D3440" s="4">
        <v>1</v>
      </c>
      <c r="E3440" s="4">
        <v>12</v>
      </c>
      <c r="F3440" s="5">
        <v>41</v>
      </c>
      <c r="G3440" s="6" t="s">
        <v>17</v>
      </c>
      <c r="H3440" s="7" t="s">
        <v>8</v>
      </c>
      <c r="I3440" s="8">
        <v>12806.12</v>
      </c>
      <c r="J3440" s="8">
        <f>Table1[[#This Row],[Annual Charges ($)]]-(AVERAGE(Table1[Annual Charges ($)]))</f>
        <v>1455.3718159999607</v>
      </c>
      <c r="U3440" s="37">
        <v>12806.12</v>
      </c>
      <c r="V3440" s="4">
        <v>84</v>
      </c>
    </row>
    <row r="3441" spans="1:22" ht="17" hidden="1" x14ac:dyDescent="0.2">
      <c r="A3441" s="3">
        <v>16195391</v>
      </c>
      <c r="B3441" s="4">
        <v>84</v>
      </c>
      <c r="C3441" s="4">
        <v>2</v>
      </c>
      <c r="D3441" s="4">
        <v>4</v>
      </c>
      <c r="E3441" s="4">
        <v>52</v>
      </c>
      <c r="F3441" s="5">
        <v>54</v>
      </c>
      <c r="G3441" s="6" t="s">
        <v>18</v>
      </c>
      <c r="H3441" s="7" t="s">
        <v>8</v>
      </c>
      <c r="I3441" s="8">
        <v>9475.92</v>
      </c>
      <c r="J3441" s="8">
        <f>Table1[[#This Row],[Annual Charges ($)]]-(AVERAGE(Table1[Annual Charges ($)]))</f>
        <v>-1874.82818400004</v>
      </c>
      <c r="U3441" s="37">
        <v>9475.92</v>
      </c>
      <c r="V3441" s="4">
        <v>84</v>
      </c>
    </row>
    <row r="3442" spans="1:22" ht="17" hidden="1" x14ac:dyDescent="0.2">
      <c r="A3442" s="3">
        <v>23559717</v>
      </c>
      <c r="B3442" s="4">
        <v>84</v>
      </c>
      <c r="C3442" s="4">
        <v>5</v>
      </c>
      <c r="D3442" s="4">
        <v>2</v>
      </c>
      <c r="E3442" s="4">
        <v>45</v>
      </c>
      <c r="F3442" s="5">
        <v>35</v>
      </c>
      <c r="G3442" s="6" t="s">
        <v>17</v>
      </c>
      <c r="H3442" s="7" t="s">
        <v>8</v>
      </c>
      <c r="I3442" s="8">
        <v>16276.61</v>
      </c>
      <c r="J3442" s="8">
        <f>Table1[[#This Row],[Annual Charges ($)]]-(AVERAGE(Table1[Annual Charges ($)]))</f>
        <v>4925.8618159999605</v>
      </c>
      <c r="U3442" s="37">
        <v>16276.61</v>
      </c>
      <c r="V3442" s="4">
        <v>84</v>
      </c>
    </row>
    <row r="3443" spans="1:22" ht="17" hidden="1" x14ac:dyDescent="0.2">
      <c r="A3443" s="3">
        <v>2073726</v>
      </c>
      <c r="B3443" s="4">
        <v>84</v>
      </c>
      <c r="C3443" s="4">
        <v>2</v>
      </c>
      <c r="D3443" s="4">
        <v>1</v>
      </c>
      <c r="E3443" s="4">
        <v>54</v>
      </c>
      <c r="F3443" s="5">
        <v>24</v>
      </c>
      <c r="G3443" s="6" t="s">
        <v>18</v>
      </c>
      <c r="H3443" s="7" t="s">
        <v>8</v>
      </c>
      <c r="I3443" s="8">
        <v>15473.27</v>
      </c>
      <c r="J3443" s="8">
        <f>Table1[[#This Row],[Annual Charges ($)]]-(AVERAGE(Table1[Annual Charges ($)]))</f>
        <v>4122.5218159999604</v>
      </c>
      <c r="U3443" s="37">
        <v>15473.27</v>
      </c>
      <c r="V3443" s="4">
        <v>84</v>
      </c>
    </row>
    <row r="3444" spans="1:22" ht="17" hidden="1" x14ac:dyDescent="0.2">
      <c r="A3444" s="3">
        <v>17996939</v>
      </c>
      <c r="B3444" s="4">
        <v>84</v>
      </c>
      <c r="C3444" s="4">
        <v>6</v>
      </c>
      <c r="D3444" s="4">
        <v>5</v>
      </c>
      <c r="E3444" s="4">
        <v>14</v>
      </c>
      <c r="F3444" s="5">
        <v>57</v>
      </c>
      <c r="G3444" s="6" t="s">
        <v>17</v>
      </c>
      <c r="H3444" s="7" t="s">
        <v>8</v>
      </c>
      <c r="I3444" s="8">
        <v>13560.16</v>
      </c>
      <c r="J3444" s="8">
        <f>Table1[[#This Row],[Annual Charges ($)]]-(AVERAGE(Table1[Annual Charges ($)]))</f>
        <v>2209.4118159999598</v>
      </c>
      <c r="U3444" s="37">
        <v>13560.16</v>
      </c>
      <c r="V3444" s="4">
        <v>84</v>
      </c>
    </row>
    <row r="3445" spans="1:22" ht="17" hidden="1" x14ac:dyDescent="0.2">
      <c r="A3445" s="3">
        <v>22263544</v>
      </c>
      <c r="B3445" s="4">
        <v>84.1</v>
      </c>
      <c r="C3445" s="4">
        <v>4</v>
      </c>
      <c r="D3445" s="4">
        <v>4</v>
      </c>
      <c r="E3445" s="4">
        <v>30</v>
      </c>
      <c r="F3445" s="5">
        <v>58</v>
      </c>
      <c r="G3445" s="6" t="s">
        <v>18</v>
      </c>
      <c r="H3445" s="7" t="s">
        <v>8</v>
      </c>
      <c r="I3445" s="8">
        <v>12469.69</v>
      </c>
      <c r="J3445" s="8">
        <f>Table1[[#This Row],[Annual Charges ($)]]-(AVERAGE(Table1[Annual Charges ($)]))</f>
        <v>1118.9418159999605</v>
      </c>
      <c r="U3445" s="37">
        <v>12469.69</v>
      </c>
      <c r="V3445" s="4">
        <v>84.1</v>
      </c>
    </row>
    <row r="3446" spans="1:22" ht="17" hidden="1" x14ac:dyDescent="0.2">
      <c r="A3446" s="3">
        <v>3643365</v>
      </c>
      <c r="B3446" s="4">
        <v>84.1</v>
      </c>
      <c r="C3446" s="4">
        <v>3</v>
      </c>
      <c r="D3446" s="4">
        <v>3</v>
      </c>
      <c r="E3446" s="4">
        <v>13</v>
      </c>
      <c r="F3446" s="5">
        <v>56</v>
      </c>
      <c r="G3446" s="6" t="s">
        <v>18</v>
      </c>
      <c r="H3446" s="7" t="s">
        <v>8</v>
      </c>
      <c r="I3446" s="8">
        <v>10775.89</v>
      </c>
      <c r="J3446" s="8">
        <f>Table1[[#This Row],[Annual Charges ($)]]-(AVERAGE(Table1[Annual Charges ($)]))</f>
        <v>-574.85818400004064</v>
      </c>
      <c r="U3446" s="37">
        <v>10775.89</v>
      </c>
      <c r="V3446" s="4">
        <v>84.1</v>
      </c>
    </row>
    <row r="3447" spans="1:22" ht="17" hidden="1" x14ac:dyDescent="0.2">
      <c r="A3447" s="3">
        <v>29265684</v>
      </c>
      <c r="B3447" s="4">
        <v>84.2</v>
      </c>
      <c r="C3447" s="4">
        <v>7</v>
      </c>
      <c r="D3447" s="4">
        <v>2</v>
      </c>
      <c r="E3447" s="4">
        <v>38</v>
      </c>
      <c r="F3447" s="5">
        <v>37</v>
      </c>
      <c r="G3447" s="6" t="s">
        <v>18</v>
      </c>
      <c r="H3447" s="7" t="s">
        <v>8</v>
      </c>
      <c r="I3447" s="8">
        <v>14615.08</v>
      </c>
      <c r="J3447" s="8">
        <f>Table1[[#This Row],[Annual Charges ($)]]-(AVERAGE(Table1[Annual Charges ($)]))</f>
        <v>3264.3318159999599</v>
      </c>
      <c r="U3447" s="37">
        <v>14615.08</v>
      </c>
      <c r="V3447" s="4">
        <v>84.2</v>
      </c>
    </row>
    <row r="3448" spans="1:22" ht="17" hidden="1" x14ac:dyDescent="0.2">
      <c r="A3448" s="3">
        <v>7054197</v>
      </c>
      <c r="B3448" s="4">
        <v>84.2</v>
      </c>
      <c r="C3448" s="4">
        <v>6</v>
      </c>
      <c r="D3448" s="4">
        <v>3</v>
      </c>
      <c r="E3448" s="4">
        <v>48</v>
      </c>
      <c r="F3448" s="5">
        <v>51</v>
      </c>
      <c r="G3448" s="6" t="s">
        <v>18</v>
      </c>
      <c r="H3448" s="7" t="s">
        <v>8</v>
      </c>
      <c r="I3448" s="8">
        <v>22122.63</v>
      </c>
      <c r="J3448" s="8">
        <f>Table1[[#This Row],[Annual Charges ($)]]-(AVERAGE(Table1[Annual Charges ($)]))</f>
        <v>10771.881815999961</v>
      </c>
      <c r="U3448" s="37">
        <v>22122.63</v>
      </c>
      <c r="V3448" s="4">
        <v>84.2</v>
      </c>
    </row>
    <row r="3449" spans="1:22" ht="17" hidden="1" x14ac:dyDescent="0.2">
      <c r="A3449" s="3">
        <v>23149243</v>
      </c>
      <c r="B3449" s="4">
        <v>84.2</v>
      </c>
      <c r="C3449" s="4">
        <v>1</v>
      </c>
      <c r="D3449" s="4">
        <v>2</v>
      </c>
      <c r="E3449" s="4">
        <v>2</v>
      </c>
      <c r="F3449" s="5">
        <v>47</v>
      </c>
      <c r="G3449" s="6" t="s">
        <v>17</v>
      </c>
      <c r="H3449" s="7" t="s">
        <v>8</v>
      </c>
      <c r="I3449" s="8">
        <v>11872.83</v>
      </c>
      <c r="J3449" s="8">
        <f>Table1[[#This Row],[Annual Charges ($)]]-(AVERAGE(Table1[Annual Charges ($)]))</f>
        <v>522.08181599995987</v>
      </c>
      <c r="U3449" s="37">
        <v>11872.83</v>
      </c>
      <c r="V3449" s="4">
        <v>84.2</v>
      </c>
    </row>
    <row r="3450" spans="1:22" ht="17" hidden="1" x14ac:dyDescent="0.2">
      <c r="A3450" s="3">
        <v>2593979</v>
      </c>
      <c r="B3450" s="4">
        <v>84.2</v>
      </c>
      <c r="C3450" s="4">
        <v>2</v>
      </c>
      <c r="D3450" s="4">
        <v>5</v>
      </c>
      <c r="E3450" s="4">
        <v>9</v>
      </c>
      <c r="F3450" s="5">
        <v>48</v>
      </c>
      <c r="G3450" s="6" t="s">
        <v>18</v>
      </c>
      <c r="H3450" s="7" t="s">
        <v>8</v>
      </c>
      <c r="I3450" s="8">
        <v>9930.44</v>
      </c>
      <c r="J3450" s="8">
        <f>Table1[[#This Row],[Annual Charges ($)]]-(AVERAGE(Table1[Annual Charges ($)]))</f>
        <v>-1420.3081840000395</v>
      </c>
      <c r="U3450" s="37">
        <v>9930.44</v>
      </c>
      <c r="V3450" s="4">
        <v>84.2</v>
      </c>
    </row>
    <row r="3451" spans="1:22" ht="17" hidden="1" x14ac:dyDescent="0.2">
      <c r="A3451" s="3">
        <v>16780808</v>
      </c>
      <c r="B3451" s="4">
        <v>84.2</v>
      </c>
      <c r="C3451" s="4">
        <v>2</v>
      </c>
      <c r="D3451" s="4">
        <v>1</v>
      </c>
      <c r="E3451" s="4">
        <v>15</v>
      </c>
      <c r="F3451" s="5">
        <v>47</v>
      </c>
      <c r="G3451" s="6" t="s">
        <v>18</v>
      </c>
      <c r="H3451" s="7" t="s">
        <v>8</v>
      </c>
      <c r="I3451" s="8">
        <v>13434.24</v>
      </c>
      <c r="J3451" s="8">
        <f>Table1[[#This Row],[Annual Charges ($)]]-(AVERAGE(Table1[Annual Charges ($)]))</f>
        <v>2083.4918159999597</v>
      </c>
      <c r="U3451" s="37">
        <v>13434.24</v>
      </c>
      <c r="V3451" s="4">
        <v>84.2</v>
      </c>
    </row>
    <row r="3452" spans="1:22" ht="17" hidden="1" x14ac:dyDescent="0.2">
      <c r="A3452" s="3">
        <v>11465863</v>
      </c>
      <c r="B3452" s="4">
        <v>84.3</v>
      </c>
      <c r="C3452" s="4">
        <v>2</v>
      </c>
      <c r="D3452" s="4">
        <v>2</v>
      </c>
      <c r="E3452" s="4">
        <v>55</v>
      </c>
      <c r="F3452" s="5">
        <v>25</v>
      </c>
      <c r="G3452" s="6" t="s">
        <v>17</v>
      </c>
      <c r="H3452" s="7" t="s">
        <v>8</v>
      </c>
      <c r="I3452" s="8">
        <v>17532.93</v>
      </c>
      <c r="J3452" s="8">
        <f>Table1[[#This Row],[Annual Charges ($)]]-(AVERAGE(Table1[Annual Charges ($)]))</f>
        <v>6182.1818159999602</v>
      </c>
      <c r="U3452" s="37">
        <v>17532.93</v>
      </c>
      <c r="V3452" s="4">
        <v>84.3</v>
      </c>
    </row>
    <row r="3453" spans="1:22" ht="17" hidden="1" x14ac:dyDescent="0.2">
      <c r="A3453" s="3">
        <v>17179709</v>
      </c>
      <c r="B3453" s="4">
        <v>84.3</v>
      </c>
      <c r="C3453" s="4">
        <v>6</v>
      </c>
      <c r="D3453" s="4">
        <v>3</v>
      </c>
      <c r="E3453" s="4">
        <v>47</v>
      </c>
      <c r="F3453" s="5">
        <v>51</v>
      </c>
      <c r="G3453" s="6" t="s">
        <v>18</v>
      </c>
      <c r="H3453" s="7" t="s">
        <v>8</v>
      </c>
      <c r="I3453" s="8">
        <v>20395.439999999999</v>
      </c>
      <c r="J3453" s="8">
        <f>Table1[[#This Row],[Annual Charges ($)]]-(AVERAGE(Table1[Annual Charges ($)]))</f>
        <v>9044.6918159999586</v>
      </c>
      <c r="U3453" s="37">
        <v>20395.439999999999</v>
      </c>
      <c r="V3453" s="4">
        <v>84.3</v>
      </c>
    </row>
    <row r="3454" spans="1:22" ht="17" hidden="1" x14ac:dyDescent="0.2">
      <c r="A3454" s="3">
        <v>28569836</v>
      </c>
      <c r="B3454" s="4">
        <v>84.3</v>
      </c>
      <c r="C3454" s="4">
        <v>5</v>
      </c>
      <c r="D3454" s="4">
        <v>3</v>
      </c>
      <c r="E3454" s="4">
        <v>22</v>
      </c>
      <c r="F3454" s="5">
        <v>40</v>
      </c>
      <c r="G3454" s="6" t="s">
        <v>17</v>
      </c>
      <c r="H3454" s="7" t="s">
        <v>8</v>
      </c>
      <c r="I3454" s="8">
        <v>9000.66</v>
      </c>
      <c r="J3454" s="8">
        <f>Table1[[#This Row],[Annual Charges ($)]]-(AVERAGE(Table1[Annual Charges ($)]))</f>
        <v>-2350.0881840000402</v>
      </c>
      <c r="U3454" s="37">
        <v>9000.66</v>
      </c>
      <c r="V3454" s="4">
        <v>84.3</v>
      </c>
    </row>
    <row r="3455" spans="1:22" ht="17" hidden="1" x14ac:dyDescent="0.2">
      <c r="A3455" s="3">
        <v>19510641</v>
      </c>
      <c r="B3455" s="4">
        <v>84.3</v>
      </c>
      <c r="C3455" s="4">
        <v>7</v>
      </c>
      <c r="D3455" s="4">
        <v>3</v>
      </c>
      <c r="E3455" s="4">
        <v>50</v>
      </c>
      <c r="F3455" s="5">
        <v>54</v>
      </c>
      <c r="G3455" s="6" t="s">
        <v>17</v>
      </c>
      <c r="H3455" s="7" t="s">
        <v>8</v>
      </c>
      <c r="I3455" s="8">
        <v>8148.57</v>
      </c>
      <c r="J3455" s="8">
        <f>Table1[[#This Row],[Annual Charges ($)]]-(AVERAGE(Table1[Annual Charges ($)]))</f>
        <v>-3202.1781840000403</v>
      </c>
      <c r="U3455" s="37">
        <v>8148.57</v>
      </c>
      <c r="V3455" s="4">
        <v>84.3</v>
      </c>
    </row>
    <row r="3456" spans="1:22" ht="17" hidden="1" x14ac:dyDescent="0.2">
      <c r="A3456" s="3">
        <v>16296169</v>
      </c>
      <c r="B3456" s="4">
        <v>84.3</v>
      </c>
      <c r="C3456" s="4">
        <v>7</v>
      </c>
      <c r="D3456" s="4">
        <v>4</v>
      </c>
      <c r="E3456" s="4">
        <v>4</v>
      </c>
      <c r="F3456" s="5">
        <v>51</v>
      </c>
      <c r="G3456" s="6" t="s">
        <v>18</v>
      </c>
      <c r="H3456" s="7" t="s">
        <v>8</v>
      </c>
      <c r="I3456" s="8">
        <v>2244.54</v>
      </c>
      <c r="J3456" s="8">
        <f>Table1[[#This Row],[Annual Charges ($)]]-(AVERAGE(Table1[Annual Charges ($)]))</f>
        <v>-9106.2081840000392</v>
      </c>
      <c r="U3456" s="37">
        <v>2244.54</v>
      </c>
      <c r="V3456" s="4">
        <v>84.3</v>
      </c>
    </row>
    <row r="3457" spans="1:22" ht="17" hidden="1" x14ac:dyDescent="0.2">
      <c r="A3457" s="3">
        <v>12705782</v>
      </c>
      <c r="B3457" s="4">
        <v>84.4</v>
      </c>
      <c r="C3457" s="4">
        <v>4</v>
      </c>
      <c r="D3457" s="4">
        <v>3</v>
      </c>
      <c r="E3457" s="4">
        <v>45</v>
      </c>
      <c r="F3457" s="5">
        <v>47</v>
      </c>
      <c r="G3457" s="6" t="s">
        <v>17</v>
      </c>
      <c r="H3457" s="7" t="s">
        <v>8</v>
      </c>
      <c r="I3457" s="8">
        <v>3772.74</v>
      </c>
      <c r="J3457" s="8">
        <f>Table1[[#This Row],[Annual Charges ($)]]-(AVERAGE(Table1[Annual Charges ($)]))</f>
        <v>-7578.0081840000403</v>
      </c>
      <c r="U3457" s="37">
        <v>3772.74</v>
      </c>
      <c r="V3457" s="4">
        <v>84.4</v>
      </c>
    </row>
    <row r="3458" spans="1:22" ht="17" hidden="1" x14ac:dyDescent="0.2">
      <c r="A3458" s="3">
        <v>20657625</v>
      </c>
      <c r="B3458" s="4">
        <v>84.4</v>
      </c>
      <c r="C3458" s="4">
        <v>2</v>
      </c>
      <c r="D3458" s="4">
        <v>3</v>
      </c>
      <c r="E3458" s="4">
        <v>23</v>
      </c>
      <c r="F3458" s="5">
        <v>49</v>
      </c>
      <c r="G3458" s="6" t="s">
        <v>18</v>
      </c>
      <c r="H3458" s="7" t="s">
        <v>8</v>
      </c>
      <c r="I3458" s="8">
        <v>12749.67</v>
      </c>
      <c r="J3458" s="8">
        <f>Table1[[#This Row],[Annual Charges ($)]]-(AVERAGE(Table1[Annual Charges ($)]))</f>
        <v>1398.92181599996</v>
      </c>
      <c r="U3458" s="37">
        <v>12749.67</v>
      </c>
      <c r="V3458" s="4">
        <v>84.4</v>
      </c>
    </row>
    <row r="3459" spans="1:22" ht="17" hidden="1" x14ac:dyDescent="0.2">
      <c r="A3459" s="3">
        <v>3977101</v>
      </c>
      <c r="B3459" s="4">
        <v>84.4</v>
      </c>
      <c r="C3459" s="4">
        <v>7</v>
      </c>
      <c r="D3459" s="4">
        <v>2</v>
      </c>
      <c r="E3459" s="4">
        <v>37</v>
      </c>
      <c r="F3459" s="5">
        <v>25</v>
      </c>
      <c r="G3459" s="6" t="s">
        <v>18</v>
      </c>
      <c r="H3459" s="7" t="s">
        <v>8</v>
      </c>
      <c r="I3459" s="8">
        <v>18149.150000000001</v>
      </c>
      <c r="J3459" s="8">
        <f>Table1[[#This Row],[Annual Charges ($)]]-(AVERAGE(Table1[Annual Charges ($)]))</f>
        <v>6798.4018159999614</v>
      </c>
      <c r="U3459" s="37">
        <v>18149.150000000001</v>
      </c>
      <c r="V3459" s="4">
        <v>84.4</v>
      </c>
    </row>
    <row r="3460" spans="1:22" ht="17" hidden="1" x14ac:dyDescent="0.2">
      <c r="A3460" s="3">
        <v>12425028</v>
      </c>
      <c r="B3460" s="4">
        <v>84.4</v>
      </c>
      <c r="C3460" s="4">
        <v>2</v>
      </c>
      <c r="D3460" s="4">
        <v>1</v>
      </c>
      <c r="E3460" s="4">
        <v>27</v>
      </c>
      <c r="F3460" s="5">
        <v>47</v>
      </c>
      <c r="G3460" s="6" t="s">
        <v>18</v>
      </c>
      <c r="H3460" s="7" t="s">
        <v>8</v>
      </c>
      <c r="I3460" s="8">
        <v>8923.74</v>
      </c>
      <c r="J3460" s="8">
        <f>Table1[[#This Row],[Annual Charges ($)]]-(AVERAGE(Table1[Annual Charges ($)]))</f>
        <v>-2427.0081840000403</v>
      </c>
      <c r="U3460" s="37">
        <v>8923.74</v>
      </c>
      <c r="V3460" s="4">
        <v>84.4</v>
      </c>
    </row>
    <row r="3461" spans="1:22" ht="17" hidden="1" x14ac:dyDescent="0.2">
      <c r="A3461" s="3">
        <v>3080483</v>
      </c>
      <c r="B3461" s="4">
        <v>84.4</v>
      </c>
      <c r="C3461" s="4">
        <v>4</v>
      </c>
      <c r="D3461" s="4">
        <v>5</v>
      </c>
      <c r="E3461" s="4">
        <v>23</v>
      </c>
      <c r="F3461" s="5">
        <v>43</v>
      </c>
      <c r="G3461" s="6" t="s">
        <v>18</v>
      </c>
      <c r="H3461" s="7" t="s">
        <v>8</v>
      </c>
      <c r="I3461" s="8">
        <v>13018.42</v>
      </c>
      <c r="J3461" s="8">
        <f>Table1[[#This Row],[Annual Charges ($)]]-(AVERAGE(Table1[Annual Charges ($)]))</f>
        <v>1667.67181599996</v>
      </c>
      <c r="U3461" s="37">
        <v>13018.42</v>
      </c>
      <c r="V3461" s="4">
        <v>84.4</v>
      </c>
    </row>
    <row r="3462" spans="1:22" ht="17" hidden="1" x14ac:dyDescent="0.2">
      <c r="A3462" s="3">
        <v>28414346</v>
      </c>
      <c r="B3462" s="4">
        <v>84.5</v>
      </c>
      <c r="C3462" s="4">
        <v>3</v>
      </c>
      <c r="D3462" s="4">
        <v>3</v>
      </c>
      <c r="E3462" s="4">
        <v>24</v>
      </c>
      <c r="F3462" s="5">
        <v>42</v>
      </c>
      <c r="G3462" s="6" t="s">
        <v>17</v>
      </c>
      <c r="H3462" s="7" t="s">
        <v>8</v>
      </c>
      <c r="I3462" s="8">
        <v>10106.48</v>
      </c>
      <c r="J3462" s="8">
        <f>Table1[[#This Row],[Annual Charges ($)]]-(AVERAGE(Table1[Annual Charges ($)]))</f>
        <v>-1244.2681840000405</v>
      </c>
      <c r="U3462" s="37">
        <v>10106.48</v>
      </c>
      <c r="V3462" s="4">
        <v>84.5</v>
      </c>
    </row>
    <row r="3463" spans="1:22" ht="17" hidden="1" x14ac:dyDescent="0.2">
      <c r="A3463" s="3">
        <v>23471446</v>
      </c>
      <c r="B3463" s="4">
        <v>84.5</v>
      </c>
      <c r="C3463" s="4">
        <v>8</v>
      </c>
      <c r="D3463" s="4">
        <v>0</v>
      </c>
      <c r="E3463" s="4">
        <v>16</v>
      </c>
      <c r="F3463" s="5">
        <v>55</v>
      </c>
      <c r="G3463" s="6" t="s">
        <v>18</v>
      </c>
      <c r="H3463" s="7" t="s">
        <v>8</v>
      </c>
      <c r="I3463" s="8">
        <v>15025.88</v>
      </c>
      <c r="J3463" s="8">
        <f>Table1[[#This Row],[Annual Charges ($)]]-(AVERAGE(Table1[Annual Charges ($)]))</f>
        <v>3675.1318159999591</v>
      </c>
      <c r="U3463" s="37">
        <v>15025.88</v>
      </c>
      <c r="V3463" s="4">
        <v>84.5</v>
      </c>
    </row>
    <row r="3464" spans="1:22" ht="17" hidden="1" x14ac:dyDescent="0.2">
      <c r="A3464" s="3">
        <v>28438606</v>
      </c>
      <c r="B3464" s="4">
        <v>84.5</v>
      </c>
      <c r="C3464" s="4">
        <v>4</v>
      </c>
      <c r="D3464" s="4">
        <v>5</v>
      </c>
      <c r="E3464" s="4">
        <v>32</v>
      </c>
      <c r="F3464" s="5">
        <v>44</v>
      </c>
      <c r="G3464" s="6" t="s">
        <v>18</v>
      </c>
      <c r="H3464" s="7" t="s">
        <v>8</v>
      </c>
      <c r="I3464" s="8">
        <v>4414.5</v>
      </c>
      <c r="J3464" s="8">
        <f>Table1[[#This Row],[Annual Charges ($)]]-(AVERAGE(Table1[Annual Charges ($)]))</f>
        <v>-6936.2481840000401</v>
      </c>
      <c r="U3464" s="37">
        <v>4414.5</v>
      </c>
      <c r="V3464" s="4">
        <v>84.5</v>
      </c>
    </row>
    <row r="3465" spans="1:22" ht="17" hidden="1" x14ac:dyDescent="0.2">
      <c r="A3465" s="3">
        <v>1706271</v>
      </c>
      <c r="B3465" s="4">
        <v>84.5</v>
      </c>
      <c r="C3465" s="4">
        <v>6</v>
      </c>
      <c r="D3465" s="4">
        <v>1</v>
      </c>
      <c r="E3465" s="4">
        <v>46</v>
      </c>
      <c r="F3465" s="5">
        <v>39</v>
      </c>
      <c r="G3465" s="6" t="s">
        <v>17</v>
      </c>
      <c r="H3465" s="7" t="s">
        <v>8</v>
      </c>
      <c r="I3465" s="8">
        <v>13836.89</v>
      </c>
      <c r="J3465" s="8">
        <f>Table1[[#This Row],[Annual Charges ($)]]-(AVERAGE(Table1[Annual Charges ($)]))</f>
        <v>2486.1418159999594</v>
      </c>
      <c r="U3465" s="37">
        <v>13836.89</v>
      </c>
      <c r="V3465" s="4">
        <v>84.5</v>
      </c>
    </row>
    <row r="3466" spans="1:22" ht="17" hidden="1" x14ac:dyDescent="0.2">
      <c r="A3466" s="3">
        <v>29156407</v>
      </c>
      <c r="B3466" s="4">
        <v>84.5</v>
      </c>
      <c r="C3466" s="4">
        <v>1</v>
      </c>
      <c r="D3466" s="4">
        <v>1</v>
      </c>
      <c r="E3466" s="4">
        <v>33</v>
      </c>
      <c r="F3466" s="5">
        <v>44</v>
      </c>
      <c r="G3466" s="6" t="s">
        <v>17</v>
      </c>
      <c r="H3466" s="7" t="s">
        <v>8</v>
      </c>
      <c r="I3466" s="8">
        <v>16673.759999999998</v>
      </c>
      <c r="J3466" s="8">
        <f>Table1[[#This Row],[Annual Charges ($)]]-(AVERAGE(Table1[Annual Charges ($)]))</f>
        <v>5323.0118159999583</v>
      </c>
      <c r="U3466" s="37">
        <v>16673.759999999998</v>
      </c>
      <c r="V3466" s="4">
        <v>84.5</v>
      </c>
    </row>
    <row r="3467" spans="1:22" ht="17" hidden="1" x14ac:dyDescent="0.2">
      <c r="A3467" s="3">
        <v>7335257</v>
      </c>
      <c r="B3467" s="4">
        <v>84.5</v>
      </c>
      <c r="C3467" s="4">
        <v>8</v>
      </c>
      <c r="D3467" s="4">
        <v>2</v>
      </c>
      <c r="E3467" s="4">
        <v>36</v>
      </c>
      <c r="F3467" s="5">
        <v>53</v>
      </c>
      <c r="G3467" s="6" t="s">
        <v>17</v>
      </c>
      <c r="H3467" s="7" t="s">
        <v>8</v>
      </c>
      <c r="I3467" s="8">
        <v>4774.6400000000003</v>
      </c>
      <c r="J3467" s="8">
        <f>Table1[[#This Row],[Annual Charges ($)]]-(AVERAGE(Table1[Annual Charges ($)]))</f>
        <v>-6576.1081840000397</v>
      </c>
      <c r="U3467" s="37">
        <v>4774.6400000000003</v>
      </c>
      <c r="V3467" s="4">
        <v>84.5</v>
      </c>
    </row>
    <row r="3468" spans="1:22" ht="17" hidden="1" x14ac:dyDescent="0.2">
      <c r="A3468" s="3">
        <v>29287309</v>
      </c>
      <c r="B3468" s="4">
        <v>84.6</v>
      </c>
      <c r="C3468" s="4">
        <v>3</v>
      </c>
      <c r="D3468" s="4">
        <v>1</v>
      </c>
      <c r="E3468" s="4">
        <v>47</v>
      </c>
      <c r="F3468" s="5">
        <v>47</v>
      </c>
      <c r="G3468" s="6" t="s">
        <v>17</v>
      </c>
      <c r="H3468" s="7" t="s">
        <v>8</v>
      </c>
      <c r="I3468" s="8">
        <v>13777.06</v>
      </c>
      <c r="J3468" s="8">
        <f>Table1[[#This Row],[Annual Charges ($)]]-(AVERAGE(Table1[Annual Charges ($)]))</f>
        <v>2426.3118159999594</v>
      </c>
      <c r="U3468" s="37">
        <v>13777.06</v>
      </c>
      <c r="V3468" s="4">
        <v>84.6</v>
      </c>
    </row>
    <row r="3469" spans="1:22" ht="17" hidden="1" x14ac:dyDescent="0.2">
      <c r="A3469" s="3">
        <v>29261118</v>
      </c>
      <c r="B3469" s="4">
        <v>84.6</v>
      </c>
      <c r="C3469" s="4">
        <v>8</v>
      </c>
      <c r="D3469" s="4">
        <v>0</v>
      </c>
      <c r="E3469" s="4">
        <v>25</v>
      </c>
      <c r="F3469" s="5">
        <v>50</v>
      </c>
      <c r="G3469" s="6" t="s">
        <v>17</v>
      </c>
      <c r="H3469" s="7" t="s">
        <v>8</v>
      </c>
      <c r="I3469" s="8">
        <v>22190.82</v>
      </c>
      <c r="J3469" s="8">
        <f>Table1[[#This Row],[Annual Charges ($)]]-(AVERAGE(Table1[Annual Charges ($)]))</f>
        <v>10840.07181599996</v>
      </c>
      <c r="U3469" s="37">
        <v>22190.82</v>
      </c>
      <c r="V3469" s="4">
        <v>84.6</v>
      </c>
    </row>
    <row r="3470" spans="1:22" ht="17" hidden="1" x14ac:dyDescent="0.2">
      <c r="A3470" s="3">
        <v>11287658</v>
      </c>
      <c r="B3470" s="4">
        <v>84.6</v>
      </c>
      <c r="C3470" s="4">
        <v>1</v>
      </c>
      <c r="D3470" s="4">
        <v>2</v>
      </c>
      <c r="E3470" s="4">
        <v>4</v>
      </c>
      <c r="F3470" s="5">
        <v>41</v>
      </c>
      <c r="G3470" s="6" t="s">
        <v>18</v>
      </c>
      <c r="H3470" s="7" t="s">
        <v>8</v>
      </c>
      <c r="I3470" s="8">
        <v>10073.209999999999</v>
      </c>
      <c r="J3470" s="8">
        <f>Table1[[#This Row],[Annual Charges ($)]]-(AVERAGE(Table1[Annual Charges ($)]))</f>
        <v>-1277.5381840000409</v>
      </c>
      <c r="U3470" s="37">
        <v>10073.209999999999</v>
      </c>
      <c r="V3470" s="4">
        <v>84.6</v>
      </c>
    </row>
    <row r="3471" spans="1:22" ht="17" hidden="1" x14ac:dyDescent="0.2">
      <c r="A3471" s="3">
        <v>27102741</v>
      </c>
      <c r="B3471" s="4">
        <v>84.6</v>
      </c>
      <c r="C3471" s="4">
        <v>5</v>
      </c>
      <c r="D3471" s="4">
        <v>5</v>
      </c>
      <c r="E3471" s="4">
        <v>2</v>
      </c>
      <c r="F3471" s="5">
        <v>44</v>
      </c>
      <c r="G3471" s="6" t="s">
        <v>18</v>
      </c>
      <c r="H3471" s="7" t="s">
        <v>8</v>
      </c>
      <c r="I3471" s="8">
        <v>17180.18</v>
      </c>
      <c r="J3471" s="8">
        <f>Table1[[#This Row],[Annual Charges ($)]]-(AVERAGE(Table1[Annual Charges ($)]))</f>
        <v>5829.4318159999602</v>
      </c>
      <c r="U3471" s="37">
        <v>17180.18</v>
      </c>
      <c r="V3471" s="4">
        <v>84.6</v>
      </c>
    </row>
    <row r="3472" spans="1:22" ht="17" hidden="1" x14ac:dyDescent="0.2">
      <c r="A3472" s="3">
        <v>11772012</v>
      </c>
      <c r="B3472" s="4">
        <v>84.6</v>
      </c>
      <c r="C3472" s="4">
        <v>1</v>
      </c>
      <c r="D3472" s="4">
        <v>3</v>
      </c>
      <c r="E3472" s="4">
        <v>58</v>
      </c>
      <c r="F3472" s="5">
        <v>34</v>
      </c>
      <c r="G3472" s="6" t="s">
        <v>18</v>
      </c>
      <c r="H3472" s="7" t="s">
        <v>8</v>
      </c>
      <c r="I3472" s="8">
        <v>11455.7</v>
      </c>
      <c r="J3472" s="8">
        <f>Table1[[#This Row],[Annual Charges ($)]]-(AVERAGE(Table1[Annual Charges ($)]))</f>
        <v>104.95181599996067</v>
      </c>
      <c r="U3472" s="37">
        <v>11455.7</v>
      </c>
      <c r="V3472" s="4">
        <v>84.6</v>
      </c>
    </row>
    <row r="3473" spans="1:22" ht="17" hidden="1" x14ac:dyDescent="0.2">
      <c r="A3473" s="3">
        <v>15455482</v>
      </c>
      <c r="B3473" s="4">
        <v>84.6</v>
      </c>
      <c r="C3473" s="4">
        <v>3</v>
      </c>
      <c r="D3473" s="4">
        <v>4</v>
      </c>
      <c r="E3473" s="4">
        <v>13</v>
      </c>
      <c r="F3473" s="5">
        <v>43</v>
      </c>
      <c r="G3473" s="6" t="s">
        <v>18</v>
      </c>
      <c r="H3473" s="7" t="s">
        <v>8</v>
      </c>
      <c r="I3473" s="8">
        <v>11577.06</v>
      </c>
      <c r="J3473" s="8">
        <f>Table1[[#This Row],[Annual Charges ($)]]-(AVERAGE(Table1[Annual Charges ($)]))</f>
        <v>226.31181599995944</v>
      </c>
      <c r="U3473" s="37">
        <v>11577.06</v>
      </c>
      <c r="V3473" s="4">
        <v>84.6</v>
      </c>
    </row>
    <row r="3474" spans="1:22" ht="17" hidden="1" x14ac:dyDescent="0.2">
      <c r="A3474" s="3">
        <v>24976639</v>
      </c>
      <c r="B3474" s="4">
        <v>84.7</v>
      </c>
      <c r="C3474" s="4">
        <v>4</v>
      </c>
      <c r="D3474" s="4">
        <v>4</v>
      </c>
      <c r="E3474" s="4">
        <v>40</v>
      </c>
      <c r="F3474" s="5">
        <v>54</v>
      </c>
      <c r="G3474" s="6" t="s">
        <v>18</v>
      </c>
      <c r="H3474" s="7" t="s">
        <v>8</v>
      </c>
      <c r="I3474" s="8">
        <v>14186.53</v>
      </c>
      <c r="J3474" s="8">
        <f>Table1[[#This Row],[Annual Charges ($)]]-(AVERAGE(Table1[Annual Charges ($)]))</f>
        <v>2835.7818159999606</v>
      </c>
      <c r="U3474" s="37">
        <v>14186.53</v>
      </c>
      <c r="V3474" s="4">
        <v>84.7</v>
      </c>
    </row>
    <row r="3475" spans="1:22" ht="17" hidden="1" x14ac:dyDescent="0.2">
      <c r="A3475" s="3">
        <v>13753041</v>
      </c>
      <c r="B3475" s="4">
        <v>84.7</v>
      </c>
      <c r="C3475" s="4">
        <v>2</v>
      </c>
      <c r="D3475" s="4">
        <v>5</v>
      </c>
      <c r="E3475" s="4">
        <v>40</v>
      </c>
      <c r="F3475" s="5">
        <v>67</v>
      </c>
      <c r="G3475" s="6" t="s">
        <v>18</v>
      </c>
      <c r="H3475" s="7" t="s">
        <v>8</v>
      </c>
      <c r="I3475" s="8">
        <v>15650.15</v>
      </c>
      <c r="J3475" s="8">
        <f>Table1[[#This Row],[Annual Charges ($)]]-(AVERAGE(Table1[Annual Charges ($)]))</f>
        <v>4299.4018159999596</v>
      </c>
      <c r="U3475" s="37">
        <v>15650.15</v>
      </c>
      <c r="V3475" s="4">
        <v>84.7</v>
      </c>
    </row>
    <row r="3476" spans="1:22" ht="17" hidden="1" x14ac:dyDescent="0.2">
      <c r="A3476" s="3">
        <v>12545576</v>
      </c>
      <c r="B3476" s="4">
        <v>84.7</v>
      </c>
      <c r="C3476" s="4">
        <v>5</v>
      </c>
      <c r="D3476" s="4">
        <v>3</v>
      </c>
      <c r="E3476" s="4">
        <v>20</v>
      </c>
      <c r="F3476" s="5">
        <v>24</v>
      </c>
      <c r="G3476" s="6" t="s">
        <v>18</v>
      </c>
      <c r="H3476" s="7" t="s">
        <v>8</v>
      </c>
      <c r="I3476" s="8">
        <v>14873.84</v>
      </c>
      <c r="J3476" s="8">
        <f>Table1[[#This Row],[Annual Charges ($)]]-(AVERAGE(Table1[Annual Charges ($)]))</f>
        <v>3523.0918159999601</v>
      </c>
      <c r="U3476" s="37">
        <v>14873.84</v>
      </c>
      <c r="V3476" s="4">
        <v>84.7</v>
      </c>
    </row>
    <row r="3477" spans="1:22" ht="17" hidden="1" x14ac:dyDescent="0.2">
      <c r="A3477" s="3">
        <v>25129930</v>
      </c>
      <c r="B3477" s="4">
        <v>84.7</v>
      </c>
      <c r="C3477" s="4">
        <v>3</v>
      </c>
      <c r="D3477" s="4">
        <v>3</v>
      </c>
      <c r="E3477" s="4">
        <v>2</v>
      </c>
      <c r="F3477" s="5">
        <v>55</v>
      </c>
      <c r="G3477" s="6" t="s">
        <v>18</v>
      </c>
      <c r="H3477" s="7" t="s">
        <v>8</v>
      </c>
      <c r="I3477" s="8">
        <v>21451.88</v>
      </c>
      <c r="J3477" s="8">
        <f>Table1[[#This Row],[Annual Charges ($)]]-(AVERAGE(Table1[Annual Charges ($)]))</f>
        <v>10101.131815999961</v>
      </c>
      <c r="U3477" s="37">
        <v>21451.88</v>
      </c>
      <c r="V3477" s="4">
        <v>84.7</v>
      </c>
    </row>
    <row r="3478" spans="1:22" ht="17" hidden="1" x14ac:dyDescent="0.2">
      <c r="A3478" s="3">
        <v>7585607</v>
      </c>
      <c r="B3478" s="4">
        <v>84.7</v>
      </c>
      <c r="C3478" s="4">
        <v>2</v>
      </c>
      <c r="D3478" s="4">
        <v>2</v>
      </c>
      <c r="E3478" s="4">
        <v>28</v>
      </c>
      <c r="F3478" s="5">
        <v>31</v>
      </c>
      <c r="G3478" s="6" t="s">
        <v>17</v>
      </c>
      <c r="H3478" s="7" t="s">
        <v>8</v>
      </c>
      <c r="I3478" s="8">
        <v>8134.81</v>
      </c>
      <c r="J3478" s="8">
        <f>Table1[[#This Row],[Annual Charges ($)]]-(AVERAGE(Table1[Annual Charges ($)]))</f>
        <v>-3215.9381840000397</v>
      </c>
      <c r="U3478" s="37">
        <v>8134.81</v>
      </c>
      <c r="V3478" s="4">
        <v>84.7</v>
      </c>
    </row>
    <row r="3479" spans="1:22" ht="17" hidden="1" x14ac:dyDescent="0.2">
      <c r="A3479" s="3">
        <v>28614417</v>
      </c>
      <c r="B3479" s="4">
        <v>84.8</v>
      </c>
      <c r="C3479" s="4">
        <v>3</v>
      </c>
      <c r="D3479" s="4">
        <v>3</v>
      </c>
      <c r="E3479" s="4">
        <v>4</v>
      </c>
      <c r="F3479" s="5">
        <v>46</v>
      </c>
      <c r="G3479" s="6" t="s">
        <v>17</v>
      </c>
      <c r="H3479" s="7" t="s">
        <v>8</v>
      </c>
      <c r="I3479" s="8">
        <v>19767.13</v>
      </c>
      <c r="J3479" s="8">
        <f>Table1[[#This Row],[Annual Charges ($)]]-(AVERAGE(Table1[Annual Charges ($)]))</f>
        <v>8416.381815999961</v>
      </c>
      <c r="U3479" s="37">
        <v>19767.13</v>
      </c>
      <c r="V3479" s="4">
        <v>84.8</v>
      </c>
    </row>
    <row r="3480" spans="1:22" ht="17" hidden="1" x14ac:dyDescent="0.2">
      <c r="A3480" s="3">
        <v>24759810</v>
      </c>
      <c r="B3480" s="4">
        <v>84.8</v>
      </c>
      <c r="C3480" s="4">
        <v>8</v>
      </c>
      <c r="D3480" s="4">
        <v>1</v>
      </c>
      <c r="E3480" s="4">
        <v>17</v>
      </c>
      <c r="F3480" s="5">
        <v>48</v>
      </c>
      <c r="G3480" s="6" t="s">
        <v>18</v>
      </c>
      <c r="H3480" s="7" t="s">
        <v>8</v>
      </c>
      <c r="I3480" s="8">
        <v>22987.65</v>
      </c>
      <c r="J3480" s="8">
        <f>Table1[[#This Row],[Annual Charges ($)]]-(AVERAGE(Table1[Annual Charges ($)]))</f>
        <v>11636.901815999961</v>
      </c>
      <c r="U3480" s="37">
        <v>22987.65</v>
      </c>
      <c r="V3480" s="4">
        <v>84.8</v>
      </c>
    </row>
    <row r="3481" spans="1:22" ht="17" hidden="1" x14ac:dyDescent="0.2">
      <c r="A3481" s="3">
        <v>21597537</v>
      </c>
      <c r="B3481" s="4">
        <v>84.8</v>
      </c>
      <c r="C3481" s="4">
        <v>7</v>
      </c>
      <c r="D3481" s="4">
        <v>3</v>
      </c>
      <c r="E3481" s="4">
        <v>53</v>
      </c>
      <c r="F3481" s="5">
        <v>49</v>
      </c>
      <c r="G3481" s="6" t="s">
        <v>18</v>
      </c>
      <c r="H3481" s="7" t="s">
        <v>8</v>
      </c>
      <c r="I3481" s="8">
        <v>8495.89</v>
      </c>
      <c r="J3481" s="8">
        <f>Table1[[#This Row],[Annual Charges ($)]]-(AVERAGE(Table1[Annual Charges ($)]))</f>
        <v>-2854.8581840000406</v>
      </c>
      <c r="U3481" s="37">
        <v>8495.89</v>
      </c>
      <c r="V3481" s="4">
        <v>84.8</v>
      </c>
    </row>
    <row r="3482" spans="1:22" ht="17" hidden="1" x14ac:dyDescent="0.2">
      <c r="A3482" s="3">
        <v>8287511</v>
      </c>
      <c r="B3482" s="4">
        <v>84.8</v>
      </c>
      <c r="C3482" s="4">
        <v>8</v>
      </c>
      <c r="D3482" s="4">
        <v>2</v>
      </c>
      <c r="E3482" s="4">
        <v>38</v>
      </c>
      <c r="F3482" s="5">
        <v>42</v>
      </c>
      <c r="G3482" s="6" t="s">
        <v>17</v>
      </c>
      <c r="H3482" s="7" t="s">
        <v>8</v>
      </c>
      <c r="I3482" s="8">
        <v>19026.43</v>
      </c>
      <c r="J3482" s="8">
        <f>Table1[[#This Row],[Annual Charges ($)]]-(AVERAGE(Table1[Annual Charges ($)]))</f>
        <v>7675.6818159999602</v>
      </c>
      <c r="U3482" s="37">
        <v>19026.43</v>
      </c>
      <c r="V3482" s="4">
        <v>84.8</v>
      </c>
    </row>
    <row r="3483" spans="1:22" ht="17" hidden="1" x14ac:dyDescent="0.2">
      <c r="A3483" s="3">
        <v>17017992</v>
      </c>
      <c r="B3483" s="4">
        <v>84.8</v>
      </c>
      <c r="C3483" s="4">
        <v>7</v>
      </c>
      <c r="D3483" s="4">
        <v>3</v>
      </c>
      <c r="E3483" s="4">
        <v>53</v>
      </c>
      <c r="F3483" s="5">
        <v>59</v>
      </c>
      <c r="G3483" s="6" t="s">
        <v>17</v>
      </c>
      <c r="H3483" s="7" t="s">
        <v>8</v>
      </c>
      <c r="I3483" s="8">
        <v>13415.43</v>
      </c>
      <c r="J3483" s="8">
        <f>Table1[[#This Row],[Annual Charges ($)]]-(AVERAGE(Table1[Annual Charges ($)]))</f>
        <v>2064.6818159999602</v>
      </c>
      <c r="U3483" s="37">
        <v>13415.43</v>
      </c>
      <c r="V3483" s="4">
        <v>84.8</v>
      </c>
    </row>
    <row r="3484" spans="1:22" ht="17" hidden="1" x14ac:dyDescent="0.2">
      <c r="A3484" s="3">
        <v>6254136</v>
      </c>
      <c r="B3484" s="4">
        <v>84.8</v>
      </c>
      <c r="C3484" s="4">
        <v>6</v>
      </c>
      <c r="D3484" s="4">
        <v>2</v>
      </c>
      <c r="E3484" s="4">
        <v>27</v>
      </c>
      <c r="F3484" s="5">
        <v>51</v>
      </c>
      <c r="G3484" s="6" t="s">
        <v>18</v>
      </c>
      <c r="H3484" s="7" t="s">
        <v>8</v>
      </c>
      <c r="I3484" s="8">
        <v>8853.9</v>
      </c>
      <c r="J3484" s="8">
        <f>Table1[[#This Row],[Annual Charges ($)]]-(AVERAGE(Table1[Annual Charges ($)]))</f>
        <v>-2496.8481840000404</v>
      </c>
      <c r="U3484" s="37">
        <v>8853.9</v>
      </c>
      <c r="V3484" s="4">
        <v>84.8</v>
      </c>
    </row>
    <row r="3485" spans="1:22" ht="17" x14ac:dyDescent="0.2">
      <c r="A3485" s="3">
        <v>9059893</v>
      </c>
      <c r="B3485" s="4">
        <v>84.8</v>
      </c>
      <c r="C3485" s="4">
        <v>4</v>
      </c>
      <c r="D3485" s="4">
        <v>4</v>
      </c>
      <c r="E3485" s="4">
        <v>33</v>
      </c>
      <c r="F3485" s="5">
        <v>63</v>
      </c>
      <c r="G3485" s="6" t="s">
        <v>18</v>
      </c>
      <c r="H3485" s="7" t="s">
        <v>9</v>
      </c>
      <c r="I3485" s="8">
        <v>9209.59</v>
      </c>
      <c r="J3485" s="8">
        <f>Table1[[#This Row],[Annual Charges ($)]]-(AVERAGE(Table1[Annual Charges ($)]))</f>
        <v>-2141.1581840000399</v>
      </c>
      <c r="U3485" s="37">
        <v>9209.59</v>
      </c>
      <c r="V3485" s="4">
        <v>84.8</v>
      </c>
    </row>
    <row r="3486" spans="1:22" ht="17" x14ac:dyDescent="0.2">
      <c r="A3486" s="3">
        <v>29912942</v>
      </c>
      <c r="B3486" s="4">
        <v>84.8</v>
      </c>
      <c r="C3486" s="4">
        <v>4</v>
      </c>
      <c r="D3486" s="4">
        <v>5</v>
      </c>
      <c r="E3486" s="4">
        <v>17</v>
      </c>
      <c r="F3486" s="5">
        <v>37</v>
      </c>
      <c r="G3486" s="6" t="s">
        <v>18</v>
      </c>
      <c r="H3486" s="7" t="s">
        <v>9</v>
      </c>
      <c r="I3486" s="8">
        <v>12684.24</v>
      </c>
      <c r="J3486" s="8">
        <f>Table1[[#This Row],[Annual Charges ($)]]-(AVERAGE(Table1[Annual Charges ($)]))</f>
        <v>1333.4918159999597</v>
      </c>
      <c r="U3486" s="37">
        <v>12684.24</v>
      </c>
      <c r="V3486" s="4">
        <v>84.8</v>
      </c>
    </row>
    <row r="3487" spans="1:22" ht="17" hidden="1" x14ac:dyDescent="0.2">
      <c r="A3487" s="3">
        <v>19652185</v>
      </c>
      <c r="B3487" s="4">
        <v>84.8</v>
      </c>
      <c r="C3487" s="4">
        <v>7</v>
      </c>
      <c r="D3487" s="4">
        <v>4</v>
      </c>
      <c r="E3487" s="4">
        <v>49</v>
      </c>
      <c r="F3487" s="5">
        <v>44</v>
      </c>
      <c r="G3487" s="6" t="s">
        <v>17</v>
      </c>
      <c r="H3487" s="7" t="s">
        <v>8</v>
      </c>
      <c r="I3487" s="8">
        <v>19839.22</v>
      </c>
      <c r="J3487" s="8">
        <f>Table1[[#This Row],[Annual Charges ($)]]-(AVERAGE(Table1[Annual Charges ($)]))</f>
        <v>8488.4718159999611</v>
      </c>
      <c r="U3487" s="37">
        <v>19839.22</v>
      </c>
      <c r="V3487" s="4">
        <v>84.8</v>
      </c>
    </row>
    <row r="3488" spans="1:22" ht="17" hidden="1" x14ac:dyDescent="0.2">
      <c r="A3488" s="3">
        <v>5863748</v>
      </c>
      <c r="B3488" s="4">
        <v>84.8</v>
      </c>
      <c r="C3488" s="4">
        <v>7</v>
      </c>
      <c r="D3488" s="4">
        <v>5</v>
      </c>
      <c r="E3488" s="4">
        <v>27</v>
      </c>
      <c r="F3488" s="5">
        <v>51</v>
      </c>
      <c r="G3488" s="6" t="s">
        <v>17</v>
      </c>
      <c r="H3488" s="7" t="s">
        <v>8</v>
      </c>
      <c r="I3488" s="8">
        <v>15729.53</v>
      </c>
      <c r="J3488" s="8">
        <f>Table1[[#This Row],[Annual Charges ($)]]-(AVERAGE(Table1[Annual Charges ($)]))</f>
        <v>4378.7818159999606</v>
      </c>
      <c r="U3488" s="37">
        <v>15729.53</v>
      </c>
      <c r="V3488" s="4">
        <v>84.8</v>
      </c>
    </row>
    <row r="3489" spans="1:22" ht="17" hidden="1" x14ac:dyDescent="0.2">
      <c r="A3489" s="3">
        <v>9733077</v>
      </c>
      <c r="B3489" s="4">
        <v>84.8</v>
      </c>
      <c r="C3489" s="4">
        <v>2</v>
      </c>
      <c r="D3489" s="4">
        <v>3</v>
      </c>
      <c r="E3489" s="4">
        <v>18</v>
      </c>
      <c r="F3489" s="5">
        <v>45</v>
      </c>
      <c r="G3489" s="6" t="s">
        <v>18</v>
      </c>
      <c r="H3489" s="7" t="s">
        <v>8</v>
      </c>
      <c r="I3489" s="8">
        <v>17703.61</v>
      </c>
      <c r="J3489" s="8">
        <f>Table1[[#This Row],[Annual Charges ($)]]-(AVERAGE(Table1[Annual Charges ($)]))</f>
        <v>6352.8618159999605</v>
      </c>
      <c r="U3489" s="37">
        <v>17703.61</v>
      </c>
      <c r="V3489" s="4">
        <v>84.8</v>
      </c>
    </row>
    <row r="3490" spans="1:22" ht="17" hidden="1" x14ac:dyDescent="0.2">
      <c r="A3490" s="3">
        <v>24176411</v>
      </c>
      <c r="B3490" s="4">
        <v>84.9</v>
      </c>
      <c r="C3490" s="4">
        <v>5</v>
      </c>
      <c r="D3490" s="4">
        <v>1</v>
      </c>
      <c r="E3490" s="4">
        <v>60</v>
      </c>
      <c r="F3490" s="5">
        <v>44</v>
      </c>
      <c r="G3490" s="6" t="s">
        <v>18</v>
      </c>
      <c r="H3490" s="7" t="s">
        <v>8</v>
      </c>
      <c r="I3490" s="8">
        <v>23179.38</v>
      </c>
      <c r="J3490" s="8">
        <f>Table1[[#This Row],[Annual Charges ($)]]-(AVERAGE(Table1[Annual Charges ($)]))</f>
        <v>11828.631815999961</v>
      </c>
      <c r="U3490" s="37">
        <v>23179.38</v>
      </c>
      <c r="V3490" s="4">
        <v>84.9</v>
      </c>
    </row>
    <row r="3491" spans="1:22" ht="17" hidden="1" x14ac:dyDescent="0.2">
      <c r="A3491" s="3">
        <v>23481374</v>
      </c>
      <c r="B3491" s="4">
        <v>84.9</v>
      </c>
      <c r="C3491" s="4">
        <v>6</v>
      </c>
      <c r="D3491" s="4">
        <v>2</v>
      </c>
      <c r="E3491" s="4">
        <v>31</v>
      </c>
      <c r="F3491" s="5">
        <v>25</v>
      </c>
      <c r="G3491" s="6" t="s">
        <v>17</v>
      </c>
      <c r="H3491" s="7" t="s">
        <v>8</v>
      </c>
      <c r="I3491" s="8">
        <v>7787.36</v>
      </c>
      <c r="J3491" s="8">
        <f>Table1[[#This Row],[Annual Charges ($)]]-(AVERAGE(Table1[Annual Charges ($)]))</f>
        <v>-3563.3881840000404</v>
      </c>
      <c r="U3491" s="37">
        <v>7787.36</v>
      </c>
      <c r="V3491" s="4">
        <v>84.9</v>
      </c>
    </row>
    <row r="3492" spans="1:22" ht="17" hidden="1" x14ac:dyDescent="0.2">
      <c r="A3492" s="3">
        <v>15200138</v>
      </c>
      <c r="B3492" s="4">
        <v>84.9</v>
      </c>
      <c r="C3492" s="4">
        <v>6</v>
      </c>
      <c r="D3492" s="4">
        <v>5</v>
      </c>
      <c r="E3492" s="4">
        <v>13</v>
      </c>
      <c r="F3492" s="5">
        <v>44</v>
      </c>
      <c r="G3492" s="6" t="s">
        <v>17</v>
      </c>
      <c r="H3492" s="7" t="s">
        <v>8</v>
      </c>
      <c r="I3492" s="8">
        <v>19962.02</v>
      </c>
      <c r="J3492" s="8">
        <f>Table1[[#This Row],[Annual Charges ($)]]-(AVERAGE(Table1[Annual Charges ($)]))</f>
        <v>8611.2718159999604</v>
      </c>
      <c r="U3492" s="37">
        <v>19962.02</v>
      </c>
      <c r="V3492" s="4">
        <v>84.9</v>
      </c>
    </row>
    <row r="3493" spans="1:22" ht="17" x14ac:dyDescent="0.2">
      <c r="A3493" s="3">
        <v>28866062</v>
      </c>
      <c r="B3493" s="4">
        <v>84.9</v>
      </c>
      <c r="C3493" s="4">
        <v>7</v>
      </c>
      <c r="D3493" s="4">
        <v>2</v>
      </c>
      <c r="E3493" s="4">
        <v>58</v>
      </c>
      <c r="F3493" s="5">
        <v>52</v>
      </c>
      <c r="G3493" s="6" t="s">
        <v>17</v>
      </c>
      <c r="H3493" s="7" t="s">
        <v>9</v>
      </c>
      <c r="I3493" s="8">
        <v>19556.16</v>
      </c>
      <c r="J3493" s="8">
        <f>Table1[[#This Row],[Annual Charges ($)]]-(AVERAGE(Table1[Annual Charges ($)]))</f>
        <v>8205.4118159999598</v>
      </c>
      <c r="U3493" s="37">
        <v>19556.16</v>
      </c>
      <c r="V3493" s="4">
        <v>84.9</v>
      </c>
    </row>
    <row r="3494" spans="1:22" ht="17" hidden="1" x14ac:dyDescent="0.2">
      <c r="A3494" s="3">
        <v>4488269</v>
      </c>
      <c r="B3494" s="4">
        <v>84.9</v>
      </c>
      <c r="C3494" s="4">
        <v>6</v>
      </c>
      <c r="D3494" s="4">
        <v>3</v>
      </c>
      <c r="E3494" s="4">
        <v>44</v>
      </c>
      <c r="F3494" s="5">
        <v>45</v>
      </c>
      <c r="G3494" s="6" t="s">
        <v>18</v>
      </c>
      <c r="H3494" s="7" t="s">
        <v>8</v>
      </c>
      <c r="I3494" s="8">
        <v>21099.07</v>
      </c>
      <c r="J3494" s="8">
        <f>Table1[[#This Row],[Annual Charges ($)]]-(AVERAGE(Table1[Annual Charges ($)]))</f>
        <v>9748.3218159999597</v>
      </c>
      <c r="U3494" s="37">
        <v>21099.07</v>
      </c>
      <c r="V3494" s="4">
        <v>84.9</v>
      </c>
    </row>
    <row r="3495" spans="1:22" ht="17" hidden="1" x14ac:dyDescent="0.2">
      <c r="A3495" s="3">
        <v>11237377</v>
      </c>
      <c r="B3495" s="4">
        <v>85</v>
      </c>
      <c r="C3495" s="4">
        <v>2</v>
      </c>
      <c r="D3495" s="4">
        <v>1</v>
      </c>
      <c r="E3495" s="4">
        <v>5</v>
      </c>
      <c r="F3495" s="5">
        <v>34</v>
      </c>
      <c r="G3495" s="6" t="s">
        <v>17</v>
      </c>
      <c r="H3495" s="7" t="s">
        <v>8</v>
      </c>
      <c r="I3495" s="8">
        <v>19416.64</v>
      </c>
      <c r="J3495" s="8">
        <f>Table1[[#This Row],[Annual Charges ($)]]-(AVERAGE(Table1[Annual Charges ($)]))</f>
        <v>8065.8918159999594</v>
      </c>
      <c r="U3495" s="37">
        <v>19416.64</v>
      </c>
      <c r="V3495" s="4">
        <v>85</v>
      </c>
    </row>
    <row r="3496" spans="1:22" ht="17" hidden="1" x14ac:dyDescent="0.2">
      <c r="A3496" s="3">
        <v>20137105</v>
      </c>
      <c r="B3496" s="4">
        <v>85</v>
      </c>
      <c r="C3496" s="4">
        <v>7</v>
      </c>
      <c r="D3496" s="4">
        <v>5</v>
      </c>
      <c r="E3496" s="4">
        <v>10</v>
      </c>
      <c r="F3496" s="5">
        <v>57</v>
      </c>
      <c r="G3496" s="6" t="s">
        <v>18</v>
      </c>
      <c r="H3496" s="7" t="s">
        <v>8</v>
      </c>
      <c r="I3496" s="8">
        <v>18021.849999999999</v>
      </c>
      <c r="J3496" s="8">
        <f>Table1[[#This Row],[Annual Charges ($)]]-(AVERAGE(Table1[Annual Charges ($)]))</f>
        <v>6671.1018159999585</v>
      </c>
      <c r="U3496" s="37">
        <v>18021.849999999999</v>
      </c>
      <c r="V3496" s="4">
        <v>85</v>
      </c>
    </row>
    <row r="3497" spans="1:22" ht="17" hidden="1" x14ac:dyDescent="0.2">
      <c r="A3497" s="3">
        <v>12396633</v>
      </c>
      <c r="B3497" s="4">
        <v>85</v>
      </c>
      <c r="C3497" s="4">
        <v>2</v>
      </c>
      <c r="D3497" s="4">
        <v>2</v>
      </c>
      <c r="E3497" s="4">
        <v>50</v>
      </c>
      <c r="F3497" s="5">
        <v>40</v>
      </c>
      <c r="G3497" s="6" t="s">
        <v>17</v>
      </c>
      <c r="H3497" s="7" t="s">
        <v>8</v>
      </c>
      <c r="I3497" s="8">
        <v>8117.65</v>
      </c>
      <c r="J3497" s="8">
        <f>Table1[[#This Row],[Annual Charges ($)]]-(AVERAGE(Table1[Annual Charges ($)]))</f>
        <v>-3233.0981840000404</v>
      </c>
      <c r="U3497" s="37">
        <v>8117.65</v>
      </c>
      <c r="V3497" s="4">
        <v>85</v>
      </c>
    </row>
    <row r="3498" spans="1:22" ht="17" hidden="1" x14ac:dyDescent="0.2">
      <c r="A3498" s="3">
        <v>6255804</v>
      </c>
      <c r="B3498" s="4">
        <v>85</v>
      </c>
      <c r="C3498" s="4">
        <v>8</v>
      </c>
      <c r="D3498" s="4">
        <v>2</v>
      </c>
      <c r="E3498" s="4">
        <v>60</v>
      </c>
      <c r="F3498" s="5">
        <v>61</v>
      </c>
      <c r="G3498" s="6" t="s">
        <v>17</v>
      </c>
      <c r="H3498" s="7" t="s">
        <v>8</v>
      </c>
      <c r="I3498" s="8">
        <v>6284.32</v>
      </c>
      <c r="J3498" s="8">
        <f>Table1[[#This Row],[Annual Charges ($)]]-(AVERAGE(Table1[Annual Charges ($)]))</f>
        <v>-5066.4281840000403</v>
      </c>
      <c r="U3498" s="37">
        <v>6284.32</v>
      </c>
      <c r="V3498" s="4">
        <v>85</v>
      </c>
    </row>
    <row r="3499" spans="1:22" ht="17" hidden="1" x14ac:dyDescent="0.2">
      <c r="A3499" s="3">
        <v>29134021</v>
      </c>
      <c r="B3499" s="4">
        <v>85</v>
      </c>
      <c r="C3499" s="4">
        <v>4</v>
      </c>
      <c r="D3499" s="4">
        <v>4</v>
      </c>
      <c r="E3499" s="4">
        <v>30</v>
      </c>
      <c r="F3499" s="5">
        <v>41</v>
      </c>
      <c r="G3499" s="6" t="s">
        <v>17</v>
      </c>
      <c r="H3499" s="7" t="s">
        <v>8</v>
      </c>
      <c r="I3499" s="8">
        <v>6357.41</v>
      </c>
      <c r="J3499" s="8">
        <f>Table1[[#This Row],[Annual Charges ($)]]-(AVERAGE(Table1[Annual Charges ($)]))</f>
        <v>-4993.3381840000402</v>
      </c>
      <c r="U3499" s="37">
        <v>6357.41</v>
      </c>
      <c r="V3499" s="4">
        <v>85</v>
      </c>
    </row>
    <row r="3500" spans="1:22" ht="17" hidden="1" x14ac:dyDescent="0.2">
      <c r="A3500" s="3">
        <v>21276610</v>
      </c>
      <c r="B3500" s="4">
        <v>85.1</v>
      </c>
      <c r="C3500" s="4">
        <v>5</v>
      </c>
      <c r="D3500" s="4">
        <v>2</v>
      </c>
      <c r="E3500" s="4">
        <v>45</v>
      </c>
      <c r="F3500" s="5">
        <v>53</v>
      </c>
      <c r="G3500" s="6" t="s">
        <v>17</v>
      </c>
      <c r="H3500" s="7" t="s">
        <v>8</v>
      </c>
      <c r="I3500" s="8">
        <v>13802.2</v>
      </c>
      <c r="J3500" s="8">
        <f>Table1[[#This Row],[Annual Charges ($)]]-(AVERAGE(Table1[Annual Charges ($)]))</f>
        <v>2451.4518159999607</v>
      </c>
      <c r="U3500" s="37">
        <v>13802.2</v>
      </c>
      <c r="V3500" s="4">
        <v>85.1</v>
      </c>
    </row>
    <row r="3501" spans="1:22" ht="17" hidden="1" x14ac:dyDescent="0.2">
      <c r="A3501" s="3">
        <v>20982864</v>
      </c>
      <c r="B3501" s="4">
        <v>85.1</v>
      </c>
      <c r="C3501" s="4">
        <v>8</v>
      </c>
      <c r="D3501" s="4">
        <v>1</v>
      </c>
      <c r="E3501" s="4">
        <v>17</v>
      </c>
      <c r="F3501" s="5">
        <v>48</v>
      </c>
      <c r="G3501" s="6" t="s">
        <v>17</v>
      </c>
      <c r="H3501" s="7" t="s">
        <v>8</v>
      </c>
      <c r="I3501" s="8">
        <v>20612.439999999999</v>
      </c>
      <c r="J3501" s="8">
        <f>Table1[[#This Row],[Annual Charges ($)]]-(AVERAGE(Table1[Annual Charges ($)]))</f>
        <v>9261.6918159999586</v>
      </c>
      <c r="U3501" s="37">
        <v>20612.439999999999</v>
      </c>
      <c r="V3501" s="4">
        <v>85.1</v>
      </c>
    </row>
    <row r="3502" spans="1:22" ht="17" hidden="1" x14ac:dyDescent="0.2">
      <c r="A3502" s="3">
        <v>1492535</v>
      </c>
      <c r="B3502" s="4">
        <v>85.1</v>
      </c>
      <c r="C3502" s="4">
        <v>8</v>
      </c>
      <c r="D3502" s="4">
        <v>3</v>
      </c>
      <c r="E3502" s="4">
        <v>28</v>
      </c>
      <c r="F3502" s="5">
        <v>44</v>
      </c>
      <c r="G3502" s="6" t="s">
        <v>17</v>
      </c>
      <c r="H3502" s="7" t="s">
        <v>8</v>
      </c>
      <c r="I3502" s="8">
        <v>10528.85</v>
      </c>
      <c r="J3502" s="8">
        <f>Table1[[#This Row],[Annual Charges ($)]]-(AVERAGE(Table1[Annual Charges ($)]))</f>
        <v>-821.89818400003969</v>
      </c>
      <c r="U3502" s="37">
        <v>10528.85</v>
      </c>
      <c r="V3502" s="4">
        <v>85.1</v>
      </c>
    </row>
    <row r="3503" spans="1:22" ht="17" hidden="1" x14ac:dyDescent="0.2">
      <c r="A3503" s="3">
        <v>3685973</v>
      </c>
      <c r="B3503" s="4">
        <v>85.1</v>
      </c>
      <c r="C3503" s="4">
        <v>7</v>
      </c>
      <c r="D3503" s="4">
        <v>3</v>
      </c>
      <c r="E3503" s="4">
        <v>25</v>
      </c>
      <c r="F3503" s="5">
        <v>43</v>
      </c>
      <c r="G3503" s="6" t="s">
        <v>17</v>
      </c>
      <c r="H3503" s="7" t="s">
        <v>8</v>
      </c>
      <c r="I3503" s="8">
        <v>7110.22</v>
      </c>
      <c r="J3503" s="8">
        <f>Table1[[#This Row],[Annual Charges ($)]]-(AVERAGE(Table1[Annual Charges ($)]))</f>
        <v>-4240.5281840000398</v>
      </c>
      <c r="U3503" s="37">
        <v>7110.22</v>
      </c>
      <c r="V3503" s="4">
        <v>85.1</v>
      </c>
    </row>
    <row r="3504" spans="1:22" ht="17" hidden="1" x14ac:dyDescent="0.2">
      <c r="A3504" s="3">
        <v>5679032</v>
      </c>
      <c r="B3504" s="4">
        <v>85.1</v>
      </c>
      <c r="C3504" s="4">
        <v>7</v>
      </c>
      <c r="D3504" s="4">
        <v>1</v>
      </c>
      <c r="E3504" s="4">
        <v>47</v>
      </c>
      <c r="F3504" s="5">
        <v>41</v>
      </c>
      <c r="G3504" s="6" t="s">
        <v>17</v>
      </c>
      <c r="H3504" s="7" t="s">
        <v>8</v>
      </c>
      <c r="I3504" s="8">
        <v>7323.8</v>
      </c>
      <c r="J3504" s="8">
        <f>Table1[[#This Row],[Annual Charges ($)]]-(AVERAGE(Table1[Annual Charges ($)]))</f>
        <v>-4026.9481840000399</v>
      </c>
      <c r="U3504" s="37">
        <v>7323.8</v>
      </c>
      <c r="V3504" s="4">
        <v>85.1</v>
      </c>
    </row>
    <row r="3505" spans="1:22" ht="17" hidden="1" x14ac:dyDescent="0.2">
      <c r="A3505" s="3">
        <v>11829786</v>
      </c>
      <c r="B3505" s="4">
        <v>85.1</v>
      </c>
      <c r="C3505" s="4">
        <v>3</v>
      </c>
      <c r="D3505" s="4">
        <v>3</v>
      </c>
      <c r="E3505" s="4">
        <v>8</v>
      </c>
      <c r="F3505" s="5">
        <v>55</v>
      </c>
      <c r="G3505" s="6" t="s">
        <v>17</v>
      </c>
      <c r="H3505" s="7" t="s">
        <v>8</v>
      </c>
      <c r="I3505" s="8">
        <v>16561.43</v>
      </c>
      <c r="J3505" s="8">
        <f>Table1[[#This Row],[Annual Charges ($)]]-(AVERAGE(Table1[Annual Charges ($)]))</f>
        <v>5210.6818159999602</v>
      </c>
      <c r="U3505" s="37">
        <v>16561.43</v>
      </c>
      <c r="V3505" s="4">
        <v>85.1</v>
      </c>
    </row>
    <row r="3506" spans="1:22" ht="17" hidden="1" x14ac:dyDescent="0.2">
      <c r="A3506" s="3">
        <v>7887894</v>
      </c>
      <c r="B3506" s="4">
        <v>85.2</v>
      </c>
      <c r="C3506" s="4">
        <v>7</v>
      </c>
      <c r="D3506" s="4">
        <v>1</v>
      </c>
      <c r="E3506" s="4">
        <v>32</v>
      </c>
      <c r="F3506" s="5">
        <v>47</v>
      </c>
      <c r="G3506" s="6" t="s">
        <v>18</v>
      </c>
      <c r="H3506" s="7" t="s">
        <v>8</v>
      </c>
      <c r="I3506" s="8">
        <v>22115.26</v>
      </c>
      <c r="J3506" s="8">
        <f>Table1[[#This Row],[Annual Charges ($)]]-(AVERAGE(Table1[Annual Charges ($)]))</f>
        <v>10764.511815999958</v>
      </c>
      <c r="U3506" s="37">
        <v>22115.26</v>
      </c>
      <c r="V3506" s="4">
        <v>85.2</v>
      </c>
    </row>
    <row r="3507" spans="1:22" ht="17" hidden="1" x14ac:dyDescent="0.2">
      <c r="A3507" s="3">
        <v>20999241</v>
      </c>
      <c r="B3507" s="4">
        <v>85.2</v>
      </c>
      <c r="C3507" s="4">
        <v>7</v>
      </c>
      <c r="D3507" s="4">
        <v>4</v>
      </c>
      <c r="E3507" s="4">
        <v>29</v>
      </c>
      <c r="F3507" s="5">
        <v>27</v>
      </c>
      <c r="G3507" s="6" t="s">
        <v>17</v>
      </c>
      <c r="H3507" s="7" t="s">
        <v>8</v>
      </c>
      <c r="I3507" s="8">
        <v>14914.29</v>
      </c>
      <c r="J3507" s="8">
        <f>Table1[[#This Row],[Annual Charges ($)]]-(AVERAGE(Table1[Annual Charges ($)]))</f>
        <v>3563.5418159999608</v>
      </c>
      <c r="U3507" s="37">
        <v>14914.29</v>
      </c>
      <c r="V3507" s="4">
        <v>85.2</v>
      </c>
    </row>
    <row r="3508" spans="1:22" ht="17" hidden="1" x14ac:dyDescent="0.2">
      <c r="A3508" s="3">
        <v>4294069</v>
      </c>
      <c r="B3508" s="4">
        <v>85.2</v>
      </c>
      <c r="C3508" s="4">
        <v>3</v>
      </c>
      <c r="D3508" s="4">
        <v>1</v>
      </c>
      <c r="E3508" s="4">
        <v>57</v>
      </c>
      <c r="F3508" s="5">
        <v>37</v>
      </c>
      <c r="G3508" s="6" t="s">
        <v>18</v>
      </c>
      <c r="H3508" s="7" t="s">
        <v>8</v>
      </c>
      <c r="I3508" s="8">
        <v>8686.68</v>
      </c>
      <c r="J3508" s="8">
        <f>Table1[[#This Row],[Annual Charges ($)]]-(AVERAGE(Table1[Annual Charges ($)]))</f>
        <v>-2664.0681840000398</v>
      </c>
      <c r="U3508" s="37">
        <v>8686.68</v>
      </c>
      <c r="V3508" s="4">
        <v>85.2</v>
      </c>
    </row>
    <row r="3509" spans="1:22" ht="17" hidden="1" x14ac:dyDescent="0.2">
      <c r="A3509" s="3">
        <v>14630695</v>
      </c>
      <c r="B3509" s="4">
        <v>85.2</v>
      </c>
      <c r="C3509" s="4">
        <v>5</v>
      </c>
      <c r="D3509" s="4">
        <v>3</v>
      </c>
      <c r="E3509" s="4">
        <v>45</v>
      </c>
      <c r="F3509" s="5">
        <v>38</v>
      </c>
      <c r="G3509" s="6" t="s">
        <v>18</v>
      </c>
      <c r="H3509" s="7" t="s">
        <v>8</v>
      </c>
      <c r="I3509" s="8">
        <v>16290.32</v>
      </c>
      <c r="J3509" s="8">
        <f>Table1[[#This Row],[Annual Charges ($)]]-(AVERAGE(Table1[Annual Charges ($)]))</f>
        <v>4939.5718159999597</v>
      </c>
      <c r="U3509" s="37">
        <v>16290.32</v>
      </c>
      <c r="V3509" s="4">
        <v>85.2</v>
      </c>
    </row>
    <row r="3510" spans="1:22" ht="17" hidden="1" x14ac:dyDescent="0.2">
      <c r="A3510" s="3">
        <v>16688574</v>
      </c>
      <c r="B3510" s="4">
        <v>85.2</v>
      </c>
      <c r="C3510" s="4">
        <v>3</v>
      </c>
      <c r="D3510" s="4">
        <v>2</v>
      </c>
      <c r="E3510" s="4">
        <v>1</v>
      </c>
      <c r="F3510" s="5">
        <v>42</v>
      </c>
      <c r="G3510" s="6" t="s">
        <v>17</v>
      </c>
      <c r="H3510" s="7" t="s">
        <v>8</v>
      </c>
      <c r="I3510" s="8">
        <v>10093.030000000001</v>
      </c>
      <c r="J3510" s="8">
        <f>Table1[[#This Row],[Annual Charges ($)]]-(AVERAGE(Table1[Annual Charges ($)]))</f>
        <v>-1257.7181840000394</v>
      </c>
      <c r="U3510" s="37">
        <v>10093.030000000001</v>
      </c>
      <c r="V3510" s="4">
        <v>85.2</v>
      </c>
    </row>
    <row r="3511" spans="1:22" ht="17" hidden="1" x14ac:dyDescent="0.2">
      <c r="A3511" s="3">
        <v>148367</v>
      </c>
      <c r="B3511" s="4">
        <v>85.2</v>
      </c>
      <c r="C3511" s="4">
        <v>4</v>
      </c>
      <c r="D3511" s="4">
        <v>0</v>
      </c>
      <c r="E3511" s="4">
        <v>56</v>
      </c>
      <c r="F3511" s="5">
        <v>40</v>
      </c>
      <c r="G3511" s="6" t="s">
        <v>18</v>
      </c>
      <c r="H3511" s="7" t="s">
        <v>8</v>
      </c>
      <c r="I3511" s="8">
        <v>11749.96</v>
      </c>
      <c r="J3511" s="8">
        <f>Table1[[#This Row],[Annual Charges ($)]]-(AVERAGE(Table1[Annual Charges ($)]))</f>
        <v>399.21181599995907</v>
      </c>
      <c r="U3511" s="37">
        <v>11749.96</v>
      </c>
      <c r="V3511" s="4">
        <v>85.2</v>
      </c>
    </row>
    <row r="3512" spans="1:22" ht="17" hidden="1" x14ac:dyDescent="0.2">
      <c r="A3512" s="3">
        <v>25185876</v>
      </c>
      <c r="B3512" s="4">
        <v>85.2</v>
      </c>
      <c r="C3512" s="4">
        <v>3</v>
      </c>
      <c r="D3512" s="4">
        <v>1</v>
      </c>
      <c r="E3512" s="4">
        <v>10</v>
      </c>
      <c r="F3512" s="5">
        <v>57</v>
      </c>
      <c r="G3512" s="6" t="s">
        <v>18</v>
      </c>
      <c r="H3512" s="7" t="s">
        <v>8</v>
      </c>
      <c r="I3512" s="8">
        <v>7582.82</v>
      </c>
      <c r="J3512" s="8">
        <f>Table1[[#This Row],[Annual Charges ($)]]-(AVERAGE(Table1[Annual Charges ($)]))</f>
        <v>-3767.9281840000403</v>
      </c>
      <c r="U3512" s="37">
        <v>7582.82</v>
      </c>
      <c r="V3512" s="4">
        <v>85.2</v>
      </c>
    </row>
    <row r="3513" spans="1:22" ht="17" hidden="1" x14ac:dyDescent="0.2">
      <c r="A3513" s="3">
        <v>21116513</v>
      </c>
      <c r="B3513" s="4">
        <v>85.3</v>
      </c>
      <c r="C3513" s="4">
        <v>6</v>
      </c>
      <c r="D3513" s="4">
        <v>5</v>
      </c>
      <c r="E3513" s="4">
        <v>29</v>
      </c>
      <c r="F3513" s="5">
        <v>32</v>
      </c>
      <c r="G3513" s="6" t="s">
        <v>18</v>
      </c>
      <c r="H3513" s="7" t="s">
        <v>8</v>
      </c>
      <c r="I3513" s="8">
        <v>15099.4</v>
      </c>
      <c r="J3513" s="8">
        <f>Table1[[#This Row],[Annual Charges ($)]]-(AVERAGE(Table1[Annual Charges ($)]))</f>
        <v>3748.6518159999596</v>
      </c>
      <c r="U3513" s="37">
        <v>15099.4</v>
      </c>
      <c r="V3513" s="4">
        <v>85.3</v>
      </c>
    </row>
    <row r="3514" spans="1:22" ht="17" hidden="1" x14ac:dyDescent="0.2">
      <c r="A3514" s="3">
        <v>26438439</v>
      </c>
      <c r="B3514" s="4">
        <v>85.3</v>
      </c>
      <c r="C3514" s="4">
        <v>7</v>
      </c>
      <c r="D3514" s="4">
        <v>3</v>
      </c>
      <c r="E3514" s="4">
        <v>31</v>
      </c>
      <c r="F3514" s="5">
        <v>30</v>
      </c>
      <c r="G3514" s="6" t="s">
        <v>17</v>
      </c>
      <c r="H3514" s="7" t="s">
        <v>8</v>
      </c>
      <c r="I3514" s="8">
        <v>11570.42</v>
      </c>
      <c r="J3514" s="8">
        <f>Table1[[#This Row],[Annual Charges ($)]]-(AVERAGE(Table1[Annual Charges ($)]))</f>
        <v>219.67181599996002</v>
      </c>
      <c r="U3514" s="37">
        <v>11570.42</v>
      </c>
      <c r="V3514" s="4">
        <v>85.3</v>
      </c>
    </row>
    <row r="3515" spans="1:22" ht="17" hidden="1" x14ac:dyDescent="0.2">
      <c r="A3515" s="3">
        <v>18211317</v>
      </c>
      <c r="B3515" s="4">
        <v>85.4</v>
      </c>
      <c r="C3515" s="4">
        <v>6</v>
      </c>
      <c r="D3515" s="4">
        <v>4</v>
      </c>
      <c r="E3515" s="4">
        <v>44</v>
      </c>
      <c r="F3515" s="5">
        <v>49</v>
      </c>
      <c r="G3515" s="6" t="s">
        <v>18</v>
      </c>
      <c r="H3515" s="7" t="s">
        <v>8</v>
      </c>
      <c r="I3515" s="8">
        <v>21243.01</v>
      </c>
      <c r="J3515" s="8">
        <f>Table1[[#This Row],[Annual Charges ($)]]-(AVERAGE(Table1[Annual Charges ($)]))</f>
        <v>9892.2618159999583</v>
      </c>
      <c r="U3515" s="37">
        <v>21243.01</v>
      </c>
      <c r="V3515" s="4">
        <v>85.4</v>
      </c>
    </row>
    <row r="3516" spans="1:22" ht="17" hidden="1" x14ac:dyDescent="0.2">
      <c r="A3516" s="3">
        <v>2942957</v>
      </c>
      <c r="B3516" s="4">
        <v>85.4</v>
      </c>
      <c r="C3516" s="4">
        <v>5</v>
      </c>
      <c r="D3516" s="4">
        <v>4</v>
      </c>
      <c r="E3516" s="4">
        <v>17</v>
      </c>
      <c r="F3516" s="5">
        <v>55</v>
      </c>
      <c r="G3516" s="6" t="s">
        <v>17</v>
      </c>
      <c r="H3516" s="7" t="s">
        <v>8</v>
      </c>
      <c r="I3516" s="8">
        <v>20787.54</v>
      </c>
      <c r="J3516" s="8">
        <f>Table1[[#This Row],[Annual Charges ($)]]-(AVERAGE(Table1[Annual Charges ($)]))</f>
        <v>9436.7918159999608</v>
      </c>
      <c r="U3516" s="37">
        <v>20787.54</v>
      </c>
      <c r="V3516" s="4">
        <v>85.4</v>
      </c>
    </row>
    <row r="3517" spans="1:22" ht="17" x14ac:dyDescent="0.2">
      <c r="A3517" s="3">
        <v>24598829</v>
      </c>
      <c r="B3517" s="4">
        <v>85.4</v>
      </c>
      <c r="C3517" s="4">
        <v>8</v>
      </c>
      <c r="D3517" s="4">
        <v>2</v>
      </c>
      <c r="E3517" s="4">
        <v>54</v>
      </c>
      <c r="F3517" s="5">
        <v>42</v>
      </c>
      <c r="G3517" s="6" t="s">
        <v>17</v>
      </c>
      <c r="H3517" s="7" t="s">
        <v>9</v>
      </c>
      <c r="I3517" s="8">
        <v>15384.81</v>
      </c>
      <c r="J3517" s="8">
        <f>Table1[[#This Row],[Annual Charges ($)]]-(AVERAGE(Table1[Annual Charges ($)]))</f>
        <v>4034.0618159999594</v>
      </c>
      <c r="U3517" s="37">
        <v>15384.81</v>
      </c>
      <c r="V3517" s="4">
        <v>85.4</v>
      </c>
    </row>
    <row r="3518" spans="1:22" ht="17" hidden="1" x14ac:dyDescent="0.2">
      <c r="A3518" s="3">
        <v>12860903</v>
      </c>
      <c r="B3518" s="4">
        <v>85.4</v>
      </c>
      <c r="C3518" s="4">
        <v>6</v>
      </c>
      <c r="D3518" s="4">
        <v>3</v>
      </c>
      <c r="E3518" s="4">
        <v>25</v>
      </c>
      <c r="F3518" s="5">
        <v>55</v>
      </c>
      <c r="G3518" s="6" t="s">
        <v>17</v>
      </c>
      <c r="H3518" s="7" t="s">
        <v>8</v>
      </c>
      <c r="I3518" s="8">
        <v>9560.32</v>
      </c>
      <c r="J3518" s="8">
        <f>Table1[[#This Row],[Annual Charges ($)]]-(AVERAGE(Table1[Annual Charges ($)]))</f>
        <v>-1790.4281840000403</v>
      </c>
      <c r="U3518" s="37">
        <v>9560.32</v>
      </c>
      <c r="V3518" s="4">
        <v>85.4</v>
      </c>
    </row>
    <row r="3519" spans="1:22" ht="17" hidden="1" x14ac:dyDescent="0.2">
      <c r="A3519" s="3">
        <v>2437337</v>
      </c>
      <c r="B3519" s="4">
        <v>85.4</v>
      </c>
      <c r="C3519" s="4">
        <v>6</v>
      </c>
      <c r="D3519" s="4">
        <v>2</v>
      </c>
      <c r="E3519" s="4">
        <v>58</v>
      </c>
      <c r="F3519" s="5">
        <v>42</v>
      </c>
      <c r="G3519" s="6" t="s">
        <v>17</v>
      </c>
      <c r="H3519" s="7" t="s">
        <v>8</v>
      </c>
      <c r="I3519" s="8">
        <v>16836.71</v>
      </c>
      <c r="J3519" s="8">
        <f>Table1[[#This Row],[Annual Charges ($)]]-(AVERAGE(Table1[Annual Charges ($)]))</f>
        <v>5485.9618159999591</v>
      </c>
      <c r="U3519" s="37">
        <v>16836.71</v>
      </c>
      <c r="V3519" s="4">
        <v>85.4</v>
      </c>
    </row>
    <row r="3520" spans="1:22" ht="17" hidden="1" x14ac:dyDescent="0.2">
      <c r="A3520" s="3">
        <v>21061757</v>
      </c>
      <c r="B3520" s="4">
        <v>85.4</v>
      </c>
      <c r="C3520" s="4">
        <v>4</v>
      </c>
      <c r="D3520" s="4">
        <v>4</v>
      </c>
      <c r="E3520" s="4">
        <v>52</v>
      </c>
      <c r="F3520" s="5">
        <v>45</v>
      </c>
      <c r="G3520" s="6" t="s">
        <v>18</v>
      </c>
      <c r="H3520" s="7" t="s">
        <v>8</v>
      </c>
      <c r="I3520" s="8">
        <v>9991.76</v>
      </c>
      <c r="J3520" s="8">
        <f>Table1[[#This Row],[Annual Charges ($)]]-(AVERAGE(Table1[Annual Charges ($)]))</f>
        <v>-1358.9881840000398</v>
      </c>
      <c r="U3520" s="37">
        <v>9991.76</v>
      </c>
      <c r="V3520" s="4">
        <v>85.4</v>
      </c>
    </row>
    <row r="3521" spans="1:22" ht="17" hidden="1" x14ac:dyDescent="0.2">
      <c r="A3521" s="3">
        <v>21001445</v>
      </c>
      <c r="B3521" s="4">
        <v>85.5</v>
      </c>
      <c r="C3521" s="4">
        <v>6</v>
      </c>
      <c r="D3521" s="4">
        <v>1</v>
      </c>
      <c r="E3521" s="4">
        <v>17</v>
      </c>
      <c r="F3521" s="5">
        <v>59</v>
      </c>
      <c r="G3521" s="6" t="s">
        <v>18</v>
      </c>
      <c r="H3521" s="7" t="s">
        <v>8</v>
      </c>
      <c r="I3521" s="8">
        <v>8432.9599999999991</v>
      </c>
      <c r="J3521" s="8">
        <f>Table1[[#This Row],[Annual Charges ($)]]-(AVERAGE(Table1[Annual Charges ($)]))</f>
        <v>-2917.7881840000409</v>
      </c>
      <c r="U3521" s="37">
        <v>8432.9599999999991</v>
      </c>
      <c r="V3521" s="4">
        <v>85.5</v>
      </c>
    </row>
    <row r="3522" spans="1:22" ht="17" hidden="1" x14ac:dyDescent="0.2">
      <c r="A3522" s="3">
        <v>9486800</v>
      </c>
      <c r="B3522" s="4">
        <v>85.5</v>
      </c>
      <c r="C3522" s="4">
        <v>4</v>
      </c>
      <c r="D3522" s="4">
        <v>4</v>
      </c>
      <c r="E3522" s="4">
        <v>12</v>
      </c>
      <c r="F3522" s="5">
        <v>34</v>
      </c>
      <c r="G3522" s="6" t="s">
        <v>17</v>
      </c>
      <c r="H3522" s="7" t="s">
        <v>8</v>
      </c>
      <c r="I3522" s="8">
        <v>9622.81</v>
      </c>
      <c r="J3522" s="8">
        <f>Table1[[#This Row],[Annual Charges ($)]]-(AVERAGE(Table1[Annual Charges ($)]))</f>
        <v>-1727.9381840000406</v>
      </c>
      <c r="U3522" s="37">
        <v>9622.81</v>
      </c>
      <c r="V3522" s="4">
        <v>85.5</v>
      </c>
    </row>
    <row r="3523" spans="1:22" ht="17" hidden="1" x14ac:dyDescent="0.2">
      <c r="A3523" s="3">
        <v>2422899</v>
      </c>
      <c r="B3523" s="4">
        <v>85.5</v>
      </c>
      <c r="C3523" s="4">
        <v>2</v>
      </c>
      <c r="D3523" s="4">
        <v>0</v>
      </c>
      <c r="E3523" s="4">
        <v>39</v>
      </c>
      <c r="F3523" s="5">
        <v>27</v>
      </c>
      <c r="G3523" s="6" t="s">
        <v>18</v>
      </c>
      <c r="H3523" s="7" t="s">
        <v>8</v>
      </c>
      <c r="I3523" s="8">
        <v>14890.21</v>
      </c>
      <c r="J3523" s="8">
        <f>Table1[[#This Row],[Annual Charges ($)]]-(AVERAGE(Table1[Annual Charges ($)]))</f>
        <v>3539.4618159999591</v>
      </c>
      <c r="U3523" s="37">
        <v>14890.21</v>
      </c>
      <c r="V3523" s="4">
        <v>85.5</v>
      </c>
    </row>
    <row r="3524" spans="1:22" ht="17" hidden="1" x14ac:dyDescent="0.2">
      <c r="A3524" s="3">
        <v>27876855</v>
      </c>
      <c r="B3524" s="4">
        <v>85.5</v>
      </c>
      <c r="C3524" s="4">
        <v>1</v>
      </c>
      <c r="D3524" s="4">
        <v>3</v>
      </c>
      <c r="E3524" s="4">
        <v>43</v>
      </c>
      <c r="F3524" s="5">
        <v>45</v>
      </c>
      <c r="G3524" s="6" t="s">
        <v>18</v>
      </c>
      <c r="H3524" s="7" t="s">
        <v>8</v>
      </c>
      <c r="I3524" s="8">
        <v>21689.19</v>
      </c>
      <c r="J3524" s="8">
        <f>Table1[[#This Row],[Annual Charges ($)]]-(AVERAGE(Table1[Annual Charges ($)]))</f>
        <v>10338.441815999959</v>
      </c>
      <c r="U3524" s="37">
        <v>21689.19</v>
      </c>
      <c r="V3524" s="4">
        <v>85.5</v>
      </c>
    </row>
    <row r="3525" spans="1:22" ht="17" x14ac:dyDescent="0.2">
      <c r="A3525" s="3">
        <v>12487849</v>
      </c>
      <c r="B3525" s="4">
        <v>85.5</v>
      </c>
      <c r="C3525" s="4">
        <v>5</v>
      </c>
      <c r="D3525" s="4">
        <v>3</v>
      </c>
      <c r="E3525" s="4">
        <v>7</v>
      </c>
      <c r="F3525" s="5">
        <v>24</v>
      </c>
      <c r="G3525" s="6" t="s">
        <v>17</v>
      </c>
      <c r="H3525" s="7" t="s">
        <v>9</v>
      </c>
      <c r="I3525" s="8">
        <v>17089.7</v>
      </c>
      <c r="J3525" s="8">
        <f>Table1[[#This Row],[Annual Charges ($)]]-(AVERAGE(Table1[Annual Charges ($)]))</f>
        <v>5738.9518159999607</v>
      </c>
      <c r="U3525" s="37">
        <v>17089.7</v>
      </c>
      <c r="V3525" s="4">
        <v>85.5</v>
      </c>
    </row>
    <row r="3526" spans="1:22" ht="17" hidden="1" x14ac:dyDescent="0.2">
      <c r="A3526" s="3">
        <v>7632602</v>
      </c>
      <c r="B3526" s="4">
        <v>85.5</v>
      </c>
      <c r="C3526" s="4">
        <v>2</v>
      </c>
      <c r="D3526" s="4">
        <v>3</v>
      </c>
      <c r="E3526" s="4">
        <v>8</v>
      </c>
      <c r="F3526" s="5">
        <v>55</v>
      </c>
      <c r="G3526" s="6" t="s">
        <v>17</v>
      </c>
      <c r="H3526" s="7" t="s">
        <v>8</v>
      </c>
      <c r="I3526" s="8">
        <v>15177.23</v>
      </c>
      <c r="J3526" s="8">
        <f>Table1[[#This Row],[Annual Charges ($)]]-(AVERAGE(Table1[Annual Charges ($)]))</f>
        <v>3826.4818159999595</v>
      </c>
      <c r="U3526" s="37">
        <v>15177.23</v>
      </c>
      <c r="V3526" s="4">
        <v>85.5</v>
      </c>
    </row>
    <row r="3527" spans="1:22" ht="17" hidden="1" x14ac:dyDescent="0.2">
      <c r="A3527" s="3">
        <v>23699382</v>
      </c>
      <c r="B3527" s="4">
        <v>85.5</v>
      </c>
      <c r="C3527" s="4">
        <v>7</v>
      </c>
      <c r="D3527" s="4">
        <v>4</v>
      </c>
      <c r="E3527" s="4">
        <v>4</v>
      </c>
      <c r="F3527" s="5">
        <v>52</v>
      </c>
      <c r="G3527" s="6" t="s">
        <v>17</v>
      </c>
      <c r="H3527" s="7" t="s">
        <v>8</v>
      </c>
      <c r="I3527" s="8">
        <v>10844.13</v>
      </c>
      <c r="J3527" s="8">
        <f>Table1[[#This Row],[Annual Charges ($)]]-(AVERAGE(Table1[Annual Charges ($)]))</f>
        <v>-506.61818400004086</v>
      </c>
      <c r="U3527" s="37">
        <v>10844.13</v>
      </c>
      <c r="V3527" s="4">
        <v>85.5</v>
      </c>
    </row>
    <row r="3528" spans="1:22" ht="17" hidden="1" x14ac:dyDescent="0.2">
      <c r="A3528" s="3">
        <v>12391969</v>
      </c>
      <c r="B3528" s="4">
        <v>85.5</v>
      </c>
      <c r="C3528" s="4">
        <v>8</v>
      </c>
      <c r="D3528" s="4">
        <v>3</v>
      </c>
      <c r="E3528" s="4">
        <v>24</v>
      </c>
      <c r="F3528" s="5">
        <v>33</v>
      </c>
      <c r="G3528" s="6" t="s">
        <v>17</v>
      </c>
      <c r="H3528" s="7" t="s">
        <v>8</v>
      </c>
      <c r="I3528" s="8">
        <v>18050.98</v>
      </c>
      <c r="J3528" s="8">
        <f>Table1[[#This Row],[Annual Charges ($)]]-(AVERAGE(Table1[Annual Charges ($)]))</f>
        <v>6700.2318159999595</v>
      </c>
      <c r="U3528" s="37">
        <v>18050.98</v>
      </c>
      <c r="V3528" s="4">
        <v>85.5</v>
      </c>
    </row>
    <row r="3529" spans="1:22" ht="17" hidden="1" x14ac:dyDescent="0.2">
      <c r="A3529" s="3">
        <v>23771128</v>
      </c>
      <c r="B3529" s="4">
        <v>85.5</v>
      </c>
      <c r="C3529" s="4">
        <v>7</v>
      </c>
      <c r="D3529" s="4">
        <v>0</v>
      </c>
      <c r="E3529" s="4">
        <v>7</v>
      </c>
      <c r="F3529" s="5">
        <v>39</v>
      </c>
      <c r="G3529" s="6" t="s">
        <v>17</v>
      </c>
      <c r="H3529" s="7" t="s">
        <v>8</v>
      </c>
      <c r="I3529" s="8">
        <v>20298.62</v>
      </c>
      <c r="J3529" s="8">
        <f>Table1[[#This Row],[Annual Charges ($)]]-(AVERAGE(Table1[Annual Charges ($)]))</f>
        <v>8947.8718159999589</v>
      </c>
      <c r="U3529" s="37">
        <v>20298.62</v>
      </c>
      <c r="V3529" s="4">
        <v>85.5</v>
      </c>
    </row>
    <row r="3530" spans="1:22" ht="17" hidden="1" x14ac:dyDescent="0.2">
      <c r="A3530" s="3">
        <v>12458255</v>
      </c>
      <c r="B3530" s="4">
        <v>85.6</v>
      </c>
      <c r="C3530" s="4">
        <v>5</v>
      </c>
      <c r="D3530" s="4">
        <v>0</v>
      </c>
      <c r="E3530" s="4">
        <v>34</v>
      </c>
      <c r="F3530" s="5">
        <v>45</v>
      </c>
      <c r="G3530" s="6" t="s">
        <v>18</v>
      </c>
      <c r="H3530" s="7" t="s">
        <v>8</v>
      </c>
      <c r="I3530" s="8">
        <v>4986.05</v>
      </c>
      <c r="J3530" s="8">
        <f>Table1[[#This Row],[Annual Charges ($)]]-(AVERAGE(Table1[Annual Charges ($)]))</f>
        <v>-6364.6981840000399</v>
      </c>
      <c r="U3530" s="37">
        <v>4986.05</v>
      </c>
      <c r="V3530" s="4">
        <v>85.6</v>
      </c>
    </row>
    <row r="3531" spans="1:22" ht="17" hidden="1" x14ac:dyDescent="0.2">
      <c r="A3531" s="3">
        <v>8053864</v>
      </c>
      <c r="B3531" s="4">
        <v>85.6</v>
      </c>
      <c r="C3531" s="4">
        <v>2</v>
      </c>
      <c r="D3531" s="4">
        <v>2</v>
      </c>
      <c r="E3531" s="4">
        <v>33</v>
      </c>
      <c r="F3531" s="5">
        <v>48</v>
      </c>
      <c r="G3531" s="6" t="s">
        <v>17</v>
      </c>
      <c r="H3531" s="7" t="s">
        <v>8</v>
      </c>
      <c r="I3531" s="8">
        <v>11036.1</v>
      </c>
      <c r="J3531" s="8">
        <f>Table1[[#This Row],[Annual Charges ($)]]-(AVERAGE(Table1[Annual Charges ($)]))</f>
        <v>-314.64818400003969</v>
      </c>
      <c r="U3531" s="37">
        <v>11036.1</v>
      </c>
      <c r="V3531" s="4">
        <v>85.6</v>
      </c>
    </row>
    <row r="3532" spans="1:22" ht="17" x14ac:dyDescent="0.2">
      <c r="A3532" s="3">
        <v>2096007</v>
      </c>
      <c r="B3532" s="4">
        <v>85.7</v>
      </c>
      <c r="C3532" s="4">
        <v>3</v>
      </c>
      <c r="D3532" s="4">
        <v>1</v>
      </c>
      <c r="E3532" s="4">
        <v>31</v>
      </c>
      <c r="F3532" s="5">
        <v>44</v>
      </c>
      <c r="G3532" s="6" t="s">
        <v>18</v>
      </c>
      <c r="H3532" s="7" t="s">
        <v>9</v>
      </c>
      <c r="I3532" s="8">
        <v>5195.41</v>
      </c>
      <c r="J3532" s="8">
        <f>Table1[[#This Row],[Annual Charges ($)]]-(AVERAGE(Table1[Annual Charges ($)]))</f>
        <v>-6155.3381840000402</v>
      </c>
      <c r="U3532" s="37">
        <v>5195.41</v>
      </c>
      <c r="V3532" s="4">
        <v>85.7</v>
      </c>
    </row>
    <row r="3533" spans="1:22" ht="17" hidden="1" x14ac:dyDescent="0.2">
      <c r="A3533" s="3">
        <v>27465894</v>
      </c>
      <c r="B3533" s="4">
        <v>85.7</v>
      </c>
      <c r="C3533" s="4">
        <v>1</v>
      </c>
      <c r="D3533" s="4">
        <v>5</v>
      </c>
      <c r="E3533" s="4">
        <v>13</v>
      </c>
      <c r="F3533" s="5">
        <v>51</v>
      </c>
      <c r="G3533" s="6" t="s">
        <v>17</v>
      </c>
      <c r="H3533" s="7" t="s">
        <v>8</v>
      </c>
      <c r="I3533" s="8">
        <v>13170.5</v>
      </c>
      <c r="J3533" s="8">
        <f>Table1[[#This Row],[Annual Charges ($)]]-(AVERAGE(Table1[Annual Charges ($)]))</f>
        <v>1819.7518159999599</v>
      </c>
      <c r="U3533" s="37">
        <v>13170.5</v>
      </c>
      <c r="V3533" s="4">
        <v>85.7</v>
      </c>
    </row>
    <row r="3534" spans="1:22" ht="17" hidden="1" x14ac:dyDescent="0.2">
      <c r="A3534" s="3">
        <v>17548581</v>
      </c>
      <c r="B3534" s="4">
        <v>85.7</v>
      </c>
      <c r="C3534" s="4">
        <v>3</v>
      </c>
      <c r="D3534" s="4">
        <v>1</v>
      </c>
      <c r="E3534" s="4">
        <v>38</v>
      </c>
      <c r="F3534" s="5">
        <v>57</v>
      </c>
      <c r="G3534" s="6" t="s">
        <v>17</v>
      </c>
      <c r="H3534" s="7" t="s">
        <v>8</v>
      </c>
      <c r="I3534" s="8">
        <v>17950.11</v>
      </c>
      <c r="J3534" s="8">
        <f>Table1[[#This Row],[Annual Charges ($)]]-(AVERAGE(Table1[Annual Charges ($)]))</f>
        <v>6599.3618159999605</v>
      </c>
      <c r="U3534" s="37">
        <v>17950.11</v>
      </c>
      <c r="V3534" s="4">
        <v>85.7</v>
      </c>
    </row>
    <row r="3535" spans="1:22" ht="17" x14ac:dyDescent="0.2">
      <c r="A3535" s="3">
        <v>21753909</v>
      </c>
      <c r="B3535" s="4">
        <v>85.7</v>
      </c>
      <c r="C3535" s="4">
        <v>6</v>
      </c>
      <c r="D3535" s="4">
        <v>1</v>
      </c>
      <c r="E3535" s="4">
        <v>23</v>
      </c>
      <c r="F3535" s="5">
        <v>60</v>
      </c>
      <c r="G3535" s="6" t="s">
        <v>17</v>
      </c>
      <c r="H3535" s="7" t="s">
        <v>9</v>
      </c>
      <c r="I3535" s="8">
        <v>18592.849999999999</v>
      </c>
      <c r="J3535" s="8">
        <f>Table1[[#This Row],[Annual Charges ($)]]-(AVERAGE(Table1[Annual Charges ($)]))</f>
        <v>7242.1018159999585</v>
      </c>
      <c r="U3535" s="37">
        <v>18592.849999999999</v>
      </c>
      <c r="V3535" s="4">
        <v>85.7</v>
      </c>
    </row>
    <row r="3536" spans="1:22" ht="17" hidden="1" x14ac:dyDescent="0.2">
      <c r="A3536" s="3">
        <v>11041891</v>
      </c>
      <c r="B3536" s="4">
        <v>85.7</v>
      </c>
      <c r="C3536" s="4">
        <v>2</v>
      </c>
      <c r="D3536" s="4">
        <v>4</v>
      </c>
      <c r="E3536" s="4">
        <v>3</v>
      </c>
      <c r="F3536" s="5">
        <v>31</v>
      </c>
      <c r="G3536" s="6" t="s">
        <v>17</v>
      </c>
      <c r="H3536" s="7" t="s">
        <v>8</v>
      </c>
      <c r="I3536" s="8">
        <v>3595.88</v>
      </c>
      <c r="J3536" s="8">
        <f>Table1[[#This Row],[Annual Charges ($)]]-(AVERAGE(Table1[Annual Charges ($)]))</f>
        <v>-7754.8681840000399</v>
      </c>
      <c r="U3536" s="37">
        <v>3595.88</v>
      </c>
      <c r="V3536" s="4">
        <v>85.7</v>
      </c>
    </row>
    <row r="3537" spans="1:22" ht="17" hidden="1" x14ac:dyDescent="0.2">
      <c r="A3537" s="3">
        <v>18922807</v>
      </c>
      <c r="B3537" s="4">
        <v>85.7</v>
      </c>
      <c r="C3537" s="4">
        <v>5</v>
      </c>
      <c r="D3537" s="4">
        <v>2</v>
      </c>
      <c r="E3537" s="4">
        <v>9</v>
      </c>
      <c r="F3537" s="5">
        <v>42</v>
      </c>
      <c r="G3537" s="6" t="s">
        <v>18</v>
      </c>
      <c r="H3537" s="7" t="s">
        <v>8</v>
      </c>
      <c r="I3537" s="8">
        <v>9206.08</v>
      </c>
      <c r="J3537" s="8">
        <f>Table1[[#This Row],[Annual Charges ($)]]-(AVERAGE(Table1[Annual Charges ($)]))</f>
        <v>-2144.6681840000401</v>
      </c>
      <c r="U3537" s="37">
        <v>9206.08</v>
      </c>
      <c r="V3537" s="4">
        <v>85.7</v>
      </c>
    </row>
    <row r="3538" spans="1:22" ht="17" hidden="1" x14ac:dyDescent="0.2">
      <c r="A3538" s="3">
        <v>3481041</v>
      </c>
      <c r="B3538" s="4">
        <v>85.7</v>
      </c>
      <c r="C3538" s="4">
        <v>6</v>
      </c>
      <c r="D3538" s="4">
        <v>0</v>
      </c>
      <c r="E3538" s="4">
        <v>53</v>
      </c>
      <c r="F3538" s="5">
        <v>28</v>
      </c>
      <c r="G3538" s="6" t="s">
        <v>18</v>
      </c>
      <c r="H3538" s="7" t="s">
        <v>8</v>
      </c>
      <c r="I3538" s="8">
        <v>16110.85</v>
      </c>
      <c r="J3538" s="8">
        <f>Table1[[#This Row],[Annual Charges ($)]]-(AVERAGE(Table1[Annual Charges ($)]))</f>
        <v>4760.1018159999603</v>
      </c>
      <c r="U3538" s="37">
        <v>16110.85</v>
      </c>
      <c r="V3538" s="4">
        <v>85.7</v>
      </c>
    </row>
    <row r="3539" spans="1:22" ht="17" hidden="1" x14ac:dyDescent="0.2">
      <c r="A3539" s="3">
        <v>12798</v>
      </c>
      <c r="B3539" s="4">
        <v>85.8</v>
      </c>
      <c r="C3539" s="4">
        <v>6</v>
      </c>
      <c r="D3539" s="4">
        <v>2</v>
      </c>
      <c r="E3539" s="4">
        <v>53</v>
      </c>
      <c r="F3539" s="5">
        <v>44</v>
      </c>
      <c r="G3539" s="6" t="s">
        <v>18</v>
      </c>
      <c r="H3539" s="7" t="s">
        <v>8</v>
      </c>
      <c r="I3539" s="8">
        <v>19533.240000000002</v>
      </c>
      <c r="J3539" s="8">
        <f>Table1[[#This Row],[Annual Charges ($)]]-(AVERAGE(Table1[Annual Charges ($)]))</f>
        <v>8182.4918159999615</v>
      </c>
      <c r="U3539" s="37">
        <v>19533.240000000002</v>
      </c>
      <c r="V3539" s="4">
        <v>85.8</v>
      </c>
    </row>
    <row r="3540" spans="1:22" ht="17" hidden="1" x14ac:dyDescent="0.2">
      <c r="A3540" s="3">
        <v>18112326</v>
      </c>
      <c r="B3540" s="4">
        <v>85.9</v>
      </c>
      <c r="C3540" s="4">
        <v>6</v>
      </c>
      <c r="D3540" s="4">
        <v>1</v>
      </c>
      <c r="E3540" s="4">
        <v>48</v>
      </c>
      <c r="F3540" s="5">
        <v>37</v>
      </c>
      <c r="G3540" s="6" t="s">
        <v>17</v>
      </c>
      <c r="H3540" s="7" t="s">
        <v>8</v>
      </c>
      <c r="I3540" s="8">
        <v>20111.46</v>
      </c>
      <c r="J3540" s="8">
        <f>Table1[[#This Row],[Annual Charges ($)]]-(AVERAGE(Table1[Annual Charges ($)]))</f>
        <v>8760.7118159999591</v>
      </c>
      <c r="U3540" s="37">
        <v>20111.46</v>
      </c>
      <c r="V3540" s="4">
        <v>85.9</v>
      </c>
    </row>
    <row r="3541" spans="1:22" ht="17" hidden="1" x14ac:dyDescent="0.2">
      <c r="A3541" s="3">
        <v>26203838</v>
      </c>
      <c r="B3541" s="4">
        <v>85.9</v>
      </c>
      <c r="C3541" s="4">
        <v>6</v>
      </c>
      <c r="D3541" s="4">
        <v>1</v>
      </c>
      <c r="E3541" s="4">
        <v>30</v>
      </c>
      <c r="F3541" s="5">
        <v>45</v>
      </c>
      <c r="G3541" s="6" t="s">
        <v>17</v>
      </c>
      <c r="H3541" s="7" t="s">
        <v>8</v>
      </c>
      <c r="I3541" s="8">
        <v>19488.28</v>
      </c>
      <c r="J3541" s="8">
        <f>Table1[[#This Row],[Annual Charges ($)]]-(AVERAGE(Table1[Annual Charges ($)]))</f>
        <v>8137.5318159999588</v>
      </c>
      <c r="U3541" s="37">
        <v>19488.28</v>
      </c>
      <c r="V3541" s="4">
        <v>85.9</v>
      </c>
    </row>
    <row r="3542" spans="1:22" ht="17" x14ac:dyDescent="0.2">
      <c r="A3542" s="3">
        <v>7394369</v>
      </c>
      <c r="B3542" s="4">
        <v>85.9</v>
      </c>
      <c r="C3542" s="4">
        <v>6</v>
      </c>
      <c r="D3542" s="4">
        <v>3</v>
      </c>
      <c r="E3542" s="4">
        <v>2</v>
      </c>
      <c r="F3542" s="5">
        <v>50</v>
      </c>
      <c r="G3542" s="6" t="s">
        <v>17</v>
      </c>
      <c r="H3542" s="7" t="s">
        <v>9</v>
      </c>
      <c r="I3542" s="8">
        <v>18346.2</v>
      </c>
      <c r="J3542" s="8">
        <f>Table1[[#This Row],[Annual Charges ($)]]-(AVERAGE(Table1[Annual Charges ($)]))</f>
        <v>6995.4518159999607</v>
      </c>
      <c r="U3542" s="37">
        <v>18346.2</v>
      </c>
      <c r="V3542" s="4">
        <v>85.9</v>
      </c>
    </row>
    <row r="3543" spans="1:22" ht="17" hidden="1" x14ac:dyDescent="0.2">
      <c r="A3543" s="3">
        <v>14147649</v>
      </c>
      <c r="B3543" s="4">
        <v>85.9</v>
      </c>
      <c r="C3543" s="4">
        <v>7</v>
      </c>
      <c r="D3543" s="4">
        <v>1</v>
      </c>
      <c r="E3543" s="4">
        <v>1</v>
      </c>
      <c r="F3543" s="5">
        <v>43</v>
      </c>
      <c r="G3543" s="6" t="s">
        <v>18</v>
      </c>
      <c r="H3543" s="7" t="s">
        <v>8</v>
      </c>
      <c r="I3543" s="8">
        <v>8349.08</v>
      </c>
      <c r="J3543" s="8">
        <f>Table1[[#This Row],[Annual Charges ($)]]-(AVERAGE(Table1[Annual Charges ($)]))</f>
        <v>-3001.6681840000401</v>
      </c>
      <c r="U3543" s="37">
        <v>8349.08</v>
      </c>
      <c r="V3543" s="4">
        <v>85.9</v>
      </c>
    </row>
    <row r="3544" spans="1:22" ht="17" hidden="1" x14ac:dyDescent="0.2">
      <c r="A3544" s="3">
        <v>3413422</v>
      </c>
      <c r="B3544" s="4">
        <v>85.9</v>
      </c>
      <c r="C3544" s="4">
        <v>1</v>
      </c>
      <c r="D3544" s="4">
        <v>2</v>
      </c>
      <c r="E3544" s="4">
        <v>37</v>
      </c>
      <c r="F3544" s="5">
        <v>52</v>
      </c>
      <c r="G3544" s="6" t="s">
        <v>17</v>
      </c>
      <c r="H3544" s="7" t="s">
        <v>8</v>
      </c>
      <c r="I3544" s="8">
        <v>8724.33</v>
      </c>
      <c r="J3544" s="8">
        <f>Table1[[#This Row],[Annual Charges ($)]]-(AVERAGE(Table1[Annual Charges ($)]))</f>
        <v>-2626.4181840000401</v>
      </c>
      <c r="U3544" s="37">
        <v>8724.33</v>
      </c>
      <c r="V3544" s="4">
        <v>85.9</v>
      </c>
    </row>
    <row r="3545" spans="1:22" ht="17" hidden="1" x14ac:dyDescent="0.2">
      <c r="A3545" s="3">
        <v>17168832</v>
      </c>
      <c r="B3545" s="4">
        <v>85.9</v>
      </c>
      <c r="C3545" s="4">
        <v>1</v>
      </c>
      <c r="D3545" s="4">
        <v>4</v>
      </c>
      <c r="E3545" s="4">
        <v>52</v>
      </c>
      <c r="F3545" s="5">
        <v>40</v>
      </c>
      <c r="G3545" s="6" t="s">
        <v>18</v>
      </c>
      <c r="H3545" s="7" t="s">
        <v>8</v>
      </c>
      <c r="I3545" s="8">
        <v>14766.2</v>
      </c>
      <c r="J3545" s="8">
        <f>Table1[[#This Row],[Annual Charges ($)]]-(AVERAGE(Table1[Annual Charges ($)]))</f>
        <v>3415.4518159999607</v>
      </c>
      <c r="U3545" s="37">
        <v>14766.2</v>
      </c>
      <c r="V3545" s="4">
        <v>85.9</v>
      </c>
    </row>
    <row r="3546" spans="1:22" ht="17" hidden="1" x14ac:dyDescent="0.2">
      <c r="A3546" s="3">
        <v>17151703</v>
      </c>
      <c r="B3546" s="4">
        <v>86</v>
      </c>
      <c r="C3546" s="4">
        <v>6</v>
      </c>
      <c r="D3546" s="4">
        <v>5</v>
      </c>
      <c r="E3546" s="4">
        <v>40</v>
      </c>
      <c r="F3546" s="5">
        <v>41</v>
      </c>
      <c r="G3546" s="6" t="s">
        <v>18</v>
      </c>
      <c r="H3546" s="7" t="s">
        <v>8</v>
      </c>
      <c r="I3546" s="8">
        <v>6760.03</v>
      </c>
      <c r="J3546" s="8">
        <f>Table1[[#This Row],[Annual Charges ($)]]-(AVERAGE(Table1[Annual Charges ($)]))</f>
        <v>-4590.7181840000403</v>
      </c>
      <c r="U3546" s="37">
        <v>6760.03</v>
      </c>
      <c r="V3546" s="4">
        <v>86</v>
      </c>
    </row>
    <row r="3547" spans="1:22" ht="17" hidden="1" x14ac:dyDescent="0.2">
      <c r="A3547" s="3">
        <v>18364289</v>
      </c>
      <c r="B3547" s="4">
        <v>86</v>
      </c>
      <c r="C3547" s="4">
        <v>2</v>
      </c>
      <c r="D3547" s="4">
        <v>2</v>
      </c>
      <c r="E3547" s="4">
        <v>17</v>
      </c>
      <c r="F3547" s="5">
        <v>53</v>
      </c>
      <c r="G3547" s="6" t="s">
        <v>17</v>
      </c>
      <c r="H3547" s="7" t="s">
        <v>8</v>
      </c>
      <c r="I3547" s="8">
        <v>7099.97</v>
      </c>
      <c r="J3547" s="8">
        <f>Table1[[#This Row],[Annual Charges ($)]]-(AVERAGE(Table1[Annual Charges ($)]))</f>
        <v>-4250.7781840000398</v>
      </c>
      <c r="U3547" s="37">
        <v>7099.97</v>
      </c>
      <c r="V3547" s="4">
        <v>86</v>
      </c>
    </row>
    <row r="3548" spans="1:22" ht="17" hidden="1" x14ac:dyDescent="0.2">
      <c r="A3548" s="3">
        <v>29087616</v>
      </c>
      <c r="B3548" s="4">
        <v>86</v>
      </c>
      <c r="C3548" s="4">
        <v>8</v>
      </c>
      <c r="D3548" s="4">
        <v>4</v>
      </c>
      <c r="E3548" s="4">
        <v>7</v>
      </c>
      <c r="F3548" s="5">
        <v>40</v>
      </c>
      <c r="G3548" s="6" t="s">
        <v>17</v>
      </c>
      <c r="H3548" s="7" t="s">
        <v>8</v>
      </c>
      <c r="I3548" s="8">
        <v>14538.08</v>
      </c>
      <c r="J3548" s="8">
        <f>Table1[[#This Row],[Annual Charges ($)]]-(AVERAGE(Table1[Annual Charges ($)]))</f>
        <v>3187.3318159999599</v>
      </c>
      <c r="U3548" s="37">
        <v>14538.08</v>
      </c>
      <c r="V3548" s="4">
        <v>86</v>
      </c>
    </row>
    <row r="3549" spans="1:22" ht="17" hidden="1" x14ac:dyDescent="0.2">
      <c r="A3549" s="3">
        <v>7905328</v>
      </c>
      <c r="B3549" s="4">
        <v>86</v>
      </c>
      <c r="C3549" s="4">
        <v>3</v>
      </c>
      <c r="D3549" s="4">
        <v>5</v>
      </c>
      <c r="E3549" s="4">
        <v>56</v>
      </c>
      <c r="F3549" s="5">
        <v>34</v>
      </c>
      <c r="G3549" s="6" t="s">
        <v>17</v>
      </c>
      <c r="H3549" s="7" t="s">
        <v>8</v>
      </c>
      <c r="I3549" s="8">
        <v>4817.9799999999996</v>
      </c>
      <c r="J3549" s="8">
        <f>Table1[[#This Row],[Annual Charges ($)]]-(AVERAGE(Table1[Annual Charges ($)]))</f>
        <v>-6532.7681840000405</v>
      </c>
      <c r="U3549" s="37">
        <v>4817.9799999999996</v>
      </c>
      <c r="V3549" s="4">
        <v>86</v>
      </c>
    </row>
    <row r="3550" spans="1:22" ht="17" hidden="1" x14ac:dyDescent="0.2">
      <c r="A3550" s="3">
        <v>29383478</v>
      </c>
      <c r="B3550" s="4">
        <v>86</v>
      </c>
      <c r="C3550" s="4">
        <v>7</v>
      </c>
      <c r="D3550" s="4">
        <v>1</v>
      </c>
      <c r="E3550" s="4">
        <v>54</v>
      </c>
      <c r="F3550" s="5">
        <v>43</v>
      </c>
      <c r="G3550" s="6" t="s">
        <v>17</v>
      </c>
      <c r="H3550" s="7" t="s">
        <v>8</v>
      </c>
      <c r="I3550" s="8">
        <v>8288.26</v>
      </c>
      <c r="J3550" s="8">
        <f>Table1[[#This Row],[Annual Charges ($)]]-(AVERAGE(Table1[Annual Charges ($)]))</f>
        <v>-3062.4881840000398</v>
      </c>
      <c r="U3550" s="37">
        <v>8288.26</v>
      </c>
      <c r="V3550" s="4">
        <v>86</v>
      </c>
    </row>
    <row r="3551" spans="1:22" ht="17" hidden="1" x14ac:dyDescent="0.2">
      <c r="A3551" s="3">
        <v>20615996</v>
      </c>
      <c r="B3551" s="4">
        <v>86</v>
      </c>
      <c r="C3551" s="4">
        <v>1</v>
      </c>
      <c r="D3551" s="4">
        <v>2</v>
      </c>
      <c r="E3551" s="4">
        <v>51</v>
      </c>
      <c r="F3551" s="5">
        <v>23</v>
      </c>
      <c r="G3551" s="6" t="s">
        <v>17</v>
      </c>
      <c r="H3551" s="7" t="s">
        <v>8</v>
      </c>
      <c r="I3551" s="8">
        <v>1386.55</v>
      </c>
      <c r="J3551" s="8">
        <f>Table1[[#This Row],[Annual Charges ($)]]-(AVERAGE(Table1[Annual Charges ($)]))</f>
        <v>-9964.1981840000408</v>
      </c>
      <c r="U3551" s="37">
        <v>1386.55</v>
      </c>
      <c r="V3551" s="4">
        <v>86</v>
      </c>
    </row>
    <row r="3552" spans="1:22" ht="17" hidden="1" x14ac:dyDescent="0.2">
      <c r="A3552" s="3">
        <v>15972973</v>
      </c>
      <c r="B3552" s="4">
        <v>86.1</v>
      </c>
      <c r="C3552" s="4">
        <v>4</v>
      </c>
      <c r="D3552" s="4">
        <v>3</v>
      </c>
      <c r="E3552" s="4">
        <v>34</v>
      </c>
      <c r="F3552" s="5">
        <v>45</v>
      </c>
      <c r="G3552" s="6" t="s">
        <v>18</v>
      </c>
      <c r="H3552" s="7" t="s">
        <v>8</v>
      </c>
      <c r="I3552" s="8">
        <v>17170.47</v>
      </c>
      <c r="J3552" s="8">
        <f>Table1[[#This Row],[Annual Charges ($)]]-(AVERAGE(Table1[Annual Charges ($)]))</f>
        <v>5819.7218159999611</v>
      </c>
      <c r="U3552" s="37">
        <v>17170.47</v>
      </c>
      <c r="V3552" s="4">
        <v>86.1</v>
      </c>
    </row>
    <row r="3553" spans="1:22" ht="17" hidden="1" x14ac:dyDescent="0.2">
      <c r="A3553" s="3">
        <v>2005156</v>
      </c>
      <c r="B3553" s="4">
        <v>86.1</v>
      </c>
      <c r="C3553" s="4">
        <v>2</v>
      </c>
      <c r="D3553" s="4">
        <v>1</v>
      </c>
      <c r="E3553" s="4">
        <v>33</v>
      </c>
      <c r="F3553" s="5">
        <v>51</v>
      </c>
      <c r="G3553" s="6" t="s">
        <v>18</v>
      </c>
      <c r="H3553" s="7" t="s">
        <v>8</v>
      </c>
      <c r="I3553" s="8">
        <v>18937.82</v>
      </c>
      <c r="J3553" s="8">
        <f>Table1[[#This Row],[Annual Charges ($)]]-(AVERAGE(Table1[Annual Charges ($)]))</f>
        <v>7587.0718159999597</v>
      </c>
      <c r="U3553" s="37">
        <v>18937.82</v>
      </c>
      <c r="V3553" s="4">
        <v>86.1</v>
      </c>
    </row>
    <row r="3554" spans="1:22" ht="17" hidden="1" x14ac:dyDescent="0.2">
      <c r="A3554" s="3">
        <v>6457659</v>
      </c>
      <c r="B3554" s="4">
        <v>86.1</v>
      </c>
      <c r="C3554" s="4">
        <v>7</v>
      </c>
      <c r="D3554" s="4">
        <v>1</v>
      </c>
      <c r="E3554" s="4">
        <v>10</v>
      </c>
      <c r="F3554" s="5">
        <v>53</v>
      </c>
      <c r="G3554" s="6" t="s">
        <v>18</v>
      </c>
      <c r="H3554" s="7" t="s">
        <v>8</v>
      </c>
      <c r="I3554" s="8">
        <v>12917.38</v>
      </c>
      <c r="J3554" s="8">
        <f>Table1[[#This Row],[Annual Charges ($)]]-(AVERAGE(Table1[Annual Charges ($)]))</f>
        <v>1566.6318159999591</v>
      </c>
      <c r="U3554" s="37">
        <v>12917.38</v>
      </c>
      <c r="V3554" s="4">
        <v>86.1</v>
      </c>
    </row>
    <row r="3555" spans="1:22" ht="17" hidden="1" x14ac:dyDescent="0.2">
      <c r="A3555" s="3">
        <v>243452</v>
      </c>
      <c r="B3555" s="4">
        <v>86.1</v>
      </c>
      <c r="C3555" s="4">
        <v>4</v>
      </c>
      <c r="D3555" s="4">
        <v>5</v>
      </c>
      <c r="E3555" s="4">
        <v>60</v>
      </c>
      <c r="F3555" s="5">
        <v>39</v>
      </c>
      <c r="G3555" s="6" t="s">
        <v>18</v>
      </c>
      <c r="H3555" s="7" t="s">
        <v>8</v>
      </c>
      <c r="I3555" s="8">
        <v>16475.28</v>
      </c>
      <c r="J3555" s="8">
        <f>Table1[[#This Row],[Annual Charges ($)]]-(AVERAGE(Table1[Annual Charges ($)]))</f>
        <v>5124.5318159999588</v>
      </c>
      <c r="U3555" s="37">
        <v>16475.28</v>
      </c>
      <c r="V3555" s="4">
        <v>86.1</v>
      </c>
    </row>
    <row r="3556" spans="1:22" ht="17" hidden="1" x14ac:dyDescent="0.2">
      <c r="A3556" s="3">
        <v>19441152</v>
      </c>
      <c r="B3556" s="4">
        <v>86.1</v>
      </c>
      <c r="C3556" s="4">
        <v>2</v>
      </c>
      <c r="D3556" s="4">
        <v>2</v>
      </c>
      <c r="E3556" s="4">
        <v>26</v>
      </c>
      <c r="F3556" s="5">
        <v>38</v>
      </c>
      <c r="G3556" s="6" t="s">
        <v>18</v>
      </c>
      <c r="H3556" s="7" t="s">
        <v>8</v>
      </c>
      <c r="I3556" s="8">
        <v>3454.2</v>
      </c>
      <c r="J3556" s="8">
        <f>Table1[[#This Row],[Annual Charges ($)]]-(AVERAGE(Table1[Annual Charges ($)]))</f>
        <v>-7896.5481840000402</v>
      </c>
      <c r="U3556" s="37">
        <v>3454.2</v>
      </c>
      <c r="V3556" s="4">
        <v>86.1</v>
      </c>
    </row>
    <row r="3557" spans="1:22" ht="17" hidden="1" x14ac:dyDescent="0.2">
      <c r="A3557" s="3">
        <v>23958869</v>
      </c>
      <c r="B3557" s="4">
        <v>86.2</v>
      </c>
      <c r="C3557" s="4">
        <v>5</v>
      </c>
      <c r="D3557" s="4">
        <v>4</v>
      </c>
      <c r="E3557" s="4">
        <v>54</v>
      </c>
      <c r="F3557" s="5">
        <v>53</v>
      </c>
      <c r="G3557" s="6" t="s">
        <v>18</v>
      </c>
      <c r="H3557" s="7" t="s">
        <v>8</v>
      </c>
      <c r="I3557" s="8">
        <v>8989.74</v>
      </c>
      <c r="J3557" s="8">
        <f>Table1[[#This Row],[Annual Charges ($)]]-(AVERAGE(Table1[Annual Charges ($)]))</f>
        <v>-2361.0081840000403</v>
      </c>
      <c r="U3557" s="37">
        <v>8989.74</v>
      </c>
      <c r="V3557" s="4">
        <v>86.2</v>
      </c>
    </row>
    <row r="3558" spans="1:22" ht="17" hidden="1" x14ac:dyDescent="0.2">
      <c r="A3558" s="3">
        <v>25368758</v>
      </c>
      <c r="B3558" s="4">
        <v>86.2</v>
      </c>
      <c r="C3558" s="4">
        <v>7</v>
      </c>
      <c r="D3558" s="4">
        <v>0</v>
      </c>
      <c r="E3558" s="4">
        <v>10</v>
      </c>
      <c r="F3558" s="5">
        <v>31</v>
      </c>
      <c r="G3558" s="6" t="s">
        <v>17</v>
      </c>
      <c r="H3558" s="7" t="s">
        <v>8</v>
      </c>
      <c r="I3558" s="8">
        <v>18881.96</v>
      </c>
      <c r="J3558" s="8">
        <f>Table1[[#This Row],[Annual Charges ($)]]-(AVERAGE(Table1[Annual Charges ($)]))</f>
        <v>7531.2118159999591</v>
      </c>
      <c r="U3558" s="37">
        <v>18881.96</v>
      </c>
      <c r="V3558" s="4">
        <v>86.2</v>
      </c>
    </row>
    <row r="3559" spans="1:22" ht="17" hidden="1" x14ac:dyDescent="0.2">
      <c r="A3559" s="3">
        <v>17390584</v>
      </c>
      <c r="B3559" s="4">
        <v>86.2</v>
      </c>
      <c r="C3559" s="4">
        <v>8</v>
      </c>
      <c r="D3559" s="4">
        <v>3</v>
      </c>
      <c r="E3559" s="4">
        <v>22</v>
      </c>
      <c r="F3559" s="5">
        <v>48</v>
      </c>
      <c r="G3559" s="6" t="s">
        <v>18</v>
      </c>
      <c r="H3559" s="7" t="s">
        <v>8</v>
      </c>
      <c r="I3559" s="8">
        <v>15978.79</v>
      </c>
      <c r="J3559" s="8">
        <f>Table1[[#This Row],[Annual Charges ($)]]-(AVERAGE(Table1[Annual Charges ($)]))</f>
        <v>4628.0418159999608</v>
      </c>
      <c r="U3559" s="37">
        <v>15978.79</v>
      </c>
      <c r="V3559" s="4">
        <v>86.2</v>
      </c>
    </row>
    <row r="3560" spans="1:22" ht="17" hidden="1" x14ac:dyDescent="0.2">
      <c r="A3560" s="3">
        <v>19029184</v>
      </c>
      <c r="B3560" s="4">
        <v>86.2</v>
      </c>
      <c r="C3560" s="4">
        <v>2</v>
      </c>
      <c r="D3560" s="4">
        <v>4</v>
      </c>
      <c r="E3560" s="4">
        <v>30</v>
      </c>
      <c r="F3560" s="5">
        <v>49</v>
      </c>
      <c r="G3560" s="6" t="s">
        <v>17</v>
      </c>
      <c r="H3560" s="7" t="s">
        <v>8</v>
      </c>
      <c r="I3560" s="8">
        <v>7087.43</v>
      </c>
      <c r="J3560" s="8">
        <f>Table1[[#This Row],[Annual Charges ($)]]-(AVERAGE(Table1[Annual Charges ($)]))</f>
        <v>-4263.3181840000398</v>
      </c>
      <c r="U3560" s="37">
        <v>7087.43</v>
      </c>
      <c r="V3560" s="4">
        <v>86.2</v>
      </c>
    </row>
    <row r="3561" spans="1:22" ht="17" hidden="1" x14ac:dyDescent="0.2">
      <c r="A3561" s="3">
        <v>1315239</v>
      </c>
      <c r="B3561" s="4">
        <v>86.2</v>
      </c>
      <c r="C3561" s="4">
        <v>4</v>
      </c>
      <c r="D3561" s="4">
        <v>3</v>
      </c>
      <c r="E3561" s="4">
        <v>15</v>
      </c>
      <c r="F3561" s="5">
        <v>41</v>
      </c>
      <c r="G3561" s="6" t="s">
        <v>17</v>
      </c>
      <c r="H3561" s="7" t="s">
        <v>8</v>
      </c>
      <c r="I3561" s="8">
        <v>6757.52</v>
      </c>
      <c r="J3561" s="8">
        <f>Table1[[#This Row],[Annual Charges ($)]]-(AVERAGE(Table1[Annual Charges ($)]))</f>
        <v>-4593.2281840000396</v>
      </c>
      <c r="U3561" s="37">
        <v>6757.52</v>
      </c>
      <c r="V3561" s="4">
        <v>86.2</v>
      </c>
    </row>
    <row r="3562" spans="1:22" ht="17" x14ac:dyDescent="0.2">
      <c r="A3562" s="3">
        <v>20966973</v>
      </c>
      <c r="B3562" s="4">
        <v>86.2</v>
      </c>
      <c r="C3562" s="4">
        <v>4</v>
      </c>
      <c r="D3562" s="4">
        <v>4</v>
      </c>
      <c r="E3562" s="4">
        <v>59</v>
      </c>
      <c r="F3562" s="5">
        <v>32</v>
      </c>
      <c r="G3562" s="6" t="s">
        <v>18</v>
      </c>
      <c r="H3562" s="7" t="s">
        <v>9</v>
      </c>
      <c r="I3562" s="8">
        <v>12963.3</v>
      </c>
      <c r="J3562" s="8">
        <f>Table1[[#This Row],[Annual Charges ($)]]-(AVERAGE(Table1[Annual Charges ($)]))</f>
        <v>1612.5518159999592</v>
      </c>
      <c r="U3562" s="37">
        <v>12963.3</v>
      </c>
      <c r="V3562" s="4">
        <v>86.2</v>
      </c>
    </row>
    <row r="3563" spans="1:22" ht="17" hidden="1" x14ac:dyDescent="0.2">
      <c r="A3563" s="3">
        <v>8371816</v>
      </c>
      <c r="B3563" s="4">
        <v>86.3</v>
      </c>
      <c r="C3563" s="4">
        <v>4</v>
      </c>
      <c r="D3563" s="4">
        <v>4</v>
      </c>
      <c r="E3563" s="4">
        <v>52</v>
      </c>
      <c r="F3563" s="5">
        <v>38</v>
      </c>
      <c r="G3563" s="6" t="s">
        <v>17</v>
      </c>
      <c r="H3563" s="7" t="s">
        <v>8</v>
      </c>
      <c r="I3563" s="8">
        <v>3362.6</v>
      </c>
      <c r="J3563" s="8">
        <f>Table1[[#This Row],[Annual Charges ($)]]-(AVERAGE(Table1[Annual Charges ($)]))</f>
        <v>-7988.1481840000397</v>
      </c>
      <c r="U3563" s="37">
        <v>3362.6</v>
      </c>
      <c r="V3563" s="4">
        <v>86.3</v>
      </c>
    </row>
    <row r="3564" spans="1:22" ht="17" hidden="1" x14ac:dyDescent="0.2">
      <c r="A3564" s="3">
        <v>8592940</v>
      </c>
      <c r="B3564" s="4">
        <v>86.3</v>
      </c>
      <c r="C3564" s="4">
        <v>2</v>
      </c>
      <c r="D3564" s="4">
        <v>1</v>
      </c>
      <c r="E3564" s="4">
        <v>42</v>
      </c>
      <c r="F3564" s="5">
        <v>53</v>
      </c>
      <c r="G3564" s="6" t="s">
        <v>17</v>
      </c>
      <c r="H3564" s="7" t="s">
        <v>8</v>
      </c>
      <c r="I3564" s="8">
        <v>13881.2</v>
      </c>
      <c r="J3564" s="8">
        <f>Table1[[#This Row],[Annual Charges ($)]]-(AVERAGE(Table1[Annual Charges ($)]))</f>
        <v>2530.4518159999607</v>
      </c>
      <c r="U3564" s="37">
        <v>13881.2</v>
      </c>
      <c r="V3564" s="4">
        <v>86.3</v>
      </c>
    </row>
    <row r="3565" spans="1:22" ht="17" hidden="1" x14ac:dyDescent="0.2">
      <c r="A3565" s="3">
        <v>8793032</v>
      </c>
      <c r="B3565" s="4">
        <v>86.4</v>
      </c>
      <c r="C3565" s="4">
        <v>7</v>
      </c>
      <c r="D3565" s="4">
        <v>4</v>
      </c>
      <c r="E3565" s="4">
        <v>31</v>
      </c>
      <c r="F3565" s="5">
        <v>41</v>
      </c>
      <c r="G3565" s="6" t="s">
        <v>17</v>
      </c>
      <c r="H3565" s="7" t="s">
        <v>8</v>
      </c>
      <c r="I3565" s="8">
        <v>19648.03</v>
      </c>
      <c r="J3565" s="8">
        <f>Table1[[#This Row],[Annual Charges ($)]]-(AVERAGE(Table1[Annual Charges ($)]))</f>
        <v>8297.2818159999588</v>
      </c>
      <c r="U3565" s="37">
        <v>19648.03</v>
      </c>
      <c r="V3565" s="4">
        <v>86.4</v>
      </c>
    </row>
    <row r="3566" spans="1:22" ht="17" hidden="1" x14ac:dyDescent="0.2">
      <c r="A3566" s="3">
        <v>29542845</v>
      </c>
      <c r="B3566" s="4">
        <v>86.4</v>
      </c>
      <c r="C3566" s="4">
        <v>2</v>
      </c>
      <c r="D3566" s="4">
        <v>3</v>
      </c>
      <c r="E3566" s="4">
        <v>57</v>
      </c>
      <c r="F3566" s="5">
        <v>58</v>
      </c>
      <c r="G3566" s="6" t="s">
        <v>17</v>
      </c>
      <c r="H3566" s="7" t="s">
        <v>8</v>
      </c>
      <c r="I3566" s="8">
        <v>7737.05</v>
      </c>
      <c r="J3566" s="8">
        <f>Table1[[#This Row],[Annual Charges ($)]]-(AVERAGE(Table1[Annual Charges ($)]))</f>
        <v>-3613.6981840000399</v>
      </c>
      <c r="U3566" s="37">
        <v>7737.05</v>
      </c>
      <c r="V3566" s="4">
        <v>86.4</v>
      </c>
    </row>
    <row r="3567" spans="1:22" ht="17" hidden="1" x14ac:dyDescent="0.2">
      <c r="A3567" s="3">
        <v>453759</v>
      </c>
      <c r="B3567" s="4">
        <v>86.4</v>
      </c>
      <c r="C3567" s="4">
        <v>3</v>
      </c>
      <c r="D3567" s="4">
        <v>1</v>
      </c>
      <c r="E3567" s="4">
        <v>29</v>
      </c>
      <c r="F3567" s="5">
        <v>59</v>
      </c>
      <c r="G3567" s="6" t="s">
        <v>17</v>
      </c>
      <c r="H3567" s="7" t="s">
        <v>8</v>
      </c>
      <c r="I3567" s="8">
        <v>10698.05</v>
      </c>
      <c r="J3567" s="8">
        <f>Table1[[#This Row],[Annual Charges ($)]]-(AVERAGE(Table1[Annual Charges ($)]))</f>
        <v>-652.69818400004078</v>
      </c>
      <c r="U3567" s="37">
        <v>10698.05</v>
      </c>
      <c r="V3567" s="4">
        <v>86.4</v>
      </c>
    </row>
    <row r="3568" spans="1:22" ht="17" hidden="1" x14ac:dyDescent="0.2">
      <c r="A3568" s="3">
        <v>18059037</v>
      </c>
      <c r="B3568" s="4">
        <v>86.4</v>
      </c>
      <c r="C3568" s="4">
        <v>8</v>
      </c>
      <c r="D3568" s="4">
        <v>3</v>
      </c>
      <c r="E3568" s="4">
        <v>12</v>
      </c>
      <c r="F3568" s="5">
        <v>63</v>
      </c>
      <c r="G3568" s="6" t="s">
        <v>17</v>
      </c>
      <c r="H3568" s="7" t="s">
        <v>8</v>
      </c>
      <c r="I3568" s="8">
        <v>15598.14</v>
      </c>
      <c r="J3568" s="8">
        <f>Table1[[#This Row],[Annual Charges ($)]]-(AVERAGE(Table1[Annual Charges ($)]))</f>
        <v>4247.3918159999594</v>
      </c>
      <c r="U3568" s="37">
        <v>15598.14</v>
      </c>
      <c r="V3568" s="4">
        <v>86.4</v>
      </c>
    </row>
    <row r="3569" spans="1:22" ht="17" hidden="1" x14ac:dyDescent="0.2">
      <c r="A3569" s="3">
        <v>9872067</v>
      </c>
      <c r="B3569" s="4">
        <v>86.4</v>
      </c>
      <c r="C3569" s="4">
        <v>6</v>
      </c>
      <c r="D3569" s="4">
        <v>0</v>
      </c>
      <c r="E3569" s="4">
        <v>17</v>
      </c>
      <c r="F3569" s="5">
        <v>44</v>
      </c>
      <c r="G3569" s="6" t="s">
        <v>18</v>
      </c>
      <c r="H3569" s="7" t="s">
        <v>8</v>
      </c>
      <c r="I3569" s="8">
        <v>19962.07</v>
      </c>
      <c r="J3569" s="8">
        <f>Table1[[#This Row],[Annual Charges ($)]]-(AVERAGE(Table1[Annual Charges ($)]))</f>
        <v>8611.3218159999597</v>
      </c>
      <c r="U3569" s="37">
        <v>19962.07</v>
      </c>
      <c r="V3569" s="4">
        <v>86.4</v>
      </c>
    </row>
    <row r="3570" spans="1:22" ht="17" hidden="1" x14ac:dyDescent="0.2">
      <c r="A3570" s="3">
        <v>22319312</v>
      </c>
      <c r="B3570" s="4">
        <v>86.4</v>
      </c>
      <c r="C3570" s="4">
        <v>6</v>
      </c>
      <c r="D3570" s="4">
        <v>3</v>
      </c>
      <c r="E3570" s="4">
        <v>29</v>
      </c>
      <c r="F3570" s="5">
        <v>38</v>
      </c>
      <c r="G3570" s="6" t="s">
        <v>18</v>
      </c>
      <c r="H3570" s="7" t="s">
        <v>8</v>
      </c>
      <c r="I3570" s="8">
        <v>15541.5</v>
      </c>
      <c r="J3570" s="8">
        <f>Table1[[#This Row],[Annual Charges ($)]]-(AVERAGE(Table1[Annual Charges ($)]))</f>
        <v>4190.7518159999599</v>
      </c>
      <c r="U3570" s="37">
        <v>15541.5</v>
      </c>
      <c r="V3570" s="4">
        <v>86.4</v>
      </c>
    </row>
    <row r="3571" spans="1:22" ht="17" hidden="1" x14ac:dyDescent="0.2">
      <c r="A3571" s="3">
        <v>6911380</v>
      </c>
      <c r="B3571" s="4">
        <v>86.5</v>
      </c>
      <c r="C3571" s="4">
        <v>6</v>
      </c>
      <c r="D3571" s="4">
        <v>4</v>
      </c>
      <c r="E3571" s="4">
        <v>59</v>
      </c>
      <c r="F3571" s="5">
        <v>56</v>
      </c>
      <c r="G3571" s="6" t="s">
        <v>17</v>
      </c>
      <c r="H3571" s="7" t="s">
        <v>8</v>
      </c>
      <c r="I3571" s="8">
        <v>12375.09</v>
      </c>
      <c r="J3571" s="8">
        <f>Table1[[#This Row],[Annual Charges ($)]]-(AVERAGE(Table1[Annual Charges ($)]))</f>
        <v>1024.3418159999601</v>
      </c>
      <c r="U3571" s="37">
        <v>12375.09</v>
      </c>
      <c r="V3571" s="4">
        <v>86.5</v>
      </c>
    </row>
    <row r="3572" spans="1:22" ht="17" x14ac:dyDescent="0.2">
      <c r="A3572" s="3">
        <v>16512932</v>
      </c>
      <c r="B3572" s="4">
        <v>86.5</v>
      </c>
      <c r="C3572" s="4">
        <v>6</v>
      </c>
      <c r="D3572" s="4">
        <v>4</v>
      </c>
      <c r="E3572" s="4">
        <v>52</v>
      </c>
      <c r="F3572" s="5">
        <v>41</v>
      </c>
      <c r="G3572" s="6" t="s">
        <v>18</v>
      </c>
      <c r="H3572" s="7" t="s">
        <v>9</v>
      </c>
      <c r="I3572" s="8">
        <v>15383.9</v>
      </c>
      <c r="J3572" s="8">
        <f>Table1[[#This Row],[Annual Charges ($)]]-(AVERAGE(Table1[Annual Charges ($)]))</f>
        <v>4033.1518159999596</v>
      </c>
      <c r="U3572" s="37">
        <v>15383.9</v>
      </c>
      <c r="V3572" s="4">
        <v>86.5</v>
      </c>
    </row>
    <row r="3573" spans="1:22" ht="17" hidden="1" x14ac:dyDescent="0.2">
      <c r="A3573" s="3">
        <v>24751552</v>
      </c>
      <c r="B3573" s="4">
        <v>86.5</v>
      </c>
      <c r="C3573" s="4">
        <v>6</v>
      </c>
      <c r="D3573" s="4">
        <v>1</v>
      </c>
      <c r="E3573" s="4">
        <v>50</v>
      </c>
      <c r="F3573" s="5">
        <v>52</v>
      </c>
      <c r="G3573" s="6" t="s">
        <v>17</v>
      </c>
      <c r="H3573" s="7" t="s">
        <v>8</v>
      </c>
      <c r="I3573" s="8">
        <v>21631.07</v>
      </c>
      <c r="J3573" s="8">
        <f>Table1[[#This Row],[Annual Charges ($)]]-(AVERAGE(Table1[Annual Charges ($)]))</f>
        <v>10280.32181599996</v>
      </c>
      <c r="U3573" s="37">
        <v>21631.07</v>
      </c>
      <c r="V3573" s="4">
        <v>86.5</v>
      </c>
    </row>
    <row r="3574" spans="1:22" ht="17" x14ac:dyDescent="0.2">
      <c r="A3574" s="3">
        <v>5118484</v>
      </c>
      <c r="B3574" s="4">
        <v>86.5</v>
      </c>
      <c r="C3574" s="4">
        <v>2</v>
      </c>
      <c r="D3574" s="4">
        <v>1</v>
      </c>
      <c r="E3574" s="4">
        <v>57</v>
      </c>
      <c r="F3574" s="5">
        <v>33</v>
      </c>
      <c r="G3574" s="6" t="s">
        <v>17</v>
      </c>
      <c r="H3574" s="7" t="s">
        <v>9</v>
      </c>
      <c r="I3574" s="8">
        <v>13839.96</v>
      </c>
      <c r="J3574" s="8">
        <f>Table1[[#This Row],[Annual Charges ($)]]-(AVERAGE(Table1[Annual Charges ($)]))</f>
        <v>2489.2118159999591</v>
      </c>
      <c r="U3574" s="37">
        <v>13839.96</v>
      </c>
      <c r="V3574" s="4">
        <v>86.5</v>
      </c>
    </row>
    <row r="3575" spans="1:22" ht="17" hidden="1" x14ac:dyDescent="0.2">
      <c r="A3575" s="3">
        <v>4573215</v>
      </c>
      <c r="B3575" s="4">
        <v>86.6</v>
      </c>
      <c r="C3575" s="4">
        <v>3</v>
      </c>
      <c r="D3575" s="4">
        <v>2</v>
      </c>
      <c r="E3575" s="4">
        <v>24</v>
      </c>
      <c r="F3575" s="5">
        <v>33</v>
      </c>
      <c r="G3575" s="6" t="s">
        <v>18</v>
      </c>
      <c r="H3575" s="7" t="s">
        <v>8</v>
      </c>
      <c r="I3575" s="8">
        <v>10587.36</v>
      </c>
      <c r="J3575" s="8">
        <f>Table1[[#This Row],[Annual Charges ($)]]-(AVERAGE(Table1[Annual Charges ($)]))</f>
        <v>-763.38818400003947</v>
      </c>
      <c r="U3575" s="37">
        <v>10587.36</v>
      </c>
      <c r="V3575" s="4">
        <v>86.6</v>
      </c>
    </row>
    <row r="3576" spans="1:22" ht="17" hidden="1" x14ac:dyDescent="0.2">
      <c r="A3576" s="3">
        <v>27037223</v>
      </c>
      <c r="B3576" s="4">
        <v>86.6</v>
      </c>
      <c r="C3576" s="4">
        <v>8</v>
      </c>
      <c r="D3576" s="4">
        <v>0</v>
      </c>
      <c r="E3576" s="4">
        <v>19</v>
      </c>
      <c r="F3576" s="5">
        <v>45</v>
      </c>
      <c r="G3576" s="6" t="s">
        <v>18</v>
      </c>
      <c r="H3576" s="7" t="s">
        <v>8</v>
      </c>
      <c r="I3576" s="8">
        <v>17124.78</v>
      </c>
      <c r="J3576" s="8">
        <f>Table1[[#This Row],[Annual Charges ($)]]-(AVERAGE(Table1[Annual Charges ($)]))</f>
        <v>5774.0318159999588</v>
      </c>
      <c r="U3576" s="37">
        <v>17124.78</v>
      </c>
      <c r="V3576" s="4">
        <v>86.6</v>
      </c>
    </row>
    <row r="3577" spans="1:22" ht="17" x14ac:dyDescent="0.2">
      <c r="A3577" s="3">
        <v>114560</v>
      </c>
      <c r="B3577" s="4">
        <v>86.6</v>
      </c>
      <c r="C3577" s="4">
        <v>4</v>
      </c>
      <c r="D3577" s="4">
        <v>0</v>
      </c>
      <c r="E3577" s="4">
        <v>30</v>
      </c>
      <c r="F3577" s="5">
        <v>49</v>
      </c>
      <c r="G3577" s="6" t="s">
        <v>18</v>
      </c>
      <c r="H3577" s="7" t="s">
        <v>9</v>
      </c>
      <c r="I3577" s="8">
        <v>9619.52</v>
      </c>
      <c r="J3577" s="8">
        <f>Table1[[#This Row],[Annual Charges ($)]]-(AVERAGE(Table1[Annual Charges ($)]))</f>
        <v>-1731.2281840000396</v>
      </c>
      <c r="U3577" s="37">
        <v>9619.52</v>
      </c>
      <c r="V3577" s="4">
        <v>86.6</v>
      </c>
    </row>
    <row r="3578" spans="1:22" ht="17" hidden="1" x14ac:dyDescent="0.2">
      <c r="A3578" s="3">
        <v>6067537</v>
      </c>
      <c r="B3578" s="4">
        <v>86.6</v>
      </c>
      <c r="C3578" s="4">
        <v>1</v>
      </c>
      <c r="D3578" s="4">
        <v>3</v>
      </c>
      <c r="E3578" s="4">
        <v>24</v>
      </c>
      <c r="F3578" s="5">
        <v>35</v>
      </c>
      <c r="G3578" s="6" t="s">
        <v>17</v>
      </c>
      <c r="H3578" s="7" t="s">
        <v>8</v>
      </c>
      <c r="I3578" s="8">
        <v>15394.08</v>
      </c>
      <c r="J3578" s="8">
        <f>Table1[[#This Row],[Annual Charges ($)]]-(AVERAGE(Table1[Annual Charges ($)]))</f>
        <v>4043.3318159999599</v>
      </c>
      <c r="U3578" s="37">
        <v>15394.08</v>
      </c>
      <c r="V3578" s="4">
        <v>86.6</v>
      </c>
    </row>
    <row r="3579" spans="1:22" ht="17" hidden="1" x14ac:dyDescent="0.2">
      <c r="A3579" s="3">
        <v>6484937</v>
      </c>
      <c r="B3579" s="4">
        <v>86.6</v>
      </c>
      <c r="C3579" s="4">
        <v>7</v>
      </c>
      <c r="D3579" s="4">
        <v>5</v>
      </c>
      <c r="E3579" s="4">
        <v>43</v>
      </c>
      <c r="F3579" s="5">
        <v>55</v>
      </c>
      <c r="G3579" s="6" t="s">
        <v>17</v>
      </c>
      <c r="H3579" s="7" t="s">
        <v>8</v>
      </c>
      <c r="I3579" s="8">
        <v>7747.05</v>
      </c>
      <c r="J3579" s="8">
        <f>Table1[[#This Row],[Annual Charges ($)]]-(AVERAGE(Table1[Annual Charges ($)]))</f>
        <v>-3603.6981840000399</v>
      </c>
      <c r="U3579" s="37">
        <v>7747.05</v>
      </c>
      <c r="V3579" s="4">
        <v>86.6</v>
      </c>
    </row>
    <row r="3580" spans="1:22" ht="17" hidden="1" x14ac:dyDescent="0.2">
      <c r="A3580" s="3">
        <v>6623039</v>
      </c>
      <c r="B3580" s="4">
        <v>86.6</v>
      </c>
      <c r="C3580" s="4">
        <v>3</v>
      </c>
      <c r="D3580" s="4">
        <v>0</v>
      </c>
      <c r="E3580" s="4">
        <v>15</v>
      </c>
      <c r="F3580" s="5">
        <v>31</v>
      </c>
      <c r="G3580" s="6" t="s">
        <v>18</v>
      </c>
      <c r="H3580" s="7" t="s">
        <v>8</v>
      </c>
      <c r="I3580" s="8">
        <v>7492.66</v>
      </c>
      <c r="J3580" s="8">
        <f>Table1[[#This Row],[Annual Charges ($)]]-(AVERAGE(Table1[Annual Charges ($)]))</f>
        <v>-3858.0881840000402</v>
      </c>
      <c r="U3580" s="37">
        <v>7492.66</v>
      </c>
      <c r="V3580" s="4">
        <v>86.6</v>
      </c>
    </row>
    <row r="3581" spans="1:22" ht="17" hidden="1" x14ac:dyDescent="0.2">
      <c r="A3581" s="3">
        <v>19687125</v>
      </c>
      <c r="B3581" s="4">
        <v>86.7</v>
      </c>
      <c r="C3581" s="4">
        <v>6</v>
      </c>
      <c r="D3581" s="4">
        <v>3</v>
      </c>
      <c r="E3581" s="4">
        <v>3</v>
      </c>
      <c r="F3581" s="5">
        <v>35</v>
      </c>
      <c r="G3581" s="6" t="s">
        <v>17</v>
      </c>
      <c r="H3581" s="7" t="s">
        <v>8</v>
      </c>
      <c r="I3581" s="8">
        <v>12458.44</v>
      </c>
      <c r="J3581" s="8">
        <f>Table1[[#This Row],[Annual Charges ($)]]-(AVERAGE(Table1[Annual Charges ($)]))</f>
        <v>1107.6918159999605</v>
      </c>
      <c r="U3581" s="37">
        <v>12458.44</v>
      </c>
      <c r="V3581" s="4">
        <v>86.7</v>
      </c>
    </row>
    <row r="3582" spans="1:22" ht="17" hidden="1" x14ac:dyDescent="0.2">
      <c r="A3582" s="3">
        <v>21279058</v>
      </c>
      <c r="B3582" s="4">
        <v>86.7</v>
      </c>
      <c r="C3582" s="4">
        <v>3</v>
      </c>
      <c r="D3582" s="4">
        <v>4</v>
      </c>
      <c r="E3582" s="4">
        <v>42</v>
      </c>
      <c r="F3582" s="5">
        <v>29</v>
      </c>
      <c r="G3582" s="6" t="s">
        <v>17</v>
      </c>
      <c r="H3582" s="7" t="s">
        <v>8</v>
      </c>
      <c r="I3582" s="8">
        <v>17677.39</v>
      </c>
      <c r="J3582" s="8">
        <f>Table1[[#This Row],[Annual Charges ($)]]-(AVERAGE(Table1[Annual Charges ($)]))</f>
        <v>6326.6418159999594</v>
      </c>
      <c r="U3582" s="37">
        <v>17677.39</v>
      </c>
      <c r="V3582" s="4">
        <v>86.7</v>
      </c>
    </row>
    <row r="3583" spans="1:22" ht="17" x14ac:dyDescent="0.2">
      <c r="A3583" s="3">
        <v>27414224</v>
      </c>
      <c r="B3583" s="4">
        <v>86.8</v>
      </c>
      <c r="C3583" s="4">
        <v>6</v>
      </c>
      <c r="D3583" s="4">
        <v>5</v>
      </c>
      <c r="E3583" s="4">
        <v>51</v>
      </c>
      <c r="F3583" s="5">
        <v>59</v>
      </c>
      <c r="G3583" s="6" t="s">
        <v>18</v>
      </c>
      <c r="H3583" s="7" t="s">
        <v>9</v>
      </c>
      <c r="I3583" s="8">
        <v>13626.27</v>
      </c>
      <c r="J3583" s="8">
        <f>Table1[[#This Row],[Annual Charges ($)]]-(AVERAGE(Table1[Annual Charges ($)]))</f>
        <v>2275.5218159999604</v>
      </c>
      <c r="U3583" s="37">
        <v>13626.27</v>
      </c>
      <c r="V3583" s="4">
        <v>86.8</v>
      </c>
    </row>
    <row r="3584" spans="1:22" ht="17" hidden="1" x14ac:dyDescent="0.2">
      <c r="A3584" s="3">
        <v>20021463</v>
      </c>
      <c r="B3584" s="4">
        <v>86.8</v>
      </c>
      <c r="C3584" s="4">
        <v>7</v>
      </c>
      <c r="D3584" s="4">
        <v>3</v>
      </c>
      <c r="E3584" s="4">
        <v>38</v>
      </c>
      <c r="F3584" s="5">
        <v>59</v>
      </c>
      <c r="G3584" s="6" t="s">
        <v>17</v>
      </c>
      <c r="H3584" s="7" t="s">
        <v>8</v>
      </c>
      <c r="I3584" s="8">
        <v>15514.18</v>
      </c>
      <c r="J3584" s="8">
        <f>Table1[[#This Row],[Annual Charges ($)]]-(AVERAGE(Table1[Annual Charges ($)]))</f>
        <v>4163.4318159999602</v>
      </c>
      <c r="U3584" s="37">
        <v>15514.18</v>
      </c>
      <c r="V3584" s="4">
        <v>86.8</v>
      </c>
    </row>
    <row r="3585" spans="1:22" ht="17" hidden="1" x14ac:dyDescent="0.2">
      <c r="A3585" s="3">
        <v>28302047</v>
      </c>
      <c r="B3585" s="4">
        <v>86.8</v>
      </c>
      <c r="C3585" s="4">
        <v>2</v>
      </c>
      <c r="D3585" s="4">
        <v>0</v>
      </c>
      <c r="E3585" s="4">
        <v>22</v>
      </c>
      <c r="F3585" s="5">
        <v>54</v>
      </c>
      <c r="G3585" s="6" t="s">
        <v>17</v>
      </c>
      <c r="H3585" s="7" t="s">
        <v>8</v>
      </c>
      <c r="I3585" s="8">
        <v>11429.09</v>
      </c>
      <c r="J3585" s="8">
        <f>Table1[[#This Row],[Annual Charges ($)]]-(AVERAGE(Table1[Annual Charges ($)]))</f>
        <v>78.34181599996009</v>
      </c>
      <c r="U3585" s="37">
        <v>11429.09</v>
      </c>
      <c r="V3585" s="4">
        <v>86.8</v>
      </c>
    </row>
    <row r="3586" spans="1:22" ht="17" hidden="1" x14ac:dyDescent="0.2">
      <c r="A3586" s="3">
        <v>4035948</v>
      </c>
      <c r="B3586" s="4">
        <v>86.9</v>
      </c>
      <c r="C3586" s="4">
        <v>6</v>
      </c>
      <c r="D3586" s="4">
        <v>4</v>
      </c>
      <c r="E3586" s="4">
        <v>34</v>
      </c>
      <c r="F3586" s="5">
        <v>30</v>
      </c>
      <c r="G3586" s="6" t="s">
        <v>18</v>
      </c>
      <c r="H3586" s="7" t="s">
        <v>8</v>
      </c>
      <c r="I3586" s="8">
        <v>11051.54</v>
      </c>
      <c r="J3586" s="8">
        <f>Table1[[#This Row],[Annual Charges ($)]]-(AVERAGE(Table1[Annual Charges ($)]))</f>
        <v>-299.20818400003918</v>
      </c>
      <c r="U3586" s="37">
        <v>11051.54</v>
      </c>
      <c r="V3586" s="4">
        <v>86.9</v>
      </c>
    </row>
    <row r="3587" spans="1:22" ht="17" hidden="1" x14ac:dyDescent="0.2">
      <c r="A3587" s="3">
        <v>22057823</v>
      </c>
      <c r="B3587" s="4">
        <v>86.9</v>
      </c>
      <c r="C3587" s="4">
        <v>7</v>
      </c>
      <c r="D3587" s="4">
        <v>2</v>
      </c>
      <c r="E3587" s="4">
        <v>5</v>
      </c>
      <c r="F3587" s="5">
        <v>33</v>
      </c>
      <c r="G3587" s="6" t="s">
        <v>17</v>
      </c>
      <c r="H3587" s="7" t="s">
        <v>8</v>
      </c>
      <c r="I3587" s="8">
        <v>19747.599999999999</v>
      </c>
      <c r="J3587" s="8">
        <f>Table1[[#This Row],[Annual Charges ($)]]-(AVERAGE(Table1[Annual Charges ($)]))</f>
        <v>8396.8518159999585</v>
      </c>
      <c r="U3587" s="37">
        <v>19747.599999999999</v>
      </c>
      <c r="V3587" s="4">
        <v>86.9</v>
      </c>
    </row>
    <row r="3588" spans="1:22" ht="17" hidden="1" x14ac:dyDescent="0.2">
      <c r="A3588" s="3">
        <v>19083342</v>
      </c>
      <c r="B3588" s="4">
        <v>86.9</v>
      </c>
      <c r="C3588" s="4">
        <v>4</v>
      </c>
      <c r="D3588" s="4">
        <v>1</v>
      </c>
      <c r="E3588" s="4">
        <v>8</v>
      </c>
      <c r="F3588" s="5">
        <v>36</v>
      </c>
      <c r="G3588" s="6" t="s">
        <v>17</v>
      </c>
      <c r="H3588" s="7" t="s">
        <v>8</v>
      </c>
      <c r="I3588" s="8">
        <v>23189.3</v>
      </c>
      <c r="J3588" s="8">
        <f>Table1[[#This Row],[Annual Charges ($)]]-(AVERAGE(Table1[Annual Charges ($)]))</f>
        <v>11838.551815999959</v>
      </c>
      <c r="U3588" s="37">
        <v>23189.3</v>
      </c>
      <c r="V3588" s="4">
        <v>86.9</v>
      </c>
    </row>
    <row r="3589" spans="1:22" ht="17" hidden="1" x14ac:dyDescent="0.2">
      <c r="A3589" s="3">
        <v>24524263</v>
      </c>
      <c r="B3589" s="4">
        <v>86.9</v>
      </c>
      <c r="C3589" s="4">
        <v>3</v>
      </c>
      <c r="D3589" s="4">
        <v>2</v>
      </c>
      <c r="E3589" s="4">
        <v>14</v>
      </c>
      <c r="F3589" s="5">
        <v>43</v>
      </c>
      <c r="G3589" s="6" t="s">
        <v>18</v>
      </c>
      <c r="H3589" s="7" t="s">
        <v>8</v>
      </c>
      <c r="I3589" s="8">
        <v>16837.32</v>
      </c>
      <c r="J3589" s="8">
        <f>Table1[[#This Row],[Annual Charges ($)]]-(AVERAGE(Table1[Annual Charges ($)]))</f>
        <v>5486.5718159999597</v>
      </c>
      <c r="U3589" s="37">
        <v>16837.32</v>
      </c>
      <c r="V3589" s="4">
        <v>86.9</v>
      </c>
    </row>
    <row r="3590" spans="1:22" ht="17" hidden="1" x14ac:dyDescent="0.2">
      <c r="A3590" s="3">
        <v>10087200</v>
      </c>
      <c r="B3590" s="4">
        <v>87</v>
      </c>
      <c r="C3590" s="4">
        <v>7</v>
      </c>
      <c r="D3590" s="4">
        <v>0</v>
      </c>
      <c r="E3590" s="4">
        <v>14</v>
      </c>
      <c r="F3590" s="5">
        <v>56</v>
      </c>
      <c r="G3590" s="6" t="s">
        <v>18</v>
      </c>
      <c r="H3590" s="7" t="s">
        <v>8</v>
      </c>
      <c r="I3590" s="8">
        <v>13464.78</v>
      </c>
      <c r="J3590" s="8">
        <f>Table1[[#This Row],[Annual Charges ($)]]-(AVERAGE(Table1[Annual Charges ($)]))</f>
        <v>2114.0318159999606</v>
      </c>
      <c r="U3590" s="37">
        <v>13464.78</v>
      </c>
      <c r="V3590" s="4">
        <v>87</v>
      </c>
    </row>
    <row r="3591" spans="1:22" ht="17" hidden="1" x14ac:dyDescent="0.2">
      <c r="A3591" s="3">
        <v>19731560</v>
      </c>
      <c r="B3591" s="4">
        <v>87</v>
      </c>
      <c r="C3591" s="4">
        <v>5</v>
      </c>
      <c r="D3591" s="4">
        <v>1</v>
      </c>
      <c r="E3591" s="4">
        <v>58</v>
      </c>
      <c r="F3591" s="5">
        <v>34</v>
      </c>
      <c r="G3591" s="6" t="s">
        <v>17</v>
      </c>
      <c r="H3591" s="7" t="s">
        <v>8</v>
      </c>
      <c r="I3591" s="8">
        <v>16883.93</v>
      </c>
      <c r="J3591" s="8">
        <f>Table1[[#This Row],[Annual Charges ($)]]-(AVERAGE(Table1[Annual Charges ($)]))</f>
        <v>5533.1818159999602</v>
      </c>
      <c r="U3591" s="37">
        <v>16883.93</v>
      </c>
      <c r="V3591" s="4">
        <v>87</v>
      </c>
    </row>
    <row r="3592" spans="1:22" ht="17" hidden="1" x14ac:dyDescent="0.2">
      <c r="A3592" s="3">
        <v>2546428</v>
      </c>
      <c r="B3592" s="4">
        <v>87</v>
      </c>
      <c r="C3592" s="4">
        <v>7</v>
      </c>
      <c r="D3592" s="4">
        <v>5</v>
      </c>
      <c r="E3592" s="4">
        <v>13</v>
      </c>
      <c r="F3592" s="5">
        <v>36</v>
      </c>
      <c r="G3592" s="6" t="s">
        <v>18</v>
      </c>
      <c r="H3592" s="7" t="s">
        <v>8</v>
      </c>
      <c r="I3592" s="8">
        <v>16203.8</v>
      </c>
      <c r="J3592" s="8">
        <f>Table1[[#This Row],[Annual Charges ($)]]-(AVERAGE(Table1[Annual Charges ($)]))</f>
        <v>4853.0518159999592</v>
      </c>
      <c r="U3592" s="37">
        <v>16203.8</v>
      </c>
      <c r="V3592" s="4">
        <v>87</v>
      </c>
    </row>
    <row r="3593" spans="1:22" ht="17" hidden="1" x14ac:dyDescent="0.2">
      <c r="A3593" s="3">
        <v>20989491</v>
      </c>
      <c r="B3593" s="4">
        <v>87.1</v>
      </c>
      <c r="C3593" s="4">
        <v>8</v>
      </c>
      <c r="D3593" s="4">
        <v>3</v>
      </c>
      <c r="E3593" s="4">
        <v>32</v>
      </c>
      <c r="F3593" s="5">
        <v>50</v>
      </c>
      <c r="G3593" s="6" t="s">
        <v>18</v>
      </c>
      <c r="H3593" s="7" t="s">
        <v>8</v>
      </c>
      <c r="I3593" s="8">
        <v>16727.09</v>
      </c>
      <c r="J3593" s="8">
        <f>Table1[[#This Row],[Annual Charges ($)]]-(AVERAGE(Table1[Annual Charges ($)]))</f>
        <v>5376.3418159999601</v>
      </c>
      <c r="U3593" s="37">
        <v>16727.09</v>
      </c>
      <c r="V3593" s="4">
        <v>87.1</v>
      </c>
    </row>
    <row r="3594" spans="1:22" ht="17" hidden="1" x14ac:dyDescent="0.2">
      <c r="A3594" s="3">
        <v>23128685</v>
      </c>
      <c r="B3594" s="4">
        <v>87.1</v>
      </c>
      <c r="C3594" s="4">
        <v>6</v>
      </c>
      <c r="D3594" s="4">
        <v>4</v>
      </c>
      <c r="E3594" s="4">
        <v>46</v>
      </c>
      <c r="F3594" s="5">
        <v>43</v>
      </c>
      <c r="G3594" s="6" t="s">
        <v>18</v>
      </c>
      <c r="H3594" s="7" t="s">
        <v>8</v>
      </c>
      <c r="I3594" s="8">
        <v>7716.43</v>
      </c>
      <c r="J3594" s="8">
        <f>Table1[[#This Row],[Annual Charges ($)]]-(AVERAGE(Table1[Annual Charges ($)]))</f>
        <v>-3634.3181840000398</v>
      </c>
      <c r="U3594" s="37">
        <v>7716.43</v>
      </c>
      <c r="V3594" s="4">
        <v>87.1</v>
      </c>
    </row>
    <row r="3595" spans="1:22" ht="17" hidden="1" x14ac:dyDescent="0.2">
      <c r="A3595" s="3">
        <v>14479852</v>
      </c>
      <c r="B3595" s="4">
        <v>87.1</v>
      </c>
      <c r="C3595" s="4">
        <v>4</v>
      </c>
      <c r="D3595" s="4">
        <v>5</v>
      </c>
      <c r="E3595" s="4">
        <v>17</v>
      </c>
      <c r="F3595" s="5">
        <v>39</v>
      </c>
      <c r="G3595" s="6" t="s">
        <v>17</v>
      </c>
      <c r="H3595" s="7" t="s">
        <v>8</v>
      </c>
      <c r="I3595" s="8">
        <v>17249.45</v>
      </c>
      <c r="J3595" s="8">
        <f>Table1[[#This Row],[Annual Charges ($)]]-(AVERAGE(Table1[Annual Charges ($)]))</f>
        <v>5898.7018159999607</v>
      </c>
      <c r="U3595" s="37">
        <v>17249.45</v>
      </c>
      <c r="V3595" s="4">
        <v>87.1</v>
      </c>
    </row>
    <row r="3596" spans="1:22" ht="17" x14ac:dyDescent="0.2">
      <c r="A3596" s="3">
        <v>21718783</v>
      </c>
      <c r="B3596" s="4">
        <v>87.1</v>
      </c>
      <c r="C3596" s="4">
        <v>5</v>
      </c>
      <c r="D3596" s="4">
        <v>3</v>
      </c>
      <c r="E3596" s="4">
        <v>46</v>
      </c>
      <c r="F3596" s="5">
        <v>42</v>
      </c>
      <c r="G3596" s="6" t="s">
        <v>17</v>
      </c>
      <c r="H3596" s="7" t="s">
        <v>9</v>
      </c>
      <c r="I3596" s="8">
        <v>13747.44</v>
      </c>
      <c r="J3596" s="8">
        <f>Table1[[#This Row],[Annual Charges ($)]]-(AVERAGE(Table1[Annual Charges ($)]))</f>
        <v>2396.6918159999605</v>
      </c>
      <c r="U3596" s="37">
        <v>13747.44</v>
      </c>
      <c r="V3596" s="4">
        <v>87.1</v>
      </c>
    </row>
    <row r="3597" spans="1:22" ht="17" hidden="1" x14ac:dyDescent="0.2">
      <c r="A3597" s="3">
        <v>26194739</v>
      </c>
      <c r="B3597" s="4">
        <v>87.1</v>
      </c>
      <c r="C3597" s="4">
        <v>5</v>
      </c>
      <c r="D3597" s="4">
        <v>4</v>
      </c>
      <c r="E3597" s="4">
        <v>12</v>
      </c>
      <c r="F3597" s="5">
        <v>63</v>
      </c>
      <c r="G3597" s="6" t="s">
        <v>17</v>
      </c>
      <c r="H3597" s="7" t="s">
        <v>8</v>
      </c>
      <c r="I3597" s="8">
        <v>6987.45</v>
      </c>
      <c r="J3597" s="8">
        <f>Table1[[#This Row],[Annual Charges ($)]]-(AVERAGE(Table1[Annual Charges ($)]))</f>
        <v>-4363.2981840000402</v>
      </c>
      <c r="U3597" s="37">
        <v>6987.45</v>
      </c>
      <c r="V3597" s="4">
        <v>87.1</v>
      </c>
    </row>
    <row r="3598" spans="1:22" ht="17" hidden="1" x14ac:dyDescent="0.2">
      <c r="A3598" s="3">
        <v>3879735</v>
      </c>
      <c r="B3598" s="4">
        <v>87.2</v>
      </c>
      <c r="C3598" s="4">
        <v>5</v>
      </c>
      <c r="D3598" s="4">
        <v>2</v>
      </c>
      <c r="E3598" s="4">
        <v>2</v>
      </c>
      <c r="F3598" s="5">
        <v>27</v>
      </c>
      <c r="G3598" s="6" t="s">
        <v>17</v>
      </c>
      <c r="H3598" s="7" t="s">
        <v>8</v>
      </c>
      <c r="I3598" s="8">
        <v>20039.64</v>
      </c>
      <c r="J3598" s="8">
        <f>Table1[[#This Row],[Annual Charges ($)]]-(AVERAGE(Table1[Annual Charges ($)]))</f>
        <v>8688.8918159999594</v>
      </c>
      <c r="U3598" s="37">
        <v>20039.64</v>
      </c>
      <c r="V3598" s="4">
        <v>87.2</v>
      </c>
    </row>
    <row r="3599" spans="1:22" ht="17" hidden="1" x14ac:dyDescent="0.2">
      <c r="A3599" s="3">
        <v>20678057</v>
      </c>
      <c r="B3599" s="4">
        <v>87.2</v>
      </c>
      <c r="C3599" s="4">
        <v>2</v>
      </c>
      <c r="D3599" s="4">
        <v>4</v>
      </c>
      <c r="E3599" s="4">
        <v>13</v>
      </c>
      <c r="F3599" s="5">
        <v>39</v>
      </c>
      <c r="G3599" s="6" t="s">
        <v>18</v>
      </c>
      <c r="H3599" s="7" t="s">
        <v>8</v>
      </c>
      <c r="I3599" s="8">
        <v>8219.1299999999992</v>
      </c>
      <c r="J3599" s="8">
        <f>Table1[[#This Row],[Annual Charges ($)]]-(AVERAGE(Table1[Annual Charges ($)]))</f>
        <v>-3131.6181840000409</v>
      </c>
      <c r="U3599" s="37">
        <v>8219.1299999999992</v>
      </c>
      <c r="V3599" s="4">
        <v>87.2</v>
      </c>
    </row>
    <row r="3600" spans="1:22" ht="17" hidden="1" x14ac:dyDescent="0.2">
      <c r="A3600" s="3">
        <v>1729526</v>
      </c>
      <c r="B3600" s="4">
        <v>87.2</v>
      </c>
      <c r="C3600" s="4">
        <v>3</v>
      </c>
      <c r="D3600" s="4">
        <v>4</v>
      </c>
      <c r="E3600" s="4">
        <v>46</v>
      </c>
      <c r="F3600" s="5">
        <v>30</v>
      </c>
      <c r="G3600" s="6" t="s">
        <v>18</v>
      </c>
      <c r="H3600" s="7" t="s">
        <v>8</v>
      </c>
      <c r="I3600" s="8">
        <v>19934.25</v>
      </c>
      <c r="J3600" s="8">
        <f>Table1[[#This Row],[Annual Charges ($)]]-(AVERAGE(Table1[Annual Charges ($)]))</f>
        <v>8583.5018159999599</v>
      </c>
      <c r="U3600" s="37">
        <v>19934.25</v>
      </c>
      <c r="V3600" s="4">
        <v>87.2</v>
      </c>
    </row>
    <row r="3601" spans="1:22" ht="17" hidden="1" x14ac:dyDescent="0.2">
      <c r="A3601" s="3">
        <v>29557885</v>
      </c>
      <c r="B3601" s="4">
        <v>87.2</v>
      </c>
      <c r="C3601" s="4">
        <v>2</v>
      </c>
      <c r="D3601" s="4">
        <v>1</v>
      </c>
      <c r="E3601" s="4">
        <v>26</v>
      </c>
      <c r="F3601" s="5">
        <v>54</v>
      </c>
      <c r="G3601" s="6" t="s">
        <v>18</v>
      </c>
      <c r="H3601" s="7" t="s">
        <v>8</v>
      </c>
      <c r="I3601" s="8">
        <v>18566.68</v>
      </c>
      <c r="J3601" s="8">
        <f>Table1[[#This Row],[Annual Charges ($)]]-(AVERAGE(Table1[Annual Charges ($)]))</f>
        <v>7215.9318159999602</v>
      </c>
      <c r="U3601" s="37">
        <v>18566.68</v>
      </c>
      <c r="V3601" s="4">
        <v>87.2</v>
      </c>
    </row>
    <row r="3602" spans="1:22" ht="17" hidden="1" x14ac:dyDescent="0.2">
      <c r="A3602" s="3">
        <v>14969511</v>
      </c>
      <c r="B3602" s="4">
        <v>87.3</v>
      </c>
      <c r="C3602" s="4">
        <v>2</v>
      </c>
      <c r="D3602" s="4">
        <v>4</v>
      </c>
      <c r="E3602" s="4">
        <v>48</v>
      </c>
      <c r="F3602" s="5">
        <v>43</v>
      </c>
      <c r="G3602" s="6" t="s">
        <v>15</v>
      </c>
      <c r="H3602" s="7" t="s">
        <v>8</v>
      </c>
      <c r="I3602" s="8">
        <v>9476.02</v>
      </c>
      <c r="J3602" s="8">
        <f>Table1[[#This Row],[Annual Charges ($)]]-(AVERAGE(Table1[Annual Charges ($)]))</f>
        <v>-1874.7281840000396</v>
      </c>
      <c r="U3602" s="37">
        <v>9476.02</v>
      </c>
      <c r="V3602" s="4">
        <v>87.3</v>
      </c>
    </row>
    <row r="3603" spans="1:22" ht="17" hidden="1" x14ac:dyDescent="0.2">
      <c r="A3603" s="3">
        <v>18761608</v>
      </c>
      <c r="B3603" s="4">
        <v>87.3</v>
      </c>
      <c r="C3603" s="4">
        <v>4</v>
      </c>
      <c r="D3603" s="4">
        <v>3</v>
      </c>
      <c r="E3603" s="4">
        <v>53</v>
      </c>
      <c r="F3603" s="5">
        <v>31</v>
      </c>
      <c r="G3603" s="6" t="s">
        <v>17</v>
      </c>
      <c r="H3603" s="7" t="s">
        <v>8</v>
      </c>
      <c r="I3603" s="8">
        <v>5920.51</v>
      </c>
      <c r="J3603" s="8">
        <f>Table1[[#This Row],[Annual Charges ($)]]-(AVERAGE(Table1[Annual Charges ($)]))</f>
        <v>-5430.2381840000398</v>
      </c>
      <c r="U3603" s="37">
        <v>5920.51</v>
      </c>
      <c r="V3603" s="4">
        <v>87.3</v>
      </c>
    </row>
    <row r="3604" spans="1:22" ht="17" hidden="1" x14ac:dyDescent="0.2">
      <c r="A3604" s="3">
        <v>26492732</v>
      </c>
      <c r="B3604" s="4">
        <v>87.3</v>
      </c>
      <c r="C3604" s="4">
        <v>6</v>
      </c>
      <c r="D3604" s="4">
        <v>4</v>
      </c>
      <c r="E3604" s="4">
        <v>3</v>
      </c>
      <c r="F3604" s="5">
        <v>40</v>
      </c>
      <c r="G3604" s="6" t="s">
        <v>18</v>
      </c>
      <c r="H3604" s="7" t="s">
        <v>8</v>
      </c>
      <c r="I3604" s="8">
        <v>12040.22</v>
      </c>
      <c r="J3604" s="8">
        <f>Table1[[#This Row],[Annual Charges ($)]]-(AVERAGE(Table1[Annual Charges ($)]))</f>
        <v>689.47181599995929</v>
      </c>
      <c r="U3604" s="37">
        <v>12040.22</v>
      </c>
      <c r="V3604" s="4">
        <v>87.3</v>
      </c>
    </row>
    <row r="3605" spans="1:22" ht="17" hidden="1" x14ac:dyDescent="0.2">
      <c r="A3605" s="3">
        <v>12181946</v>
      </c>
      <c r="B3605" s="4">
        <v>87.3</v>
      </c>
      <c r="C3605" s="4">
        <v>2</v>
      </c>
      <c r="D3605" s="4">
        <v>2</v>
      </c>
      <c r="E3605" s="4">
        <v>33</v>
      </c>
      <c r="F3605" s="5">
        <v>45</v>
      </c>
      <c r="G3605" s="6" t="s">
        <v>18</v>
      </c>
      <c r="H3605" s="7" t="s">
        <v>8</v>
      </c>
      <c r="I3605" s="8">
        <v>21262.11</v>
      </c>
      <c r="J3605" s="8">
        <f>Table1[[#This Row],[Annual Charges ($)]]-(AVERAGE(Table1[Annual Charges ($)]))</f>
        <v>9911.3618159999605</v>
      </c>
      <c r="U3605" s="37">
        <v>21262.11</v>
      </c>
      <c r="V3605" s="4">
        <v>87.3</v>
      </c>
    </row>
    <row r="3606" spans="1:22" ht="17" hidden="1" x14ac:dyDescent="0.2">
      <c r="A3606" s="3">
        <v>25081553</v>
      </c>
      <c r="B3606" s="4">
        <v>87.4</v>
      </c>
      <c r="C3606" s="4">
        <v>7</v>
      </c>
      <c r="D3606" s="4">
        <v>4</v>
      </c>
      <c r="E3606" s="4">
        <v>7</v>
      </c>
      <c r="F3606" s="5">
        <v>39</v>
      </c>
      <c r="G3606" s="6" t="s">
        <v>18</v>
      </c>
      <c r="H3606" s="7" t="s">
        <v>8</v>
      </c>
      <c r="I3606" s="8">
        <v>14377.26</v>
      </c>
      <c r="J3606" s="8">
        <f>Table1[[#This Row],[Annual Charges ($)]]-(AVERAGE(Table1[Annual Charges ($)]))</f>
        <v>3026.5118159999602</v>
      </c>
      <c r="U3606" s="37">
        <v>14377.26</v>
      </c>
      <c r="V3606" s="4">
        <v>87.4</v>
      </c>
    </row>
    <row r="3607" spans="1:22" ht="17" hidden="1" x14ac:dyDescent="0.2">
      <c r="A3607" s="3">
        <v>13660603</v>
      </c>
      <c r="B3607" s="4">
        <v>87.4</v>
      </c>
      <c r="C3607" s="4">
        <v>3</v>
      </c>
      <c r="D3607" s="4">
        <v>2</v>
      </c>
      <c r="E3607" s="4">
        <v>19</v>
      </c>
      <c r="F3607" s="5">
        <v>43</v>
      </c>
      <c r="G3607" s="6" t="s">
        <v>17</v>
      </c>
      <c r="H3607" s="7" t="s">
        <v>8</v>
      </c>
      <c r="I3607" s="8">
        <v>17729.75</v>
      </c>
      <c r="J3607" s="8">
        <f>Table1[[#This Row],[Annual Charges ($)]]-(AVERAGE(Table1[Annual Charges ($)]))</f>
        <v>6379.0018159999599</v>
      </c>
      <c r="U3607" s="37">
        <v>17729.75</v>
      </c>
      <c r="V3607" s="4">
        <v>87.4</v>
      </c>
    </row>
    <row r="3608" spans="1:22" ht="17" hidden="1" x14ac:dyDescent="0.2">
      <c r="A3608" s="3">
        <v>2793874</v>
      </c>
      <c r="B3608" s="4">
        <v>87.4</v>
      </c>
      <c r="C3608" s="4">
        <v>3</v>
      </c>
      <c r="D3608" s="4">
        <v>5</v>
      </c>
      <c r="E3608" s="4">
        <v>42</v>
      </c>
      <c r="F3608" s="5">
        <v>40</v>
      </c>
      <c r="G3608" s="6" t="s">
        <v>17</v>
      </c>
      <c r="H3608" s="7" t="s">
        <v>8</v>
      </c>
      <c r="I3608" s="8">
        <v>6921.3</v>
      </c>
      <c r="J3608" s="8">
        <f>Table1[[#This Row],[Annual Charges ($)]]-(AVERAGE(Table1[Annual Charges ($)]))</f>
        <v>-4429.4481840000399</v>
      </c>
      <c r="U3608" s="37">
        <v>6921.3</v>
      </c>
      <c r="V3608" s="4">
        <v>87.4</v>
      </c>
    </row>
    <row r="3609" spans="1:22" ht="17" hidden="1" x14ac:dyDescent="0.2">
      <c r="A3609" s="3">
        <v>24797090</v>
      </c>
      <c r="B3609" s="4">
        <v>87.5</v>
      </c>
      <c r="C3609" s="4">
        <v>3</v>
      </c>
      <c r="D3609" s="4">
        <v>4</v>
      </c>
      <c r="E3609" s="4">
        <v>15</v>
      </c>
      <c r="F3609" s="5">
        <v>29</v>
      </c>
      <c r="G3609" s="6" t="s">
        <v>17</v>
      </c>
      <c r="H3609" s="7" t="s">
        <v>8</v>
      </c>
      <c r="I3609" s="8">
        <v>10935.67</v>
      </c>
      <c r="J3609" s="8">
        <f>Table1[[#This Row],[Annual Charges ($)]]-(AVERAGE(Table1[Annual Charges ($)]))</f>
        <v>-415.07818400003998</v>
      </c>
      <c r="U3609" s="37">
        <v>10935.67</v>
      </c>
      <c r="V3609" s="4">
        <v>87.5</v>
      </c>
    </row>
    <row r="3610" spans="1:22" ht="17" hidden="1" x14ac:dyDescent="0.2">
      <c r="A3610" s="3">
        <v>15597602</v>
      </c>
      <c r="B3610" s="4">
        <v>87.5</v>
      </c>
      <c r="C3610" s="4">
        <v>8</v>
      </c>
      <c r="D3610" s="4">
        <v>3</v>
      </c>
      <c r="E3610" s="4">
        <v>38</v>
      </c>
      <c r="F3610" s="5">
        <v>42</v>
      </c>
      <c r="G3610" s="6" t="s">
        <v>17</v>
      </c>
      <c r="H3610" s="7" t="s">
        <v>8</v>
      </c>
      <c r="I3610" s="8">
        <v>15958.93</v>
      </c>
      <c r="J3610" s="8">
        <f>Table1[[#This Row],[Annual Charges ($)]]-(AVERAGE(Table1[Annual Charges ($)]))</f>
        <v>4608.1818159999602</v>
      </c>
      <c r="U3610" s="37">
        <v>15958.93</v>
      </c>
      <c r="V3610" s="4">
        <v>87.5</v>
      </c>
    </row>
    <row r="3611" spans="1:22" ht="17" hidden="1" x14ac:dyDescent="0.2">
      <c r="A3611" s="3">
        <v>12695250</v>
      </c>
      <c r="B3611" s="4">
        <v>87.5</v>
      </c>
      <c r="C3611" s="4">
        <v>1</v>
      </c>
      <c r="D3611" s="4">
        <v>1</v>
      </c>
      <c r="E3611" s="4">
        <v>35</v>
      </c>
      <c r="F3611" s="5">
        <v>49</v>
      </c>
      <c r="G3611" s="6" t="s">
        <v>18</v>
      </c>
      <c r="H3611" s="7" t="s">
        <v>8</v>
      </c>
      <c r="I3611" s="8">
        <v>12907.3</v>
      </c>
      <c r="J3611" s="8">
        <f>Table1[[#This Row],[Annual Charges ($)]]-(AVERAGE(Table1[Annual Charges ($)]))</f>
        <v>1556.5518159999592</v>
      </c>
      <c r="U3611" s="37">
        <v>12907.3</v>
      </c>
      <c r="V3611" s="4">
        <v>87.5</v>
      </c>
    </row>
    <row r="3612" spans="1:22" ht="17" x14ac:dyDescent="0.2">
      <c r="A3612" s="3">
        <v>11941411</v>
      </c>
      <c r="B3612" s="4">
        <v>87.5</v>
      </c>
      <c r="C3612" s="4">
        <v>2</v>
      </c>
      <c r="D3612" s="4">
        <v>3</v>
      </c>
      <c r="E3612" s="4">
        <v>28</v>
      </c>
      <c r="F3612" s="5">
        <v>36</v>
      </c>
      <c r="G3612" s="6" t="s">
        <v>18</v>
      </c>
      <c r="H3612" s="7" t="s">
        <v>9</v>
      </c>
      <c r="I3612" s="8">
        <v>10863.1</v>
      </c>
      <c r="J3612" s="8">
        <f>Table1[[#This Row],[Annual Charges ($)]]-(AVERAGE(Table1[Annual Charges ($)]))</f>
        <v>-487.64818400003969</v>
      </c>
      <c r="U3612" s="37">
        <v>10863.1</v>
      </c>
      <c r="V3612" s="4">
        <v>87.5</v>
      </c>
    </row>
    <row r="3613" spans="1:22" ht="17" hidden="1" x14ac:dyDescent="0.2">
      <c r="A3613" s="3">
        <v>16186302</v>
      </c>
      <c r="B3613" s="4">
        <v>87.6</v>
      </c>
      <c r="C3613" s="4">
        <v>2</v>
      </c>
      <c r="D3613" s="4">
        <v>1</v>
      </c>
      <c r="E3613" s="4">
        <v>20</v>
      </c>
      <c r="F3613" s="5">
        <v>45</v>
      </c>
      <c r="G3613" s="6" t="s">
        <v>18</v>
      </c>
      <c r="H3613" s="7" t="s">
        <v>8</v>
      </c>
      <c r="I3613" s="8">
        <v>6429.81</v>
      </c>
      <c r="J3613" s="8">
        <f>Table1[[#This Row],[Annual Charges ($)]]-(AVERAGE(Table1[Annual Charges ($)]))</f>
        <v>-4920.9381840000397</v>
      </c>
      <c r="U3613" s="37">
        <v>6429.81</v>
      </c>
      <c r="V3613" s="4">
        <v>87.6</v>
      </c>
    </row>
    <row r="3614" spans="1:22" ht="17" hidden="1" x14ac:dyDescent="0.2">
      <c r="A3614" s="3">
        <v>466179</v>
      </c>
      <c r="B3614" s="4">
        <v>87.6</v>
      </c>
      <c r="C3614" s="4">
        <v>3</v>
      </c>
      <c r="D3614" s="4">
        <v>4</v>
      </c>
      <c r="E3614" s="4">
        <v>2</v>
      </c>
      <c r="F3614" s="5">
        <v>53</v>
      </c>
      <c r="G3614" s="6" t="s">
        <v>17</v>
      </c>
      <c r="H3614" s="7" t="s">
        <v>8</v>
      </c>
      <c r="I3614" s="8">
        <v>4067.11</v>
      </c>
      <c r="J3614" s="8">
        <f>Table1[[#This Row],[Annual Charges ($)]]-(AVERAGE(Table1[Annual Charges ($)]))</f>
        <v>-7283.6381840000395</v>
      </c>
      <c r="U3614" s="37">
        <v>4067.11</v>
      </c>
      <c r="V3614" s="4">
        <v>87.6</v>
      </c>
    </row>
    <row r="3615" spans="1:22" ht="17" hidden="1" x14ac:dyDescent="0.2">
      <c r="A3615" s="3">
        <v>9056808</v>
      </c>
      <c r="B3615" s="4">
        <v>87.6</v>
      </c>
      <c r="C3615" s="4">
        <v>3</v>
      </c>
      <c r="D3615" s="4">
        <v>0</v>
      </c>
      <c r="E3615" s="4">
        <v>2</v>
      </c>
      <c r="F3615" s="5">
        <v>52</v>
      </c>
      <c r="G3615" s="6" t="s">
        <v>17</v>
      </c>
      <c r="H3615" s="7" t="s">
        <v>8</v>
      </c>
      <c r="I3615" s="8">
        <v>14571.91</v>
      </c>
      <c r="J3615" s="8">
        <f>Table1[[#This Row],[Annual Charges ($)]]-(AVERAGE(Table1[Annual Charges ($)]))</f>
        <v>3221.1618159999598</v>
      </c>
      <c r="U3615" s="37">
        <v>14571.91</v>
      </c>
      <c r="V3615" s="4">
        <v>87.6</v>
      </c>
    </row>
    <row r="3616" spans="1:22" ht="17" hidden="1" x14ac:dyDescent="0.2">
      <c r="A3616" s="3">
        <v>6776616</v>
      </c>
      <c r="B3616" s="4">
        <v>87.6</v>
      </c>
      <c r="C3616" s="4">
        <v>3</v>
      </c>
      <c r="D3616" s="4">
        <v>2</v>
      </c>
      <c r="E3616" s="4">
        <v>59</v>
      </c>
      <c r="F3616" s="5">
        <v>62</v>
      </c>
      <c r="G3616" s="6" t="s">
        <v>17</v>
      </c>
      <c r="H3616" s="7" t="s">
        <v>8</v>
      </c>
      <c r="I3616" s="8">
        <v>20541.21</v>
      </c>
      <c r="J3616" s="8">
        <f>Table1[[#This Row],[Annual Charges ($)]]-(AVERAGE(Table1[Annual Charges ($)]))</f>
        <v>9190.4618159999591</v>
      </c>
      <c r="U3616" s="37">
        <v>20541.21</v>
      </c>
      <c r="V3616" s="4">
        <v>87.6</v>
      </c>
    </row>
    <row r="3617" spans="1:22" ht="17" hidden="1" x14ac:dyDescent="0.2">
      <c r="A3617" s="3">
        <v>24632777</v>
      </c>
      <c r="B3617" s="4">
        <v>87.7</v>
      </c>
      <c r="C3617" s="4">
        <v>6</v>
      </c>
      <c r="D3617" s="4">
        <v>0</v>
      </c>
      <c r="E3617" s="4">
        <v>53</v>
      </c>
      <c r="F3617" s="5">
        <v>29</v>
      </c>
      <c r="G3617" s="6" t="s">
        <v>18</v>
      </c>
      <c r="H3617" s="7" t="s">
        <v>8</v>
      </c>
      <c r="I3617" s="8">
        <v>13740.12</v>
      </c>
      <c r="J3617" s="8">
        <f>Table1[[#This Row],[Annual Charges ($)]]-(AVERAGE(Table1[Annual Charges ($)]))</f>
        <v>2389.3718159999607</v>
      </c>
      <c r="U3617" s="37">
        <v>13740.12</v>
      </c>
      <c r="V3617" s="4">
        <v>87.7</v>
      </c>
    </row>
    <row r="3618" spans="1:22" ht="17" hidden="1" x14ac:dyDescent="0.2">
      <c r="A3618" s="3">
        <v>26872199</v>
      </c>
      <c r="B3618" s="4">
        <v>87.7</v>
      </c>
      <c r="C3618" s="4">
        <v>2</v>
      </c>
      <c r="D3618" s="4">
        <v>5</v>
      </c>
      <c r="E3618" s="4">
        <v>12</v>
      </c>
      <c r="F3618" s="5">
        <v>60</v>
      </c>
      <c r="G3618" s="6" t="s">
        <v>18</v>
      </c>
      <c r="H3618" s="7" t="s">
        <v>8</v>
      </c>
      <c r="I3618" s="8">
        <v>13983.95</v>
      </c>
      <c r="J3618" s="8">
        <f>Table1[[#This Row],[Annual Charges ($)]]-(AVERAGE(Table1[Annual Charges ($)]))</f>
        <v>2633.2018159999607</v>
      </c>
      <c r="U3618" s="37">
        <v>13983.95</v>
      </c>
      <c r="V3618" s="4">
        <v>87.7</v>
      </c>
    </row>
    <row r="3619" spans="1:22" ht="17" hidden="1" x14ac:dyDescent="0.2">
      <c r="A3619" s="3">
        <v>2932236</v>
      </c>
      <c r="B3619" s="4">
        <v>87.7</v>
      </c>
      <c r="C3619" s="4">
        <v>5</v>
      </c>
      <c r="D3619" s="4">
        <v>5</v>
      </c>
      <c r="E3619" s="4">
        <v>40</v>
      </c>
      <c r="F3619" s="5">
        <v>42</v>
      </c>
      <c r="G3619" s="6" t="s">
        <v>18</v>
      </c>
      <c r="H3619" s="7" t="s">
        <v>8</v>
      </c>
      <c r="I3619" s="8">
        <v>18791.560000000001</v>
      </c>
      <c r="J3619" s="8">
        <f>Table1[[#This Row],[Annual Charges ($)]]-(AVERAGE(Table1[Annual Charges ($)]))</f>
        <v>7440.8118159999613</v>
      </c>
      <c r="U3619" s="37">
        <v>18791.560000000001</v>
      </c>
      <c r="V3619" s="4">
        <v>87.7</v>
      </c>
    </row>
    <row r="3620" spans="1:22" ht="17" hidden="1" x14ac:dyDescent="0.2">
      <c r="A3620" s="3">
        <v>26427551</v>
      </c>
      <c r="B3620" s="4">
        <v>87.7</v>
      </c>
      <c r="C3620" s="4">
        <v>7</v>
      </c>
      <c r="D3620" s="4">
        <v>2</v>
      </c>
      <c r="E3620" s="4">
        <v>37</v>
      </c>
      <c r="F3620" s="5">
        <v>29</v>
      </c>
      <c r="G3620" s="6" t="s">
        <v>18</v>
      </c>
      <c r="H3620" s="7" t="s">
        <v>8</v>
      </c>
      <c r="I3620" s="8">
        <v>19761.8</v>
      </c>
      <c r="J3620" s="8">
        <f>Table1[[#This Row],[Annual Charges ($)]]-(AVERAGE(Table1[Annual Charges ($)]))</f>
        <v>8411.0518159999592</v>
      </c>
      <c r="U3620" s="37">
        <v>19761.8</v>
      </c>
      <c r="V3620" s="4">
        <v>87.7</v>
      </c>
    </row>
    <row r="3621" spans="1:22" ht="17" hidden="1" x14ac:dyDescent="0.2">
      <c r="A3621" s="3">
        <v>11008088</v>
      </c>
      <c r="B3621" s="4">
        <v>87.7</v>
      </c>
      <c r="C3621" s="4">
        <v>1</v>
      </c>
      <c r="D3621" s="4">
        <v>5</v>
      </c>
      <c r="E3621" s="4">
        <v>35</v>
      </c>
      <c r="F3621" s="5">
        <v>58</v>
      </c>
      <c r="G3621" s="6" t="s">
        <v>17</v>
      </c>
      <c r="H3621" s="7" t="s">
        <v>8</v>
      </c>
      <c r="I3621" s="8">
        <v>7734.1</v>
      </c>
      <c r="J3621" s="8">
        <f>Table1[[#This Row],[Annual Charges ($)]]-(AVERAGE(Table1[Annual Charges ($)]))</f>
        <v>-3616.6481840000397</v>
      </c>
      <c r="U3621" s="37">
        <v>7734.1</v>
      </c>
      <c r="V3621" s="4">
        <v>87.7</v>
      </c>
    </row>
    <row r="3622" spans="1:22" ht="17" hidden="1" x14ac:dyDescent="0.2">
      <c r="A3622" s="3">
        <v>4491654</v>
      </c>
      <c r="B3622" s="4">
        <v>87.7</v>
      </c>
      <c r="C3622" s="4">
        <v>1</v>
      </c>
      <c r="D3622" s="4">
        <v>3</v>
      </c>
      <c r="E3622" s="4">
        <v>30</v>
      </c>
      <c r="F3622" s="5">
        <v>31</v>
      </c>
      <c r="G3622" s="6" t="s">
        <v>18</v>
      </c>
      <c r="H3622" s="7" t="s">
        <v>8</v>
      </c>
      <c r="I3622" s="8">
        <v>19184.84</v>
      </c>
      <c r="J3622" s="8">
        <f>Table1[[#This Row],[Annual Charges ($)]]-(AVERAGE(Table1[Annual Charges ($)]))</f>
        <v>7834.0918159999601</v>
      </c>
      <c r="U3622" s="37">
        <v>19184.84</v>
      </c>
      <c r="V3622" s="4">
        <v>87.7</v>
      </c>
    </row>
    <row r="3623" spans="1:22" ht="17" hidden="1" x14ac:dyDescent="0.2">
      <c r="A3623" s="3">
        <v>2044570</v>
      </c>
      <c r="B3623" s="4">
        <v>87.7</v>
      </c>
      <c r="C3623" s="4">
        <v>4</v>
      </c>
      <c r="D3623" s="4">
        <v>0</v>
      </c>
      <c r="E3623" s="4">
        <v>47</v>
      </c>
      <c r="F3623" s="5">
        <v>57</v>
      </c>
      <c r="G3623" s="6" t="s">
        <v>17</v>
      </c>
      <c r="H3623" s="7" t="s">
        <v>8</v>
      </c>
      <c r="I3623" s="8">
        <v>16389.34</v>
      </c>
      <c r="J3623" s="8">
        <f>Table1[[#This Row],[Annual Charges ($)]]-(AVERAGE(Table1[Annual Charges ($)]))</f>
        <v>5038.5918159999601</v>
      </c>
      <c r="U3623" s="37">
        <v>16389.34</v>
      </c>
      <c r="V3623" s="4">
        <v>87.7</v>
      </c>
    </row>
    <row r="3624" spans="1:22" ht="17" hidden="1" x14ac:dyDescent="0.2">
      <c r="A3624" s="3">
        <v>14106716</v>
      </c>
      <c r="B3624" s="4">
        <v>87.7</v>
      </c>
      <c r="C3624" s="4">
        <v>1</v>
      </c>
      <c r="D3624" s="4">
        <v>2</v>
      </c>
      <c r="E3624" s="4">
        <v>22</v>
      </c>
      <c r="F3624" s="5">
        <v>38</v>
      </c>
      <c r="G3624" s="6" t="s">
        <v>17</v>
      </c>
      <c r="H3624" s="7" t="s">
        <v>8</v>
      </c>
      <c r="I3624" s="8">
        <v>12430.52</v>
      </c>
      <c r="J3624" s="8">
        <f>Table1[[#This Row],[Annual Charges ($)]]-(AVERAGE(Table1[Annual Charges ($)]))</f>
        <v>1079.7718159999604</v>
      </c>
      <c r="U3624" s="37">
        <v>12430.52</v>
      </c>
      <c r="V3624" s="4">
        <v>87.7</v>
      </c>
    </row>
    <row r="3625" spans="1:22" ht="17" x14ac:dyDescent="0.2">
      <c r="A3625" s="3">
        <v>27334786</v>
      </c>
      <c r="B3625" s="4">
        <v>87.8</v>
      </c>
      <c r="C3625" s="4">
        <v>3</v>
      </c>
      <c r="D3625" s="4">
        <v>2</v>
      </c>
      <c r="E3625" s="4">
        <v>58</v>
      </c>
      <c r="F3625" s="5">
        <v>37</v>
      </c>
      <c r="G3625" s="6" t="s">
        <v>18</v>
      </c>
      <c r="H3625" s="7" t="s">
        <v>9</v>
      </c>
      <c r="I3625" s="8">
        <v>16494.310000000001</v>
      </c>
      <c r="J3625" s="8">
        <f>Table1[[#This Row],[Annual Charges ($)]]-(AVERAGE(Table1[Annual Charges ($)]))</f>
        <v>5143.5618159999613</v>
      </c>
      <c r="U3625" s="37">
        <v>16494.310000000001</v>
      </c>
      <c r="V3625" s="4">
        <v>87.8</v>
      </c>
    </row>
    <row r="3626" spans="1:22" ht="17" hidden="1" x14ac:dyDescent="0.2">
      <c r="A3626" s="3">
        <v>21086787</v>
      </c>
      <c r="B3626" s="4">
        <v>87.8</v>
      </c>
      <c r="C3626" s="4">
        <v>4</v>
      </c>
      <c r="D3626" s="4">
        <v>3</v>
      </c>
      <c r="E3626" s="4">
        <v>8</v>
      </c>
      <c r="F3626" s="5">
        <v>51</v>
      </c>
      <c r="G3626" s="6" t="s">
        <v>18</v>
      </c>
      <c r="H3626" s="7" t="s">
        <v>8</v>
      </c>
      <c r="I3626" s="8">
        <v>19213.97</v>
      </c>
      <c r="J3626" s="8">
        <f>Table1[[#This Row],[Annual Charges ($)]]-(AVERAGE(Table1[Annual Charges ($)]))</f>
        <v>7863.2218159999611</v>
      </c>
      <c r="U3626" s="37">
        <v>19213.97</v>
      </c>
      <c r="V3626" s="4">
        <v>87.8</v>
      </c>
    </row>
    <row r="3627" spans="1:22" ht="17" hidden="1" x14ac:dyDescent="0.2">
      <c r="A3627" s="3">
        <v>10882977</v>
      </c>
      <c r="B3627" s="4">
        <v>87.8</v>
      </c>
      <c r="C3627" s="4">
        <v>1</v>
      </c>
      <c r="D3627" s="4">
        <v>3</v>
      </c>
      <c r="E3627" s="4">
        <v>28</v>
      </c>
      <c r="F3627" s="5">
        <v>32</v>
      </c>
      <c r="G3627" s="6" t="s">
        <v>17</v>
      </c>
      <c r="H3627" s="7" t="s">
        <v>8</v>
      </c>
      <c r="I3627" s="8">
        <v>18213.52</v>
      </c>
      <c r="J3627" s="8">
        <f>Table1[[#This Row],[Annual Charges ($)]]-(AVERAGE(Table1[Annual Charges ($)]))</f>
        <v>6862.7718159999604</v>
      </c>
      <c r="U3627" s="37">
        <v>18213.52</v>
      </c>
      <c r="V3627" s="4">
        <v>87.8</v>
      </c>
    </row>
    <row r="3628" spans="1:22" ht="17" hidden="1" x14ac:dyDescent="0.2">
      <c r="A3628" s="3">
        <v>21963057</v>
      </c>
      <c r="B3628" s="4">
        <v>87.8</v>
      </c>
      <c r="C3628" s="4">
        <v>6</v>
      </c>
      <c r="D3628" s="4">
        <v>1</v>
      </c>
      <c r="E3628" s="4">
        <v>18</v>
      </c>
      <c r="F3628" s="5">
        <v>58</v>
      </c>
      <c r="G3628" s="6" t="s">
        <v>17</v>
      </c>
      <c r="H3628" s="7" t="s">
        <v>8</v>
      </c>
      <c r="I3628" s="8">
        <v>15827.77</v>
      </c>
      <c r="J3628" s="8">
        <f>Table1[[#This Row],[Annual Charges ($)]]-(AVERAGE(Table1[Annual Charges ($)]))</f>
        <v>4477.0218159999604</v>
      </c>
      <c r="U3628" s="37">
        <v>15827.77</v>
      </c>
      <c r="V3628" s="4">
        <v>87.8</v>
      </c>
    </row>
    <row r="3629" spans="1:22" ht="17" hidden="1" x14ac:dyDescent="0.2">
      <c r="A3629" s="3">
        <v>8637564</v>
      </c>
      <c r="B3629" s="4">
        <v>87.8</v>
      </c>
      <c r="C3629" s="4">
        <v>4</v>
      </c>
      <c r="D3629" s="4">
        <v>1</v>
      </c>
      <c r="E3629" s="4">
        <v>21</v>
      </c>
      <c r="F3629" s="5">
        <v>38</v>
      </c>
      <c r="G3629" s="6" t="s">
        <v>17</v>
      </c>
      <c r="H3629" s="7" t="s">
        <v>8</v>
      </c>
      <c r="I3629" s="8">
        <v>10123.700000000001</v>
      </c>
      <c r="J3629" s="8">
        <f>Table1[[#This Row],[Annual Charges ($)]]-(AVERAGE(Table1[Annual Charges ($)]))</f>
        <v>-1227.0481840000393</v>
      </c>
      <c r="U3629" s="37">
        <v>10123.700000000001</v>
      </c>
      <c r="V3629" s="4">
        <v>87.8</v>
      </c>
    </row>
    <row r="3630" spans="1:22" ht="17" hidden="1" x14ac:dyDescent="0.2">
      <c r="A3630" s="3">
        <v>20437716</v>
      </c>
      <c r="B3630" s="4">
        <v>87.8</v>
      </c>
      <c r="C3630" s="4">
        <v>5</v>
      </c>
      <c r="D3630" s="4">
        <v>3</v>
      </c>
      <c r="E3630" s="4">
        <v>26</v>
      </c>
      <c r="F3630" s="5">
        <v>51</v>
      </c>
      <c r="G3630" s="6" t="s">
        <v>17</v>
      </c>
      <c r="H3630" s="7" t="s">
        <v>8</v>
      </c>
      <c r="I3630" s="8">
        <v>6944.45</v>
      </c>
      <c r="J3630" s="8">
        <f>Table1[[#This Row],[Annual Charges ($)]]-(AVERAGE(Table1[Annual Charges ($)]))</f>
        <v>-4406.2981840000402</v>
      </c>
      <c r="U3630" s="37">
        <v>6944.45</v>
      </c>
      <c r="V3630" s="4">
        <v>87.8</v>
      </c>
    </row>
    <row r="3631" spans="1:22" ht="17" hidden="1" x14ac:dyDescent="0.2">
      <c r="A3631" s="3">
        <v>26341358</v>
      </c>
      <c r="B3631" s="4">
        <v>87.8</v>
      </c>
      <c r="C3631" s="4">
        <v>4</v>
      </c>
      <c r="D3631" s="4">
        <v>5</v>
      </c>
      <c r="E3631" s="4">
        <v>27</v>
      </c>
      <c r="F3631" s="5">
        <v>37</v>
      </c>
      <c r="G3631" s="6" t="s">
        <v>18</v>
      </c>
      <c r="H3631" s="7" t="s">
        <v>8</v>
      </c>
      <c r="I3631" s="8">
        <v>12533.13</v>
      </c>
      <c r="J3631" s="8">
        <f>Table1[[#This Row],[Annual Charges ($)]]-(AVERAGE(Table1[Annual Charges ($)]))</f>
        <v>1182.3818159999591</v>
      </c>
      <c r="U3631" s="37">
        <v>12533.13</v>
      </c>
      <c r="V3631" s="4">
        <v>87.8</v>
      </c>
    </row>
    <row r="3632" spans="1:22" ht="17" hidden="1" x14ac:dyDescent="0.2">
      <c r="A3632" s="3">
        <v>26020658</v>
      </c>
      <c r="B3632" s="4">
        <v>87.8</v>
      </c>
      <c r="C3632" s="4">
        <v>6</v>
      </c>
      <c r="D3632" s="4">
        <v>4</v>
      </c>
      <c r="E3632" s="4">
        <v>22</v>
      </c>
      <c r="F3632" s="5">
        <v>47</v>
      </c>
      <c r="G3632" s="6" t="s">
        <v>18</v>
      </c>
      <c r="H3632" s="7" t="s">
        <v>8</v>
      </c>
      <c r="I3632" s="8">
        <v>16495.66</v>
      </c>
      <c r="J3632" s="8">
        <f>Table1[[#This Row],[Annual Charges ($)]]-(AVERAGE(Table1[Annual Charges ($)]))</f>
        <v>5144.9118159999598</v>
      </c>
      <c r="U3632" s="37">
        <v>16495.66</v>
      </c>
      <c r="V3632" s="4">
        <v>87.8</v>
      </c>
    </row>
    <row r="3633" spans="1:22" ht="17" hidden="1" x14ac:dyDescent="0.2">
      <c r="A3633" s="3">
        <v>10846558</v>
      </c>
      <c r="B3633" s="4">
        <v>87.9</v>
      </c>
      <c r="C3633" s="4">
        <v>5</v>
      </c>
      <c r="D3633" s="4">
        <v>1</v>
      </c>
      <c r="E3633" s="4">
        <v>38</v>
      </c>
      <c r="F3633" s="5">
        <v>58</v>
      </c>
      <c r="G3633" s="6" t="s">
        <v>18</v>
      </c>
      <c r="H3633" s="7" t="s">
        <v>8</v>
      </c>
      <c r="I3633" s="8">
        <v>11059.61</v>
      </c>
      <c r="J3633" s="8">
        <f>Table1[[#This Row],[Annual Charges ($)]]-(AVERAGE(Table1[Annual Charges ($)]))</f>
        <v>-291.13818400003947</v>
      </c>
      <c r="U3633" s="37">
        <v>11059.61</v>
      </c>
      <c r="V3633" s="4">
        <v>87.9</v>
      </c>
    </row>
    <row r="3634" spans="1:22" ht="17" hidden="1" x14ac:dyDescent="0.2">
      <c r="A3634" s="3">
        <v>486620</v>
      </c>
      <c r="B3634" s="4">
        <v>87.9</v>
      </c>
      <c r="C3634" s="4">
        <v>8</v>
      </c>
      <c r="D3634" s="4">
        <v>4</v>
      </c>
      <c r="E3634" s="4">
        <v>3</v>
      </c>
      <c r="F3634" s="5">
        <v>44</v>
      </c>
      <c r="G3634" s="6" t="s">
        <v>17</v>
      </c>
      <c r="H3634" s="7" t="s">
        <v>8</v>
      </c>
      <c r="I3634" s="8">
        <v>17751.5</v>
      </c>
      <c r="J3634" s="8">
        <f>Table1[[#This Row],[Annual Charges ($)]]-(AVERAGE(Table1[Annual Charges ($)]))</f>
        <v>6400.7518159999599</v>
      </c>
      <c r="U3634" s="37">
        <v>17751.5</v>
      </c>
      <c r="V3634" s="4">
        <v>87.9</v>
      </c>
    </row>
    <row r="3635" spans="1:22" ht="17" hidden="1" x14ac:dyDescent="0.2">
      <c r="A3635" s="3">
        <v>383637</v>
      </c>
      <c r="B3635" s="4">
        <v>87.9</v>
      </c>
      <c r="C3635" s="4">
        <v>5</v>
      </c>
      <c r="D3635" s="4">
        <v>0</v>
      </c>
      <c r="E3635" s="4">
        <v>45</v>
      </c>
      <c r="F3635" s="5">
        <v>38</v>
      </c>
      <c r="G3635" s="6" t="s">
        <v>18</v>
      </c>
      <c r="H3635" s="7" t="s">
        <v>8</v>
      </c>
      <c r="I3635" s="8">
        <v>15920.91</v>
      </c>
      <c r="J3635" s="8">
        <f>Table1[[#This Row],[Annual Charges ($)]]-(AVERAGE(Table1[Annual Charges ($)]))</f>
        <v>4570.1618159999598</v>
      </c>
      <c r="U3635" s="37">
        <v>15920.91</v>
      </c>
      <c r="V3635" s="4">
        <v>87.9</v>
      </c>
    </row>
    <row r="3636" spans="1:22" ht="17" hidden="1" x14ac:dyDescent="0.2">
      <c r="A3636" s="3">
        <v>9663941</v>
      </c>
      <c r="B3636" s="4">
        <v>87.9</v>
      </c>
      <c r="C3636" s="4">
        <v>6</v>
      </c>
      <c r="D3636" s="4">
        <v>5</v>
      </c>
      <c r="E3636" s="4">
        <v>50</v>
      </c>
      <c r="F3636" s="5">
        <v>39</v>
      </c>
      <c r="G3636" s="6" t="s">
        <v>18</v>
      </c>
      <c r="H3636" s="7" t="s">
        <v>8</v>
      </c>
      <c r="I3636" s="8">
        <v>20362.38</v>
      </c>
      <c r="J3636" s="8">
        <f>Table1[[#This Row],[Annual Charges ($)]]-(AVERAGE(Table1[Annual Charges ($)]))</f>
        <v>9011.631815999961</v>
      </c>
      <c r="U3636" s="37">
        <v>20362.38</v>
      </c>
      <c r="V3636" s="4">
        <v>87.9</v>
      </c>
    </row>
    <row r="3637" spans="1:22" ht="17" x14ac:dyDescent="0.2">
      <c r="A3637" s="3">
        <v>21468326</v>
      </c>
      <c r="B3637" s="4">
        <v>87.9</v>
      </c>
      <c r="C3637" s="4">
        <v>6</v>
      </c>
      <c r="D3637" s="4">
        <v>4</v>
      </c>
      <c r="E3637" s="4">
        <v>32</v>
      </c>
      <c r="F3637" s="5">
        <v>48</v>
      </c>
      <c r="G3637" s="6" t="s">
        <v>17</v>
      </c>
      <c r="H3637" s="7" t="s">
        <v>9</v>
      </c>
      <c r="I3637" s="8">
        <v>17609.099999999999</v>
      </c>
      <c r="J3637" s="8">
        <f>Table1[[#This Row],[Annual Charges ($)]]-(AVERAGE(Table1[Annual Charges ($)]))</f>
        <v>6258.3518159999585</v>
      </c>
      <c r="U3637" s="37">
        <v>17609.099999999999</v>
      </c>
      <c r="V3637" s="4">
        <v>87.9</v>
      </c>
    </row>
    <row r="3638" spans="1:22" ht="17" hidden="1" x14ac:dyDescent="0.2">
      <c r="A3638" s="3">
        <v>18716823</v>
      </c>
      <c r="B3638" s="4">
        <v>87.9</v>
      </c>
      <c r="C3638" s="4">
        <v>2</v>
      </c>
      <c r="D3638" s="4">
        <v>1</v>
      </c>
      <c r="E3638" s="4">
        <v>41</v>
      </c>
      <c r="F3638" s="5">
        <v>31</v>
      </c>
      <c r="G3638" s="6" t="s">
        <v>17</v>
      </c>
      <c r="H3638" s="7" t="s">
        <v>8</v>
      </c>
      <c r="I3638" s="8">
        <v>9847.35</v>
      </c>
      <c r="J3638" s="8">
        <f>Table1[[#This Row],[Annual Charges ($)]]-(AVERAGE(Table1[Annual Charges ($)]))</f>
        <v>-1503.3981840000397</v>
      </c>
      <c r="U3638" s="37">
        <v>9847.35</v>
      </c>
      <c r="V3638" s="4">
        <v>87.9</v>
      </c>
    </row>
    <row r="3639" spans="1:22" ht="17" hidden="1" x14ac:dyDescent="0.2">
      <c r="A3639" s="3">
        <v>26576825</v>
      </c>
      <c r="B3639" s="4">
        <v>87.9</v>
      </c>
      <c r="C3639" s="4">
        <v>2</v>
      </c>
      <c r="D3639" s="4">
        <v>2</v>
      </c>
      <c r="E3639" s="4">
        <v>7</v>
      </c>
      <c r="F3639" s="5">
        <v>48</v>
      </c>
      <c r="G3639" s="6" t="s">
        <v>18</v>
      </c>
      <c r="H3639" s="7" t="s">
        <v>8</v>
      </c>
      <c r="I3639" s="8">
        <v>9259.91</v>
      </c>
      <c r="J3639" s="8">
        <f>Table1[[#This Row],[Annual Charges ($)]]-(AVERAGE(Table1[Annual Charges ($)]))</f>
        <v>-2090.8381840000402</v>
      </c>
      <c r="U3639" s="37">
        <v>9259.91</v>
      </c>
      <c r="V3639" s="4">
        <v>87.9</v>
      </c>
    </row>
    <row r="3640" spans="1:22" ht="17" hidden="1" x14ac:dyDescent="0.2">
      <c r="A3640" s="3">
        <v>20965615</v>
      </c>
      <c r="B3640" s="4">
        <v>88</v>
      </c>
      <c r="C3640" s="4">
        <v>3</v>
      </c>
      <c r="D3640" s="4">
        <v>4</v>
      </c>
      <c r="E3640" s="4">
        <v>30</v>
      </c>
      <c r="F3640" s="5">
        <v>54</v>
      </c>
      <c r="G3640" s="6" t="s">
        <v>17</v>
      </c>
      <c r="H3640" s="7" t="s">
        <v>8</v>
      </c>
      <c r="I3640" s="8">
        <v>19509.03</v>
      </c>
      <c r="J3640" s="8">
        <f>Table1[[#This Row],[Annual Charges ($)]]-(AVERAGE(Table1[Annual Charges ($)]))</f>
        <v>8158.2818159999588</v>
      </c>
      <c r="U3640" s="37">
        <v>19509.03</v>
      </c>
      <c r="V3640" s="4">
        <v>88</v>
      </c>
    </row>
    <row r="3641" spans="1:22" ht="17" hidden="1" x14ac:dyDescent="0.2">
      <c r="A3641" s="3">
        <v>24209102</v>
      </c>
      <c r="B3641" s="4">
        <v>88</v>
      </c>
      <c r="C3641" s="4">
        <v>1</v>
      </c>
      <c r="D3641" s="4">
        <v>3</v>
      </c>
      <c r="E3641" s="4">
        <v>1</v>
      </c>
      <c r="F3641" s="5">
        <v>61</v>
      </c>
      <c r="G3641" s="6" t="s">
        <v>18</v>
      </c>
      <c r="H3641" s="7" t="s">
        <v>8</v>
      </c>
      <c r="I3641" s="8">
        <v>7964.18</v>
      </c>
      <c r="J3641" s="8">
        <f>Table1[[#This Row],[Annual Charges ($)]]-(AVERAGE(Table1[Annual Charges ($)]))</f>
        <v>-3386.5681840000398</v>
      </c>
      <c r="U3641" s="37">
        <v>7964.18</v>
      </c>
      <c r="V3641" s="4">
        <v>88</v>
      </c>
    </row>
    <row r="3642" spans="1:22" ht="17" hidden="1" x14ac:dyDescent="0.2">
      <c r="A3642" s="3">
        <v>18945457</v>
      </c>
      <c r="B3642" s="4">
        <v>88.1</v>
      </c>
      <c r="C3642" s="4">
        <v>7</v>
      </c>
      <c r="D3642" s="4">
        <v>2</v>
      </c>
      <c r="E3642" s="4">
        <v>38</v>
      </c>
      <c r="F3642" s="5">
        <v>48</v>
      </c>
      <c r="G3642" s="6" t="s">
        <v>18</v>
      </c>
      <c r="H3642" s="7" t="s">
        <v>8</v>
      </c>
      <c r="I3642" s="8">
        <v>15041.45</v>
      </c>
      <c r="J3642" s="8">
        <f>Table1[[#This Row],[Annual Charges ($)]]-(AVERAGE(Table1[Annual Charges ($)]))</f>
        <v>3690.7018159999607</v>
      </c>
      <c r="U3642" s="37">
        <v>15041.45</v>
      </c>
      <c r="V3642" s="4">
        <v>88.1</v>
      </c>
    </row>
    <row r="3643" spans="1:22" ht="17" hidden="1" x14ac:dyDescent="0.2">
      <c r="A3643" s="3">
        <v>18675666</v>
      </c>
      <c r="B3643" s="4">
        <v>88.1</v>
      </c>
      <c r="C3643" s="4">
        <v>6</v>
      </c>
      <c r="D3643" s="4">
        <v>2</v>
      </c>
      <c r="E3643" s="4">
        <v>12</v>
      </c>
      <c r="F3643" s="5">
        <v>52</v>
      </c>
      <c r="G3643" s="6" t="s">
        <v>17</v>
      </c>
      <c r="H3643" s="7" t="s">
        <v>8</v>
      </c>
      <c r="I3643" s="8">
        <v>13591.12</v>
      </c>
      <c r="J3643" s="8">
        <f>Table1[[#This Row],[Annual Charges ($)]]-(AVERAGE(Table1[Annual Charges ($)]))</f>
        <v>2240.3718159999607</v>
      </c>
      <c r="U3643" s="37">
        <v>13591.12</v>
      </c>
      <c r="V3643" s="4">
        <v>88.1</v>
      </c>
    </row>
    <row r="3644" spans="1:22" ht="17" hidden="1" x14ac:dyDescent="0.2">
      <c r="A3644" s="3">
        <v>8929184</v>
      </c>
      <c r="B3644" s="4">
        <v>88.1</v>
      </c>
      <c r="C3644" s="4">
        <v>2</v>
      </c>
      <c r="D3644" s="4">
        <v>0</v>
      </c>
      <c r="E3644" s="4">
        <v>6</v>
      </c>
      <c r="F3644" s="5">
        <v>62</v>
      </c>
      <c r="G3644" s="6" t="s">
        <v>17</v>
      </c>
      <c r="H3644" s="7" t="s">
        <v>8</v>
      </c>
      <c r="I3644" s="8">
        <v>16973.59</v>
      </c>
      <c r="J3644" s="8">
        <f>Table1[[#This Row],[Annual Charges ($)]]-(AVERAGE(Table1[Annual Charges ($)]))</f>
        <v>5622.8418159999601</v>
      </c>
      <c r="U3644" s="37">
        <v>16973.59</v>
      </c>
      <c r="V3644" s="4">
        <v>88.1</v>
      </c>
    </row>
    <row r="3645" spans="1:22" ht="17" hidden="1" x14ac:dyDescent="0.2">
      <c r="A3645" s="3">
        <v>27868651</v>
      </c>
      <c r="B3645" s="4">
        <v>88.1</v>
      </c>
      <c r="C3645" s="4">
        <v>3</v>
      </c>
      <c r="D3645" s="4">
        <v>1</v>
      </c>
      <c r="E3645" s="4">
        <v>38</v>
      </c>
      <c r="F3645" s="5">
        <v>37</v>
      </c>
      <c r="G3645" s="6" t="s">
        <v>17</v>
      </c>
      <c r="H3645" s="7" t="s">
        <v>8</v>
      </c>
      <c r="I3645" s="8">
        <v>8610.26</v>
      </c>
      <c r="J3645" s="8">
        <f>Table1[[#This Row],[Annual Charges ($)]]-(AVERAGE(Table1[Annual Charges ($)]))</f>
        <v>-2740.4881840000398</v>
      </c>
      <c r="U3645" s="37">
        <v>8610.26</v>
      </c>
      <c r="V3645" s="4">
        <v>88.1</v>
      </c>
    </row>
    <row r="3646" spans="1:22" ht="17" hidden="1" x14ac:dyDescent="0.2">
      <c r="A3646" s="3">
        <v>7705166</v>
      </c>
      <c r="B3646" s="4">
        <v>88.2</v>
      </c>
      <c r="C3646" s="4">
        <v>2</v>
      </c>
      <c r="D3646" s="4">
        <v>2</v>
      </c>
      <c r="E3646" s="4">
        <v>19</v>
      </c>
      <c r="F3646" s="5">
        <v>41</v>
      </c>
      <c r="G3646" s="6" t="s">
        <v>17</v>
      </c>
      <c r="H3646" s="7" t="s">
        <v>8</v>
      </c>
      <c r="I3646" s="8">
        <v>10611.38</v>
      </c>
      <c r="J3646" s="8">
        <f>Table1[[#This Row],[Annual Charges ($)]]-(AVERAGE(Table1[Annual Charges ($)]))</f>
        <v>-739.36818400004086</v>
      </c>
      <c r="U3646" s="37">
        <v>10611.38</v>
      </c>
      <c r="V3646" s="4">
        <v>88.2</v>
      </c>
    </row>
    <row r="3647" spans="1:22" ht="17" hidden="1" x14ac:dyDescent="0.2">
      <c r="A3647" s="3">
        <v>1257946</v>
      </c>
      <c r="B3647" s="4">
        <v>88.2</v>
      </c>
      <c r="C3647" s="4">
        <v>1</v>
      </c>
      <c r="D3647" s="4">
        <v>4</v>
      </c>
      <c r="E3647" s="4">
        <v>53</v>
      </c>
      <c r="F3647" s="5">
        <v>43</v>
      </c>
      <c r="G3647" s="6" t="s">
        <v>18</v>
      </c>
      <c r="H3647" s="7" t="s">
        <v>8</v>
      </c>
      <c r="I3647" s="8">
        <v>5761.1</v>
      </c>
      <c r="J3647" s="8">
        <f>Table1[[#This Row],[Annual Charges ($)]]-(AVERAGE(Table1[Annual Charges ($)]))</f>
        <v>-5589.6481840000397</v>
      </c>
      <c r="U3647" s="37">
        <v>5761.1</v>
      </c>
      <c r="V3647" s="4">
        <v>88.2</v>
      </c>
    </row>
    <row r="3648" spans="1:22" ht="17" hidden="1" x14ac:dyDescent="0.2">
      <c r="A3648" s="3">
        <v>21871404</v>
      </c>
      <c r="B3648" s="4">
        <v>88.2</v>
      </c>
      <c r="C3648" s="4">
        <v>4</v>
      </c>
      <c r="D3648" s="4">
        <v>4</v>
      </c>
      <c r="E3648" s="4">
        <v>17</v>
      </c>
      <c r="F3648" s="5">
        <v>46</v>
      </c>
      <c r="G3648" s="6" t="s">
        <v>17</v>
      </c>
      <c r="H3648" s="7" t="s">
        <v>8</v>
      </c>
      <c r="I3648" s="8">
        <v>6791.73</v>
      </c>
      <c r="J3648" s="8">
        <f>Table1[[#This Row],[Annual Charges ($)]]-(AVERAGE(Table1[Annual Charges ($)]))</f>
        <v>-4559.0181840000405</v>
      </c>
      <c r="U3648" s="37">
        <v>6791.73</v>
      </c>
      <c r="V3648" s="4">
        <v>88.2</v>
      </c>
    </row>
    <row r="3649" spans="1:22" ht="17" hidden="1" x14ac:dyDescent="0.2">
      <c r="A3649" s="3">
        <v>29214831</v>
      </c>
      <c r="B3649" s="4">
        <v>88.2</v>
      </c>
      <c r="C3649" s="4">
        <v>7</v>
      </c>
      <c r="D3649" s="4">
        <v>4</v>
      </c>
      <c r="E3649" s="4">
        <v>41</v>
      </c>
      <c r="F3649" s="5">
        <v>61</v>
      </c>
      <c r="G3649" s="6" t="s">
        <v>18</v>
      </c>
      <c r="H3649" s="7" t="s">
        <v>8</v>
      </c>
      <c r="I3649" s="8">
        <v>21399.75</v>
      </c>
      <c r="J3649" s="8">
        <f>Table1[[#This Row],[Annual Charges ($)]]-(AVERAGE(Table1[Annual Charges ($)]))</f>
        <v>10049.00181599996</v>
      </c>
      <c r="U3649" s="37">
        <v>21399.75</v>
      </c>
      <c r="V3649" s="4">
        <v>88.2</v>
      </c>
    </row>
    <row r="3650" spans="1:22" ht="17" hidden="1" x14ac:dyDescent="0.2">
      <c r="A3650" s="3">
        <v>14053309</v>
      </c>
      <c r="B3650" s="4">
        <v>88.2</v>
      </c>
      <c r="C3650" s="4">
        <v>4</v>
      </c>
      <c r="D3650" s="4">
        <v>2</v>
      </c>
      <c r="E3650" s="4">
        <v>12</v>
      </c>
      <c r="F3650" s="5">
        <v>49</v>
      </c>
      <c r="G3650" s="6" t="s">
        <v>18</v>
      </c>
      <c r="H3650" s="7" t="s">
        <v>8</v>
      </c>
      <c r="I3650" s="8">
        <v>8443.43</v>
      </c>
      <c r="J3650" s="8">
        <f>Table1[[#This Row],[Annual Charges ($)]]-(AVERAGE(Table1[Annual Charges ($)]))</f>
        <v>-2907.3181840000398</v>
      </c>
      <c r="U3650" s="37">
        <v>8443.43</v>
      </c>
      <c r="V3650" s="4">
        <v>88.2</v>
      </c>
    </row>
    <row r="3651" spans="1:22" ht="17" hidden="1" x14ac:dyDescent="0.2">
      <c r="A3651" s="3">
        <v>4876571</v>
      </c>
      <c r="B3651" s="4">
        <v>88.3</v>
      </c>
      <c r="C3651" s="4">
        <v>5</v>
      </c>
      <c r="D3651" s="4">
        <v>4</v>
      </c>
      <c r="E3651" s="4">
        <v>7</v>
      </c>
      <c r="F3651" s="5">
        <v>45</v>
      </c>
      <c r="G3651" s="6" t="s">
        <v>17</v>
      </c>
      <c r="H3651" s="7" t="s">
        <v>8</v>
      </c>
      <c r="I3651" s="8">
        <v>15312.84</v>
      </c>
      <c r="J3651" s="8">
        <f>Table1[[#This Row],[Annual Charges ($)]]-(AVERAGE(Table1[Annual Charges ($)]))</f>
        <v>3962.0918159999601</v>
      </c>
      <c r="U3651" s="37">
        <v>15312.84</v>
      </c>
      <c r="V3651" s="4">
        <v>88.3</v>
      </c>
    </row>
    <row r="3652" spans="1:22" ht="17" x14ac:dyDescent="0.2">
      <c r="A3652" s="3">
        <v>16917636</v>
      </c>
      <c r="B3652" s="4">
        <v>88.3</v>
      </c>
      <c r="C3652" s="4">
        <v>3</v>
      </c>
      <c r="D3652" s="4">
        <v>3</v>
      </c>
      <c r="E3652" s="4">
        <v>15</v>
      </c>
      <c r="F3652" s="5">
        <v>44</v>
      </c>
      <c r="G3652" s="6" t="s">
        <v>18</v>
      </c>
      <c r="H3652" s="7" t="s">
        <v>9</v>
      </c>
      <c r="I3652" s="8">
        <v>15972.57</v>
      </c>
      <c r="J3652" s="8">
        <f>Table1[[#This Row],[Annual Charges ($)]]-(AVERAGE(Table1[Annual Charges ($)]))</f>
        <v>4621.8218159999597</v>
      </c>
      <c r="U3652" s="37">
        <v>15972.57</v>
      </c>
      <c r="V3652" s="4">
        <v>88.3</v>
      </c>
    </row>
    <row r="3653" spans="1:22" ht="17" hidden="1" x14ac:dyDescent="0.2">
      <c r="A3653" s="3">
        <v>12778255</v>
      </c>
      <c r="B3653" s="4">
        <v>88.4</v>
      </c>
      <c r="C3653" s="4">
        <v>4</v>
      </c>
      <c r="D3653" s="4">
        <v>2</v>
      </c>
      <c r="E3653" s="4">
        <v>39</v>
      </c>
      <c r="F3653" s="5">
        <v>48</v>
      </c>
      <c r="G3653" s="6" t="s">
        <v>17</v>
      </c>
      <c r="H3653" s="7" t="s">
        <v>8</v>
      </c>
      <c r="I3653" s="8">
        <v>16309.23</v>
      </c>
      <c r="J3653" s="8">
        <f>Table1[[#This Row],[Annual Charges ($)]]-(AVERAGE(Table1[Annual Charges ($)]))</f>
        <v>4958.4818159999595</v>
      </c>
      <c r="U3653" s="37">
        <v>16309.23</v>
      </c>
      <c r="V3653" s="4">
        <v>88.4</v>
      </c>
    </row>
    <row r="3654" spans="1:22" ht="17" hidden="1" x14ac:dyDescent="0.2">
      <c r="A3654" s="3">
        <v>2841641</v>
      </c>
      <c r="B3654" s="4">
        <v>88.4</v>
      </c>
      <c r="C3654" s="4">
        <v>2</v>
      </c>
      <c r="D3654" s="4">
        <v>5</v>
      </c>
      <c r="E3654" s="4">
        <v>38</v>
      </c>
      <c r="F3654" s="5">
        <v>59</v>
      </c>
      <c r="G3654" s="6" t="s">
        <v>18</v>
      </c>
      <c r="H3654" s="7" t="s">
        <v>8</v>
      </c>
      <c r="I3654" s="8">
        <v>10126.36</v>
      </c>
      <c r="J3654" s="8">
        <f>Table1[[#This Row],[Annual Charges ($)]]-(AVERAGE(Table1[Annual Charges ($)]))</f>
        <v>-1224.3881840000395</v>
      </c>
      <c r="U3654" s="37">
        <v>10126.36</v>
      </c>
      <c r="V3654" s="4">
        <v>88.4</v>
      </c>
    </row>
    <row r="3655" spans="1:22" ht="17" hidden="1" x14ac:dyDescent="0.2">
      <c r="A3655" s="3">
        <v>7008745</v>
      </c>
      <c r="B3655" s="4">
        <v>88.5</v>
      </c>
      <c r="C3655" s="4">
        <v>2</v>
      </c>
      <c r="D3655" s="4">
        <v>2</v>
      </c>
      <c r="E3655" s="4">
        <v>22</v>
      </c>
      <c r="F3655" s="5">
        <v>46</v>
      </c>
      <c r="G3655" s="6" t="s">
        <v>17</v>
      </c>
      <c r="H3655" s="7" t="s">
        <v>8</v>
      </c>
      <c r="I3655" s="8">
        <v>20538.5</v>
      </c>
      <c r="J3655" s="8">
        <f>Table1[[#This Row],[Annual Charges ($)]]-(AVERAGE(Table1[Annual Charges ($)]))</f>
        <v>9187.7518159999599</v>
      </c>
      <c r="U3655" s="37">
        <v>20538.5</v>
      </c>
      <c r="V3655" s="4">
        <v>88.5</v>
      </c>
    </row>
    <row r="3656" spans="1:22" ht="17" hidden="1" x14ac:dyDescent="0.2">
      <c r="A3656" s="3">
        <v>18302141</v>
      </c>
      <c r="B3656" s="4">
        <v>88.5</v>
      </c>
      <c r="C3656" s="4">
        <v>5</v>
      </c>
      <c r="D3656" s="4">
        <v>3</v>
      </c>
      <c r="E3656" s="4">
        <v>49</v>
      </c>
      <c r="F3656" s="5">
        <v>66</v>
      </c>
      <c r="G3656" s="6" t="s">
        <v>18</v>
      </c>
      <c r="H3656" s="7" t="s">
        <v>8</v>
      </c>
      <c r="I3656" s="8">
        <v>18953.18</v>
      </c>
      <c r="J3656" s="8">
        <f>Table1[[#This Row],[Annual Charges ($)]]-(AVERAGE(Table1[Annual Charges ($)]))</f>
        <v>7602.4318159999602</v>
      </c>
      <c r="U3656" s="37">
        <v>18953.18</v>
      </c>
      <c r="V3656" s="4">
        <v>88.5</v>
      </c>
    </row>
    <row r="3657" spans="1:22" ht="17" hidden="1" x14ac:dyDescent="0.2">
      <c r="A3657" s="3">
        <v>21537815</v>
      </c>
      <c r="B3657" s="4">
        <v>88.5</v>
      </c>
      <c r="C3657" s="4">
        <v>8</v>
      </c>
      <c r="D3657" s="4">
        <v>2</v>
      </c>
      <c r="E3657" s="4">
        <v>19</v>
      </c>
      <c r="F3657" s="5">
        <v>61</v>
      </c>
      <c r="G3657" s="6" t="s">
        <v>18</v>
      </c>
      <c r="H3657" s="7" t="s">
        <v>8</v>
      </c>
      <c r="I3657" s="8">
        <v>13201.27</v>
      </c>
      <c r="J3657" s="8">
        <f>Table1[[#This Row],[Annual Charges ($)]]-(AVERAGE(Table1[Annual Charges ($)]))</f>
        <v>1850.5218159999604</v>
      </c>
      <c r="U3657" s="37">
        <v>13201.27</v>
      </c>
      <c r="V3657" s="4">
        <v>88.5</v>
      </c>
    </row>
    <row r="3658" spans="1:22" ht="17" hidden="1" x14ac:dyDescent="0.2">
      <c r="A3658" s="3">
        <v>6684278</v>
      </c>
      <c r="B3658" s="4">
        <v>88.5</v>
      </c>
      <c r="C3658" s="4">
        <v>1</v>
      </c>
      <c r="D3658" s="4">
        <v>2</v>
      </c>
      <c r="E3658" s="4">
        <v>1</v>
      </c>
      <c r="F3658" s="5">
        <v>48</v>
      </c>
      <c r="G3658" s="6" t="s">
        <v>18</v>
      </c>
      <c r="H3658" s="7" t="s">
        <v>8</v>
      </c>
      <c r="I3658" s="8">
        <v>13357.76</v>
      </c>
      <c r="J3658" s="8">
        <f>Table1[[#This Row],[Annual Charges ($)]]-(AVERAGE(Table1[Annual Charges ($)]))</f>
        <v>2007.0118159999602</v>
      </c>
      <c r="U3658" s="37">
        <v>13357.76</v>
      </c>
      <c r="V3658" s="4">
        <v>88.5</v>
      </c>
    </row>
    <row r="3659" spans="1:22" ht="17" hidden="1" x14ac:dyDescent="0.2">
      <c r="A3659" s="3">
        <v>9028915</v>
      </c>
      <c r="B3659" s="4">
        <v>88.5</v>
      </c>
      <c r="C3659" s="4">
        <v>6</v>
      </c>
      <c r="D3659" s="4">
        <v>1</v>
      </c>
      <c r="E3659" s="4">
        <v>7</v>
      </c>
      <c r="F3659" s="5">
        <v>46</v>
      </c>
      <c r="G3659" s="6" t="s">
        <v>18</v>
      </c>
      <c r="H3659" s="7" t="s">
        <v>8</v>
      </c>
      <c r="I3659" s="8">
        <v>19692.810000000001</v>
      </c>
      <c r="J3659" s="8">
        <f>Table1[[#This Row],[Annual Charges ($)]]-(AVERAGE(Table1[Annual Charges ($)]))</f>
        <v>8342.0618159999613</v>
      </c>
      <c r="U3659" s="37">
        <v>19692.810000000001</v>
      </c>
      <c r="V3659" s="4">
        <v>88.5</v>
      </c>
    </row>
    <row r="3660" spans="1:22" ht="17" hidden="1" x14ac:dyDescent="0.2">
      <c r="A3660" s="3">
        <v>26640861</v>
      </c>
      <c r="B3660" s="4">
        <v>88.5</v>
      </c>
      <c r="C3660" s="4">
        <v>1</v>
      </c>
      <c r="D3660" s="4">
        <v>4</v>
      </c>
      <c r="E3660" s="4">
        <v>54</v>
      </c>
      <c r="F3660" s="5">
        <v>46</v>
      </c>
      <c r="G3660" s="6" t="s">
        <v>18</v>
      </c>
      <c r="H3660" s="7" t="s">
        <v>8</v>
      </c>
      <c r="I3660" s="8">
        <v>8738.36</v>
      </c>
      <c r="J3660" s="8">
        <f>Table1[[#This Row],[Annual Charges ($)]]-(AVERAGE(Table1[Annual Charges ($)]))</f>
        <v>-2612.3881840000395</v>
      </c>
      <c r="U3660" s="37">
        <v>8738.36</v>
      </c>
      <c r="V3660" s="4">
        <v>88.5</v>
      </c>
    </row>
    <row r="3661" spans="1:22" ht="17" hidden="1" x14ac:dyDescent="0.2">
      <c r="A3661" s="3">
        <v>7504404</v>
      </c>
      <c r="B3661" s="4">
        <v>88.6</v>
      </c>
      <c r="C3661" s="4">
        <v>3</v>
      </c>
      <c r="D3661" s="4">
        <v>5</v>
      </c>
      <c r="E3661" s="4">
        <v>3</v>
      </c>
      <c r="F3661" s="5">
        <v>44</v>
      </c>
      <c r="G3661" s="6" t="s">
        <v>18</v>
      </c>
      <c r="H3661" s="7" t="s">
        <v>8</v>
      </c>
      <c r="I3661" s="8">
        <v>10059</v>
      </c>
      <c r="J3661" s="8">
        <f>Table1[[#This Row],[Annual Charges ($)]]-(AVERAGE(Table1[Annual Charges ($)]))</f>
        <v>-1291.7481840000401</v>
      </c>
      <c r="U3661" s="37">
        <v>10059</v>
      </c>
      <c r="V3661" s="4">
        <v>88.6</v>
      </c>
    </row>
    <row r="3662" spans="1:22" ht="17" hidden="1" x14ac:dyDescent="0.2">
      <c r="A3662" s="3">
        <v>12635791</v>
      </c>
      <c r="B3662" s="4">
        <v>88.6</v>
      </c>
      <c r="C3662" s="4">
        <v>3</v>
      </c>
      <c r="D3662" s="4">
        <v>3</v>
      </c>
      <c r="E3662" s="4">
        <v>57</v>
      </c>
      <c r="F3662" s="5">
        <v>60</v>
      </c>
      <c r="G3662" s="6" t="s">
        <v>17</v>
      </c>
      <c r="H3662" s="7" t="s">
        <v>8</v>
      </c>
      <c r="I3662" s="8">
        <v>11179.99</v>
      </c>
      <c r="J3662" s="8">
        <f>Table1[[#This Row],[Annual Charges ($)]]-(AVERAGE(Table1[Annual Charges ($)]))</f>
        <v>-170.75818400004027</v>
      </c>
      <c r="U3662" s="37">
        <v>11179.99</v>
      </c>
      <c r="V3662" s="4">
        <v>88.6</v>
      </c>
    </row>
    <row r="3663" spans="1:22" ht="17" hidden="1" x14ac:dyDescent="0.2">
      <c r="A3663" s="3">
        <v>16970329</v>
      </c>
      <c r="B3663" s="4">
        <v>88.6</v>
      </c>
      <c r="C3663" s="4">
        <v>8</v>
      </c>
      <c r="D3663" s="4">
        <v>3</v>
      </c>
      <c r="E3663" s="4">
        <v>47</v>
      </c>
      <c r="F3663" s="5">
        <v>34</v>
      </c>
      <c r="G3663" s="6" t="s">
        <v>18</v>
      </c>
      <c r="H3663" s="7" t="s">
        <v>8</v>
      </c>
      <c r="I3663" s="8">
        <v>25895.27</v>
      </c>
      <c r="J3663" s="8">
        <f>Table1[[#This Row],[Annual Charges ($)]]-(AVERAGE(Table1[Annual Charges ($)]))</f>
        <v>14544.52181599996</v>
      </c>
      <c r="U3663" s="37">
        <v>25895.27</v>
      </c>
      <c r="V3663" s="4">
        <v>88.6</v>
      </c>
    </row>
    <row r="3664" spans="1:22" ht="17" hidden="1" x14ac:dyDescent="0.2">
      <c r="A3664" s="3">
        <v>6334642</v>
      </c>
      <c r="B3664" s="4">
        <v>88.6</v>
      </c>
      <c r="C3664" s="4">
        <v>2</v>
      </c>
      <c r="D3664" s="4">
        <v>0</v>
      </c>
      <c r="E3664" s="4">
        <v>43</v>
      </c>
      <c r="F3664" s="5">
        <v>34</v>
      </c>
      <c r="G3664" s="6" t="s">
        <v>18</v>
      </c>
      <c r="H3664" s="7" t="s">
        <v>8</v>
      </c>
      <c r="I3664" s="8">
        <v>14389.82</v>
      </c>
      <c r="J3664" s="8">
        <f>Table1[[#This Row],[Annual Charges ($)]]-(AVERAGE(Table1[Annual Charges ($)]))</f>
        <v>3039.0718159999597</v>
      </c>
      <c r="U3664" s="37">
        <v>14389.82</v>
      </c>
      <c r="V3664" s="4">
        <v>88.6</v>
      </c>
    </row>
    <row r="3665" spans="1:22" ht="17" hidden="1" x14ac:dyDescent="0.2">
      <c r="A3665" s="3">
        <v>20258804</v>
      </c>
      <c r="B3665" s="4">
        <v>88.7</v>
      </c>
      <c r="C3665" s="4">
        <v>3</v>
      </c>
      <c r="D3665" s="4">
        <v>3</v>
      </c>
      <c r="E3665" s="4">
        <v>3</v>
      </c>
      <c r="F3665" s="5">
        <v>59</v>
      </c>
      <c r="G3665" s="6" t="s">
        <v>17</v>
      </c>
      <c r="H3665" s="7" t="s">
        <v>8</v>
      </c>
      <c r="I3665" s="8">
        <v>17031.16</v>
      </c>
      <c r="J3665" s="8">
        <f>Table1[[#This Row],[Annual Charges ($)]]-(AVERAGE(Table1[Annual Charges ($)]))</f>
        <v>5680.4118159999598</v>
      </c>
      <c r="U3665" s="37">
        <v>17031.16</v>
      </c>
      <c r="V3665" s="4">
        <v>88.7</v>
      </c>
    </row>
    <row r="3666" spans="1:22" ht="17" hidden="1" x14ac:dyDescent="0.2">
      <c r="A3666" s="3">
        <v>14947679</v>
      </c>
      <c r="B3666" s="4">
        <v>88.7</v>
      </c>
      <c r="C3666" s="4">
        <v>6</v>
      </c>
      <c r="D3666" s="4">
        <v>0</v>
      </c>
      <c r="E3666" s="4">
        <v>18</v>
      </c>
      <c r="F3666" s="5">
        <v>33</v>
      </c>
      <c r="G3666" s="6" t="s">
        <v>18</v>
      </c>
      <c r="H3666" s="7" t="s">
        <v>8</v>
      </c>
      <c r="I3666" s="8">
        <v>11702.45</v>
      </c>
      <c r="J3666" s="8">
        <f>Table1[[#This Row],[Annual Charges ($)]]-(AVERAGE(Table1[Annual Charges ($)]))</f>
        <v>351.70181599996067</v>
      </c>
      <c r="U3666" s="37">
        <v>11702.45</v>
      </c>
      <c r="V3666" s="4">
        <v>88.7</v>
      </c>
    </row>
    <row r="3667" spans="1:22" ht="17" hidden="1" x14ac:dyDescent="0.2">
      <c r="A3667" s="3">
        <v>2541384</v>
      </c>
      <c r="B3667" s="4">
        <v>88.7</v>
      </c>
      <c r="C3667" s="4">
        <v>3</v>
      </c>
      <c r="D3667" s="4">
        <v>3</v>
      </c>
      <c r="E3667" s="4">
        <v>10</v>
      </c>
      <c r="F3667" s="5">
        <v>46</v>
      </c>
      <c r="G3667" s="6" t="s">
        <v>17</v>
      </c>
      <c r="H3667" s="7" t="s">
        <v>8</v>
      </c>
      <c r="I3667" s="8">
        <v>7315.2</v>
      </c>
      <c r="J3667" s="8">
        <f>Table1[[#This Row],[Annual Charges ($)]]-(AVERAGE(Table1[Annual Charges ($)]))</f>
        <v>-4035.5481840000402</v>
      </c>
      <c r="U3667" s="37">
        <v>7315.2</v>
      </c>
      <c r="V3667" s="4">
        <v>88.7</v>
      </c>
    </row>
    <row r="3668" spans="1:22" ht="17" hidden="1" x14ac:dyDescent="0.2">
      <c r="A3668" s="3">
        <v>17238555</v>
      </c>
      <c r="B3668" s="4">
        <v>88.7</v>
      </c>
      <c r="C3668" s="4">
        <v>3</v>
      </c>
      <c r="D3668" s="4">
        <v>5</v>
      </c>
      <c r="E3668" s="4">
        <v>40</v>
      </c>
      <c r="F3668" s="5">
        <v>48</v>
      </c>
      <c r="G3668" s="6" t="s">
        <v>18</v>
      </c>
      <c r="H3668" s="7" t="s">
        <v>8</v>
      </c>
      <c r="I3668" s="8">
        <v>16213.79</v>
      </c>
      <c r="J3668" s="8">
        <f>Table1[[#This Row],[Annual Charges ($)]]-(AVERAGE(Table1[Annual Charges ($)]))</f>
        <v>4863.0418159999608</v>
      </c>
      <c r="U3668" s="37">
        <v>16213.79</v>
      </c>
      <c r="V3668" s="4">
        <v>88.7</v>
      </c>
    </row>
    <row r="3669" spans="1:22" ht="17" x14ac:dyDescent="0.2">
      <c r="A3669" s="3">
        <v>1966576</v>
      </c>
      <c r="B3669" s="4">
        <v>88.7</v>
      </c>
      <c r="C3669" s="4">
        <v>4</v>
      </c>
      <c r="D3669" s="4">
        <v>1</v>
      </c>
      <c r="E3669" s="4">
        <v>9</v>
      </c>
      <c r="F3669" s="5">
        <v>30</v>
      </c>
      <c r="G3669" s="6" t="s">
        <v>18</v>
      </c>
      <c r="H3669" s="7" t="s">
        <v>9</v>
      </c>
      <c r="I3669" s="8">
        <v>10513.93</v>
      </c>
      <c r="J3669" s="8">
        <f>Table1[[#This Row],[Annual Charges ($)]]-(AVERAGE(Table1[Annual Charges ($)]))</f>
        <v>-836.81818400003976</v>
      </c>
      <c r="U3669" s="37">
        <v>10513.93</v>
      </c>
      <c r="V3669" s="4">
        <v>88.7</v>
      </c>
    </row>
    <row r="3670" spans="1:22" ht="17" hidden="1" x14ac:dyDescent="0.2">
      <c r="A3670" s="3">
        <v>7323746</v>
      </c>
      <c r="B3670" s="4">
        <v>88.7</v>
      </c>
      <c r="C3670" s="4">
        <v>2</v>
      </c>
      <c r="D3670" s="4">
        <v>0</v>
      </c>
      <c r="E3670" s="4">
        <v>4</v>
      </c>
      <c r="F3670" s="5">
        <v>58</v>
      </c>
      <c r="G3670" s="6" t="s">
        <v>17</v>
      </c>
      <c r="H3670" s="7" t="s">
        <v>8</v>
      </c>
      <c r="I3670" s="8">
        <v>16720.63</v>
      </c>
      <c r="J3670" s="8">
        <f>Table1[[#This Row],[Annual Charges ($)]]-(AVERAGE(Table1[Annual Charges ($)]))</f>
        <v>5369.881815999961</v>
      </c>
      <c r="U3670" s="37">
        <v>16720.63</v>
      </c>
      <c r="V3670" s="4">
        <v>88.7</v>
      </c>
    </row>
    <row r="3671" spans="1:22" ht="17" hidden="1" x14ac:dyDescent="0.2">
      <c r="A3671" s="3">
        <v>19317805</v>
      </c>
      <c r="B3671" s="4">
        <v>88.7</v>
      </c>
      <c r="C3671" s="4">
        <v>2</v>
      </c>
      <c r="D3671" s="4">
        <v>2</v>
      </c>
      <c r="E3671" s="4">
        <v>7</v>
      </c>
      <c r="F3671" s="5">
        <v>46</v>
      </c>
      <c r="G3671" s="6" t="s">
        <v>18</v>
      </c>
      <c r="H3671" s="7" t="s">
        <v>8</v>
      </c>
      <c r="I3671" s="8">
        <v>13334.06</v>
      </c>
      <c r="J3671" s="8">
        <f>Table1[[#This Row],[Annual Charges ($)]]-(AVERAGE(Table1[Annual Charges ($)]))</f>
        <v>1983.3118159999594</v>
      </c>
      <c r="U3671" s="37">
        <v>13334.06</v>
      </c>
      <c r="V3671" s="4">
        <v>88.7</v>
      </c>
    </row>
    <row r="3672" spans="1:22" ht="17" hidden="1" x14ac:dyDescent="0.2">
      <c r="A3672" s="3">
        <v>8514123</v>
      </c>
      <c r="B3672" s="4">
        <v>88.7</v>
      </c>
      <c r="C3672" s="4">
        <v>3</v>
      </c>
      <c r="D3672" s="4">
        <v>4</v>
      </c>
      <c r="E3672" s="4">
        <v>36</v>
      </c>
      <c r="F3672" s="5">
        <v>67</v>
      </c>
      <c r="G3672" s="6" t="s">
        <v>18</v>
      </c>
      <c r="H3672" s="7" t="s">
        <v>8</v>
      </c>
      <c r="I3672" s="8">
        <v>14670.83</v>
      </c>
      <c r="J3672" s="8">
        <f>Table1[[#This Row],[Annual Charges ($)]]-(AVERAGE(Table1[Annual Charges ($)]))</f>
        <v>3320.0818159999599</v>
      </c>
      <c r="U3672" s="37">
        <v>14670.83</v>
      </c>
      <c r="V3672" s="4">
        <v>88.7</v>
      </c>
    </row>
    <row r="3673" spans="1:22" ht="17" hidden="1" x14ac:dyDescent="0.2">
      <c r="A3673" s="3">
        <v>16167723</v>
      </c>
      <c r="B3673" s="4">
        <v>88.7</v>
      </c>
      <c r="C3673" s="4">
        <v>7</v>
      </c>
      <c r="D3673" s="4">
        <v>4</v>
      </c>
      <c r="E3673" s="4">
        <v>29</v>
      </c>
      <c r="F3673" s="5">
        <v>67</v>
      </c>
      <c r="G3673" s="6" t="s">
        <v>17</v>
      </c>
      <c r="H3673" s="7" t="s">
        <v>8</v>
      </c>
      <c r="I3673" s="8">
        <v>11308.15</v>
      </c>
      <c r="J3673" s="8">
        <f>Table1[[#This Row],[Annual Charges ($)]]-(AVERAGE(Table1[Annual Charges ($)]))</f>
        <v>-42.598184000040419</v>
      </c>
      <c r="U3673" s="37">
        <v>11308.15</v>
      </c>
      <c r="V3673" s="4">
        <v>88.7</v>
      </c>
    </row>
    <row r="3674" spans="1:22" ht="17" hidden="1" x14ac:dyDescent="0.2">
      <c r="A3674" s="3">
        <v>23735847</v>
      </c>
      <c r="B3674" s="4">
        <v>88.8</v>
      </c>
      <c r="C3674" s="4">
        <v>4</v>
      </c>
      <c r="D3674" s="4">
        <v>5</v>
      </c>
      <c r="E3674" s="4">
        <v>10</v>
      </c>
      <c r="F3674" s="5">
        <v>47</v>
      </c>
      <c r="G3674" s="6" t="s">
        <v>18</v>
      </c>
      <c r="H3674" s="7" t="s">
        <v>8</v>
      </c>
      <c r="I3674" s="8">
        <v>16049.29</v>
      </c>
      <c r="J3674" s="8">
        <f>Table1[[#This Row],[Annual Charges ($)]]-(AVERAGE(Table1[Annual Charges ($)]))</f>
        <v>4698.5418159999608</v>
      </c>
      <c r="U3674" s="37">
        <v>16049.29</v>
      </c>
      <c r="V3674" s="4">
        <v>88.8</v>
      </c>
    </row>
    <row r="3675" spans="1:22" ht="17" hidden="1" x14ac:dyDescent="0.2">
      <c r="A3675" s="3">
        <v>26432970</v>
      </c>
      <c r="B3675" s="4">
        <v>88.8</v>
      </c>
      <c r="C3675" s="4">
        <v>2</v>
      </c>
      <c r="D3675" s="4">
        <v>5</v>
      </c>
      <c r="E3675" s="4">
        <v>3</v>
      </c>
      <c r="F3675" s="5">
        <v>42</v>
      </c>
      <c r="G3675" s="6" t="s">
        <v>17</v>
      </c>
      <c r="H3675" s="7" t="s">
        <v>8</v>
      </c>
      <c r="I3675" s="8">
        <v>6430.17</v>
      </c>
      <c r="J3675" s="8">
        <f>Table1[[#This Row],[Annual Charges ($)]]-(AVERAGE(Table1[Annual Charges ($)]))</f>
        <v>-4920.57818400004</v>
      </c>
      <c r="U3675" s="37">
        <v>6430.17</v>
      </c>
      <c r="V3675" s="4">
        <v>88.8</v>
      </c>
    </row>
    <row r="3676" spans="1:22" ht="17" hidden="1" x14ac:dyDescent="0.2">
      <c r="A3676" s="3">
        <v>13810910</v>
      </c>
      <c r="B3676" s="4">
        <v>88.8</v>
      </c>
      <c r="C3676" s="4">
        <v>1</v>
      </c>
      <c r="D3676" s="4">
        <v>0</v>
      </c>
      <c r="E3676" s="4">
        <v>37</v>
      </c>
      <c r="F3676" s="5">
        <v>43</v>
      </c>
      <c r="G3676" s="6" t="s">
        <v>17</v>
      </c>
      <c r="H3676" s="7" t="s">
        <v>8</v>
      </c>
      <c r="I3676" s="8">
        <v>13095.52</v>
      </c>
      <c r="J3676" s="8">
        <f>Table1[[#This Row],[Annual Charges ($)]]-(AVERAGE(Table1[Annual Charges ($)]))</f>
        <v>1744.7718159999604</v>
      </c>
      <c r="U3676" s="37">
        <v>13095.52</v>
      </c>
      <c r="V3676" s="4">
        <v>88.8</v>
      </c>
    </row>
    <row r="3677" spans="1:22" ht="17" hidden="1" x14ac:dyDescent="0.2">
      <c r="A3677" s="3">
        <v>23467852</v>
      </c>
      <c r="B3677" s="4">
        <v>88.8</v>
      </c>
      <c r="C3677" s="4">
        <v>4</v>
      </c>
      <c r="D3677" s="4">
        <v>1</v>
      </c>
      <c r="E3677" s="4">
        <v>19</v>
      </c>
      <c r="F3677" s="5">
        <v>57</v>
      </c>
      <c r="G3677" s="6" t="s">
        <v>17</v>
      </c>
      <c r="H3677" s="7" t="s">
        <v>8</v>
      </c>
      <c r="I3677" s="8">
        <v>11382.63</v>
      </c>
      <c r="J3677" s="8">
        <f>Table1[[#This Row],[Annual Charges ($)]]-(AVERAGE(Table1[Annual Charges ($)]))</f>
        <v>31.881815999959144</v>
      </c>
      <c r="U3677" s="37">
        <v>11382.63</v>
      </c>
      <c r="V3677" s="4">
        <v>88.8</v>
      </c>
    </row>
    <row r="3678" spans="1:22" ht="17" hidden="1" x14ac:dyDescent="0.2">
      <c r="A3678" s="3">
        <v>11096928</v>
      </c>
      <c r="B3678" s="4">
        <v>88.9</v>
      </c>
      <c r="C3678" s="4">
        <v>7</v>
      </c>
      <c r="D3678" s="4">
        <v>0</v>
      </c>
      <c r="E3678" s="4">
        <v>55</v>
      </c>
      <c r="F3678" s="5">
        <v>26</v>
      </c>
      <c r="G3678" s="6" t="s">
        <v>18</v>
      </c>
      <c r="H3678" s="7" t="s">
        <v>8</v>
      </c>
      <c r="I3678" s="8">
        <v>13356.68</v>
      </c>
      <c r="J3678" s="8">
        <f>Table1[[#This Row],[Annual Charges ($)]]-(AVERAGE(Table1[Annual Charges ($)]))</f>
        <v>2005.9318159999602</v>
      </c>
      <c r="U3678" s="37">
        <v>13356.68</v>
      </c>
      <c r="V3678" s="4">
        <v>88.9</v>
      </c>
    </row>
    <row r="3679" spans="1:22" ht="17" x14ac:dyDescent="0.2">
      <c r="A3679" s="3">
        <v>9388137</v>
      </c>
      <c r="B3679" s="4">
        <v>88.9</v>
      </c>
      <c r="C3679" s="4">
        <v>8</v>
      </c>
      <c r="D3679" s="4">
        <v>2</v>
      </c>
      <c r="E3679" s="4">
        <v>41</v>
      </c>
      <c r="F3679" s="5">
        <v>22</v>
      </c>
      <c r="G3679" s="6" t="s">
        <v>18</v>
      </c>
      <c r="H3679" s="7" t="s">
        <v>9</v>
      </c>
      <c r="I3679" s="8">
        <v>18914.62</v>
      </c>
      <c r="J3679" s="8">
        <f>Table1[[#This Row],[Annual Charges ($)]]-(AVERAGE(Table1[Annual Charges ($)]))</f>
        <v>7563.8718159999589</v>
      </c>
      <c r="U3679" s="37">
        <v>18914.62</v>
      </c>
      <c r="V3679" s="4">
        <v>88.9</v>
      </c>
    </row>
    <row r="3680" spans="1:22" ht="17" hidden="1" x14ac:dyDescent="0.2">
      <c r="A3680" s="3">
        <v>8119721</v>
      </c>
      <c r="B3680" s="4">
        <v>89</v>
      </c>
      <c r="C3680" s="4">
        <v>5</v>
      </c>
      <c r="D3680" s="4">
        <v>2</v>
      </c>
      <c r="E3680" s="4">
        <v>12</v>
      </c>
      <c r="F3680" s="5">
        <v>49</v>
      </c>
      <c r="G3680" s="6" t="s">
        <v>17</v>
      </c>
      <c r="H3680" s="7" t="s">
        <v>8</v>
      </c>
      <c r="I3680" s="8">
        <v>10710.49</v>
      </c>
      <c r="J3680" s="8">
        <f>Table1[[#This Row],[Annual Charges ($)]]-(AVERAGE(Table1[Annual Charges ($)]))</f>
        <v>-640.25818400004027</v>
      </c>
      <c r="U3680" s="37">
        <v>10710.49</v>
      </c>
      <c r="V3680" s="4">
        <v>89</v>
      </c>
    </row>
    <row r="3681" spans="1:22" ht="17" hidden="1" x14ac:dyDescent="0.2">
      <c r="A3681" s="3">
        <v>8197690</v>
      </c>
      <c r="B3681" s="4">
        <v>89</v>
      </c>
      <c r="C3681" s="4">
        <v>1</v>
      </c>
      <c r="D3681" s="4">
        <v>1</v>
      </c>
      <c r="E3681" s="4">
        <v>18</v>
      </c>
      <c r="F3681" s="5">
        <v>41</v>
      </c>
      <c r="G3681" s="6" t="s">
        <v>18</v>
      </c>
      <c r="H3681" s="7" t="s">
        <v>8</v>
      </c>
      <c r="I3681" s="8">
        <v>18103.02</v>
      </c>
      <c r="J3681" s="8">
        <f>Table1[[#This Row],[Annual Charges ($)]]-(AVERAGE(Table1[Annual Charges ($)]))</f>
        <v>6752.2718159999604</v>
      </c>
      <c r="U3681" s="37">
        <v>18103.02</v>
      </c>
      <c r="V3681" s="4">
        <v>89</v>
      </c>
    </row>
    <row r="3682" spans="1:22" ht="17" hidden="1" x14ac:dyDescent="0.2">
      <c r="A3682" s="3">
        <v>28838347</v>
      </c>
      <c r="B3682" s="4">
        <v>89</v>
      </c>
      <c r="C3682" s="4">
        <v>2</v>
      </c>
      <c r="D3682" s="4">
        <v>1</v>
      </c>
      <c r="E3682" s="4">
        <v>11</v>
      </c>
      <c r="F3682" s="5">
        <v>39</v>
      </c>
      <c r="G3682" s="6" t="s">
        <v>17</v>
      </c>
      <c r="H3682" s="7" t="s">
        <v>8</v>
      </c>
      <c r="I3682" s="8">
        <v>7821.4</v>
      </c>
      <c r="J3682" s="8">
        <f>Table1[[#This Row],[Annual Charges ($)]]-(AVERAGE(Table1[Annual Charges ($)]))</f>
        <v>-3529.3481840000404</v>
      </c>
      <c r="U3682" s="37">
        <v>7821.4</v>
      </c>
      <c r="V3682" s="4">
        <v>89</v>
      </c>
    </row>
    <row r="3683" spans="1:22" ht="17" hidden="1" x14ac:dyDescent="0.2">
      <c r="A3683" s="3">
        <v>11230397</v>
      </c>
      <c r="B3683" s="4">
        <v>89</v>
      </c>
      <c r="C3683" s="4">
        <v>1</v>
      </c>
      <c r="D3683" s="4">
        <v>3</v>
      </c>
      <c r="E3683" s="4">
        <v>13</v>
      </c>
      <c r="F3683" s="5">
        <v>46</v>
      </c>
      <c r="G3683" s="6" t="s">
        <v>17</v>
      </c>
      <c r="H3683" s="7" t="s">
        <v>8</v>
      </c>
      <c r="I3683" s="8">
        <v>10204.41</v>
      </c>
      <c r="J3683" s="8">
        <f>Table1[[#This Row],[Annual Charges ($)]]-(AVERAGE(Table1[Annual Charges ($)]))</f>
        <v>-1146.3381840000402</v>
      </c>
      <c r="U3683" s="37">
        <v>10204.41</v>
      </c>
      <c r="V3683" s="4">
        <v>89</v>
      </c>
    </row>
    <row r="3684" spans="1:22" ht="17" hidden="1" x14ac:dyDescent="0.2">
      <c r="A3684" s="3">
        <v>19027738</v>
      </c>
      <c r="B3684" s="4">
        <v>89</v>
      </c>
      <c r="C3684" s="4">
        <v>2</v>
      </c>
      <c r="D3684" s="4">
        <v>0</v>
      </c>
      <c r="E3684" s="4">
        <v>41</v>
      </c>
      <c r="F3684" s="5">
        <v>28</v>
      </c>
      <c r="G3684" s="6" t="s">
        <v>18</v>
      </c>
      <c r="H3684" s="7" t="s">
        <v>8</v>
      </c>
      <c r="I3684" s="8">
        <v>17808.060000000001</v>
      </c>
      <c r="J3684" s="8">
        <f>Table1[[#This Row],[Annual Charges ($)]]-(AVERAGE(Table1[Annual Charges ($)]))</f>
        <v>6457.3118159999613</v>
      </c>
      <c r="U3684" s="37">
        <v>17808.060000000001</v>
      </c>
      <c r="V3684" s="4">
        <v>89</v>
      </c>
    </row>
    <row r="3685" spans="1:22" ht="17" hidden="1" x14ac:dyDescent="0.2">
      <c r="A3685" s="3">
        <v>6857960</v>
      </c>
      <c r="B3685" s="4">
        <v>89</v>
      </c>
      <c r="C3685" s="4">
        <v>3</v>
      </c>
      <c r="D3685" s="4">
        <v>2</v>
      </c>
      <c r="E3685" s="4">
        <v>31</v>
      </c>
      <c r="F3685" s="5">
        <v>38</v>
      </c>
      <c r="G3685" s="6" t="s">
        <v>17</v>
      </c>
      <c r="H3685" s="7" t="s">
        <v>8</v>
      </c>
      <c r="I3685" s="8">
        <v>20923.87</v>
      </c>
      <c r="J3685" s="8">
        <f>Table1[[#This Row],[Annual Charges ($)]]-(AVERAGE(Table1[Annual Charges ($)]))</f>
        <v>9573.1218159999589</v>
      </c>
      <c r="U3685" s="37">
        <v>20923.87</v>
      </c>
      <c r="V3685" s="4">
        <v>89</v>
      </c>
    </row>
    <row r="3686" spans="1:22" ht="17" hidden="1" x14ac:dyDescent="0.2">
      <c r="A3686" s="3">
        <v>1806492</v>
      </c>
      <c r="B3686" s="4">
        <v>89</v>
      </c>
      <c r="C3686" s="4">
        <v>7</v>
      </c>
      <c r="D3686" s="4">
        <v>2</v>
      </c>
      <c r="E3686" s="4">
        <v>14</v>
      </c>
      <c r="F3686" s="5">
        <v>36</v>
      </c>
      <c r="G3686" s="6" t="s">
        <v>17</v>
      </c>
      <c r="H3686" s="7" t="s">
        <v>8</v>
      </c>
      <c r="I3686" s="8">
        <v>18637.05</v>
      </c>
      <c r="J3686" s="8">
        <f>Table1[[#This Row],[Annual Charges ($)]]-(AVERAGE(Table1[Annual Charges ($)]))</f>
        <v>7286.3018159999592</v>
      </c>
      <c r="U3686" s="37">
        <v>18637.05</v>
      </c>
      <c r="V3686" s="4">
        <v>89</v>
      </c>
    </row>
    <row r="3687" spans="1:22" ht="17" hidden="1" x14ac:dyDescent="0.2">
      <c r="A3687" s="3">
        <v>12777064</v>
      </c>
      <c r="B3687" s="4">
        <v>89.1</v>
      </c>
      <c r="C3687" s="4">
        <v>5</v>
      </c>
      <c r="D3687" s="4">
        <v>0</v>
      </c>
      <c r="E3687" s="4">
        <v>51</v>
      </c>
      <c r="F3687" s="5">
        <v>41</v>
      </c>
      <c r="G3687" s="6" t="s">
        <v>18</v>
      </c>
      <c r="H3687" s="7" t="s">
        <v>8</v>
      </c>
      <c r="I3687" s="8">
        <v>17217.080000000002</v>
      </c>
      <c r="J3687" s="8">
        <f>Table1[[#This Row],[Annual Charges ($)]]-(AVERAGE(Table1[Annual Charges ($)]))</f>
        <v>5866.3318159999617</v>
      </c>
      <c r="U3687" s="37">
        <v>17217.080000000002</v>
      </c>
      <c r="V3687" s="4">
        <v>89.1</v>
      </c>
    </row>
    <row r="3688" spans="1:22" ht="17" hidden="1" x14ac:dyDescent="0.2">
      <c r="A3688" s="3">
        <v>25119640</v>
      </c>
      <c r="B3688" s="4">
        <v>89.1</v>
      </c>
      <c r="C3688" s="4">
        <v>5</v>
      </c>
      <c r="D3688" s="4">
        <v>3</v>
      </c>
      <c r="E3688" s="4">
        <v>12</v>
      </c>
      <c r="F3688" s="5">
        <v>65</v>
      </c>
      <c r="G3688" s="6" t="s">
        <v>18</v>
      </c>
      <c r="H3688" s="7" t="s">
        <v>8</v>
      </c>
      <c r="I3688" s="8">
        <v>16141.22</v>
      </c>
      <c r="J3688" s="8">
        <f>Table1[[#This Row],[Annual Charges ($)]]-(AVERAGE(Table1[Annual Charges ($)]))</f>
        <v>4790.4718159999593</v>
      </c>
      <c r="U3688" s="37">
        <v>16141.22</v>
      </c>
      <c r="V3688" s="4">
        <v>89.1</v>
      </c>
    </row>
    <row r="3689" spans="1:22" ht="17" hidden="1" x14ac:dyDescent="0.2">
      <c r="A3689" s="3">
        <v>4570941</v>
      </c>
      <c r="B3689" s="4">
        <v>89.1</v>
      </c>
      <c r="C3689" s="4">
        <v>2</v>
      </c>
      <c r="D3689" s="4">
        <v>1</v>
      </c>
      <c r="E3689" s="4">
        <v>38</v>
      </c>
      <c r="F3689" s="5">
        <v>28</v>
      </c>
      <c r="G3689" s="6" t="s">
        <v>18</v>
      </c>
      <c r="H3689" s="7" t="s">
        <v>8</v>
      </c>
      <c r="I3689" s="8">
        <v>16983.84</v>
      </c>
      <c r="J3689" s="8">
        <f>Table1[[#This Row],[Annual Charges ($)]]-(AVERAGE(Table1[Annual Charges ($)]))</f>
        <v>5633.0918159999601</v>
      </c>
      <c r="U3689" s="37">
        <v>16983.84</v>
      </c>
      <c r="V3689" s="4">
        <v>89.1</v>
      </c>
    </row>
    <row r="3690" spans="1:22" ht="17" hidden="1" x14ac:dyDescent="0.2">
      <c r="A3690" s="3">
        <v>25729814</v>
      </c>
      <c r="B3690" s="4">
        <v>89.1</v>
      </c>
      <c r="C3690" s="4">
        <v>4</v>
      </c>
      <c r="D3690" s="4">
        <v>2</v>
      </c>
      <c r="E3690" s="4">
        <v>56</v>
      </c>
      <c r="F3690" s="5">
        <v>63</v>
      </c>
      <c r="G3690" s="6" t="s">
        <v>18</v>
      </c>
      <c r="H3690" s="7" t="s">
        <v>8</v>
      </c>
      <c r="I3690" s="8">
        <v>23308.12</v>
      </c>
      <c r="J3690" s="8">
        <f>Table1[[#This Row],[Annual Charges ($)]]-(AVERAGE(Table1[Annual Charges ($)]))</f>
        <v>11957.371815999959</v>
      </c>
      <c r="U3690" s="37">
        <v>23308.12</v>
      </c>
      <c r="V3690" s="4">
        <v>89.1</v>
      </c>
    </row>
    <row r="3691" spans="1:22" ht="17" hidden="1" x14ac:dyDescent="0.2">
      <c r="A3691" s="3">
        <v>12614495</v>
      </c>
      <c r="B3691" s="4">
        <v>89.2</v>
      </c>
      <c r="C3691" s="4">
        <v>8</v>
      </c>
      <c r="D3691" s="4">
        <v>1</v>
      </c>
      <c r="E3691" s="4">
        <v>57</v>
      </c>
      <c r="F3691" s="5">
        <v>65</v>
      </c>
      <c r="G3691" s="6" t="s">
        <v>18</v>
      </c>
      <c r="H3691" s="7" t="s">
        <v>8</v>
      </c>
      <c r="I3691" s="8">
        <v>13646.98</v>
      </c>
      <c r="J3691" s="8">
        <f>Table1[[#This Row],[Annual Charges ($)]]-(AVERAGE(Table1[Annual Charges ($)]))</f>
        <v>2296.2318159999595</v>
      </c>
      <c r="U3691" s="37">
        <v>13646.98</v>
      </c>
      <c r="V3691" s="4">
        <v>89.2</v>
      </c>
    </row>
    <row r="3692" spans="1:22" ht="17" hidden="1" x14ac:dyDescent="0.2">
      <c r="A3692" s="3">
        <v>23544704</v>
      </c>
      <c r="B3692" s="4">
        <v>89.2</v>
      </c>
      <c r="C3692" s="4">
        <v>5</v>
      </c>
      <c r="D3692" s="4">
        <v>1</v>
      </c>
      <c r="E3692" s="4">
        <v>12</v>
      </c>
      <c r="F3692" s="5">
        <v>28</v>
      </c>
      <c r="G3692" s="6" t="s">
        <v>17</v>
      </c>
      <c r="H3692" s="7" t="s">
        <v>8</v>
      </c>
      <c r="I3692" s="8">
        <v>12598.9</v>
      </c>
      <c r="J3692" s="8">
        <f>Table1[[#This Row],[Annual Charges ($)]]-(AVERAGE(Table1[Annual Charges ($)]))</f>
        <v>1248.1518159999596</v>
      </c>
      <c r="U3692" s="37">
        <v>12598.9</v>
      </c>
      <c r="V3692" s="4">
        <v>89.2</v>
      </c>
    </row>
    <row r="3693" spans="1:22" ht="17" hidden="1" x14ac:dyDescent="0.2">
      <c r="A3693" s="3">
        <v>6185132</v>
      </c>
      <c r="B3693" s="4">
        <v>89.2</v>
      </c>
      <c r="C3693" s="4">
        <v>5</v>
      </c>
      <c r="D3693" s="4">
        <v>2</v>
      </c>
      <c r="E3693" s="4">
        <v>41</v>
      </c>
      <c r="F3693" s="5">
        <v>47</v>
      </c>
      <c r="G3693" s="6" t="s">
        <v>18</v>
      </c>
      <c r="H3693" s="7" t="s">
        <v>8</v>
      </c>
      <c r="I3693" s="8">
        <v>11352.59</v>
      </c>
      <c r="J3693" s="8">
        <f>Table1[[#This Row],[Annual Charges ($)]]-(AVERAGE(Table1[Annual Charges ($)]))</f>
        <v>1.8418159999600903</v>
      </c>
      <c r="U3693" s="37">
        <v>11352.59</v>
      </c>
      <c r="V3693" s="4">
        <v>89.2</v>
      </c>
    </row>
    <row r="3694" spans="1:22" ht="17" hidden="1" x14ac:dyDescent="0.2">
      <c r="A3694" s="3">
        <v>4725282</v>
      </c>
      <c r="B3694" s="4">
        <v>89.2</v>
      </c>
      <c r="C3694" s="4">
        <v>2</v>
      </c>
      <c r="D3694" s="4">
        <v>3</v>
      </c>
      <c r="E3694" s="4">
        <v>31</v>
      </c>
      <c r="F3694" s="5">
        <v>34</v>
      </c>
      <c r="G3694" s="6" t="s">
        <v>17</v>
      </c>
      <c r="H3694" s="7" t="s">
        <v>8</v>
      </c>
      <c r="I3694" s="8">
        <v>17289.490000000002</v>
      </c>
      <c r="J3694" s="8">
        <f>Table1[[#This Row],[Annual Charges ($)]]-(AVERAGE(Table1[Annual Charges ($)]))</f>
        <v>5938.7418159999615</v>
      </c>
      <c r="U3694" s="37">
        <v>17289.490000000002</v>
      </c>
      <c r="V3694" s="4">
        <v>89.2</v>
      </c>
    </row>
    <row r="3695" spans="1:22" ht="17" hidden="1" x14ac:dyDescent="0.2">
      <c r="A3695" s="3">
        <v>7587100</v>
      </c>
      <c r="B3695" s="4">
        <v>89.2</v>
      </c>
      <c r="C3695" s="4">
        <v>3</v>
      </c>
      <c r="D3695" s="4">
        <v>2</v>
      </c>
      <c r="E3695" s="4">
        <v>11</v>
      </c>
      <c r="F3695" s="5">
        <v>48</v>
      </c>
      <c r="G3695" s="6" t="s">
        <v>18</v>
      </c>
      <c r="H3695" s="7" t="s">
        <v>8</v>
      </c>
      <c r="I3695" s="8">
        <v>10895.39</v>
      </c>
      <c r="J3695" s="8">
        <f>Table1[[#This Row],[Annual Charges ($)]]-(AVERAGE(Table1[Annual Charges ($)]))</f>
        <v>-455.35818400004064</v>
      </c>
      <c r="U3695" s="37">
        <v>10895.39</v>
      </c>
      <c r="V3695" s="4">
        <v>89.2</v>
      </c>
    </row>
    <row r="3696" spans="1:22" ht="17" hidden="1" x14ac:dyDescent="0.2">
      <c r="A3696" s="3">
        <v>11706424</v>
      </c>
      <c r="B3696" s="4">
        <v>89.2</v>
      </c>
      <c r="C3696" s="4">
        <v>7</v>
      </c>
      <c r="D3696" s="4">
        <v>2</v>
      </c>
      <c r="E3696" s="4">
        <v>39</v>
      </c>
      <c r="F3696" s="5">
        <v>61</v>
      </c>
      <c r="G3696" s="6" t="s">
        <v>18</v>
      </c>
      <c r="H3696" s="7" t="s">
        <v>8</v>
      </c>
      <c r="I3696" s="8">
        <v>18739.599999999999</v>
      </c>
      <c r="J3696" s="8">
        <f>Table1[[#This Row],[Annual Charges ($)]]-(AVERAGE(Table1[Annual Charges ($)]))</f>
        <v>7388.8518159999585</v>
      </c>
      <c r="U3696" s="37">
        <v>18739.599999999999</v>
      </c>
      <c r="V3696" s="4">
        <v>89.2</v>
      </c>
    </row>
    <row r="3697" spans="1:22" ht="17" hidden="1" x14ac:dyDescent="0.2">
      <c r="A3697" s="3">
        <v>1936143</v>
      </c>
      <c r="B3697" s="4">
        <v>89.2</v>
      </c>
      <c r="C3697" s="4">
        <v>5</v>
      </c>
      <c r="D3697" s="4">
        <v>4</v>
      </c>
      <c r="E3697" s="4">
        <v>57</v>
      </c>
      <c r="F3697" s="5">
        <v>37</v>
      </c>
      <c r="G3697" s="6" t="s">
        <v>18</v>
      </c>
      <c r="H3697" s="7" t="s">
        <v>8</v>
      </c>
      <c r="I3697" s="8">
        <v>11487.41</v>
      </c>
      <c r="J3697" s="8">
        <f>Table1[[#This Row],[Annual Charges ($)]]-(AVERAGE(Table1[Annual Charges ($)]))</f>
        <v>136.6618159999598</v>
      </c>
      <c r="U3697" s="37">
        <v>11487.41</v>
      </c>
      <c r="V3697" s="4">
        <v>89.2</v>
      </c>
    </row>
    <row r="3698" spans="1:22" ht="17" hidden="1" x14ac:dyDescent="0.2">
      <c r="A3698" s="3">
        <v>17914198</v>
      </c>
      <c r="B3698" s="4">
        <v>89.2</v>
      </c>
      <c r="C3698" s="4">
        <v>6</v>
      </c>
      <c r="D3698" s="4">
        <v>5</v>
      </c>
      <c r="E3698" s="4">
        <v>46</v>
      </c>
      <c r="F3698" s="5">
        <v>65</v>
      </c>
      <c r="G3698" s="6" t="s">
        <v>17</v>
      </c>
      <c r="H3698" s="7" t="s">
        <v>8</v>
      </c>
      <c r="I3698" s="8">
        <v>22876.77</v>
      </c>
      <c r="J3698" s="8">
        <f>Table1[[#This Row],[Annual Charges ($)]]-(AVERAGE(Table1[Annual Charges ($)]))</f>
        <v>11526.02181599996</v>
      </c>
      <c r="U3698" s="37">
        <v>22876.77</v>
      </c>
      <c r="V3698" s="4">
        <v>89.2</v>
      </c>
    </row>
    <row r="3699" spans="1:22" ht="17" hidden="1" x14ac:dyDescent="0.2">
      <c r="A3699" s="3">
        <v>172495</v>
      </c>
      <c r="B3699" s="4">
        <v>89.3</v>
      </c>
      <c r="C3699" s="4">
        <v>7</v>
      </c>
      <c r="D3699" s="4">
        <v>4</v>
      </c>
      <c r="E3699" s="4">
        <v>8</v>
      </c>
      <c r="F3699" s="5">
        <v>56</v>
      </c>
      <c r="G3699" s="6" t="s">
        <v>18</v>
      </c>
      <c r="H3699" s="7" t="s">
        <v>8</v>
      </c>
      <c r="I3699" s="8">
        <v>11358.81</v>
      </c>
      <c r="J3699" s="8">
        <f>Table1[[#This Row],[Annual Charges ($)]]-(AVERAGE(Table1[Annual Charges ($)]))</f>
        <v>8.0618159999594354</v>
      </c>
      <c r="U3699" s="37">
        <v>11358.81</v>
      </c>
      <c r="V3699" s="4">
        <v>89.3</v>
      </c>
    </row>
    <row r="3700" spans="1:22" ht="17" hidden="1" x14ac:dyDescent="0.2">
      <c r="A3700" s="3">
        <v>20863635</v>
      </c>
      <c r="B3700" s="4">
        <v>89.3</v>
      </c>
      <c r="C3700" s="4">
        <v>3</v>
      </c>
      <c r="D3700" s="4">
        <v>5</v>
      </c>
      <c r="E3700" s="4">
        <v>30</v>
      </c>
      <c r="F3700" s="5">
        <v>21</v>
      </c>
      <c r="G3700" s="6" t="s">
        <v>17</v>
      </c>
      <c r="H3700" s="7" t="s">
        <v>8</v>
      </c>
      <c r="I3700" s="8">
        <v>14292.95</v>
      </c>
      <c r="J3700" s="8">
        <f>Table1[[#This Row],[Annual Charges ($)]]-(AVERAGE(Table1[Annual Charges ($)]))</f>
        <v>2942.2018159999607</v>
      </c>
      <c r="U3700" s="37">
        <v>14292.95</v>
      </c>
      <c r="V3700" s="4">
        <v>89.3</v>
      </c>
    </row>
    <row r="3701" spans="1:22" ht="17" hidden="1" x14ac:dyDescent="0.2">
      <c r="A3701" s="3">
        <v>17188845</v>
      </c>
      <c r="B3701" s="4">
        <v>89.4</v>
      </c>
      <c r="C3701" s="4">
        <v>7</v>
      </c>
      <c r="D3701" s="4">
        <v>3</v>
      </c>
      <c r="E3701" s="4">
        <v>20</v>
      </c>
      <c r="F3701" s="5">
        <v>54</v>
      </c>
      <c r="G3701" s="6" t="s">
        <v>18</v>
      </c>
      <c r="H3701" s="7" t="s">
        <v>8</v>
      </c>
      <c r="I3701" s="8">
        <v>4580.37</v>
      </c>
      <c r="J3701" s="8">
        <f>Table1[[#This Row],[Annual Charges ($)]]-(AVERAGE(Table1[Annual Charges ($)]))</f>
        <v>-6770.3781840000402</v>
      </c>
      <c r="U3701" s="37">
        <v>4580.37</v>
      </c>
      <c r="V3701" s="4">
        <v>89.4</v>
      </c>
    </row>
    <row r="3702" spans="1:22" ht="17" hidden="1" x14ac:dyDescent="0.2">
      <c r="A3702" s="3">
        <v>23883625</v>
      </c>
      <c r="B3702" s="4">
        <v>89.4</v>
      </c>
      <c r="C3702" s="4">
        <v>5</v>
      </c>
      <c r="D3702" s="4">
        <v>2</v>
      </c>
      <c r="E3702" s="4">
        <v>29</v>
      </c>
      <c r="F3702" s="5">
        <v>29</v>
      </c>
      <c r="G3702" s="6" t="s">
        <v>17</v>
      </c>
      <c r="H3702" s="7" t="s">
        <v>8</v>
      </c>
      <c r="I3702" s="8">
        <v>14362</v>
      </c>
      <c r="J3702" s="8">
        <f>Table1[[#This Row],[Annual Charges ($)]]-(AVERAGE(Table1[Annual Charges ($)]))</f>
        <v>3011.2518159999599</v>
      </c>
      <c r="U3702" s="37">
        <v>14362</v>
      </c>
      <c r="V3702" s="4">
        <v>89.4</v>
      </c>
    </row>
    <row r="3703" spans="1:22" ht="17" hidden="1" x14ac:dyDescent="0.2">
      <c r="A3703" s="3">
        <v>5351626</v>
      </c>
      <c r="B3703" s="4">
        <v>89.4</v>
      </c>
      <c r="C3703" s="4">
        <v>3</v>
      </c>
      <c r="D3703" s="4">
        <v>1</v>
      </c>
      <c r="E3703" s="4">
        <v>31</v>
      </c>
      <c r="F3703" s="5">
        <v>41</v>
      </c>
      <c r="G3703" s="6" t="s">
        <v>17</v>
      </c>
      <c r="H3703" s="7" t="s">
        <v>8</v>
      </c>
      <c r="I3703" s="8">
        <v>4999.24</v>
      </c>
      <c r="J3703" s="8">
        <f>Table1[[#This Row],[Annual Charges ($)]]-(AVERAGE(Table1[Annual Charges ($)]))</f>
        <v>-6351.5081840000403</v>
      </c>
      <c r="U3703" s="37">
        <v>4999.24</v>
      </c>
      <c r="V3703" s="4">
        <v>89.4</v>
      </c>
    </row>
    <row r="3704" spans="1:22" ht="17" x14ac:dyDescent="0.2">
      <c r="A3704" s="3">
        <v>20814086</v>
      </c>
      <c r="B3704" s="4">
        <v>89.4</v>
      </c>
      <c r="C3704" s="4">
        <v>6</v>
      </c>
      <c r="D3704" s="4">
        <v>3</v>
      </c>
      <c r="E3704" s="4">
        <v>31</v>
      </c>
      <c r="F3704" s="5">
        <v>27</v>
      </c>
      <c r="G3704" s="6" t="s">
        <v>18</v>
      </c>
      <c r="H3704" s="7" t="s">
        <v>9</v>
      </c>
      <c r="I3704" s="8">
        <v>17353.400000000001</v>
      </c>
      <c r="J3704" s="8">
        <f>Table1[[#This Row],[Annual Charges ($)]]-(AVERAGE(Table1[Annual Charges ($)]))</f>
        <v>6002.6518159999614</v>
      </c>
      <c r="U3704" s="37">
        <v>17353.400000000001</v>
      </c>
      <c r="V3704" s="4">
        <v>89.4</v>
      </c>
    </row>
    <row r="3705" spans="1:22" ht="17" hidden="1" x14ac:dyDescent="0.2">
      <c r="A3705" s="3">
        <v>26255749</v>
      </c>
      <c r="B3705" s="4">
        <v>89.4</v>
      </c>
      <c r="C3705" s="4">
        <v>6</v>
      </c>
      <c r="D3705" s="4">
        <v>3</v>
      </c>
      <c r="E3705" s="4">
        <v>12</v>
      </c>
      <c r="F3705" s="5">
        <v>35</v>
      </c>
      <c r="G3705" s="6" t="s">
        <v>17</v>
      </c>
      <c r="H3705" s="7" t="s">
        <v>8</v>
      </c>
      <c r="I3705" s="8">
        <v>10780.59</v>
      </c>
      <c r="J3705" s="8">
        <f>Table1[[#This Row],[Annual Charges ($)]]-(AVERAGE(Table1[Annual Charges ($)]))</f>
        <v>-570.15818400003991</v>
      </c>
      <c r="U3705" s="37">
        <v>10780.59</v>
      </c>
      <c r="V3705" s="4">
        <v>89.4</v>
      </c>
    </row>
    <row r="3706" spans="1:22" ht="17" hidden="1" x14ac:dyDescent="0.2">
      <c r="A3706" s="3">
        <v>4120215</v>
      </c>
      <c r="B3706" s="4">
        <v>89.4</v>
      </c>
      <c r="C3706" s="4">
        <v>7</v>
      </c>
      <c r="D3706" s="4">
        <v>1</v>
      </c>
      <c r="E3706" s="4">
        <v>33</v>
      </c>
      <c r="F3706" s="5">
        <v>47</v>
      </c>
      <c r="G3706" s="6" t="s">
        <v>17</v>
      </c>
      <c r="H3706" s="7" t="s">
        <v>8</v>
      </c>
      <c r="I3706" s="8">
        <v>16581.59</v>
      </c>
      <c r="J3706" s="8">
        <f>Table1[[#This Row],[Annual Charges ($)]]-(AVERAGE(Table1[Annual Charges ($)]))</f>
        <v>5230.8418159999601</v>
      </c>
      <c r="U3706" s="37">
        <v>16581.59</v>
      </c>
      <c r="V3706" s="4">
        <v>89.4</v>
      </c>
    </row>
    <row r="3707" spans="1:22" ht="17" hidden="1" x14ac:dyDescent="0.2">
      <c r="A3707" s="3">
        <v>5915423</v>
      </c>
      <c r="B3707" s="4">
        <v>89.5</v>
      </c>
      <c r="C3707" s="4">
        <v>3</v>
      </c>
      <c r="D3707" s="4">
        <v>2</v>
      </c>
      <c r="E3707" s="4">
        <v>41</v>
      </c>
      <c r="F3707" s="5">
        <v>29</v>
      </c>
      <c r="G3707" s="6" t="s">
        <v>18</v>
      </c>
      <c r="H3707" s="7" t="s">
        <v>8</v>
      </c>
      <c r="I3707" s="8">
        <v>17821.7</v>
      </c>
      <c r="J3707" s="8">
        <f>Table1[[#This Row],[Annual Charges ($)]]-(AVERAGE(Table1[Annual Charges ($)]))</f>
        <v>6470.9518159999607</v>
      </c>
      <c r="U3707" s="37">
        <v>17821.7</v>
      </c>
      <c r="V3707" s="4">
        <v>89.5</v>
      </c>
    </row>
    <row r="3708" spans="1:22" ht="17" hidden="1" x14ac:dyDescent="0.2">
      <c r="A3708" s="3">
        <v>1188691</v>
      </c>
      <c r="B3708" s="4">
        <v>89.5</v>
      </c>
      <c r="C3708" s="4">
        <v>5</v>
      </c>
      <c r="D3708" s="4">
        <v>3</v>
      </c>
      <c r="E3708" s="4">
        <v>44</v>
      </c>
      <c r="F3708" s="5">
        <v>32</v>
      </c>
      <c r="G3708" s="6" t="s">
        <v>18</v>
      </c>
      <c r="H3708" s="7" t="s">
        <v>8</v>
      </c>
      <c r="I3708" s="8">
        <v>10694.89</v>
      </c>
      <c r="J3708" s="8">
        <f>Table1[[#This Row],[Annual Charges ($)]]-(AVERAGE(Table1[Annual Charges ($)]))</f>
        <v>-655.85818400004064</v>
      </c>
      <c r="U3708" s="37">
        <v>10694.89</v>
      </c>
      <c r="V3708" s="4">
        <v>89.5</v>
      </c>
    </row>
    <row r="3709" spans="1:22" ht="17" hidden="1" x14ac:dyDescent="0.2">
      <c r="A3709" s="3">
        <v>9543887</v>
      </c>
      <c r="B3709" s="4">
        <v>89.5</v>
      </c>
      <c r="C3709" s="4">
        <v>6</v>
      </c>
      <c r="D3709" s="4">
        <v>5</v>
      </c>
      <c r="E3709" s="4">
        <v>40</v>
      </c>
      <c r="F3709" s="5">
        <v>59</v>
      </c>
      <c r="G3709" s="6" t="s">
        <v>17</v>
      </c>
      <c r="H3709" s="7" t="s">
        <v>8</v>
      </c>
      <c r="I3709" s="8">
        <v>20424.77</v>
      </c>
      <c r="J3709" s="8">
        <f>Table1[[#This Row],[Annual Charges ($)]]-(AVERAGE(Table1[Annual Charges ($)]))</f>
        <v>9074.0218159999604</v>
      </c>
      <c r="U3709" s="37">
        <v>20424.77</v>
      </c>
      <c r="V3709" s="4">
        <v>89.5</v>
      </c>
    </row>
    <row r="3710" spans="1:22" ht="17" hidden="1" x14ac:dyDescent="0.2">
      <c r="A3710" s="3">
        <v>2957508</v>
      </c>
      <c r="B3710" s="4">
        <v>89.5</v>
      </c>
      <c r="C3710" s="4">
        <v>6</v>
      </c>
      <c r="D3710" s="4">
        <v>4</v>
      </c>
      <c r="E3710" s="4">
        <v>57</v>
      </c>
      <c r="F3710" s="5">
        <v>46</v>
      </c>
      <c r="G3710" s="6" t="s">
        <v>18</v>
      </c>
      <c r="H3710" s="7" t="s">
        <v>8</v>
      </c>
      <c r="I3710" s="8">
        <v>9317.2999999999993</v>
      </c>
      <c r="J3710" s="8">
        <f>Table1[[#This Row],[Annual Charges ($)]]-(AVERAGE(Table1[Annual Charges ($)]))</f>
        <v>-2033.4481840000408</v>
      </c>
      <c r="U3710" s="37">
        <v>9317.2999999999993</v>
      </c>
      <c r="V3710" s="4">
        <v>89.5</v>
      </c>
    </row>
    <row r="3711" spans="1:22" ht="17" hidden="1" x14ac:dyDescent="0.2">
      <c r="A3711" s="3">
        <v>23867352</v>
      </c>
      <c r="B3711" s="4">
        <v>89.6</v>
      </c>
      <c r="C3711" s="4">
        <v>7</v>
      </c>
      <c r="D3711" s="4">
        <v>3</v>
      </c>
      <c r="E3711" s="4">
        <v>20</v>
      </c>
      <c r="F3711" s="5">
        <v>24</v>
      </c>
      <c r="G3711" s="6" t="s">
        <v>17</v>
      </c>
      <c r="H3711" s="7" t="s">
        <v>8</v>
      </c>
      <c r="I3711" s="8">
        <v>18435.38</v>
      </c>
      <c r="J3711" s="8">
        <f>Table1[[#This Row],[Annual Charges ($)]]-(AVERAGE(Table1[Annual Charges ($)]))</f>
        <v>7084.631815999961</v>
      </c>
      <c r="U3711" s="37">
        <v>18435.38</v>
      </c>
      <c r="V3711" s="4">
        <v>89.6</v>
      </c>
    </row>
    <row r="3712" spans="1:22" ht="17" hidden="1" x14ac:dyDescent="0.2">
      <c r="A3712" s="3">
        <v>23655201</v>
      </c>
      <c r="B3712" s="4">
        <v>89.6</v>
      </c>
      <c r="C3712" s="4">
        <v>8</v>
      </c>
      <c r="D3712" s="4">
        <v>5</v>
      </c>
      <c r="E3712" s="4">
        <v>53</v>
      </c>
      <c r="F3712" s="5">
        <v>41</v>
      </c>
      <c r="G3712" s="6" t="s">
        <v>17</v>
      </c>
      <c r="H3712" s="7" t="s">
        <v>8</v>
      </c>
      <c r="I3712" s="8">
        <v>15244.9</v>
      </c>
      <c r="J3712" s="8">
        <f>Table1[[#This Row],[Annual Charges ($)]]-(AVERAGE(Table1[Annual Charges ($)]))</f>
        <v>3894.1518159999596</v>
      </c>
      <c r="U3712" s="37">
        <v>15244.9</v>
      </c>
      <c r="V3712" s="4">
        <v>89.6</v>
      </c>
    </row>
    <row r="3713" spans="1:22" ht="17" x14ac:dyDescent="0.2">
      <c r="A3713" s="3">
        <v>27612235</v>
      </c>
      <c r="B3713" s="4">
        <v>89.6</v>
      </c>
      <c r="C3713" s="4">
        <v>6</v>
      </c>
      <c r="D3713" s="4">
        <v>3</v>
      </c>
      <c r="E3713" s="4">
        <v>54</v>
      </c>
      <c r="F3713" s="5">
        <v>56</v>
      </c>
      <c r="G3713" s="6" t="s">
        <v>17</v>
      </c>
      <c r="H3713" s="7" t="s">
        <v>9</v>
      </c>
      <c r="I3713" s="8">
        <v>7783.45</v>
      </c>
      <c r="J3713" s="8">
        <f>Table1[[#This Row],[Annual Charges ($)]]-(AVERAGE(Table1[Annual Charges ($)]))</f>
        <v>-3567.2981840000402</v>
      </c>
      <c r="U3713" s="37">
        <v>7783.45</v>
      </c>
      <c r="V3713" s="4">
        <v>89.6</v>
      </c>
    </row>
    <row r="3714" spans="1:22" ht="17" hidden="1" x14ac:dyDescent="0.2">
      <c r="A3714" s="3">
        <v>25019142</v>
      </c>
      <c r="B3714" s="4">
        <v>89.6</v>
      </c>
      <c r="C3714" s="4">
        <v>5</v>
      </c>
      <c r="D3714" s="4">
        <v>2</v>
      </c>
      <c r="E3714" s="4">
        <v>52</v>
      </c>
      <c r="F3714" s="5">
        <v>59</v>
      </c>
      <c r="G3714" s="6" t="s">
        <v>17</v>
      </c>
      <c r="H3714" s="7" t="s">
        <v>8</v>
      </c>
      <c r="I3714" s="8">
        <v>14141.18</v>
      </c>
      <c r="J3714" s="8">
        <f>Table1[[#This Row],[Annual Charges ($)]]-(AVERAGE(Table1[Annual Charges ($)]))</f>
        <v>2790.4318159999602</v>
      </c>
      <c r="U3714" s="37">
        <v>14141.18</v>
      </c>
      <c r="V3714" s="4">
        <v>89.6</v>
      </c>
    </row>
    <row r="3715" spans="1:22" ht="17" hidden="1" x14ac:dyDescent="0.2">
      <c r="A3715" s="3">
        <v>13128071</v>
      </c>
      <c r="B3715" s="4">
        <v>89.6</v>
      </c>
      <c r="C3715" s="4">
        <v>7</v>
      </c>
      <c r="D3715" s="4">
        <v>4</v>
      </c>
      <c r="E3715" s="4">
        <v>25</v>
      </c>
      <c r="F3715" s="5">
        <v>54</v>
      </c>
      <c r="G3715" s="6" t="s">
        <v>18</v>
      </c>
      <c r="H3715" s="7" t="s">
        <v>8</v>
      </c>
      <c r="I3715" s="8">
        <v>11059.97</v>
      </c>
      <c r="J3715" s="8">
        <f>Table1[[#This Row],[Annual Charges ($)]]-(AVERAGE(Table1[Annual Charges ($)]))</f>
        <v>-290.77818400004071</v>
      </c>
      <c r="U3715" s="37">
        <v>11059.97</v>
      </c>
      <c r="V3715" s="4">
        <v>89.6</v>
      </c>
    </row>
    <row r="3716" spans="1:22" ht="17" hidden="1" x14ac:dyDescent="0.2">
      <c r="A3716" s="3">
        <v>13415431</v>
      </c>
      <c r="B3716" s="4">
        <v>89.6</v>
      </c>
      <c r="C3716" s="4">
        <v>2</v>
      </c>
      <c r="D3716" s="4">
        <v>0</v>
      </c>
      <c r="E3716" s="4">
        <v>52</v>
      </c>
      <c r="F3716" s="5">
        <v>57</v>
      </c>
      <c r="G3716" s="6" t="s">
        <v>18</v>
      </c>
      <c r="H3716" s="7" t="s">
        <v>8</v>
      </c>
      <c r="I3716" s="8">
        <v>4458.78</v>
      </c>
      <c r="J3716" s="8">
        <f>Table1[[#This Row],[Annual Charges ($)]]-(AVERAGE(Table1[Annual Charges ($)]))</f>
        <v>-6891.9681840000403</v>
      </c>
      <c r="U3716" s="37">
        <v>4458.78</v>
      </c>
      <c r="V3716" s="4">
        <v>89.6</v>
      </c>
    </row>
    <row r="3717" spans="1:22" ht="17" hidden="1" x14ac:dyDescent="0.2">
      <c r="A3717" s="3">
        <v>7055113</v>
      </c>
      <c r="B3717" s="4">
        <v>89.7</v>
      </c>
      <c r="C3717" s="4">
        <v>5</v>
      </c>
      <c r="D3717" s="4">
        <v>3</v>
      </c>
      <c r="E3717" s="4">
        <v>54</v>
      </c>
      <c r="F3717" s="5">
        <v>28</v>
      </c>
      <c r="G3717" s="6" t="s">
        <v>17</v>
      </c>
      <c r="H3717" s="7" t="s">
        <v>8</v>
      </c>
      <c r="I3717" s="8">
        <v>16989.71</v>
      </c>
      <c r="J3717" s="8">
        <f>Table1[[#This Row],[Annual Charges ($)]]-(AVERAGE(Table1[Annual Charges ($)]))</f>
        <v>5638.9618159999591</v>
      </c>
      <c r="U3717" s="37">
        <v>16989.71</v>
      </c>
      <c r="V3717" s="4">
        <v>89.7</v>
      </c>
    </row>
    <row r="3718" spans="1:22" ht="17" hidden="1" x14ac:dyDescent="0.2">
      <c r="A3718" s="3">
        <v>28482875</v>
      </c>
      <c r="B3718" s="4">
        <v>89.7</v>
      </c>
      <c r="C3718" s="4">
        <v>3</v>
      </c>
      <c r="D3718" s="4">
        <v>1</v>
      </c>
      <c r="E3718" s="4">
        <v>56</v>
      </c>
      <c r="F3718" s="5">
        <v>48</v>
      </c>
      <c r="G3718" s="6" t="s">
        <v>18</v>
      </c>
      <c r="H3718" s="7" t="s">
        <v>8</v>
      </c>
      <c r="I3718" s="8">
        <v>12162.03</v>
      </c>
      <c r="J3718" s="8">
        <f>Table1[[#This Row],[Annual Charges ($)]]-(AVERAGE(Table1[Annual Charges ($)]))</f>
        <v>811.2818159999606</v>
      </c>
      <c r="U3718" s="37">
        <v>12162.03</v>
      </c>
      <c r="V3718" s="4">
        <v>89.7</v>
      </c>
    </row>
    <row r="3719" spans="1:22" ht="17" hidden="1" x14ac:dyDescent="0.2">
      <c r="A3719" s="3">
        <v>15506442</v>
      </c>
      <c r="B3719" s="4">
        <v>89.7</v>
      </c>
      <c r="C3719" s="4">
        <v>5</v>
      </c>
      <c r="D3719" s="4">
        <v>1</v>
      </c>
      <c r="E3719" s="4">
        <v>15</v>
      </c>
      <c r="F3719" s="5">
        <v>47</v>
      </c>
      <c r="G3719" s="6" t="s">
        <v>18</v>
      </c>
      <c r="H3719" s="7" t="s">
        <v>8</v>
      </c>
      <c r="I3719" s="8">
        <v>11494.13</v>
      </c>
      <c r="J3719" s="8">
        <f>Table1[[#This Row],[Annual Charges ($)]]-(AVERAGE(Table1[Annual Charges ($)]))</f>
        <v>143.38181599995914</v>
      </c>
      <c r="U3719" s="37">
        <v>11494.13</v>
      </c>
      <c r="V3719" s="4">
        <v>89.7</v>
      </c>
    </row>
    <row r="3720" spans="1:22" ht="17" x14ac:dyDescent="0.2">
      <c r="A3720" s="3">
        <v>4760438</v>
      </c>
      <c r="B3720" s="4">
        <v>89.7</v>
      </c>
      <c r="C3720" s="4">
        <v>1</v>
      </c>
      <c r="D3720" s="4">
        <v>2</v>
      </c>
      <c r="E3720" s="4">
        <v>2</v>
      </c>
      <c r="F3720" s="5">
        <v>63</v>
      </c>
      <c r="G3720" s="6" t="s">
        <v>18</v>
      </c>
      <c r="H3720" s="7" t="s">
        <v>9</v>
      </c>
      <c r="I3720" s="8">
        <v>19961.63</v>
      </c>
      <c r="J3720" s="8">
        <f>Table1[[#This Row],[Annual Charges ($)]]-(AVERAGE(Table1[Annual Charges ($)]))</f>
        <v>8610.881815999961</v>
      </c>
      <c r="U3720" s="37">
        <v>19961.63</v>
      </c>
      <c r="V3720" s="4">
        <v>89.7</v>
      </c>
    </row>
    <row r="3721" spans="1:22" ht="17" hidden="1" x14ac:dyDescent="0.2">
      <c r="A3721" s="3">
        <v>25602990</v>
      </c>
      <c r="B3721" s="4">
        <v>89.8</v>
      </c>
      <c r="C3721" s="4">
        <v>4</v>
      </c>
      <c r="D3721" s="4">
        <v>0</v>
      </c>
      <c r="E3721" s="4">
        <v>33</v>
      </c>
      <c r="F3721" s="5">
        <v>40</v>
      </c>
      <c r="G3721" s="6" t="s">
        <v>18</v>
      </c>
      <c r="H3721" s="7" t="s">
        <v>8</v>
      </c>
      <c r="I3721" s="8">
        <v>14243.58</v>
      </c>
      <c r="J3721" s="8">
        <f>Table1[[#This Row],[Annual Charges ($)]]-(AVERAGE(Table1[Annual Charges ($)]))</f>
        <v>2892.8318159999599</v>
      </c>
      <c r="U3721" s="37">
        <v>14243.58</v>
      </c>
      <c r="V3721" s="4">
        <v>89.8</v>
      </c>
    </row>
    <row r="3722" spans="1:22" ht="17" hidden="1" x14ac:dyDescent="0.2">
      <c r="A3722" s="3">
        <v>19671457</v>
      </c>
      <c r="B3722" s="4">
        <v>89.8</v>
      </c>
      <c r="C3722" s="4">
        <v>2</v>
      </c>
      <c r="D3722" s="4">
        <v>3</v>
      </c>
      <c r="E3722" s="4">
        <v>31</v>
      </c>
      <c r="F3722" s="5">
        <v>56</v>
      </c>
      <c r="G3722" s="6" t="s">
        <v>18</v>
      </c>
      <c r="H3722" s="7" t="s">
        <v>8</v>
      </c>
      <c r="I3722" s="8">
        <v>16290.58</v>
      </c>
      <c r="J3722" s="8">
        <f>Table1[[#This Row],[Annual Charges ($)]]-(AVERAGE(Table1[Annual Charges ($)]))</f>
        <v>4939.8318159999599</v>
      </c>
      <c r="U3722" s="37">
        <v>16290.58</v>
      </c>
      <c r="V3722" s="4">
        <v>89.8</v>
      </c>
    </row>
    <row r="3723" spans="1:22" ht="17" hidden="1" x14ac:dyDescent="0.2">
      <c r="A3723" s="3">
        <v>4626938</v>
      </c>
      <c r="B3723" s="4">
        <v>89.8</v>
      </c>
      <c r="C3723" s="4">
        <v>6</v>
      </c>
      <c r="D3723" s="4">
        <v>5</v>
      </c>
      <c r="E3723" s="4">
        <v>23</v>
      </c>
      <c r="F3723" s="5">
        <v>27</v>
      </c>
      <c r="G3723" s="6" t="s">
        <v>17</v>
      </c>
      <c r="H3723" s="7" t="s">
        <v>8</v>
      </c>
      <c r="I3723" s="8">
        <v>19846.82</v>
      </c>
      <c r="J3723" s="8">
        <f>Table1[[#This Row],[Annual Charges ($)]]-(AVERAGE(Table1[Annual Charges ($)]))</f>
        <v>8496.0718159999597</v>
      </c>
      <c r="U3723" s="37">
        <v>19846.82</v>
      </c>
      <c r="V3723" s="4">
        <v>89.8</v>
      </c>
    </row>
    <row r="3724" spans="1:22" ht="17" hidden="1" x14ac:dyDescent="0.2">
      <c r="A3724" s="3">
        <v>22067105</v>
      </c>
      <c r="B3724" s="4">
        <v>89.8</v>
      </c>
      <c r="C3724" s="4">
        <v>6</v>
      </c>
      <c r="D3724" s="4">
        <v>2</v>
      </c>
      <c r="E3724" s="4">
        <v>48</v>
      </c>
      <c r="F3724" s="5">
        <v>64</v>
      </c>
      <c r="G3724" s="6" t="s">
        <v>18</v>
      </c>
      <c r="H3724" s="7" t="s">
        <v>8</v>
      </c>
      <c r="I3724" s="8">
        <v>12784.34</v>
      </c>
      <c r="J3724" s="8">
        <f>Table1[[#This Row],[Annual Charges ($)]]-(AVERAGE(Table1[Annual Charges ($)]))</f>
        <v>1433.5918159999601</v>
      </c>
      <c r="U3724" s="37">
        <v>12784.34</v>
      </c>
      <c r="V3724" s="4">
        <v>89.8</v>
      </c>
    </row>
    <row r="3725" spans="1:22" ht="17" hidden="1" x14ac:dyDescent="0.2">
      <c r="A3725" s="3">
        <v>11313837</v>
      </c>
      <c r="B3725" s="4">
        <v>89.8</v>
      </c>
      <c r="C3725" s="4">
        <v>6</v>
      </c>
      <c r="D3725" s="4">
        <v>1</v>
      </c>
      <c r="E3725" s="4">
        <v>28</v>
      </c>
      <c r="F3725" s="5">
        <v>25</v>
      </c>
      <c r="G3725" s="6" t="s">
        <v>17</v>
      </c>
      <c r="H3725" s="7" t="s">
        <v>8</v>
      </c>
      <c r="I3725" s="8">
        <v>19430.46</v>
      </c>
      <c r="J3725" s="8">
        <f>Table1[[#This Row],[Annual Charges ($)]]-(AVERAGE(Table1[Annual Charges ($)]))</f>
        <v>8079.7118159999591</v>
      </c>
      <c r="U3725" s="37">
        <v>19430.46</v>
      </c>
      <c r="V3725" s="4">
        <v>89.8</v>
      </c>
    </row>
    <row r="3726" spans="1:22" ht="17" hidden="1" x14ac:dyDescent="0.2">
      <c r="A3726" s="3">
        <v>3274386</v>
      </c>
      <c r="B3726" s="4">
        <v>89.8</v>
      </c>
      <c r="C3726" s="4">
        <v>2</v>
      </c>
      <c r="D3726" s="4">
        <v>2</v>
      </c>
      <c r="E3726" s="4">
        <v>13</v>
      </c>
      <c r="F3726" s="5">
        <v>34</v>
      </c>
      <c r="G3726" s="6" t="s">
        <v>18</v>
      </c>
      <c r="H3726" s="7" t="s">
        <v>8</v>
      </c>
      <c r="I3726" s="8">
        <v>8541.68</v>
      </c>
      <c r="J3726" s="8">
        <f>Table1[[#This Row],[Annual Charges ($)]]-(AVERAGE(Table1[Annual Charges ($)]))</f>
        <v>-2809.0681840000398</v>
      </c>
      <c r="U3726" s="37">
        <v>8541.68</v>
      </c>
      <c r="V3726" s="4">
        <v>89.8</v>
      </c>
    </row>
    <row r="3727" spans="1:22" ht="17" hidden="1" x14ac:dyDescent="0.2">
      <c r="A3727" s="3">
        <v>25487931</v>
      </c>
      <c r="B3727" s="4">
        <v>89.9</v>
      </c>
      <c r="C3727" s="4">
        <v>2</v>
      </c>
      <c r="D3727" s="4">
        <v>3</v>
      </c>
      <c r="E3727" s="4">
        <v>43</v>
      </c>
      <c r="F3727" s="5">
        <v>27</v>
      </c>
      <c r="G3727" s="6" t="s">
        <v>17</v>
      </c>
      <c r="H3727" s="7" t="s">
        <v>8</v>
      </c>
      <c r="I3727" s="8">
        <v>11414.29</v>
      </c>
      <c r="J3727" s="8">
        <f>Table1[[#This Row],[Annual Charges ($)]]-(AVERAGE(Table1[Annual Charges ($)]))</f>
        <v>63.541815999960818</v>
      </c>
      <c r="U3727" s="37">
        <v>11414.29</v>
      </c>
      <c r="V3727" s="4">
        <v>89.9</v>
      </c>
    </row>
    <row r="3728" spans="1:22" ht="17" hidden="1" x14ac:dyDescent="0.2">
      <c r="A3728" s="3">
        <v>26569168</v>
      </c>
      <c r="B3728" s="4">
        <v>89.9</v>
      </c>
      <c r="C3728" s="4">
        <v>6</v>
      </c>
      <c r="D3728" s="4">
        <v>3</v>
      </c>
      <c r="E3728" s="4">
        <v>16</v>
      </c>
      <c r="F3728" s="5">
        <v>35</v>
      </c>
      <c r="G3728" s="6" t="s">
        <v>17</v>
      </c>
      <c r="H3728" s="7" t="s">
        <v>8</v>
      </c>
      <c r="I3728" s="8">
        <v>18924.61</v>
      </c>
      <c r="J3728" s="8">
        <f>Table1[[#This Row],[Annual Charges ($)]]-(AVERAGE(Table1[Annual Charges ($)]))</f>
        <v>7573.8618159999605</v>
      </c>
      <c r="U3728" s="37">
        <v>18924.61</v>
      </c>
      <c r="V3728" s="4">
        <v>89.9</v>
      </c>
    </row>
    <row r="3729" spans="1:22" ht="17" hidden="1" x14ac:dyDescent="0.2">
      <c r="A3729" s="3">
        <v>29452471</v>
      </c>
      <c r="B3729" s="4">
        <v>89.9</v>
      </c>
      <c r="C3729" s="4">
        <v>4</v>
      </c>
      <c r="D3729" s="4">
        <v>1</v>
      </c>
      <c r="E3729" s="4">
        <v>15</v>
      </c>
      <c r="F3729" s="5">
        <v>56</v>
      </c>
      <c r="G3729" s="6" t="s">
        <v>18</v>
      </c>
      <c r="H3729" s="7" t="s">
        <v>8</v>
      </c>
      <c r="I3729" s="8">
        <v>22443.18</v>
      </c>
      <c r="J3729" s="8">
        <f>Table1[[#This Row],[Annual Charges ($)]]-(AVERAGE(Table1[Annual Charges ($)]))</f>
        <v>11092.43181599996</v>
      </c>
      <c r="U3729" s="37">
        <v>22443.18</v>
      </c>
      <c r="V3729" s="4">
        <v>89.9</v>
      </c>
    </row>
    <row r="3730" spans="1:22" ht="17" hidden="1" x14ac:dyDescent="0.2">
      <c r="A3730" s="3">
        <v>19589378</v>
      </c>
      <c r="B3730" s="4">
        <v>90</v>
      </c>
      <c r="C3730" s="4">
        <v>6</v>
      </c>
      <c r="D3730" s="4">
        <v>0</v>
      </c>
      <c r="E3730" s="4">
        <v>10</v>
      </c>
      <c r="F3730" s="5">
        <v>60</v>
      </c>
      <c r="G3730" s="6" t="s">
        <v>18</v>
      </c>
      <c r="H3730" s="7" t="s">
        <v>8</v>
      </c>
      <c r="I3730" s="8">
        <v>7071.19</v>
      </c>
      <c r="J3730" s="8">
        <f>Table1[[#This Row],[Annual Charges ($)]]-(AVERAGE(Table1[Annual Charges ($)]))</f>
        <v>-4279.5581840000405</v>
      </c>
      <c r="U3730" s="37">
        <v>7071.19</v>
      </c>
      <c r="V3730" s="4">
        <v>90</v>
      </c>
    </row>
    <row r="3731" spans="1:22" ht="17" hidden="1" x14ac:dyDescent="0.2">
      <c r="A3731" s="3">
        <v>15213716</v>
      </c>
      <c r="B3731" s="4">
        <v>90</v>
      </c>
      <c r="C3731" s="4">
        <v>5</v>
      </c>
      <c r="D3731" s="4">
        <v>5</v>
      </c>
      <c r="E3731" s="4">
        <v>10</v>
      </c>
      <c r="F3731" s="5">
        <v>65</v>
      </c>
      <c r="G3731" s="6" t="s">
        <v>18</v>
      </c>
      <c r="H3731" s="7" t="s">
        <v>8</v>
      </c>
      <c r="I3731" s="8">
        <v>15932.13</v>
      </c>
      <c r="J3731" s="8">
        <f>Table1[[#This Row],[Annual Charges ($)]]-(AVERAGE(Table1[Annual Charges ($)]))</f>
        <v>4581.3818159999591</v>
      </c>
      <c r="U3731" s="37">
        <v>15932.13</v>
      </c>
      <c r="V3731" s="4">
        <v>90</v>
      </c>
    </row>
    <row r="3732" spans="1:22" ht="17" hidden="1" x14ac:dyDescent="0.2">
      <c r="A3732" s="3">
        <v>5556724</v>
      </c>
      <c r="B3732" s="4">
        <v>90</v>
      </c>
      <c r="C3732" s="4">
        <v>3</v>
      </c>
      <c r="D3732" s="4">
        <v>0</v>
      </c>
      <c r="E3732" s="4">
        <v>55</v>
      </c>
      <c r="F3732" s="5">
        <v>28</v>
      </c>
      <c r="G3732" s="6" t="s">
        <v>18</v>
      </c>
      <c r="H3732" s="7" t="s">
        <v>8</v>
      </c>
      <c r="I3732" s="8">
        <v>16933.939999999999</v>
      </c>
      <c r="J3732" s="8">
        <f>Table1[[#This Row],[Annual Charges ($)]]-(AVERAGE(Table1[Annual Charges ($)]))</f>
        <v>5583.1918159999586</v>
      </c>
      <c r="U3732" s="37">
        <v>16933.939999999999</v>
      </c>
      <c r="V3732" s="4">
        <v>90</v>
      </c>
    </row>
    <row r="3733" spans="1:22" ht="17" hidden="1" x14ac:dyDescent="0.2">
      <c r="A3733" s="3">
        <v>14781031</v>
      </c>
      <c r="B3733" s="4">
        <v>90</v>
      </c>
      <c r="C3733" s="4">
        <v>4</v>
      </c>
      <c r="D3733" s="4">
        <v>3</v>
      </c>
      <c r="E3733" s="4">
        <v>9</v>
      </c>
      <c r="F3733" s="5">
        <v>40</v>
      </c>
      <c r="G3733" s="6" t="s">
        <v>18</v>
      </c>
      <c r="H3733" s="7" t="s">
        <v>8</v>
      </c>
      <c r="I3733" s="8">
        <v>22204.45</v>
      </c>
      <c r="J3733" s="8">
        <f>Table1[[#This Row],[Annual Charges ($)]]-(AVERAGE(Table1[Annual Charges ($)]))</f>
        <v>10853.701815999961</v>
      </c>
      <c r="U3733" s="37">
        <v>22204.45</v>
      </c>
      <c r="V3733" s="4">
        <v>90</v>
      </c>
    </row>
    <row r="3734" spans="1:22" ht="17" hidden="1" x14ac:dyDescent="0.2">
      <c r="A3734" s="3">
        <v>26389310</v>
      </c>
      <c r="B3734" s="4">
        <v>90</v>
      </c>
      <c r="C3734" s="4">
        <v>4</v>
      </c>
      <c r="D3734" s="4">
        <v>4</v>
      </c>
      <c r="E3734" s="4">
        <v>55</v>
      </c>
      <c r="F3734" s="5">
        <v>36</v>
      </c>
      <c r="G3734" s="6" t="s">
        <v>18</v>
      </c>
      <c r="H3734" s="7" t="s">
        <v>8</v>
      </c>
      <c r="I3734" s="8">
        <v>16717.84</v>
      </c>
      <c r="J3734" s="8">
        <f>Table1[[#This Row],[Annual Charges ($)]]-(AVERAGE(Table1[Annual Charges ($)]))</f>
        <v>5367.0918159999601</v>
      </c>
      <c r="U3734" s="37">
        <v>16717.84</v>
      </c>
      <c r="V3734" s="4">
        <v>90</v>
      </c>
    </row>
    <row r="3735" spans="1:22" ht="17" hidden="1" x14ac:dyDescent="0.2">
      <c r="A3735" s="3">
        <v>12958337</v>
      </c>
      <c r="B3735" s="4">
        <v>90</v>
      </c>
      <c r="C3735" s="4">
        <v>5</v>
      </c>
      <c r="D3735" s="4">
        <v>2</v>
      </c>
      <c r="E3735" s="4">
        <v>50</v>
      </c>
      <c r="F3735" s="5">
        <v>44</v>
      </c>
      <c r="G3735" s="6" t="s">
        <v>18</v>
      </c>
      <c r="H3735" s="7" t="s">
        <v>8</v>
      </c>
      <c r="I3735" s="8">
        <v>15327.88</v>
      </c>
      <c r="J3735" s="8">
        <f>Table1[[#This Row],[Annual Charges ($)]]-(AVERAGE(Table1[Annual Charges ($)]))</f>
        <v>3977.1318159999591</v>
      </c>
      <c r="U3735" s="37">
        <v>15327.88</v>
      </c>
      <c r="V3735" s="4">
        <v>90</v>
      </c>
    </row>
    <row r="3736" spans="1:22" ht="17" x14ac:dyDescent="0.2">
      <c r="A3736" s="3">
        <v>220265</v>
      </c>
      <c r="B3736" s="4">
        <v>90.1</v>
      </c>
      <c r="C3736" s="4">
        <v>3</v>
      </c>
      <c r="D3736" s="4">
        <v>2</v>
      </c>
      <c r="E3736" s="4">
        <v>52</v>
      </c>
      <c r="F3736" s="5">
        <v>41</v>
      </c>
      <c r="G3736" s="6" t="s">
        <v>17</v>
      </c>
      <c r="H3736" s="7" t="s">
        <v>9</v>
      </c>
      <c r="I3736" s="8">
        <v>21695.38</v>
      </c>
      <c r="J3736" s="8">
        <f>Table1[[#This Row],[Annual Charges ($)]]-(AVERAGE(Table1[Annual Charges ($)]))</f>
        <v>10344.631815999961</v>
      </c>
      <c r="U3736" s="37">
        <v>21695.38</v>
      </c>
      <c r="V3736" s="4">
        <v>90.1</v>
      </c>
    </row>
    <row r="3737" spans="1:22" ht="17" hidden="1" x14ac:dyDescent="0.2">
      <c r="A3737" s="3">
        <v>22844015</v>
      </c>
      <c r="B3737" s="4">
        <v>90.1</v>
      </c>
      <c r="C3737" s="4">
        <v>6</v>
      </c>
      <c r="D3737" s="4">
        <v>1</v>
      </c>
      <c r="E3737" s="4">
        <v>1</v>
      </c>
      <c r="F3737" s="5">
        <v>53</v>
      </c>
      <c r="G3737" s="6" t="s">
        <v>17</v>
      </c>
      <c r="H3737" s="7" t="s">
        <v>8</v>
      </c>
      <c r="I3737" s="8">
        <v>8579.4500000000007</v>
      </c>
      <c r="J3737" s="8">
        <f>Table1[[#This Row],[Annual Charges ($)]]-(AVERAGE(Table1[Annual Charges ($)]))</f>
        <v>-2771.2981840000393</v>
      </c>
      <c r="U3737" s="37">
        <v>8579.4500000000007</v>
      </c>
      <c r="V3737" s="4">
        <v>90.1</v>
      </c>
    </row>
    <row r="3738" spans="1:22" ht="17" x14ac:dyDescent="0.2">
      <c r="A3738" s="3">
        <v>29595513</v>
      </c>
      <c r="B3738" s="4">
        <v>90.1</v>
      </c>
      <c r="C3738" s="4">
        <v>8</v>
      </c>
      <c r="D3738" s="4">
        <v>3</v>
      </c>
      <c r="E3738" s="4">
        <v>18</v>
      </c>
      <c r="F3738" s="5">
        <v>49</v>
      </c>
      <c r="G3738" s="6" t="s">
        <v>17</v>
      </c>
      <c r="H3738" s="7" t="s">
        <v>9</v>
      </c>
      <c r="I3738" s="8">
        <v>20354.18</v>
      </c>
      <c r="J3738" s="8">
        <f>Table1[[#This Row],[Annual Charges ($)]]-(AVERAGE(Table1[Annual Charges ($)]))</f>
        <v>9003.4318159999602</v>
      </c>
      <c r="U3738" s="37">
        <v>20354.18</v>
      </c>
      <c r="V3738" s="4">
        <v>90.1</v>
      </c>
    </row>
    <row r="3739" spans="1:22" ht="17" hidden="1" x14ac:dyDescent="0.2">
      <c r="A3739" s="3">
        <v>9909603</v>
      </c>
      <c r="B3739" s="4">
        <v>90.1</v>
      </c>
      <c r="C3739" s="4">
        <v>6</v>
      </c>
      <c r="D3739" s="4">
        <v>0</v>
      </c>
      <c r="E3739" s="4">
        <v>57</v>
      </c>
      <c r="F3739" s="5">
        <v>56</v>
      </c>
      <c r="G3739" s="6" t="s">
        <v>17</v>
      </c>
      <c r="H3739" s="7" t="s">
        <v>8</v>
      </c>
      <c r="I3739" s="8">
        <v>17981.37</v>
      </c>
      <c r="J3739" s="8">
        <f>Table1[[#This Row],[Annual Charges ($)]]-(AVERAGE(Table1[Annual Charges ($)]))</f>
        <v>6630.6218159999589</v>
      </c>
      <c r="U3739" s="37">
        <v>17981.37</v>
      </c>
      <c r="V3739" s="4">
        <v>90.1</v>
      </c>
    </row>
    <row r="3740" spans="1:22" ht="17" hidden="1" x14ac:dyDescent="0.2">
      <c r="A3740" s="3">
        <v>8296334</v>
      </c>
      <c r="B3740" s="4">
        <v>90.1</v>
      </c>
      <c r="C3740" s="4">
        <v>1</v>
      </c>
      <c r="D3740" s="4">
        <v>1</v>
      </c>
      <c r="E3740" s="4">
        <v>26</v>
      </c>
      <c r="F3740" s="5">
        <v>44</v>
      </c>
      <c r="G3740" s="6" t="s">
        <v>17</v>
      </c>
      <c r="H3740" s="7" t="s">
        <v>8</v>
      </c>
      <c r="I3740" s="8">
        <v>4305.7700000000004</v>
      </c>
      <c r="J3740" s="8">
        <f>Table1[[#This Row],[Annual Charges ($)]]-(AVERAGE(Table1[Annual Charges ($)]))</f>
        <v>-7044.9781840000396</v>
      </c>
      <c r="U3740" s="37">
        <v>4305.7700000000004</v>
      </c>
      <c r="V3740" s="4">
        <v>90.1</v>
      </c>
    </row>
    <row r="3741" spans="1:22" ht="17" hidden="1" x14ac:dyDescent="0.2">
      <c r="A3741" s="3">
        <v>28207255</v>
      </c>
      <c r="B3741" s="4">
        <v>90.2</v>
      </c>
      <c r="C3741" s="4">
        <v>4</v>
      </c>
      <c r="D3741" s="4">
        <v>0</v>
      </c>
      <c r="E3741" s="4">
        <v>59</v>
      </c>
      <c r="F3741" s="5">
        <v>24</v>
      </c>
      <c r="G3741" s="6" t="s">
        <v>18</v>
      </c>
      <c r="H3741" s="7" t="s">
        <v>8</v>
      </c>
      <c r="I3741" s="8">
        <v>16442.82</v>
      </c>
      <c r="J3741" s="8">
        <f>Table1[[#This Row],[Annual Charges ($)]]-(AVERAGE(Table1[Annual Charges ($)]))</f>
        <v>5092.0718159999597</v>
      </c>
      <c r="U3741" s="37">
        <v>16442.82</v>
      </c>
      <c r="V3741" s="4">
        <v>90.2</v>
      </c>
    </row>
    <row r="3742" spans="1:22" ht="17" x14ac:dyDescent="0.2">
      <c r="A3742" s="3">
        <v>19040970</v>
      </c>
      <c r="B3742" s="4">
        <v>90.2</v>
      </c>
      <c r="C3742" s="4">
        <v>7</v>
      </c>
      <c r="D3742" s="4">
        <v>2</v>
      </c>
      <c r="E3742" s="4">
        <v>20</v>
      </c>
      <c r="F3742" s="5">
        <v>52</v>
      </c>
      <c r="G3742" s="6" t="s">
        <v>17</v>
      </c>
      <c r="H3742" s="7" t="s">
        <v>9</v>
      </c>
      <c r="I3742" s="8">
        <v>24895.27</v>
      </c>
      <c r="J3742" s="8">
        <f>Table1[[#This Row],[Annual Charges ($)]]-(AVERAGE(Table1[Annual Charges ($)]))</f>
        <v>13544.52181599996</v>
      </c>
      <c r="U3742" s="37">
        <v>24895.27</v>
      </c>
      <c r="V3742" s="4">
        <v>90.2</v>
      </c>
    </row>
    <row r="3743" spans="1:22" ht="17" hidden="1" x14ac:dyDescent="0.2">
      <c r="A3743" s="3">
        <v>1085536</v>
      </c>
      <c r="B3743" s="4">
        <v>90.2</v>
      </c>
      <c r="C3743" s="4">
        <v>6</v>
      </c>
      <c r="D3743" s="4">
        <v>1</v>
      </c>
      <c r="E3743" s="4">
        <v>6</v>
      </c>
      <c r="F3743" s="5">
        <v>59</v>
      </c>
      <c r="G3743" s="6" t="s">
        <v>18</v>
      </c>
      <c r="H3743" s="7" t="s">
        <v>8</v>
      </c>
      <c r="I3743" s="8">
        <v>16181.76</v>
      </c>
      <c r="J3743" s="8">
        <f>Table1[[#This Row],[Annual Charges ($)]]-(AVERAGE(Table1[Annual Charges ($)]))</f>
        <v>4831.0118159999602</v>
      </c>
      <c r="U3743" s="37">
        <v>16181.76</v>
      </c>
      <c r="V3743" s="4">
        <v>90.2</v>
      </c>
    </row>
    <row r="3744" spans="1:22" ht="17" hidden="1" x14ac:dyDescent="0.2">
      <c r="A3744" s="3">
        <v>17263724</v>
      </c>
      <c r="B3744" s="4">
        <v>90.2</v>
      </c>
      <c r="C3744" s="4">
        <v>7</v>
      </c>
      <c r="D3744" s="4">
        <v>0</v>
      </c>
      <c r="E3744" s="4">
        <v>5</v>
      </c>
      <c r="F3744" s="5">
        <v>57</v>
      </c>
      <c r="G3744" s="6" t="s">
        <v>18</v>
      </c>
      <c r="H3744" s="7" t="s">
        <v>8</v>
      </c>
      <c r="I3744" s="8">
        <v>23128.46</v>
      </c>
      <c r="J3744" s="8">
        <f>Table1[[#This Row],[Annual Charges ($)]]-(AVERAGE(Table1[Annual Charges ($)]))</f>
        <v>11777.711815999959</v>
      </c>
      <c r="U3744" s="37">
        <v>23128.46</v>
      </c>
      <c r="V3744" s="4">
        <v>90.2</v>
      </c>
    </row>
    <row r="3745" spans="1:22" ht="17" x14ac:dyDescent="0.2">
      <c r="A3745" s="3">
        <v>27308101</v>
      </c>
      <c r="B3745" s="4">
        <v>90.2</v>
      </c>
      <c r="C3745" s="4">
        <v>7</v>
      </c>
      <c r="D3745" s="4">
        <v>2</v>
      </c>
      <c r="E3745" s="4">
        <v>23</v>
      </c>
      <c r="F3745" s="5">
        <v>32</v>
      </c>
      <c r="G3745" s="6" t="s">
        <v>18</v>
      </c>
      <c r="H3745" s="7" t="s">
        <v>9</v>
      </c>
      <c r="I3745" s="8">
        <v>26220.9</v>
      </c>
      <c r="J3745" s="8">
        <f>Table1[[#This Row],[Annual Charges ($)]]-(AVERAGE(Table1[Annual Charges ($)]))</f>
        <v>14870.151815999961</v>
      </c>
      <c r="U3745" s="37">
        <v>26220.9</v>
      </c>
      <c r="V3745" s="4">
        <v>90.2</v>
      </c>
    </row>
    <row r="3746" spans="1:22" ht="17" hidden="1" x14ac:dyDescent="0.2">
      <c r="A3746" s="3">
        <v>24889263</v>
      </c>
      <c r="B3746" s="4">
        <v>90.3</v>
      </c>
      <c r="C3746" s="4">
        <v>6</v>
      </c>
      <c r="D3746" s="4">
        <v>0</v>
      </c>
      <c r="E3746" s="4">
        <v>41</v>
      </c>
      <c r="F3746" s="5">
        <v>49</v>
      </c>
      <c r="G3746" s="6" t="s">
        <v>18</v>
      </c>
      <c r="H3746" s="7" t="s">
        <v>8</v>
      </c>
      <c r="I3746" s="8">
        <v>11411.28</v>
      </c>
      <c r="J3746" s="8">
        <f>Table1[[#This Row],[Annual Charges ($)]]-(AVERAGE(Table1[Annual Charges ($)]))</f>
        <v>60.5318159999606</v>
      </c>
      <c r="U3746" s="37">
        <v>11411.28</v>
      </c>
      <c r="V3746" s="4">
        <v>90.3</v>
      </c>
    </row>
    <row r="3747" spans="1:22" ht="17" hidden="1" x14ac:dyDescent="0.2">
      <c r="A3747" s="3">
        <v>29682539</v>
      </c>
      <c r="B3747" s="4">
        <v>90.3</v>
      </c>
      <c r="C3747" s="4">
        <v>5</v>
      </c>
      <c r="D3747" s="4">
        <v>4</v>
      </c>
      <c r="E3747" s="4">
        <v>23</v>
      </c>
      <c r="F3747" s="5">
        <v>43</v>
      </c>
      <c r="G3747" s="6" t="s">
        <v>17</v>
      </c>
      <c r="H3747" s="7" t="s">
        <v>8</v>
      </c>
      <c r="I3747" s="8">
        <v>15305.22</v>
      </c>
      <c r="J3747" s="8">
        <f>Table1[[#This Row],[Annual Charges ($)]]-(AVERAGE(Table1[Annual Charges ($)]))</f>
        <v>3954.4718159999593</v>
      </c>
      <c r="U3747" s="37">
        <v>15305.22</v>
      </c>
      <c r="V3747" s="4">
        <v>90.3</v>
      </c>
    </row>
    <row r="3748" spans="1:22" ht="17" hidden="1" x14ac:dyDescent="0.2">
      <c r="A3748" s="3">
        <v>29406818</v>
      </c>
      <c r="B3748" s="4">
        <v>90.3</v>
      </c>
      <c r="C3748" s="4">
        <v>2</v>
      </c>
      <c r="D3748" s="4">
        <v>3</v>
      </c>
      <c r="E3748" s="4">
        <v>30</v>
      </c>
      <c r="F3748" s="5">
        <v>37</v>
      </c>
      <c r="G3748" s="6" t="s">
        <v>17</v>
      </c>
      <c r="H3748" s="7" t="s">
        <v>8</v>
      </c>
      <c r="I3748" s="8">
        <v>6588.56</v>
      </c>
      <c r="J3748" s="8">
        <f>Table1[[#This Row],[Annual Charges ($)]]-(AVERAGE(Table1[Annual Charges ($)]))</f>
        <v>-4762.1881840000397</v>
      </c>
      <c r="U3748" s="37">
        <v>6588.56</v>
      </c>
      <c r="V3748" s="4">
        <v>90.3</v>
      </c>
    </row>
    <row r="3749" spans="1:22" ht="17" hidden="1" x14ac:dyDescent="0.2">
      <c r="A3749" s="3">
        <v>2192721</v>
      </c>
      <c r="B3749" s="4">
        <v>90.3</v>
      </c>
      <c r="C3749" s="4">
        <v>4</v>
      </c>
      <c r="D3749" s="4">
        <v>4</v>
      </c>
      <c r="E3749" s="4">
        <v>11</v>
      </c>
      <c r="F3749" s="5">
        <v>45</v>
      </c>
      <c r="G3749" s="6" t="s">
        <v>18</v>
      </c>
      <c r="H3749" s="7" t="s">
        <v>8</v>
      </c>
      <c r="I3749" s="8">
        <v>10910.92</v>
      </c>
      <c r="J3749" s="8">
        <f>Table1[[#This Row],[Annual Charges ($)]]-(AVERAGE(Table1[Annual Charges ($)]))</f>
        <v>-439.82818400003998</v>
      </c>
      <c r="U3749" s="37">
        <v>10910.92</v>
      </c>
      <c r="V3749" s="4">
        <v>90.3</v>
      </c>
    </row>
    <row r="3750" spans="1:22" ht="17" hidden="1" x14ac:dyDescent="0.2">
      <c r="A3750" s="3">
        <v>11986908</v>
      </c>
      <c r="B3750" s="4">
        <v>90.3</v>
      </c>
      <c r="C3750" s="4">
        <v>4</v>
      </c>
      <c r="D3750" s="4">
        <v>1</v>
      </c>
      <c r="E3750" s="4">
        <v>31</v>
      </c>
      <c r="F3750" s="5">
        <v>68</v>
      </c>
      <c r="G3750" s="6" t="s">
        <v>17</v>
      </c>
      <c r="H3750" s="7" t="s">
        <v>8</v>
      </c>
      <c r="I3750" s="8">
        <v>14635.51</v>
      </c>
      <c r="J3750" s="8">
        <f>Table1[[#This Row],[Annual Charges ($)]]-(AVERAGE(Table1[Annual Charges ($)]))</f>
        <v>3284.7618159999602</v>
      </c>
      <c r="U3750" s="37">
        <v>14635.51</v>
      </c>
      <c r="V3750" s="4">
        <v>90.3</v>
      </c>
    </row>
    <row r="3751" spans="1:22" ht="17" hidden="1" x14ac:dyDescent="0.2">
      <c r="A3751" s="3">
        <v>15348434</v>
      </c>
      <c r="B3751" s="4">
        <v>90.4</v>
      </c>
      <c r="C3751" s="4">
        <v>7</v>
      </c>
      <c r="D3751" s="4">
        <v>1</v>
      </c>
      <c r="E3751" s="4">
        <v>18</v>
      </c>
      <c r="F3751" s="5">
        <v>33</v>
      </c>
      <c r="G3751" s="6" t="s">
        <v>18</v>
      </c>
      <c r="H3751" s="7" t="s">
        <v>8</v>
      </c>
      <c r="I3751" s="8">
        <v>14019.82</v>
      </c>
      <c r="J3751" s="8">
        <f>Table1[[#This Row],[Annual Charges ($)]]-(AVERAGE(Table1[Annual Charges ($)]))</f>
        <v>2669.0718159999597</v>
      </c>
      <c r="U3751" s="37">
        <v>14019.82</v>
      </c>
      <c r="V3751" s="4">
        <v>90.4</v>
      </c>
    </row>
    <row r="3752" spans="1:22" ht="17" hidden="1" x14ac:dyDescent="0.2">
      <c r="A3752" s="3">
        <v>565057</v>
      </c>
      <c r="B3752" s="4">
        <v>90.4</v>
      </c>
      <c r="C3752" s="4">
        <v>2</v>
      </c>
      <c r="D3752" s="4">
        <v>4</v>
      </c>
      <c r="E3752" s="4">
        <v>48</v>
      </c>
      <c r="F3752" s="5">
        <v>39</v>
      </c>
      <c r="G3752" s="6" t="s">
        <v>17</v>
      </c>
      <c r="H3752" s="7" t="s">
        <v>8</v>
      </c>
      <c r="I3752" s="8">
        <v>12037.04</v>
      </c>
      <c r="J3752" s="8">
        <f>Table1[[#This Row],[Annual Charges ($)]]-(AVERAGE(Table1[Annual Charges ($)]))</f>
        <v>686.29181599996082</v>
      </c>
      <c r="U3752" s="37">
        <v>12037.04</v>
      </c>
      <c r="V3752" s="4">
        <v>90.4</v>
      </c>
    </row>
    <row r="3753" spans="1:22" ht="17" hidden="1" x14ac:dyDescent="0.2">
      <c r="A3753" s="3">
        <v>23282133</v>
      </c>
      <c r="B3753" s="4">
        <v>90.4</v>
      </c>
      <c r="C3753" s="4">
        <v>2</v>
      </c>
      <c r="D3753" s="4">
        <v>4</v>
      </c>
      <c r="E3753" s="4">
        <v>44</v>
      </c>
      <c r="F3753" s="5">
        <v>48</v>
      </c>
      <c r="G3753" s="6" t="s">
        <v>18</v>
      </c>
      <c r="H3753" s="7" t="s">
        <v>8</v>
      </c>
      <c r="I3753" s="8">
        <v>15887.2</v>
      </c>
      <c r="J3753" s="8">
        <f>Table1[[#This Row],[Annual Charges ($)]]-(AVERAGE(Table1[Annual Charges ($)]))</f>
        <v>4536.4518159999607</v>
      </c>
      <c r="U3753" s="37">
        <v>15887.2</v>
      </c>
      <c r="V3753" s="4">
        <v>90.4</v>
      </c>
    </row>
    <row r="3754" spans="1:22" ht="17" hidden="1" x14ac:dyDescent="0.2">
      <c r="A3754" s="3">
        <v>8461535</v>
      </c>
      <c r="B3754" s="4">
        <v>90.4</v>
      </c>
      <c r="C3754" s="4">
        <v>5</v>
      </c>
      <c r="D3754" s="4">
        <v>1</v>
      </c>
      <c r="E3754" s="4">
        <v>45</v>
      </c>
      <c r="F3754" s="5">
        <v>40</v>
      </c>
      <c r="G3754" s="6" t="s">
        <v>17</v>
      </c>
      <c r="H3754" s="7" t="s">
        <v>8</v>
      </c>
      <c r="I3754" s="8">
        <v>7241.72</v>
      </c>
      <c r="J3754" s="8">
        <f>Table1[[#This Row],[Annual Charges ($)]]-(AVERAGE(Table1[Annual Charges ($)]))</f>
        <v>-4109.0281840000398</v>
      </c>
      <c r="U3754" s="37">
        <v>7241.72</v>
      </c>
      <c r="V3754" s="4">
        <v>90.4</v>
      </c>
    </row>
    <row r="3755" spans="1:22" ht="17" hidden="1" x14ac:dyDescent="0.2">
      <c r="A3755" s="3">
        <v>27898473</v>
      </c>
      <c r="B3755" s="4">
        <v>90.4</v>
      </c>
      <c r="C3755" s="4">
        <v>7</v>
      </c>
      <c r="D3755" s="4">
        <v>4</v>
      </c>
      <c r="E3755" s="4">
        <v>9</v>
      </c>
      <c r="F3755" s="5">
        <v>50</v>
      </c>
      <c r="G3755" s="6" t="s">
        <v>17</v>
      </c>
      <c r="H3755" s="7" t="s">
        <v>8</v>
      </c>
      <c r="I3755" s="8">
        <v>15692.9</v>
      </c>
      <c r="J3755" s="8">
        <f>Table1[[#This Row],[Annual Charges ($)]]-(AVERAGE(Table1[Annual Charges ($)]))</f>
        <v>4342.1518159999596</v>
      </c>
      <c r="U3755" s="37">
        <v>15692.9</v>
      </c>
      <c r="V3755" s="4">
        <v>90.4</v>
      </c>
    </row>
    <row r="3756" spans="1:22" ht="17" hidden="1" x14ac:dyDescent="0.2">
      <c r="A3756" s="3">
        <v>19859200</v>
      </c>
      <c r="B3756" s="4">
        <v>90.5</v>
      </c>
      <c r="C3756" s="4">
        <v>4</v>
      </c>
      <c r="D3756" s="4">
        <v>1</v>
      </c>
      <c r="E3756" s="4">
        <v>35</v>
      </c>
      <c r="F3756" s="5">
        <v>34</v>
      </c>
      <c r="G3756" s="6" t="s">
        <v>18</v>
      </c>
      <c r="H3756" s="7" t="s">
        <v>8</v>
      </c>
      <c r="I3756" s="8">
        <v>22286.84</v>
      </c>
      <c r="J3756" s="8">
        <f>Table1[[#This Row],[Annual Charges ($)]]-(AVERAGE(Table1[Annual Charges ($)]))</f>
        <v>10936.09181599996</v>
      </c>
      <c r="U3756" s="37">
        <v>22286.84</v>
      </c>
      <c r="V3756" s="4">
        <v>90.5</v>
      </c>
    </row>
    <row r="3757" spans="1:22" ht="17" hidden="1" x14ac:dyDescent="0.2">
      <c r="A3757" s="3">
        <v>16184983</v>
      </c>
      <c r="B3757" s="4">
        <v>90.5</v>
      </c>
      <c r="C3757" s="4">
        <v>6</v>
      </c>
      <c r="D3757" s="4">
        <v>3</v>
      </c>
      <c r="E3757" s="4">
        <v>55</v>
      </c>
      <c r="F3757" s="5">
        <v>68</v>
      </c>
      <c r="G3757" s="6" t="s">
        <v>17</v>
      </c>
      <c r="H3757" s="7" t="s">
        <v>8</v>
      </c>
      <c r="I3757" s="8">
        <v>20333.849999999999</v>
      </c>
      <c r="J3757" s="8">
        <f>Table1[[#This Row],[Annual Charges ($)]]-(AVERAGE(Table1[Annual Charges ($)]))</f>
        <v>8983.1018159999585</v>
      </c>
      <c r="U3757" s="37">
        <v>20333.849999999999</v>
      </c>
      <c r="V3757" s="4">
        <v>90.5</v>
      </c>
    </row>
    <row r="3758" spans="1:22" ht="17" x14ac:dyDescent="0.2">
      <c r="A3758" s="3">
        <v>10410029</v>
      </c>
      <c r="B3758" s="4">
        <v>90.5</v>
      </c>
      <c r="C3758" s="4">
        <v>7</v>
      </c>
      <c r="D3758" s="4">
        <v>4</v>
      </c>
      <c r="E3758" s="4">
        <v>49</v>
      </c>
      <c r="F3758" s="5">
        <v>40</v>
      </c>
      <c r="G3758" s="6" t="s">
        <v>18</v>
      </c>
      <c r="H3758" s="7" t="s">
        <v>9</v>
      </c>
      <c r="I3758" s="8">
        <v>15264.48</v>
      </c>
      <c r="J3758" s="8">
        <f>Table1[[#This Row],[Annual Charges ($)]]-(AVERAGE(Table1[Annual Charges ($)]))</f>
        <v>3913.7318159999595</v>
      </c>
      <c r="U3758" s="37">
        <v>15264.48</v>
      </c>
      <c r="V3758" s="4">
        <v>90.5</v>
      </c>
    </row>
    <row r="3759" spans="1:22" ht="17" hidden="1" x14ac:dyDescent="0.2">
      <c r="A3759" s="3">
        <v>17011402</v>
      </c>
      <c r="B3759" s="4">
        <v>90.5</v>
      </c>
      <c r="C3759" s="4">
        <v>5</v>
      </c>
      <c r="D3759" s="4">
        <v>4</v>
      </c>
      <c r="E3759" s="4">
        <v>16</v>
      </c>
      <c r="F3759" s="5">
        <v>53</v>
      </c>
      <c r="G3759" s="6" t="s">
        <v>18</v>
      </c>
      <c r="H3759" s="7" t="s">
        <v>8</v>
      </c>
      <c r="I3759" s="8">
        <v>13968.49</v>
      </c>
      <c r="J3759" s="8">
        <f>Table1[[#This Row],[Annual Charges ($)]]-(AVERAGE(Table1[Annual Charges ($)]))</f>
        <v>2617.7418159999597</v>
      </c>
      <c r="U3759" s="37">
        <v>13968.49</v>
      </c>
      <c r="V3759" s="4">
        <v>90.5</v>
      </c>
    </row>
    <row r="3760" spans="1:22" ht="17" hidden="1" x14ac:dyDescent="0.2">
      <c r="A3760" s="3">
        <v>21300473</v>
      </c>
      <c r="B3760" s="4">
        <v>90.5</v>
      </c>
      <c r="C3760" s="4">
        <v>7</v>
      </c>
      <c r="D3760" s="4">
        <v>2</v>
      </c>
      <c r="E3760" s="4">
        <v>35</v>
      </c>
      <c r="F3760" s="5">
        <v>56</v>
      </c>
      <c r="G3760" s="6" t="s">
        <v>17</v>
      </c>
      <c r="H3760" s="7" t="s">
        <v>8</v>
      </c>
      <c r="I3760" s="8">
        <v>18190.009999999998</v>
      </c>
      <c r="J3760" s="8">
        <f>Table1[[#This Row],[Annual Charges ($)]]-(AVERAGE(Table1[Annual Charges ($)]))</f>
        <v>6839.2618159999583</v>
      </c>
      <c r="U3760" s="37">
        <v>18190.009999999998</v>
      </c>
      <c r="V3760" s="4">
        <v>90.5</v>
      </c>
    </row>
    <row r="3761" spans="1:22" ht="17" hidden="1" x14ac:dyDescent="0.2">
      <c r="A3761" s="3">
        <v>26532489</v>
      </c>
      <c r="B3761" s="4">
        <v>90.5</v>
      </c>
      <c r="C3761" s="4">
        <v>8</v>
      </c>
      <c r="D3761" s="4">
        <v>4</v>
      </c>
      <c r="E3761" s="4">
        <v>60</v>
      </c>
      <c r="F3761" s="5">
        <v>32</v>
      </c>
      <c r="G3761" s="6" t="s">
        <v>18</v>
      </c>
      <c r="H3761" s="7" t="s">
        <v>8</v>
      </c>
      <c r="I3761" s="8">
        <v>22298.07</v>
      </c>
      <c r="J3761" s="8">
        <f>Table1[[#This Row],[Annual Charges ($)]]-(AVERAGE(Table1[Annual Charges ($)]))</f>
        <v>10947.32181599996</v>
      </c>
      <c r="U3761" s="37">
        <v>22298.07</v>
      </c>
      <c r="V3761" s="4">
        <v>90.5</v>
      </c>
    </row>
    <row r="3762" spans="1:22" ht="17" hidden="1" x14ac:dyDescent="0.2">
      <c r="A3762" s="3">
        <v>23618891</v>
      </c>
      <c r="B3762" s="4">
        <v>90.6</v>
      </c>
      <c r="C3762" s="4">
        <v>8</v>
      </c>
      <c r="D3762" s="4">
        <v>5</v>
      </c>
      <c r="E3762" s="4">
        <v>27</v>
      </c>
      <c r="F3762" s="5">
        <v>46</v>
      </c>
      <c r="G3762" s="6" t="s">
        <v>17</v>
      </c>
      <c r="H3762" s="7" t="s">
        <v>8</v>
      </c>
      <c r="I3762" s="8">
        <v>15762.55</v>
      </c>
      <c r="J3762" s="8">
        <f>Table1[[#This Row],[Annual Charges ($)]]-(AVERAGE(Table1[Annual Charges ($)]))</f>
        <v>4411.8018159999592</v>
      </c>
      <c r="U3762" s="37">
        <v>15762.55</v>
      </c>
      <c r="V3762" s="4">
        <v>90.6</v>
      </c>
    </row>
    <row r="3763" spans="1:22" ht="17" hidden="1" x14ac:dyDescent="0.2">
      <c r="A3763" s="3">
        <v>26366224</v>
      </c>
      <c r="B3763" s="4">
        <v>90.6</v>
      </c>
      <c r="C3763" s="4">
        <v>8</v>
      </c>
      <c r="D3763" s="4">
        <v>5</v>
      </c>
      <c r="E3763" s="4">
        <v>48</v>
      </c>
      <c r="F3763" s="5">
        <v>48</v>
      </c>
      <c r="G3763" s="6" t="s">
        <v>17</v>
      </c>
      <c r="H3763" s="7" t="s">
        <v>8</v>
      </c>
      <c r="I3763" s="8">
        <v>10304.83</v>
      </c>
      <c r="J3763" s="8">
        <f>Table1[[#This Row],[Annual Charges ($)]]-(AVERAGE(Table1[Annual Charges ($)]))</f>
        <v>-1045.9181840000401</v>
      </c>
      <c r="U3763" s="37">
        <v>10304.83</v>
      </c>
      <c r="V3763" s="4">
        <v>90.6</v>
      </c>
    </row>
    <row r="3764" spans="1:22" ht="17" hidden="1" x14ac:dyDescent="0.2">
      <c r="A3764" s="3">
        <v>7247894</v>
      </c>
      <c r="B3764" s="4">
        <v>90.6</v>
      </c>
      <c r="C3764" s="4">
        <v>6</v>
      </c>
      <c r="D3764" s="4">
        <v>1</v>
      </c>
      <c r="E3764" s="4">
        <v>5</v>
      </c>
      <c r="F3764" s="5">
        <v>30</v>
      </c>
      <c r="G3764" s="6" t="s">
        <v>18</v>
      </c>
      <c r="H3764" s="7" t="s">
        <v>8</v>
      </c>
      <c r="I3764" s="8">
        <v>15850.12</v>
      </c>
      <c r="J3764" s="8">
        <f>Table1[[#This Row],[Annual Charges ($)]]-(AVERAGE(Table1[Annual Charges ($)]))</f>
        <v>4499.3718159999607</v>
      </c>
      <c r="U3764" s="37">
        <v>15850.12</v>
      </c>
      <c r="V3764" s="4">
        <v>90.6</v>
      </c>
    </row>
    <row r="3765" spans="1:22" ht="17" hidden="1" x14ac:dyDescent="0.2">
      <c r="A3765" s="3">
        <v>9805512</v>
      </c>
      <c r="B3765" s="4">
        <v>90.7</v>
      </c>
      <c r="C3765" s="4">
        <v>4</v>
      </c>
      <c r="D3765" s="4">
        <v>0</v>
      </c>
      <c r="E3765" s="4">
        <v>60</v>
      </c>
      <c r="F3765" s="5">
        <v>57</v>
      </c>
      <c r="G3765" s="6" t="s">
        <v>17</v>
      </c>
      <c r="H3765" s="7" t="s">
        <v>8</v>
      </c>
      <c r="I3765" s="8">
        <v>15915.42</v>
      </c>
      <c r="J3765" s="8">
        <f>Table1[[#This Row],[Annual Charges ($)]]-(AVERAGE(Table1[Annual Charges ($)]))</f>
        <v>4564.67181599996</v>
      </c>
      <c r="U3765" s="37">
        <v>15915.42</v>
      </c>
      <c r="V3765" s="4">
        <v>90.7</v>
      </c>
    </row>
    <row r="3766" spans="1:22" ht="17" hidden="1" x14ac:dyDescent="0.2">
      <c r="A3766" s="3">
        <v>25370279</v>
      </c>
      <c r="B3766" s="4">
        <v>90.7</v>
      </c>
      <c r="C3766" s="4">
        <v>3</v>
      </c>
      <c r="D3766" s="4">
        <v>2</v>
      </c>
      <c r="E3766" s="4">
        <v>26</v>
      </c>
      <c r="F3766" s="5">
        <v>44</v>
      </c>
      <c r="G3766" s="6" t="s">
        <v>17</v>
      </c>
      <c r="H3766" s="7" t="s">
        <v>8</v>
      </c>
      <c r="I3766" s="8">
        <v>10466.620000000001</v>
      </c>
      <c r="J3766" s="8">
        <f>Table1[[#This Row],[Annual Charges ($)]]-(AVERAGE(Table1[Annual Charges ($)]))</f>
        <v>-884.12818400003925</v>
      </c>
      <c r="U3766" s="37">
        <v>10466.620000000001</v>
      </c>
      <c r="V3766" s="4">
        <v>90.7</v>
      </c>
    </row>
    <row r="3767" spans="1:22" ht="17" hidden="1" x14ac:dyDescent="0.2">
      <c r="A3767" s="3">
        <v>5093714</v>
      </c>
      <c r="B3767" s="4">
        <v>90.7</v>
      </c>
      <c r="C3767" s="4">
        <v>7</v>
      </c>
      <c r="D3767" s="4">
        <v>4</v>
      </c>
      <c r="E3767" s="4">
        <v>22</v>
      </c>
      <c r="F3767" s="5">
        <v>56</v>
      </c>
      <c r="G3767" s="6" t="s">
        <v>17</v>
      </c>
      <c r="H3767" s="7" t="s">
        <v>8</v>
      </c>
      <c r="I3767" s="8">
        <v>10478.5</v>
      </c>
      <c r="J3767" s="8">
        <f>Table1[[#This Row],[Annual Charges ($)]]-(AVERAGE(Table1[Annual Charges ($)]))</f>
        <v>-872.24818400004006</v>
      </c>
      <c r="U3767" s="37">
        <v>10478.5</v>
      </c>
      <c r="V3767" s="4">
        <v>90.7</v>
      </c>
    </row>
    <row r="3768" spans="1:22" ht="17" x14ac:dyDescent="0.2">
      <c r="A3768" s="3">
        <v>9159735</v>
      </c>
      <c r="B3768" s="4">
        <v>90.7</v>
      </c>
      <c r="C3768" s="4">
        <v>7</v>
      </c>
      <c r="D3768" s="4">
        <v>1</v>
      </c>
      <c r="E3768" s="4">
        <v>21</v>
      </c>
      <c r="F3768" s="5">
        <v>38</v>
      </c>
      <c r="G3768" s="6" t="s">
        <v>18</v>
      </c>
      <c r="H3768" s="7" t="s">
        <v>9</v>
      </c>
      <c r="I3768" s="8">
        <v>10499.87</v>
      </c>
      <c r="J3768" s="8">
        <f>Table1[[#This Row],[Annual Charges ($)]]-(AVERAGE(Table1[Annual Charges ($)]))</f>
        <v>-850.87818400003925</v>
      </c>
      <c r="U3768" s="37">
        <v>10499.87</v>
      </c>
      <c r="V3768" s="4">
        <v>90.7</v>
      </c>
    </row>
    <row r="3769" spans="1:22" ht="17" hidden="1" x14ac:dyDescent="0.2">
      <c r="A3769" s="3">
        <v>10096719</v>
      </c>
      <c r="B3769" s="4">
        <v>90.7</v>
      </c>
      <c r="C3769" s="4">
        <v>3</v>
      </c>
      <c r="D3769" s="4">
        <v>2</v>
      </c>
      <c r="E3769" s="4">
        <v>1</v>
      </c>
      <c r="F3769" s="5">
        <v>32</v>
      </c>
      <c r="G3769" s="6" t="s">
        <v>17</v>
      </c>
      <c r="H3769" s="7" t="s">
        <v>8</v>
      </c>
      <c r="I3769" s="8">
        <v>15975.47</v>
      </c>
      <c r="J3769" s="8">
        <f>Table1[[#This Row],[Annual Charges ($)]]-(AVERAGE(Table1[Annual Charges ($)]))</f>
        <v>4624.7218159999593</v>
      </c>
      <c r="U3769" s="37">
        <v>15975.47</v>
      </c>
      <c r="V3769" s="4">
        <v>90.7</v>
      </c>
    </row>
    <row r="3770" spans="1:22" ht="17" hidden="1" x14ac:dyDescent="0.2">
      <c r="A3770" s="3">
        <v>2984025</v>
      </c>
      <c r="B3770" s="4">
        <v>90.7</v>
      </c>
      <c r="C3770" s="4">
        <v>3</v>
      </c>
      <c r="D3770" s="4">
        <v>0</v>
      </c>
      <c r="E3770" s="4">
        <v>22</v>
      </c>
      <c r="F3770" s="5">
        <v>39</v>
      </c>
      <c r="G3770" s="6" t="s">
        <v>18</v>
      </c>
      <c r="H3770" s="7" t="s">
        <v>8</v>
      </c>
      <c r="I3770" s="8">
        <v>12358.01</v>
      </c>
      <c r="J3770" s="8">
        <f>Table1[[#This Row],[Annual Charges ($)]]-(AVERAGE(Table1[Annual Charges ($)]))</f>
        <v>1007.2618159999602</v>
      </c>
      <c r="U3770" s="37">
        <v>12358.01</v>
      </c>
      <c r="V3770" s="4">
        <v>90.7</v>
      </c>
    </row>
    <row r="3771" spans="1:22" ht="17" hidden="1" x14ac:dyDescent="0.2">
      <c r="A3771" s="3">
        <v>22059597</v>
      </c>
      <c r="B3771" s="4">
        <v>90.8</v>
      </c>
      <c r="C3771" s="4">
        <v>8</v>
      </c>
      <c r="D3771" s="4">
        <v>2</v>
      </c>
      <c r="E3771" s="4">
        <v>51</v>
      </c>
      <c r="F3771" s="5">
        <v>40</v>
      </c>
      <c r="G3771" s="6" t="s">
        <v>18</v>
      </c>
      <c r="H3771" s="7" t="s">
        <v>8</v>
      </c>
      <c r="I3771" s="8">
        <v>11814.26</v>
      </c>
      <c r="J3771" s="8">
        <f>Table1[[#This Row],[Annual Charges ($)]]-(AVERAGE(Table1[Annual Charges ($)]))</f>
        <v>463.51181599996016</v>
      </c>
      <c r="U3771" s="37">
        <v>11814.26</v>
      </c>
      <c r="V3771" s="4">
        <v>90.8</v>
      </c>
    </row>
    <row r="3772" spans="1:22" ht="17" x14ac:dyDescent="0.2">
      <c r="A3772" s="3">
        <v>27587155</v>
      </c>
      <c r="B3772" s="4">
        <v>90.8</v>
      </c>
      <c r="C3772" s="4">
        <v>3</v>
      </c>
      <c r="D3772" s="4">
        <v>1</v>
      </c>
      <c r="E3772" s="4">
        <v>15</v>
      </c>
      <c r="F3772" s="5">
        <v>59</v>
      </c>
      <c r="G3772" s="6" t="s">
        <v>18</v>
      </c>
      <c r="H3772" s="7" t="s">
        <v>9</v>
      </c>
      <c r="I3772" s="8">
        <v>8606.58</v>
      </c>
      <c r="J3772" s="8">
        <f>Table1[[#This Row],[Annual Charges ($)]]-(AVERAGE(Table1[Annual Charges ($)]))</f>
        <v>-2744.1681840000401</v>
      </c>
      <c r="U3772" s="37">
        <v>8606.58</v>
      </c>
      <c r="V3772" s="4">
        <v>90.8</v>
      </c>
    </row>
    <row r="3773" spans="1:22" ht="17" hidden="1" x14ac:dyDescent="0.2">
      <c r="A3773" s="3">
        <v>18516337</v>
      </c>
      <c r="B3773" s="4">
        <v>90.8</v>
      </c>
      <c r="C3773" s="4">
        <v>6</v>
      </c>
      <c r="D3773" s="4">
        <v>3</v>
      </c>
      <c r="E3773" s="4">
        <v>36</v>
      </c>
      <c r="F3773" s="5">
        <v>65</v>
      </c>
      <c r="G3773" s="6" t="s">
        <v>18</v>
      </c>
      <c r="H3773" s="7" t="s">
        <v>8</v>
      </c>
      <c r="I3773" s="8">
        <v>22463.14</v>
      </c>
      <c r="J3773" s="8">
        <f>Table1[[#This Row],[Annual Charges ($)]]-(AVERAGE(Table1[Annual Charges ($)]))</f>
        <v>11112.391815999959</v>
      </c>
      <c r="U3773" s="37">
        <v>22463.14</v>
      </c>
      <c r="V3773" s="4">
        <v>90.8</v>
      </c>
    </row>
    <row r="3774" spans="1:22" ht="17" hidden="1" x14ac:dyDescent="0.2">
      <c r="A3774" s="3">
        <v>13884399</v>
      </c>
      <c r="B3774" s="4">
        <v>90.9</v>
      </c>
      <c r="C3774" s="4">
        <v>3</v>
      </c>
      <c r="D3774" s="4">
        <v>1</v>
      </c>
      <c r="E3774" s="4">
        <v>54</v>
      </c>
      <c r="F3774" s="5">
        <v>35</v>
      </c>
      <c r="G3774" s="6" t="s">
        <v>18</v>
      </c>
      <c r="H3774" s="7" t="s">
        <v>8</v>
      </c>
      <c r="I3774" s="8">
        <v>9461.23</v>
      </c>
      <c r="J3774" s="8">
        <f>Table1[[#This Row],[Annual Charges ($)]]-(AVERAGE(Table1[Annual Charges ($)]))</f>
        <v>-1889.5181840000405</v>
      </c>
      <c r="U3774" s="37">
        <v>9461.23</v>
      </c>
      <c r="V3774" s="4">
        <v>90.9</v>
      </c>
    </row>
    <row r="3775" spans="1:22" ht="17" hidden="1" x14ac:dyDescent="0.2">
      <c r="A3775" s="3">
        <v>24058001</v>
      </c>
      <c r="B3775" s="4">
        <v>90.9</v>
      </c>
      <c r="C3775" s="4">
        <v>3</v>
      </c>
      <c r="D3775" s="4">
        <v>2</v>
      </c>
      <c r="E3775" s="4">
        <v>53</v>
      </c>
      <c r="F3775" s="5">
        <v>43</v>
      </c>
      <c r="G3775" s="6" t="s">
        <v>18</v>
      </c>
      <c r="H3775" s="7" t="s">
        <v>8</v>
      </c>
      <c r="I3775" s="8">
        <v>16761.439999999999</v>
      </c>
      <c r="J3775" s="8">
        <f>Table1[[#This Row],[Annual Charges ($)]]-(AVERAGE(Table1[Annual Charges ($)]))</f>
        <v>5410.6918159999586</v>
      </c>
      <c r="U3775" s="37">
        <v>16761.439999999999</v>
      </c>
      <c r="V3775" s="4">
        <v>90.9</v>
      </c>
    </row>
    <row r="3776" spans="1:22" ht="17" hidden="1" x14ac:dyDescent="0.2">
      <c r="A3776" s="3">
        <v>1695763</v>
      </c>
      <c r="B3776" s="4">
        <v>90.9</v>
      </c>
      <c r="C3776" s="4">
        <v>7</v>
      </c>
      <c r="D3776" s="4">
        <v>1</v>
      </c>
      <c r="E3776" s="4">
        <v>3</v>
      </c>
      <c r="F3776" s="5">
        <v>45</v>
      </c>
      <c r="G3776" s="6" t="s">
        <v>17</v>
      </c>
      <c r="H3776" s="7" t="s">
        <v>8</v>
      </c>
      <c r="I3776" s="8">
        <v>13765.62</v>
      </c>
      <c r="J3776" s="8">
        <f>Table1[[#This Row],[Annual Charges ($)]]-(AVERAGE(Table1[Annual Charges ($)]))</f>
        <v>2414.8718159999607</v>
      </c>
      <c r="U3776" s="37">
        <v>13765.62</v>
      </c>
      <c r="V3776" s="4">
        <v>90.9</v>
      </c>
    </row>
    <row r="3777" spans="1:22" ht="17" hidden="1" x14ac:dyDescent="0.2">
      <c r="A3777" s="3">
        <v>659575</v>
      </c>
      <c r="B3777" s="4">
        <v>90.9</v>
      </c>
      <c r="C3777" s="4">
        <v>3</v>
      </c>
      <c r="D3777" s="4">
        <v>4</v>
      </c>
      <c r="E3777" s="4">
        <v>33</v>
      </c>
      <c r="F3777" s="5">
        <v>37</v>
      </c>
      <c r="G3777" s="6" t="s">
        <v>18</v>
      </c>
      <c r="H3777" s="7" t="s">
        <v>8</v>
      </c>
      <c r="I3777" s="8">
        <v>8628.99</v>
      </c>
      <c r="J3777" s="8">
        <f>Table1[[#This Row],[Annual Charges ($)]]-(AVERAGE(Table1[Annual Charges ($)]))</f>
        <v>-2721.7581840000403</v>
      </c>
      <c r="U3777" s="37">
        <v>8628.99</v>
      </c>
      <c r="V3777" s="4">
        <v>90.9</v>
      </c>
    </row>
    <row r="3778" spans="1:22" ht="17" hidden="1" x14ac:dyDescent="0.2">
      <c r="A3778" s="3">
        <v>4161579</v>
      </c>
      <c r="B3778" s="4">
        <v>90.9</v>
      </c>
      <c r="C3778" s="4">
        <v>4</v>
      </c>
      <c r="D3778" s="4">
        <v>2</v>
      </c>
      <c r="E3778" s="4">
        <v>5</v>
      </c>
      <c r="F3778" s="5">
        <v>47</v>
      </c>
      <c r="G3778" s="6" t="s">
        <v>18</v>
      </c>
      <c r="H3778" s="7" t="s">
        <v>8</v>
      </c>
      <c r="I3778" s="8">
        <v>11380.55</v>
      </c>
      <c r="J3778" s="8">
        <f>Table1[[#This Row],[Annual Charges ($)]]-(AVERAGE(Table1[Annual Charges ($)]))</f>
        <v>29.801815999959217</v>
      </c>
      <c r="U3778" s="37">
        <v>11380.55</v>
      </c>
      <c r="V3778" s="4">
        <v>90.9</v>
      </c>
    </row>
    <row r="3779" spans="1:22" ht="17" hidden="1" x14ac:dyDescent="0.2">
      <c r="A3779" s="3">
        <v>9591957</v>
      </c>
      <c r="B3779" s="4">
        <v>91</v>
      </c>
      <c r="C3779" s="4">
        <v>7</v>
      </c>
      <c r="D3779" s="4">
        <v>1</v>
      </c>
      <c r="E3779" s="4">
        <v>10</v>
      </c>
      <c r="F3779" s="5">
        <v>44</v>
      </c>
      <c r="G3779" s="6" t="s">
        <v>18</v>
      </c>
      <c r="H3779" s="7" t="s">
        <v>8</v>
      </c>
      <c r="I3779" s="8">
        <v>14989.69</v>
      </c>
      <c r="J3779" s="8">
        <f>Table1[[#This Row],[Annual Charges ($)]]-(AVERAGE(Table1[Annual Charges ($)]))</f>
        <v>3638.9418159999605</v>
      </c>
      <c r="U3779" s="37">
        <v>14989.69</v>
      </c>
      <c r="V3779" s="4">
        <v>91</v>
      </c>
    </row>
    <row r="3780" spans="1:22" ht="17" hidden="1" x14ac:dyDescent="0.2">
      <c r="A3780" s="3">
        <v>9391866</v>
      </c>
      <c r="B3780" s="4">
        <v>91</v>
      </c>
      <c r="C3780" s="4">
        <v>6</v>
      </c>
      <c r="D3780" s="4">
        <v>3</v>
      </c>
      <c r="E3780" s="4">
        <v>25</v>
      </c>
      <c r="F3780" s="5">
        <v>34</v>
      </c>
      <c r="G3780" s="6" t="s">
        <v>18</v>
      </c>
      <c r="H3780" s="7" t="s">
        <v>8</v>
      </c>
      <c r="I3780" s="8">
        <v>22241.02</v>
      </c>
      <c r="J3780" s="8">
        <f>Table1[[#This Row],[Annual Charges ($)]]-(AVERAGE(Table1[Annual Charges ($)]))</f>
        <v>10890.27181599996</v>
      </c>
      <c r="U3780" s="37">
        <v>22241.02</v>
      </c>
      <c r="V3780" s="4">
        <v>91</v>
      </c>
    </row>
    <row r="3781" spans="1:22" ht="17" x14ac:dyDescent="0.2">
      <c r="A3781" s="3">
        <v>29276639</v>
      </c>
      <c r="B3781" s="4">
        <v>91</v>
      </c>
      <c r="C3781" s="4">
        <v>2</v>
      </c>
      <c r="D3781" s="4">
        <v>0</v>
      </c>
      <c r="E3781" s="4">
        <v>23</v>
      </c>
      <c r="F3781" s="5">
        <v>37</v>
      </c>
      <c r="G3781" s="6" t="s">
        <v>18</v>
      </c>
      <c r="H3781" s="7" t="s">
        <v>9</v>
      </c>
      <c r="I3781" s="8">
        <v>9703.69</v>
      </c>
      <c r="J3781" s="8">
        <f>Table1[[#This Row],[Annual Charges ($)]]-(AVERAGE(Table1[Annual Charges ($)]))</f>
        <v>-1647.0581840000395</v>
      </c>
      <c r="U3781" s="37">
        <v>9703.69</v>
      </c>
      <c r="V3781" s="4">
        <v>91</v>
      </c>
    </row>
    <row r="3782" spans="1:22" ht="17" hidden="1" x14ac:dyDescent="0.2">
      <c r="A3782" s="3">
        <v>6717728</v>
      </c>
      <c r="B3782" s="4">
        <v>91</v>
      </c>
      <c r="C3782" s="4">
        <v>4</v>
      </c>
      <c r="D3782" s="4">
        <v>1</v>
      </c>
      <c r="E3782" s="4">
        <v>37</v>
      </c>
      <c r="F3782" s="5">
        <v>54</v>
      </c>
      <c r="G3782" s="6" t="s">
        <v>17</v>
      </c>
      <c r="H3782" s="7" t="s">
        <v>8</v>
      </c>
      <c r="I3782" s="8">
        <v>16829.759999999998</v>
      </c>
      <c r="J3782" s="8">
        <f>Table1[[#This Row],[Annual Charges ($)]]-(AVERAGE(Table1[Annual Charges ($)]))</f>
        <v>5479.0118159999583</v>
      </c>
      <c r="U3782" s="37">
        <v>16829.759999999998</v>
      </c>
      <c r="V3782" s="4">
        <v>91</v>
      </c>
    </row>
    <row r="3783" spans="1:22" ht="17" hidden="1" x14ac:dyDescent="0.2">
      <c r="A3783" s="3">
        <v>82288</v>
      </c>
      <c r="B3783" s="4">
        <v>91</v>
      </c>
      <c r="C3783" s="4">
        <v>1</v>
      </c>
      <c r="D3783" s="4">
        <v>2</v>
      </c>
      <c r="E3783" s="4">
        <v>57</v>
      </c>
      <c r="F3783" s="5">
        <v>22</v>
      </c>
      <c r="G3783" s="6" t="s">
        <v>17</v>
      </c>
      <c r="H3783" s="7" t="s">
        <v>8</v>
      </c>
      <c r="I3783" s="8">
        <v>13343.72</v>
      </c>
      <c r="J3783" s="8">
        <f>Table1[[#This Row],[Annual Charges ($)]]-(AVERAGE(Table1[Annual Charges ($)]))</f>
        <v>1992.9718159999593</v>
      </c>
      <c r="U3783" s="37">
        <v>13343.72</v>
      </c>
      <c r="V3783" s="4">
        <v>91</v>
      </c>
    </row>
    <row r="3784" spans="1:22" ht="17" hidden="1" x14ac:dyDescent="0.2">
      <c r="A3784" s="3">
        <v>1157539</v>
      </c>
      <c r="B3784" s="4">
        <v>91.1</v>
      </c>
      <c r="C3784" s="4">
        <v>4</v>
      </c>
      <c r="D3784" s="4">
        <v>0</v>
      </c>
      <c r="E3784" s="4">
        <v>2</v>
      </c>
      <c r="F3784" s="5">
        <v>50</v>
      </c>
      <c r="G3784" s="6" t="s">
        <v>17</v>
      </c>
      <c r="H3784" s="7" t="s">
        <v>8</v>
      </c>
      <c r="I3784" s="8">
        <v>10286.959999999999</v>
      </c>
      <c r="J3784" s="8">
        <f>Table1[[#This Row],[Annual Charges ($)]]-(AVERAGE(Table1[Annual Charges ($)]))</f>
        <v>-1063.7881840000409</v>
      </c>
      <c r="U3784" s="37">
        <v>10286.959999999999</v>
      </c>
      <c r="V3784" s="4">
        <v>91.1</v>
      </c>
    </row>
    <row r="3785" spans="1:22" ht="17" hidden="1" x14ac:dyDescent="0.2">
      <c r="A3785" s="3">
        <v>9367457</v>
      </c>
      <c r="B3785" s="4">
        <v>91.1</v>
      </c>
      <c r="C3785" s="4">
        <v>8</v>
      </c>
      <c r="D3785" s="4">
        <v>2</v>
      </c>
      <c r="E3785" s="4">
        <v>19</v>
      </c>
      <c r="F3785" s="5">
        <v>38</v>
      </c>
      <c r="G3785" s="6" t="s">
        <v>17</v>
      </c>
      <c r="H3785" s="7" t="s">
        <v>8</v>
      </c>
      <c r="I3785" s="8">
        <v>15294.63</v>
      </c>
      <c r="J3785" s="8">
        <f>Table1[[#This Row],[Annual Charges ($)]]-(AVERAGE(Table1[Annual Charges ($)]))</f>
        <v>3943.8818159999591</v>
      </c>
      <c r="U3785" s="37">
        <v>15294.63</v>
      </c>
      <c r="V3785" s="4">
        <v>91.1</v>
      </c>
    </row>
    <row r="3786" spans="1:22" ht="17" hidden="1" x14ac:dyDescent="0.2">
      <c r="A3786" s="3">
        <v>3875436</v>
      </c>
      <c r="B3786" s="4">
        <v>91.1</v>
      </c>
      <c r="C3786" s="4">
        <v>7</v>
      </c>
      <c r="D3786" s="4">
        <v>5</v>
      </c>
      <c r="E3786" s="4">
        <v>14</v>
      </c>
      <c r="F3786" s="5">
        <v>46</v>
      </c>
      <c r="G3786" s="6" t="s">
        <v>17</v>
      </c>
      <c r="H3786" s="7" t="s">
        <v>8</v>
      </c>
      <c r="I3786" s="8">
        <v>14792.35</v>
      </c>
      <c r="J3786" s="8">
        <f>Table1[[#This Row],[Annual Charges ($)]]-(AVERAGE(Table1[Annual Charges ($)]))</f>
        <v>3441.6018159999603</v>
      </c>
      <c r="U3786" s="37">
        <v>14792.35</v>
      </c>
      <c r="V3786" s="4">
        <v>91.1</v>
      </c>
    </row>
    <row r="3787" spans="1:22" ht="17" hidden="1" x14ac:dyDescent="0.2">
      <c r="A3787" s="3">
        <v>17346183</v>
      </c>
      <c r="B3787" s="4">
        <v>91.1</v>
      </c>
      <c r="C3787" s="4">
        <v>4</v>
      </c>
      <c r="D3787" s="4">
        <v>4</v>
      </c>
      <c r="E3787" s="4">
        <v>19</v>
      </c>
      <c r="F3787" s="5">
        <v>51</v>
      </c>
      <c r="G3787" s="6" t="s">
        <v>18</v>
      </c>
      <c r="H3787" s="7" t="s">
        <v>8</v>
      </c>
      <c r="I3787" s="8">
        <v>12498.4</v>
      </c>
      <c r="J3787" s="8">
        <f>Table1[[#This Row],[Annual Charges ($)]]-(AVERAGE(Table1[Annual Charges ($)]))</f>
        <v>1147.6518159999596</v>
      </c>
      <c r="U3787" s="37">
        <v>12498.4</v>
      </c>
      <c r="V3787" s="4">
        <v>91.1</v>
      </c>
    </row>
    <row r="3788" spans="1:22" ht="17" hidden="1" x14ac:dyDescent="0.2">
      <c r="A3788" s="3">
        <v>9476938</v>
      </c>
      <c r="B3788" s="4">
        <v>91.1</v>
      </c>
      <c r="C3788" s="4">
        <v>5</v>
      </c>
      <c r="D3788" s="4">
        <v>3</v>
      </c>
      <c r="E3788" s="4">
        <v>12</v>
      </c>
      <c r="F3788" s="5">
        <v>50</v>
      </c>
      <c r="G3788" s="6" t="s">
        <v>18</v>
      </c>
      <c r="H3788" s="7" t="s">
        <v>8</v>
      </c>
      <c r="I3788" s="8">
        <v>18191.25</v>
      </c>
      <c r="J3788" s="8">
        <f>Table1[[#This Row],[Annual Charges ($)]]-(AVERAGE(Table1[Annual Charges ($)]))</f>
        <v>6840.5018159999599</v>
      </c>
      <c r="U3788" s="37">
        <v>18191.25</v>
      </c>
      <c r="V3788" s="4">
        <v>91.1</v>
      </c>
    </row>
    <row r="3789" spans="1:22" ht="17" hidden="1" x14ac:dyDescent="0.2">
      <c r="A3789" s="3">
        <v>6658588</v>
      </c>
      <c r="B3789" s="4">
        <v>91.1</v>
      </c>
      <c r="C3789" s="4">
        <v>5</v>
      </c>
      <c r="D3789" s="4">
        <v>3</v>
      </c>
      <c r="E3789" s="4">
        <v>38</v>
      </c>
      <c r="F3789" s="5">
        <v>27</v>
      </c>
      <c r="G3789" s="6" t="s">
        <v>18</v>
      </c>
      <c r="H3789" s="7" t="s">
        <v>8</v>
      </c>
      <c r="I3789" s="8">
        <v>15404.91</v>
      </c>
      <c r="J3789" s="8">
        <f>Table1[[#This Row],[Annual Charges ($)]]-(AVERAGE(Table1[Annual Charges ($)]))</f>
        <v>4054.1618159999598</v>
      </c>
      <c r="U3789" s="37">
        <v>15404.91</v>
      </c>
      <c r="V3789" s="4">
        <v>91.1</v>
      </c>
    </row>
    <row r="3790" spans="1:22" ht="17" hidden="1" x14ac:dyDescent="0.2">
      <c r="A3790" s="3">
        <v>15798021</v>
      </c>
      <c r="B3790" s="4">
        <v>91.2</v>
      </c>
      <c r="C3790" s="4">
        <v>3</v>
      </c>
      <c r="D3790" s="4">
        <v>4</v>
      </c>
      <c r="E3790" s="4">
        <v>26</v>
      </c>
      <c r="F3790" s="5">
        <v>29</v>
      </c>
      <c r="G3790" s="6" t="s">
        <v>17</v>
      </c>
      <c r="H3790" s="7" t="s">
        <v>8</v>
      </c>
      <c r="I3790" s="8">
        <v>14772.21</v>
      </c>
      <c r="J3790" s="8">
        <f>Table1[[#This Row],[Annual Charges ($)]]-(AVERAGE(Table1[Annual Charges ($)]))</f>
        <v>3421.4618159999591</v>
      </c>
      <c r="U3790" s="37">
        <v>14772.21</v>
      </c>
      <c r="V3790" s="4">
        <v>91.2</v>
      </c>
    </row>
    <row r="3791" spans="1:22" ht="17" hidden="1" x14ac:dyDescent="0.2">
      <c r="A3791" s="3">
        <v>20904529</v>
      </c>
      <c r="B3791" s="4">
        <v>91.2</v>
      </c>
      <c r="C3791" s="4">
        <v>7</v>
      </c>
      <c r="D3791" s="4">
        <v>3</v>
      </c>
      <c r="E3791" s="4">
        <v>31</v>
      </c>
      <c r="F3791" s="5">
        <v>45</v>
      </c>
      <c r="G3791" s="6" t="s">
        <v>18</v>
      </c>
      <c r="H3791" s="7" t="s">
        <v>8</v>
      </c>
      <c r="I3791" s="8">
        <v>17677.349999999999</v>
      </c>
      <c r="J3791" s="8">
        <f>Table1[[#This Row],[Annual Charges ($)]]-(AVERAGE(Table1[Annual Charges ($)]))</f>
        <v>6326.6018159999585</v>
      </c>
      <c r="U3791" s="37">
        <v>17677.349999999999</v>
      </c>
      <c r="V3791" s="4">
        <v>91.2</v>
      </c>
    </row>
    <row r="3792" spans="1:22" ht="17" hidden="1" x14ac:dyDescent="0.2">
      <c r="A3792" s="3">
        <v>12430945</v>
      </c>
      <c r="B3792" s="4">
        <v>91.2</v>
      </c>
      <c r="C3792" s="4">
        <v>3</v>
      </c>
      <c r="D3792" s="4">
        <v>0</v>
      </c>
      <c r="E3792" s="4">
        <v>40</v>
      </c>
      <c r="F3792" s="5">
        <v>42</v>
      </c>
      <c r="G3792" s="6" t="s">
        <v>18</v>
      </c>
      <c r="H3792" s="7" t="s">
        <v>8</v>
      </c>
      <c r="I3792" s="8">
        <v>6494.02</v>
      </c>
      <c r="J3792" s="8">
        <f>Table1[[#This Row],[Annual Charges ($)]]-(AVERAGE(Table1[Annual Charges ($)]))</f>
        <v>-4856.7281840000396</v>
      </c>
      <c r="U3792" s="37">
        <v>6494.02</v>
      </c>
      <c r="V3792" s="4">
        <v>91.2</v>
      </c>
    </row>
    <row r="3793" spans="1:22" ht="17" hidden="1" x14ac:dyDescent="0.2">
      <c r="A3793" s="3">
        <v>22581119</v>
      </c>
      <c r="B3793" s="4">
        <v>91.2</v>
      </c>
      <c r="C3793" s="4">
        <v>7</v>
      </c>
      <c r="D3793" s="4">
        <v>4</v>
      </c>
      <c r="E3793" s="4">
        <v>26</v>
      </c>
      <c r="F3793" s="5">
        <v>55</v>
      </c>
      <c r="G3793" s="6" t="s">
        <v>18</v>
      </c>
      <c r="H3793" s="7" t="s">
        <v>8</v>
      </c>
      <c r="I3793" s="8">
        <v>20726.919999999998</v>
      </c>
      <c r="J3793" s="8">
        <f>Table1[[#This Row],[Annual Charges ($)]]-(AVERAGE(Table1[Annual Charges ($)]))</f>
        <v>9376.1718159999582</v>
      </c>
      <c r="U3793" s="37">
        <v>20726.919999999998</v>
      </c>
      <c r="V3793" s="4">
        <v>91.2</v>
      </c>
    </row>
    <row r="3794" spans="1:22" ht="17" hidden="1" x14ac:dyDescent="0.2">
      <c r="A3794" s="3">
        <v>28619865</v>
      </c>
      <c r="B3794" s="4">
        <v>91.2</v>
      </c>
      <c r="C3794" s="4">
        <v>2</v>
      </c>
      <c r="D3794" s="4">
        <v>2</v>
      </c>
      <c r="E3794" s="4">
        <v>33</v>
      </c>
      <c r="F3794" s="5">
        <v>39</v>
      </c>
      <c r="G3794" s="6" t="s">
        <v>18</v>
      </c>
      <c r="H3794" s="7" t="s">
        <v>8</v>
      </c>
      <c r="I3794" s="8">
        <v>12501.16</v>
      </c>
      <c r="J3794" s="8">
        <f>Table1[[#This Row],[Annual Charges ($)]]-(AVERAGE(Table1[Annual Charges ($)]))</f>
        <v>1150.4118159999598</v>
      </c>
      <c r="U3794" s="37">
        <v>12501.16</v>
      </c>
      <c r="V3794" s="4">
        <v>91.2</v>
      </c>
    </row>
    <row r="3795" spans="1:22" ht="17" hidden="1" x14ac:dyDescent="0.2">
      <c r="A3795" s="3">
        <v>25193148</v>
      </c>
      <c r="B3795" s="4">
        <v>91.2</v>
      </c>
      <c r="C3795" s="4">
        <v>4</v>
      </c>
      <c r="D3795" s="4">
        <v>4</v>
      </c>
      <c r="E3795" s="4">
        <v>5</v>
      </c>
      <c r="F3795" s="5">
        <v>52</v>
      </c>
      <c r="G3795" s="6" t="s">
        <v>17</v>
      </c>
      <c r="H3795" s="7" t="s">
        <v>8</v>
      </c>
      <c r="I3795" s="8">
        <v>7917.95</v>
      </c>
      <c r="J3795" s="8">
        <f>Table1[[#This Row],[Annual Charges ($)]]-(AVERAGE(Table1[Annual Charges ($)]))</f>
        <v>-3432.7981840000402</v>
      </c>
      <c r="U3795" s="37">
        <v>7917.95</v>
      </c>
      <c r="V3795" s="4">
        <v>91.2</v>
      </c>
    </row>
    <row r="3796" spans="1:22" ht="17" hidden="1" x14ac:dyDescent="0.2">
      <c r="A3796" s="3">
        <v>598058</v>
      </c>
      <c r="B3796" s="4">
        <v>91.2</v>
      </c>
      <c r="C3796" s="4">
        <v>5</v>
      </c>
      <c r="D3796" s="4">
        <v>1</v>
      </c>
      <c r="E3796" s="4">
        <v>1</v>
      </c>
      <c r="F3796" s="5">
        <v>39</v>
      </c>
      <c r="G3796" s="6" t="s">
        <v>18</v>
      </c>
      <c r="H3796" s="7" t="s">
        <v>8</v>
      </c>
      <c r="I3796" s="8">
        <v>11104.62</v>
      </c>
      <c r="J3796" s="8">
        <f>Table1[[#This Row],[Annual Charges ($)]]-(AVERAGE(Table1[Annual Charges ($)]))</f>
        <v>-246.12818400003925</v>
      </c>
      <c r="U3796" s="37">
        <v>11104.62</v>
      </c>
      <c r="V3796" s="4">
        <v>91.2</v>
      </c>
    </row>
    <row r="3797" spans="1:22" ht="17" hidden="1" x14ac:dyDescent="0.2">
      <c r="A3797" s="3">
        <v>21254283</v>
      </c>
      <c r="B3797" s="4">
        <v>91.2</v>
      </c>
      <c r="C3797" s="4">
        <v>2</v>
      </c>
      <c r="D3797" s="4">
        <v>4</v>
      </c>
      <c r="E3797" s="4">
        <v>39</v>
      </c>
      <c r="F3797" s="5">
        <v>24</v>
      </c>
      <c r="G3797" s="6" t="s">
        <v>17</v>
      </c>
      <c r="H3797" s="7" t="s">
        <v>8</v>
      </c>
      <c r="I3797" s="8">
        <v>7545.79</v>
      </c>
      <c r="J3797" s="8">
        <f>Table1[[#This Row],[Annual Charges ($)]]-(AVERAGE(Table1[Annual Charges ($)]))</f>
        <v>-3804.9581840000401</v>
      </c>
      <c r="U3797" s="37">
        <v>7545.79</v>
      </c>
      <c r="V3797" s="4">
        <v>91.2</v>
      </c>
    </row>
    <row r="3798" spans="1:22" ht="17" hidden="1" x14ac:dyDescent="0.2">
      <c r="A3798" s="3">
        <v>23155198</v>
      </c>
      <c r="B3798" s="4">
        <v>91.2</v>
      </c>
      <c r="C3798" s="4">
        <v>4</v>
      </c>
      <c r="D3798" s="4">
        <v>4</v>
      </c>
      <c r="E3798" s="4">
        <v>40</v>
      </c>
      <c r="F3798" s="5">
        <v>47</v>
      </c>
      <c r="G3798" s="6" t="s">
        <v>18</v>
      </c>
      <c r="H3798" s="7" t="s">
        <v>8</v>
      </c>
      <c r="I3798" s="8">
        <v>13834.37</v>
      </c>
      <c r="J3798" s="8">
        <f>Table1[[#This Row],[Annual Charges ($)]]-(AVERAGE(Table1[Annual Charges ($)]))</f>
        <v>2483.6218159999607</v>
      </c>
      <c r="U3798" s="37">
        <v>13834.37</v>
      </c>
      <c r="V3798" s="4">
        <v>91.2</v>
      </c>
    </row>
    <row r="3799" spans="1:22" ht="17" hidden="1" x14ac:dyDescent="0.2">
      <c r="A3799" s="3">
        <v>9429398</v>
      </c>
      <c r="B3799" s="4">
        <v>91.2</v>
      </c>
      <c r="C3799" s="4">
        <v>3</v>
      </c>
      <c r="D3799" s="4">
        <v>3</v>
      </c>
      <c r="E3799" s="4">
        <v>1</v>
      </c>
      <c r="F3799" s="5">
        <v>42</v>
      </c>
      <c r="G3799" s="6" t="s">
        <v>18</v>
      </c>
      <c r="H3799" s="7" t="s">
        <v>8</v>
      </c>
      <c r="I3799" s="8">
        <v>16475.71</v>
      </c>
      <c r="J3799" s="8">
        <f>Table1[[#This Row],[Annual Charges ($)]]-(AVERAGE(Table1[Annual Charges ($)]))</f>
        <v>5124.9618159999591</v>
      </c>
      <c r="U3799" s="37">
        <v>16475.71</v>
      </c>
      <c r="V3799" s="4">
        <v>91.2</v>
      </c>
    </row>
    <row r="3800" spans="1:22" ht="17" hidden="1" x14ac:dyDescent="0.2">
      <c r="A3800" s="3">
        <v>29552451</v>
      </c>
      <c r="B3800" s="4">
        <v>91.2</v>
      </c>
      <c r="C3800" s="4">
        <v>3</v>
      </c>
      <c r="D3800" s="4">
        <v>5</v>
      </c>
      <c r="E3800" s="4">
        <v>22</v>
      </c>
      <c r="F3800" s="5">
        <v>48</v>
      </c>
      <c r="G3800" s="6" t="s">
        <v>18</v>
      </c>
      <c r="H3800" s="7" t="s">
        <v>8</v>
      </c>
      <c r="I3800" s="8">
        <v>11392.1</v>
      </c>
      <c r="J3800" s="8">
        <f>Table1[[#This Row],[Annual Charges ($)]]-(AVERAGE(Table1[Annual Charges ($)]))</f>
        <v>41.351815999960309</v>
      </c>
      <c r="U3800" s="37">
        <v>11392.1</v>
      </c>
      <c r="V3800" s="4">
        <v>91.2</v>
      </c>
    </row>
    <row r="3801" spans="1:22" ht="17" hidden="1" x14ac:dyDescent="0.2">
      <c r="A3801" s="3">
        <v>5453419</v>
      </c>
      <c r="B3801" s="4">
        <v>91.2</v>
      </c>
      <c r="C3801" s="4">
        <v>7</v>
      </c>
      <c r="D3801" s="4">
        <v>2</v>
      </c>
      <c r="E3801" s="4">
        <v>44</v>
      </c>
      <c r="F3801" s="5">
        <v>47</v>
      </c>
      <c r="G3801" s="6" t="s">
        <v>17</v>
      </c>
      <c r="H3801" s="7" t="s">
        <v>8</v>
      </c>
      <c r="I3801" s="8">
        <v>19272.73</v>
      </c>
      <c r="J3801" s="8">
        <f>Table1[[#This Row],[Annual Charges ($)]]-(AVERAGE(Table1[Annual Charges ($)]))</f>
        <v>7921.9818159999595</v>
      </c>
      <c r="U3801" s="37">
        <v>19272.73</v>
      </c>
      <c r="V3801" s="4">
        <v>91.2</v>
      </c>
    </row>
    <row r="3802" spans="1:22" ht="17" hidden="1" x14ac:dyDescent="0.2">
      <c r="A3802" s="3">
        <v>17814563</v>
      </c>
      <c r="B3802" s="4">
        <v>91.3</v>
      </c>
      <c r="C3802" s="4">
        <v>4</v>
      </c>
      <c r="D3802" s="4">
        <v>2</v>
      </c>
      <c r="E3802" s="4">
        <v>14</v>
      </c>
      <c r="F3802" s="5">
        <v>55</v>
      </c>
      <c r="G3802" s="6" t="s">
        <v>18</v>
      </c>
      <c r="H3802" s="7" t="s">
        <v>8</v>
      </c>
      <c r="I3802" s="8">
        <v>19451.41</v>
      </c>
      <c r="J3802" s="8">
        <f>Table1[[#This Row],[Annual Charges ($)]]-(AVERAGE(Table1[Annual Charges ($)]))</f>
        <v>8100.6618159999598</v>
      </c>
      <c r="U3802" s="37">
        <v>19451.41</v>
      </c>
      <c r="V3802" s="4">
        <v>91.3</v>
      </c>
    </row>
    <row r="3803" spans="1:22" ht="17" hidden="1" x14ac:dyDescent="0.2">
      <c r="A3803" s="3">
        <v>25609391</v>
      </c>
      <c r="B3803" s="4">
        <v>91.3</v>
      </c>
      <c r="C3803" s="4">
        <v>3</v>
      </c>
      <c r="D3803" s="4">
        <v>4</v>
      </c>
      <c r="E3803" s="4">
        <v>42</v>
      </c>
      <c r="F3803" s="5">
        <v>32</v>
      </c>
      <c r="G3803" s="6" t="s">
        <v>18</v>
      </c>
      <c r="H3803" s="7" t="s">
        <v>8</v>
      </c>
      <c r="I3803" s="8">
        <v>17321.88</v>
      </c>
      <c r="J3803" s="8">
        <f>Table1[[#This Row],[Annual Charges ($)]]-(AVERAGE(Table1[Annual Charges ($)]))</f>
        <v>5971.131815999961</v>
      </c>
      <c r="U3803" s="37">
        <v>17321.88</v>
      </c>
      <c r="V3803" s="4">
        <v>91.3</v>
      </c>
    </row>
    <row r="3804" spans="1:22" ht="17" hidden="1" x14ac:dyDescent="0.2">
      <c r="A3804" s="3">
        <v>7893458</v>
      </c>
      <c r="B3804" s="4">
        <v>91.3</v>
      </c>
      <c r="C3804" s="4">
        <v>3</v>
      </c>
      <c r="D3804" s="4">
        <v>1</v>
      </c>
      <c r="E3804" s="4">
        <v>10</v>
      </c>
      <c r="F3804" s="5">
        <v>58</v>
      </c>
      <c r="G3804" s="6" t="s">
        <v>17</v>
      </c>
      <c r="H3804" s="7" t="s">
        <v>8</v>
      </c>
      <c r="I3804" s="8">
        <v>19237.52</v>
      </c>
      <c r="J3804" s="8">
        <f>Table1[[#This Row],[Annual Charges ($)]]-(AVERAGE(Table1[Annual Charges ($)]))</f>
        <v>7886.7718159999604</v>
      </c>
      <c r="U3804" s="37">
        <v>19237.52</v>
      </c>
      <c r="V3804" s="4">
        <v>91.3</v>
      </c>
    </row>
    <row r="3805" spans="1:22" ht="17" hidden="1" x14ac:dyDescent="0.2">
      <c r="A3805" s="3">
        <v>19059477</v>
      </c>
      <c r="B3805" s="4">
        <v>91.3</v>
      </c>
      <c r="C3805" s="4">
        <v>8</v>
      </c>
      <c r="D3805" s="4">
        <v>2</v>
      </c>
      <c r="E3805" s="4">
        <v>49</v>
      </c>
      <c r="F3805" s="5">
        <v>33</v>
      </c>
      <c r="G3805" s="6" t="s">
        <v>17</v>
      </c>
      <c r="H3805" s="7" t="s">
        <v>8</v>
      </c>
      <c r="I3805" s="8">
        <v>9933.5</v>
      </c>
      <c r="J3805" s="8">
        <f>Table1[[#This Row],[Annual Charges ($)]]-(AVERAGE(Table1[Annual Charges ($)]))</f>
        <v>-1417.2481840000401</v>
      </c>
      <c r="U3805" s="37">
        <v>9933.5</v>
      </c>
      <c r="V3805" s="4">
        <v>91.3</v>
      </c>
    </row>
    <row r="3806" spans="1:22" ht="17" hidden="1" x14ac:dyDescent="0.2">
      <c r="A3806" s="3">
        <v>20071280</v>
      </c>
      <c r="B3806" s="4">
        <v>91.3</v>
      </c>
      <c r="C3806" s="4">
        <v>7</v>
      </c>
      <c r="D3806" s="4">
        <v>2</v>
      </c>
      <c r="E3806" s="4">
        <v>46</v>
      </c>
      <c r="F3806" s="5">
        <v>68</v>
      </c>
      <c r="G3806" s="6" t="s">
        <v>18</v>
      </c>
      <c r="H3806" s="7" t="s">
        <v>8</v>
      </c>
      <c r="I3806" s="8">
        <v>10065.07</v>
      </c>
      <c r="J3806" s="8">
        <f>Table1[[#This Row],[Annual Charges ($)]]-(AVERAGE(Table1[Annual Charges ($)]))</f>
        <v>-1285.6781840000403</v>
      </c>
      <c r="U3806" s="37">
        <v>10065.07</v>
      </c>
      <c r="V3806" s="4">
        <v>91.3</v>
      </c>
    </row>
    <row r="3807" spans="1:22" ht="17" hidden="1" x14ac:dyDescent="0.2">
      <c r="A3807" s="3">
        <v>25371700</v>
      </c>
      <c r="B3807" s="4">
        <v>91.4</v>
      </c>
      <c r="C3807" s="4">
        <v>3</v>
      </c>
      <c r="D3807" s="4">
        <v>4</v>
      </c>
      <c r="E3807" s="4">
        <v>14</v>
      </c>
      <c r="F3807" s="5">
        <v>56</v>
      </c>
      <c r="G3807" s="6" t="s">
        <v>17</v>
      </c>
      <c r="H3807" s="7" t="s">
        <v>8</v>
      </c>
      <c r="I3807" s="8">
        <v>5187.3900000000003</v>
      </c>
      <c r="J3807" s="8">
        <f>Table1[[#This Row],[Annual Charges ($)]]-(AVERAGE(Table1[Annual Charges ($)]))</f>
        <v>-6163.3581840000397</v>
      </c>
      <c r="U3807" s="37">
        <v>5187.3900000000003</v>
      </c>
      <c r="V3807" s="4">
        <v>91.4</v>
      </c>
    </row>
    <row r="3808" spans="1:22" ht="17" hidden="1" x14ac:dyDescent="0.2">
      <c r="A3808" s="3">
        <v>26343218</v>
      </c>
      <c r="B3808" s="4">
        <v>91.4</v>
      </c>
      <c r="C3808" s="4">
        <v>3</v>
      </c>
      <c r="D3808" s="4">
        <v>5</v>
      </c>
      <c r="E3808" s="4">
        <v>37</v>
      </c>
      <c r="F3808" s="5">
        <v>48</v>
      </c>
      <c r="G3808" s="6" t="s">
        <v>18</v>
      </c>
      <c r="H3808" s="7" t="s">
        <v>8</v>
      </c>
      <c r="I3808" s="8">
        <v>12226.28</v>
      </c>
      <c r="J3808" s="8">
        <f>Table1[[#This Row],[Annual Charges ($)]]-(AVERAGE(Table1[Annual Charges ($)]))</f>
        <v>875.5318159999606</v>
      </c>
      <c r="U3808" s="37">
        <v>12226.28</v>
      </c>
      <c r="V3808" s="4">
        <v>91.4</v>
      </c>
    </row>
    <row r="3809" spans="1:22" ht="17" hidden="1" x14ac:dyDescent="0.2">
      <c r="A3809" s="3">
        <v>24865460</v>
      </c>
      <c r="B3809" s="4">
        <v>91.4</v>
      </c>
      <c r="C3809" s="4">
        <v>8</v>
      </c>
      <c r="D3809" s="4">
        <v>2</v>
      </c>
      <c r="E3809" s="4">
        <v>45</v>
      </c>
      <c r="F3809" s="5">
        <v>32</v>
      </c>
      <c r="G3809" s="6" t="s">
        <v>18</v>
      </c>
      <c r="H3809" s="7" t="s">
        <v>8</v>
      </c>
      <c r="I3809" s="8">
        <v>21670.49</v>
      </c>
      <c r="J3809" s="8">
        <f>Table1[[#This Row],[Annual Charges ($)]]-(AVERAGE(Table1[Annual Charges ($)]))</f>
        <v>10319.741815999962</v>
      </c>
      <c r="U3809" s="37">
        <v>21670.49</v>
      </c>
      <c r="V3809" s="4">
        <v>91.4</v>
      </c>
    </row>
    <row r="3810" spans="1:22" ht="17" hidden="1" x14ac:dyDescent="0.2">
      <c r="A3810" s="3">
        <v>7769493</v>
      </c>
      <c r="B3810" s="4">
        <v>91.5</v>
      </c>
      <c r="C3810" s="4">
        <v>6</v>
      </c>
      <c r="D3810" s="4">
        <v>3</v>
      </c>
      <c r="E3810" s="4">
        <v>15</v>
      </c>
      <c r="F3810" s="5">
        <v>39</v>
      </c>
      <c r="G3810" s="6" t="s">
        <v>18</v>
      </c>
      <c r="H3810" s="7" t="s">
        <v>8</v>
      </c>
      <c r="I3810" s="8">
        <v>16516.54</v>
      </c>
      <c r="J3810" s="8">
        <f>Table1[[#This Row],[Annual Charges ($)]]-(AVERAGE(Table1[Annual Charges ($)]))</f>
        <v>5165.7918159999608</v>
      </c>
      <c r="U3810" s="37">
        <v>16516.54</v>
      </c>
      <c r="V3810" s="4">
        <v>91.5</v>
      </c>
    </row>
    <row r="3811" spans="1:22" ht="17" x14ac:dyDescent="0.2">
      <c r="A3811" s="3">
        <v>6594112</v>
      </c>
      <c r="B3811" s="4">
        <v>91.5</v>
      </c>
      <c r="C3811" s="4">
        <v>3</v>
      </c>
      <c r="D3811" s="4">
        <v>4</v>
      </c>
      <c r="E3811" s="4">
        <v>13</v>
      </c>
      <c r="F3811" s="5">
        <v>53</v>
      </c>
      <c r="G3811" s="6" t="s">
        <v>18</v>
      </c>
      <c r="H3811" s="7" t="s">
        <v>9</v>
      </c>
      <c r="I3811" s="8">
        <v>6612.6</v>
      </c>
      <c r="J3811" s="8">
        <f>Table1[[#This Row],[Annual Charges ($)]]-(AVERAGE(Table1[Annual Charges ($)]))</f>
        <v>-4738.1481840000397</v>
      </c>
      <c r="U3811" s="37">
        <v>6612.6</v>
      </c>
      <c r="V3811" s="4">
        <v>91.5</v>
      </c>
    </row>
    <row r="3812" spans="1:22" ht="17" hidden="1" x14ac:dyDescent="0.2">
      <c r="A3812" s="3">
        <v>276746</v>
      </c>
      <c r="B3812" s="4">
        <v>91.5</v>
      </c>
      <c r="C3812" s="4">
        <v>6</v>
      </c>
      <c r="D3812" s="4">
        <v>2</v>
      </c>
      <c r="E3812" s="4">
        <v>22</v>
      </c>
      <c r="F3812" s="5">
        <v>40</v>
      </c>
      <c r="G3812" s="6" t="s">
        <v>18</v>
      </c>
      <c r="H3812" s="7" t="s">
        <v>8</v>
      </c>
      <c r="I3812" s="8">
        <v>6914.24</v>
      </c>
      <c r="J3812" s="8">
        <f>Table1[[#This Row],[Annual Charges ($)]]-(AVERAGE(Table1[Annual Charges ($)]))</f>
        <v>-4436.5081840000403</v>
      </c>
      <c r="U3812" s="37">
        <v>6914.24</v>
      </c>
      <c r="V3812" s="4">
        <v>91.5</v>
      </c>
    </row>
    <row r="3813" spans="1:22" ht="17" hidden="1" x14ac:dyDescent="0.2">
      <c r="A3813" s="3">
        <v>9701180</v>
      </c>
      <c r="B3813" s="4">
        <v>91.5</v>
      </c>
      <c r="C3813" s="4">
        <v>3</v>
      </c>
      <c r="D3813" s="4">
        <v>3</v>
      </c>
      <c r="E3813" s="4">
        <v>28</v>
      </c>
      <c r="F3813" s="5">
        <v>45</v>
      </c>
      <c r="G3813" s="6" t="s">
        <v>17</v>
      </c>
      <c r="H3813" s="7" t="s">
        <v>8</v>
      </c>
      <c r="I3813" s="8">
        <v>17448.46</v>
      </c>
      <c r="J3813" s="8">
        <f>Table1[[#This Row],[Annual Charges ($)]]-(AVERAGE(Table1[Annual Charges ($)]))</f>
        <v>6097.7118159999591</v>
      </c>
      <c r="U3813" s="37">
        <v>17448.46</v>
      </c>
      <c r="V3813" s="4">
        <v>91.5</v>
      </c>
    </row>
    <row r="3814" spans="1:22" ht="17" hidden="1" x14ac:dyDescent="0.2">
      <c r="A3814" s="3">
        <v>18946148</v>
      </c>
      <c r="B3814" s="4">
        <v>91.5</v>
      </c>
      <c r="C3814" s="4">
        <v>7</v>
      </c>
      <c r="D3814" s="4">
        <v>2</v>
      </c>
      <c r="E3814" s="4">
        <v>5</v>
      </c>
      <c r="F3814" s="5">
        <v>57</v>
      </c>
      <c r="G3814" s="6" t="s">
        <v>18</v>
      </c>
      <c r="H3814" s="7" t="s">
        <v>8</v>
      </c>
      <c r="I3814" s="8">
        <v>11813.35</v>
      </c>
      <c r="J3814" s="8">
        <f>Table1[[#This Row],[Annual Charges ($)]]-(AVERAGE(Table1[Annual Charges ($)]))</f>
        <v>462.60181599996031</v>
      </c>
      <c r="U3814" s="37">
        <v>11813.35</v>
      </c>
      <c r="V3814" s="4">
        <v>91.5</v>
      </c>
    </row>
    <row r="3815" spans="1:22" ht="17" hidden="1" x14ac:dyDescent="0.2">
      <c r="A3815" s="3">
        <v>1294608</v>
      </c>
      <c r="B3815" s="4">
        <v>91.5</v>
      </c>
      <c r="C3815" s="4">
        <v>1</v>
      </c>
      <c r="D3815" s="4">
        <v>4</v>
      </c>
      <c r="E3815" s="4">
        <v>40</v>
      </c>
      <c r="F3815" s="5">
        <v>55</v>
      </c>
      <c r="G3815" s="6" t="s">
        <v>17</v>
      </c>
      <c r="H3815" s="7" t="s">
        <v>8</v>
      </c>
      <c r="I3815" s="8">
        <v>16323.48</v>
      </c>
      <c r="J3815" s="8">
        <f>Table1[[#This Row],[Annual Charges ($)]]-(AVERAGE(Table1[Annual Charges ($)]))</f>
        <v>4972.7318159999595</v>
      </c>
      <c r="U3815" s="37">
        <v>16323.48</v>
      </c>
      <c r="V3815" s="4">
        <v>91.5</v>
      </c>
    </row>
    <row r="3816" spans="1:22" ht="17" hidden="1" x14ac:dyDescent="0.2">
      <c r="A3816" s="3">
        <v>19700764</v>
      </c>
      <c r="B3816" s="4">
        <v>91.5</v>
      </c>
      <c r="C3816" s="4">
        <v>3</v>
      </c>
      <c r="D3816" s="4">
        <v>0</v>
      </c>
      <c r="E3816" s="4">
        <v>42</v>
      </c>
      <c r="F3816" s="5">
        <v>47</v>
      </c>
      <c r="G3816" s="6" t="s">
        <v>18</v>
      </c>
      <c r="H3816" s="7" t="s">
        <v>8</v>
      </c>
      <c r="I3816" s="8">
        <v>13224.88</v>
      </c>
      <c r="J3816" s="8">
        <f>Table1[[#This Row],[Annual Charges ($)]]-(AVERAGE(Table1[Annual Charges ($)]))</f>
        <v>1874.1318159999591</v>
      </c>
      <c r="U3816" s="37">
        <v>13224.88</v>
      </c>
      <c r="V3816" s="4">
        <v>91.5</v>
      </c>
    </row>
    <row r="3817" spans="1:22" ht="17" hidden="1" x14ac:dyDescent="0.2">
      <c r="A3817" s="3">
        <v>1237251</v>
      </c>
      <c r="B3817" s="4">
        <v>91.5</v>
      </c>
      <c r="C3817" s="4">
        <v>2</v>
      </c>
      <c r="D3817" s="4">
        <v>3</v>
      </c>
      <c r="E3817" s="4">
        <v>47</v>
      </c>
      <c r="F3817" s="5">
        <v>45</v>
      </c>
      <c r="G3817" s="6" t="s">
        <v>18</v>
      </c>
      <c r="H3817" s="7" t="s">
        <v>8</v>
      </c>
      <c r="I3817" s="8">
        <v>20559.02</v>
      </c>
      <c r="J3817" s="8">
        <f>Table1[[#This Row],[Annual Charges ($)]]-(AVERAGE(Table1[Annual Charges ($)]))</f>
        <v>9208.2718159999604</v>
      </c>
      <c r="U3817" s="37">
        <v>20559.02</v>
      </c>
      <c r="V3817" s="4">
        <v>91.5</v>
      </c>
    </row>
    <row r="3818" spans="1:22" ht="17" hidden="1" x14ac:dyDescent="0.2">
      <c r="A3818" s="3">
        <v>6276140</v>
      </c>
      <c r="B3818" s="4">
        <v>91.5</v>
      </c>
      <c r="C3818" s="4">
        <v>3</v>
      </c>
      <c r="D3818" s="4">
        <v>3</v>
      </c>
      <c r="E3818" s="4">
        <v>56</v>
      </c>
      <c r="F3818" s="5">
        <v>53</v>
      </c>
      <c r="G3818" s="6" t="s">
        <v>18</v>
      </c>
      <c r="H3818" s="7" t="s">
        <v>8</v>
      </c>
      <c r="I3818" s="8">
        <v>23407.78</v>
      </c>
      <c r="J3818" s="8">
        <f>Table1[[#This Row],[Annual Charges ($)]]-(AVERAGE(Table1[Annual Charges ($)]))</f>
        <v>12057.031815999959</v>
      </c>
      <c r="U3818" s="37">
        <v>23407.78</v>
      </c>
      <c r="V3818" s="4">
        <v>91.5</v>
      </c>
    </row>
    <row r="3819" spans="1:22" ht="17" hidden="1" x14ac:dyDescent="0.2">
      <c r="A3819" s="3">
        <v>450082</v>
      </c>
      <c r="B3819" s="4">
        <v>91.6</v>
      </c>
      <c r="C3819" s="4">
        <v>1</v>
      </c>
      <c r="D3819" s="4">
        <v>1</v>
      </c>
      <c r="E3819" s="4">
        <v>10</v>
      </c>
      <c r="F3819" s="5">
        <v>48</v>
      </c>
      <c r="G3819" s="6" t="s">
        <v>18</v>
      </c>
      <c r="H3819" s="7" t="s">
        <v>8</v>
      </c>
      <c r="I3819" s="8">
        <v>18003.47</v>
      </c>
      <c r="J3819" s="8">
        <f>Table1[[#This Row],[Annual Charges ($)]]-(AVERAGE(Table1[Annual Charges ($)]))</f>
        <v>6652.7218159999611</v>
      </c>
      <c r="U3819" s="37">
        <v>18003.47</v>
      </c>
      <c r="V3819" s="4">
        <v>91.6</v>
      </c>
    </row>
    <row r="3820" spans="1:22" ht="17" hidden="1" x14ac:dyDescent="0.2">
      <c r="A3820" s="3">
        <v>20328760</v>
      </c>
      <c r="B3820" s="4">
        <v>91.6</v>
      </c>
      <c r="C3820" s="4">
        <v>4</v>
      </c>
      <c r="D3820" s="4">
        <v>3</v>
      </c>
      <c r="E3820" s="4">
        <v>9</v>
      </c>
      <c r="F3820" s="5">
        <v>57</v>
      </c>
      <c r="G3820" s="6" t="s">
        <v>17</v>
      </c>
      <c r="H3820" s="7" t="s">
        <v>8</v>
      </c>
      <c r="I3820" s="8">
        <v>21143.06</v>
      </c>
      <c r="J3820" s="8">
        <f>Table1[[#This Row],[Annual Charges ($)]]-(AVERAGE(Table1[Annual Charges ($)]))</f>
        <v>9792.3118159999613</v>
      </c>
      <c r="U3820" s="37">
        <v>21143.06</v>
      </c>
      <c r="V3820" s="4">
        <v>91.6</v>
      </c>
    </row>
    <row r="3821" spans="1:22" ht="17" hidden="1" x14ac:dyDescent="0.2">
      <c r="A3821" s="3">
        <v>4902138</v>
      </c>
      <c r="B3821" s="4">
        <v>91.6</v>
      </c>
      <c r="C3821" s="4">
        <v>5</v>
      </c>
      <c r="D3821" s="4">
        <v>3</v>
      </c>
      <c r="E3821" s="4">
        <v>31</v>
      </c>
      <c r="F3821" s="5">
        <v>41</v>
      </c>
      <c r="G3821" s="6" t="s">
        <v>17</v>
      </c>
      <c r="H3821" s="7" t="s">
        <v>8</v>
      </c>
      <c r="I3821" s="8">
        <v>13088.52</v>
      </c>
      <c r="J3821" s="8">
        <f>Table1[[#This Row],[Annual Charges ($)]]-(AVERAGE(Table1[Annual Charges ($)]))</f>
        <v>1737.7718159999604</v>
      </c>
      <c r="U3821" s="37">
        <v>13088.52</v>
      </c>
      <c r="V3821" s="4">
        <v>91.6</v>
      </c>
    </row>
    <row r="3822" spans="1:22" ht="17" hidden="1" x14ac:dyDescent="0.2">
      <c r="A3822" s="3">
        <v>9241034</v>
      </c>
      <c r="B3822" s="4">
        <v>91.7</v>
      </c>
      <c r="C3822" s="4">
        <v>4</v>
      </c>
      <c r="D3822" s="4">
        <v>1</v>
      </c>
      <c r="E3822" s="4">
        <v>46</v>
      </c>
      <c r="F3822" s="5">
        <v>42</v>
      </c>
      <c r="G3822" s="6" t="s">
        <v>18</v>
      </c>
      <c r="H3822" s="7" t="s">
        <v>8</v>
      </c>
      <c r="I3822" s="8">
        <v>15884.51</v>
      </c>
      <c r="J3822" s="8">
        <f>Table1[[#This Row],[Annual Charges ($)]]-(AVERAGE(Table1[Annual Charges ($)]))</f>
        <v>4533.7618159999602</v>
      </c>
      <c r="U3822" s="37">
        <v>15884.51</v>
      </c>
      <c r="V3822" s="4">
        <v>91.7</v>
      </c>
    </row>
    <row r="3823" spans="1:22" ht="17" hidden="1" x14ac:dyDescent="0.2">
      <c r="A3823" s="3">
        <v>6378425</v>
      </c>
      <c r="B3823" s="4">
        <v>91.7</v>
      </c>
      <c r="C3823" s="4">
        <v>7</v>
      </c>
      <c r="D3823" s="4">
        <v>1</v>
      </c>
      <c r="E3823" s="4">
        <v>57</v>
      </c>
      <c r="F3823" s="5">
        <v>44</v>
      </c>
      <c r="G3823" s="6" t="s">
        <v>17</v>
      </c>
      <c r="H3823" s="7" t="s">
        <v>8</v>
      </c>
      <c r="I3823" s="8">
        <v>19126.3</v>
      </c>
      <c r="J3823" s="8">
        <f>Table1[[#This Row],[Annual Charges ($)]]-(AVERAGE(Table1[Annual Charges ($)]))</f>
        <v>7775.5518159999592</v>
      </c>
      <c r="U3823" s="37">
        <v>19126.3</v>
      </c>
      <c r="V3823" s="4">
        <v>91.7</v>
      </c>
    </row>
    <row r="3824" spans="1:22" ht="17" hidden="1" x14ac:dyDescent="0.2">
      <c r="A3824" s="3">
        <v>24832113</v>
      </c>
      <c r="B3824" s="4">
        <v>91.7</v>
      </c>
      <c r="C3824" s="4">
        <v>6</v>
      </c>
      <c r="D3824" s="4">
        <v>3</v>
      </c>
      <c r="E3824" s="4">
        <v>41</v>
      </c>
      <c r="F3824" s="5">
        <v>56</v>
      </c>
      <c r="G3824" s="6" t="s">
        <v>18</v>
      </c>
      <c r="H3824" s="7" t="s">
        <v>8</v>
      </c>
      <c r="I3824" s="8">
        <v>11223.06</v>
      </c>
      <c r="J3824" s="8">
        <f>Table1[[#This Row],[Annual Charges ($)]]-(AVERAGE(Table1[Annual Charges ($)]))</f>
        <v>-127.68818400004056</v>
      </c>
      <c r="U3824" s="37">
        <v>11223.06</v>
      </c>
      <c r="V3824" s="4">
        <v>91.7</v>
      </c>
    </row>
    <row r="3825" spans="1:22" ht="17" hidden="1" x14ac:dyDescent="0.2">
      <c r="A3825" s="3">
        <v>5518484</v>
      </c>
      <c r="B3825" s="4">
        <v>91.7</v>
      </c>
      <c r="C3825" s="4">
        <v>5</v>
      </c>
      <c r="D3825" s="4">
        <v>2</v>
      </c>
      <c r="E3825" s="4">
        <v>1</v>
      </c>
      <c r="F3825" s="5">
        <v>57</v>
      </c>
      <c r="G3825" s="6" t="s">
        <v>18</v>
      </c>
      <c r="H3825" s="7" t="s">
        <v>8</v>
      </c>
      <c r="I3825" s="8">
        <v>9541.18</v>
      </c>
      <c r="J3825" s="8">
        <f>Table1[[#This Row],[Annual Charges ($)]]-(AVERAGE(Table1[Annual Charges ($)]))</f>
        <v>-1809.5681840000398</v>
      </c>
      <c r="U3825" s="37">
        <v>9541.18</v>
      </c>
      <c r="V3825" s="4">
        <v>91.7</v>
      </c>
    </row>
    <row r="3826" spans="1:22" ht="17" hidden="1" x14ac:dyDescent="0.2">
      <c r="A3826" s="3">
        <v>25742947</v>
      </c>
      <c r="B3826" s="4">
        <v>91.8</v>
      </c>
      <c r="C3826" s="4">
        <v>7</v>
      </c>
      <c r="D3826" s="4">
        <v>4</v>
      </c>
      <c r="E3826" s="4">
        <v>40</v>
      </c>
      <c r="F3826" s="5">
        <v>57</v>
      </c>
      <c r="G3826" s="6" t="s">
        <v>18</v>
      </c>
      <c r="H3826" s="7" t="s">
        <v>8</v>
      </c>
      <c r="I3826" s="8">
        <v>22235.15</v>
      </c>
      <c r="J3826" s="8">
        <f>Table1[[#This Row],[Annual Charges ($)]]-(AVERAGE(Table1[Annual Charges ($)]))</f>
        <v>10884.401815999961</v>
      </c>
      <c r="U3826" s="37">
        <v>22235.15</v>
      </c>
      <c r="V3826" s="4">
        <v>91.8</v>
      </c>
    </row>
    <row r="3827" spans="1:22" ht="17" hidden="1" x14ac:dyDescent="0.2">
      <c r="A3827" s="3">
        <v>387928</v>
      </c>
      <c r="B3827" s="4">
        <v>91.8</v>
      </c>
      <c r="C3827" s="4">
        <v>4</v>
      </c>
      <c r="D3827" s="4">
        <v>2</v>
      </c>
      <c r="E3827" s="4">
        <v>55</v>
      </c>
      <c r="F3827" s="5">
        <v>34</v>
      </c>
      <c r="G3827" s="6" t="s">
        <v>17</v>
      </c>
      <c r="H3827" s="7" t="s">
        <v>8</v>
      </c>
      <c r="I3827" s="8">
        <v>16329.15</v>
      </c>
      <c r="J3827" s="8">
        <f>Table1[[#This Row],[Annual Charges ($)]]-(AVERAGE(Table1[Annual Charges ($)]))</f>
        <v>4978.4018159999596</v>
      </c>
      <c r="U3827" s="37">
        <v>16329.15</v>
      </c>
      <c r="V3827" s="4">
        <v>91.8</v>
      </c>
    </row>
    <row r="3828" spans="1:22" ht="17" hidden="1" x14ac:dyDescent="0.2">
      <c r="A3828" s="3">
        <v>16011971</v>
      </c>
      <c r="B3828" s="4">
        <v>91.9</v>
      </c>
      <c r="C3828" s="4">
        <v>4</v>
      </c>
      <c r="D3828" s="4">
        <v>4</v>
      </c>
      <c r="E3828" s="4">
        <v>2</v>
      </c>
      <c r="F3828" s="5">
        <v>46</v>
      </c>
      <c r="G3828" s="6" t="s">
        <v>17</v>
      </c>
      <c r="H3828" s="7" t="s">
        <v>8</v>
      </c>
      <c r="I3828" s="8">
        <v>15272.68</v>
      </c>
      <c r="J3828" s="8">
        <f>Table1[[#This Row],[Annual Charges ($)]]-(AVERAGE(Table1[Annual Charges ($)]))</f>
        <v>3921.9318159999602</v>
      </c>
      <c r="U3828" s="37">
        <v>15272.68</v>
      </c>
      <c r="V3828" s="4">
        <v>91.9</v>
      </c>
    </row>
    <row r="3829" spans="1:22" ht="17" hidden="1" x14ac:dyDescent="0.2">
      <c r="A3829" s="3">
        <v>10667381</v>
      </c>
      <c r="B3829" s="4">
        <v>91.9</v>
      </c>
      <c r="C3829" s="4">
        <v>3</v>
      </c>
      <c r="D3829" s="4">
        <v>5</v>
      </c>
      <c r="E3829" s="4">
        <v>38</v>
      </c>
      <c r="F3829" s="5">
        <v>43</v>
      </c>
      <c r="G3829" s="6" t="s">
        <v>17</v>
      </c>
      <c r="H3829" s="7" t="s">
        <v>8</v>
      </c>
      <c r="I3829" s="8">
        <v>14616.27</v>
      </c>
      <c r="J3829" s="8">
        <f>Table1[[#This Row],[Annual Charges ($)]]-(AVERAGE(Table1[Annual Charges ($)]))</f>
        <v>3265.5218159999604</v>
      </c>
      <c r="U3829" s="37">
        <v>14616.27</v>
      </c>
      <c r="V3829" s="4">
        <v>91.9</v>
      </c>
    </row>
    <row r="3830" spans="1:22" ht="17" hidden="1" x14ac:dyDescent="0.2">
      <c r="A3830" s="3">
        <v>6416739</v>
      </c>
      <c r="B3830" s="4">
        <v>91.9</v>
      </c>
      <c r="C3830" s="4">
        <v>7</v>
      </c>
      <c r="D3830" s="4">
        <v>4</v>
      </c>
      <c r="E3830" s="4">
        <v>20</v>
      </c>
      <c r="F3830" s="5">
        <v>52</v>
      </c>
      <c r="G3830" s="6" t="s">
        <v>18</v>
      </c>
      <c r="H3830" s="7" t="s">
        <v>8</v>
      </c>
      <c r="I3830" s="8">
        <v>13330.56</v>
      </c>
      <c r="J3830" s="8">
        <f>Table1[[#This Row],[Annual Charges ($)]]-(AVERAGE(Table1[Annual Charges ($)]))</f>
        <v>1979.8118159999594</v>
      </c>
      <c r="U3830" s="37">
        <v>13330.56</v>
      </c>
      <c r="V3830" s="4">
        <v>91.9</v>
      </c>
    </row>
    <row r="3831" spans="1:22" ht="17" hidden="1" x14ac:dyDescent="0.2">
      <c r="A3831" s="3">
        <v>12073812</v>
      </c>
      <c r="B3831" s="4">
        <v>91.9</v>
      </c>
      <c r="C3831" s="4">
        <v>6</v>
      </c>
      <c r="D3831" s="4">
        <v>1</v>
      </c>
      <c r="E3831" s="4">
        <v>31</v>
      </c>
      <c r="F3831" s="5">
        <v>37</v>
      </c>
      <c r="G3831" s="6" t="s">
        <v>17</v>
      </c>
      <c r="H3831" s="7" t="s">
        <v>8</v>
      </c>
      <c r="I3831" s="8">
        <v>16185.63</v>
      </c>
      <c r="J3831" s="8">
        <f>Table1[[#This Row],[Annual Charges ($)]]-(AVERAGE(Table1[Annual Charges ($)]))</f>
        <v>4834.8818159999591</v>
      </c>
      <c r="U3831" s="37">
        <v>16185.63</v>
      </c>
      <c r="V3831" s="4">
        <v>91.9</v>
      </c>
    </row>
    <row r="3832" spans="1:22" ht="17" hidden="1" x14ac:dyDescent="0.2">
      <c r="A3832" s="3">
        <v>16218206</v>
      </c>
      <c r="B3832" s="4">
        <v>91.9</v>
      </c>
      <c r="C3832" s="4">
        <v>7</v>
      </c>
      <c r="D3832" s="4">
        <v>2</v>
      </c>
      <c r="E3832" s="4">
        <v>50</v>
      </c>
      <c r="F3832" s="5">
        <v>63</v>
      </c>
      <c r="G3832" s="6" t="s">
        <v>17</v>
      </c>
      <c r="H3832" s="7" t="s">
        <v>8</v>
      </c>
      <c r="I3832" s="8">
        <v>15217.51</v>
      </c>
      <c r="J3832" s="8">
        <f>Table1[[#This Row],[Annual Charges ($)]]-(AVERAGE(Table1[Annual Charges ($)]))</f>
        <v>3866.7618159999602</v>
      </c>
      <c r="U3832" s="37">
        <v>15217.51</v>
      </c>
      <c r="V3832" s="4">
        <v>91.9</v>
      </c>
    </row>
    <row r="3833" spans="1:22" ht="17" x14ac:dyDescent="0.2">
      <c r="A3833" s="3">
        <v>26267970</v>
      </c>
      <c r="B3833" s="4">
        <v>91.9</v>
      </c>
      <c r="C3833" s="4">
        <v>4</v>
      </c>
      <c r="D3833" s="4">
        <v>5</v>
      </c>
      <c r="E3833" s="4">
        <v>3</v>
      </c>
      <c r="F3833" s="5">
        <v>50</v>
      </c>
      <c r="G3833" s="6" t="s">
        <v>18</v>
      </c>
      <c r="H3833" s="7" t="s">
        <v>9</v>
      </c>
      <c r="I3833" s="8">
        <v>7548.98</v>
      </c>
      <c r="J3833" s="8">
        <f>Table1[[#This Row],[Annual Charges ($)]]-(AVERAGE(Table1[Annual Charges ($)]))</f>
        <v>-3801.7681840000405</v>
      </c>
      <c r="U3833" s="37">
        <v>7548.98</v>
      </c>
      <c r="V3833" s="4">
        <v>91.9</v>
      </c>
    </row>
    <row r="3834" spans="1:22" ht="17" hidden="1" x14ac:dyDescent="0.2">
      <c r="A3834" s="3">
        <v>7351522</v>
      </c>
      <c r="B3834" s="4">
        <v>91.9</v>
      </c>
      <c r="C3834" s="4">
        <v>6</v>
      </c>
      <c r="D3834" s="4">
        <v>4</v>
      </c>
      <c r="E3834" s="4">
        <v>13</v>
      </c>
      <c r="F3834" s="5">
        <v>22</v>
      </c>
      <c r="G3834" s="6" t="s">
        <v>18</v>
      </c>
      <c r="H3834" s="7" t="s">
        <v>8</v>
      </c>
      <c r="I3834" s="8">
        <v>18378.419999999998</v>
      </c>
      <c r="J3834" s="8">
        <f>Table1[[#This Row],[Annual Charges ($)]]-(AVERAGE(Table1[Annual Charges ($)]))</f>
        <v>7027.6718159999582</v>
      </c>
      <c r="U3834" s="37">
        <v>18378.419999999998</v>
      </c>
      <c r="V3834" s="4">
        <v>91.9</v>
      </c>
    </row>
    <row r="3835" spans="1:22" ht="17" hidden="1" x14ac:dyDescent="0.2">
      <c r="A3835" s="3">
        <v>3590137</v>
      </c>
      <c r="B3835" s="4">
        <v>91.9</v>
      </c>
      <c r="C3835" s="4">
        <v>7</v>
      </c>
      <c r="D3835" s="4">
        <v>4</v>
      </c>
      <c r="E3835" s="4">
        <v>24</v>
      </c>
      <c r="F3835" s="5">
        <v>45</v>
      </c>
      <c r="G3835" s="6" t="s">
        <v>17</v>
      </c>
      <c r="H3835" s="7" t="s">
        <v>8</v>
      </c>
      <c r="I3835" s="8">
        <v>20113.09</v>
      </c>
      <c r="J3835" s="8">
        <f>Table1[[#This Row],[Annual Charges ($)]]-(AVERAGE(Table1[Annual Charges ($)]))</f>
        <v>8762.3418159999601</v>
      </c>
      <c r="U3835" s="37">
        <v>20113.09</v>
      </c>
      <c r="V3835" s="4">
        <v>91.9</v>
      </c>
    </row>
    <row r="3836" spans="1:22" ht="17" hidden="1" x14ac:dyDescent="0.2">
      <c r="A3836" s="3">
        <v>2972726</v>
      </c>
      <c r="B3836" s="4">
        <v>91.9</v>
      </c>
      <c r="C3836" s="4">
        <v>8</v>
      </c>
      <c r="D3836" s="4">
        <v>0</v>
      </c>
      <c r="E3836" s="4">
        <v>51</v>
      </c>
      <c r="F3836" s="5">
        <v>39</v>
      </c>
      <c r="G3836" s="6" t="s">
        <v>17</v>
      </c>
      <c r="H3836" s="7" t="s">
        <v>8</v>
      </c>
      <c r="I3836" s="8">
        <v>20998.85</v>
      </c>
      <c r="J3836" s="8">
        <f>Table1[[#This Row],[Annual Charges ($)]]-(AVERAGE(Table1[Annual Charges ($)]))</f>
        <v>9648.1018159999585</v>
      </c>
      <c r="U3836" s="37">
        <v>20998.85</v>
      </c>
      <c r="V3836" s="4">
        <v>91.9</v>
      </c>
    </row>
    <row r="3837" spans="1:22" ht="17" hidden="1" x14ac:dyDescent="0.2">
      <c r="A3837" s="3">
        <v>2453938</v>
      </c>
      <c r="B3837" s="4">
        <v>92</v>
      </c>
      <c r="C3837" s="4">
        <v>1</v>
      </c>
      <c r="D3837" s="4">
        <v>5</v>
      </c>
      <c r="E3837" s="4">
        <v>44</v>
      </c>
      <c r="F3837" s="5">
        <v>27</v>
      </c>
      <c r="G3837" s="6" t="s">
        <v>17</v>
      </c>
      <c r="H3837" s="7" t="s">
        <v>8</v>
      </c>
      <c r="I3837" s="8">
        <v>8575.9</v>
      </c>
      <c r="J3837" s="8">
        <f>Table1[[#This Row],[Annual Charges ($)]]-(AVERAGE(Table1[Annual Charges ($)]))</f>
        <v>-2774.8481840000404</v>
      </c>
      <c r="U3837" s="37">
        <v>8575.9</v>
      </c>
      <c r="V3837" s="4">
        <v>92</v>
      </c>
    </row>
    <row r="3838" spans="1:22" ht="17" hidden="1" x14ac:dyDescent="0.2">
      <c r="A3838" s="3">
        <v>24804280</v>
      </c>
      <c r="B3838" s="4">
        <v>92</v>
      </c>
      <c r="C3838" s="4">
        <v>5</v>
      </c>
      <c r="D3838" s="4">
        <v>2</v>
      </c>
      <c r="E3838" s="4">
        <v>51</v>
      </c>
      <c r="F3838" s="5">
        <v>61</v>
      </c>
      <c r="G3838" s="6" t="s">
        <v>18</v>
      </c>
      <c r="H3838" s="7" t="s">
        <v>8</v>
      </c>
      <c r="I3838" s="8">
        <v>20868.349999999999</v>
      </c>
      <c r="J3838" s="8">
        <f>Table1[[#This Row],[Annual Charges ($)]]-(AVERAGE(Table1[Annual Charges ($)]))</f>
        <v>9517.6018159999585</v>
      </c>
      <c r="U3838" s="37">
        <v>20868.349999999999</v>
      </c>
      <c r="V3838" s="4">
        <v>92</v>
      </c>
    </row>
    <row r="3839" spans="1:22" ht="17" hidden="1" x14ac:dyDescent="0.2">
      <c r="A3839" s="3">
        <v>3615262</v>
      </c>
      <c r="B3839" s="4">
        <v>92</v>
      </c>
      <c r="C3839" s="4">
        <v>6</v>
      </c>
      <c r="D3839" s="4">
        <v>4</v>
      </c>
      <c r="E3839" s="4">
        <v>29</v>
      </c>
      <c r="F3839" s="5">
        <v>64</v>
      </c>
      <c r="G3839" s="6" t="s">
        <v>17</v>
      </c>
      <c r="H3839" s="7" t="s">
        <v>8</v>
      </c>
      <c r="I3839" s="8">
        <v>21223.31</v>
      </c>
      <c r="J3839" s="8">
        <f>Table1[[#This Row],[Annual Charges ($)]]-(AVERAGE(Table1[Annual Charges ($)]))</f>
        <v>9872.5618159999613</v>
      </c>
      <c r="U3839" s="37">
        <v>21223.31</v>
      </c>
      <c r="V3839" s="4">
        <v>92</v>
      </c>
    </row>
    <row r="3840" spans="1:22" ht="17" hidden="1" x14ac:dyDescent="0.2">
      <c r="A3840" s="3">
        <v>23868893</v>
      </c>
      <c r="B3840" s="4">
        <v>92.1</v>
      </c>
      <c r="C3840" s="4">
        <v>1</v>
      </c>
      <c r="D3840" s="4">
        <v>3</v>
      </c>
      <c r="E3840" s="4">
        <v>9</v>
      </c>
      <c r="F3840" s="5">
        <v>38</v>
      </c>
      <c r="G3840" s="6" t="s">
        <v>18</v>
      </c>
      <c r="H3840" s="7" t="s">
        <v>8</v>
      </c>
      <c r="I3840" s="8">
        <v>20751.650000000001</v>
      </c>
      <c r="J3840" s="8">
        <f>Table1[[#This Row],[Annual Charges ($)]]-(AVERAGE(Table1[Annual Charges ($)]))</f>
        <v>9400.9018159999614</v>
      </c>
      <c r="U3840" s="37">
        <v>20751.650000000001</v>
      </c>
      <c r="V3840" s="4">
        <v>92.1</v>
      </c>
    </row>
    <row r="3841" spans="1:22" ht="17" hidden="1" x14ac:dyDescent="0.2">
      <c r="A3841" s="3">
        <v>29977145</v>
      </c>
      <c r="B3841" s="4">
        <v>92.1</v>
      </c>
      <c r="C3841" s="4">
        <v>8</v>
      </c>
      <c r="D3841" s="4">
        <v>3</v>
      </c>
      <c r="E3841" s="4">
        <v>1</v>
      </c>
      <c r="F3841" s="5">
        <v>24</v>
      </c>
      <c r="G3841" s="6" t="s">
        <v>18</v>
      </c>
      <c r="H3841" s="7" t="s">
        <v>8</v>
      </c>
      <c r="I3841" s="8">
        <v>16776.29</v>
      </c>
      <c r="J3841" s="8">
        <f>Table1[[#This Row],[Annual Charges ($)]]-(AVERAGE(Table1[Annual Charges ($)]))</f>
        <v>5425.5418159999608</v>
      </c>
      <c r="U3841" s="37">
        <v>16776.29</v>
      </c>
      <c r="V3841" s="4">
        <v>92.1</v>
      </c>
    </row>
    <row r="3842" spans="1:22" ht="17" hidden="1" x14ac:dyDescent="0.2">
      <c r="A3842" s="3">
        <v>16303591</v>
      </c>
      <c r="B3842" s="4">
        <v>92.1</v>
      </c>
      <c r="C3842" s="4">
        <v>4</v>
      </c>
      <c r="D3842" s="4">
        <v>0</v>
      </c>
      <c r="E3842" s="4">
        <v>34</v>
      </c>
      <c r="F3842" s="5">
        <v>35</v>
      </c>
      <c r="G3842" s="6" t="s">
        <v>18</v>
      </c>
      <c r="H3842" s="7" t="s">
        <v>8</v>
      </c>
      <c r="I3842" s="8">
        <v>22569.14</v>
      </c>
      <c r="J3842" s="8">
        <f>Table1[[#This Row],[Annual Charges ($)]]-(AVERAGE(Table1[Annual Charges ($)]))</f>
        <v>11218.391815999959</v>
      </c>
      <c r="U3842" s="37">
        <v>22569.14</v>
      </c>
      <c r="V3842" s="4">
        <v>92.1</v>
      </c>
    </row>
    <row r="3843" spans="1:22" ht="17" x14ac:dyDescent="0.2">
      <c r="A3843" s="3">
        <v>29600750</v>
      </c>
      <c r="B3843" s="4">
        <v>92.1</v>
      </c>
      <c r="C3843" s="4">
        <v>1</v>
      </c>
      <c r="D3843" s="4">
        <v>2</v>
      </c>
      <c r="E3843" s="4">
        <v>56</v>
      </c>
      <c r="F3843" s="5">
        <v>51</v>
      </c>
      <c r="G3843" s="6" t="s">
        <v>18</v>
      </c>
      <c r="H3843" s="7" t="s">
        <v>9</v>
      </c>
      <c r="I3843" s="8">
        <v>9532.07</v>
      </c>
      <c r="J3843" s="8">
        <f>Table1[[#This Row],[Annual Charges ($)]]-(AVERAGE(Table1[Annual Charges ($)]))</f>
        <v>-1818.6781840000403</v>
      </c>
      <c r="U3843" s="37">
        <v>9532.07</v>
      </c>
      <c r="V3843" s="4">
        <v>92.1</v>
      </c>
    </row>
    <row r="3844" spans="1:22" ht="17" x14ac:dyDescent="0.2">
      <c r="A3844" s="3">
        <v>1741817</v>
      </c>
      <c r="B3844" s="4">
        <v>92.1</v>
      </c>
      <c r="C3844" s="4">
        <v>5</v>
      </c>
      <c r="D3844" s="4">
        <v>3</v>
      </c>
      <c r="E3844" s="4">
        <v>44</v>
      </c>
      <c r="F3844" s="5">
        <v>28</v>
      </c>
      <c r="G3844" s="6" t="s">
        <v>17</v>
      </c>
      <c r="H3844" s="7" t="s">
        <v>9</v>
      </c>
      <c r="I3844" s="8">
        <v>12090.6</v>
      </c>
      <c r="J3844" s="8">
        <f>Table1[[#This Row],[Annual Charges ($)]]-(AVERAGE(Table1[Annual Charges ($)]))</f>
        <v>739.85181599996031</v>
      </c>
      <c r="U3844" s="37">
        <v>12090.6</v>
      </c>
      <c r="V3844" s="4">
        <v>92.1</v>
      </c>
    </row>
    <row r="3845" spans="1:22" ht="17" hidden="1" x14ac:dyDescent="0.2">
      <c r="A3845" s="3">
        <v>9819968</v>
      </c>
      <c r="B3845" s="4">
        <v>92.1</v>
      </c>
      <c r="C3845" s="4">
        <v>3</v>
      </c>
      <c r="D3845" s="4">
        <v>3</v>
      </c>
      <c r="E3845" s="4">
        <v>60</v>
      </c>
      <c r="F3845" s="5">
        <v>42</v>
      </c>
      <c r="G3845" s="6" t="s">
        <v>18</v>
      </c>
      <c r="H3845" s="7" t="s">
        <v>8</v>
      </c>
      <c r="I3845" s="8">
        <v>21996.53</v>
      </c>
      <c r="J3845" s="8">
        <f>Table1[[#This Row],[Annual Charges ($)]]-(AVERAGE(Table1[Annual Charges ($)]))</f>
        <v>10645.781815999959</v>
      </c>
      <c r="U3845" s="37">
        <v>21996.53</v>
      </c>
      <c r="V3845" s="4">
        <v>92.1</v>
      </c>
    </row>
    <row r="3846" spans="1:22" ht="17" x14ac:dyDescent="0.2">
      <c r="A3846" s="3">
        <v>25687773</v>
      </c>
      <c r="B3846" s="4">
        <v>92.1</v>
      </c>
      <c r="C3846" s="4">
        <v>5</v>
      </c>
      <c r="D3846" s="4">
        <v>4</v>
      </c>
      <c r="E3846" s="4">
        <v>8</v>
      </c>
      <c r="F3846" s="5">
        <v>50</v>
      </c>
      <c r="G3846" s="6" t="s">
        <v>18</v>
      </c>
      <c r="H3846" s="7" t="s">
        <v>9</v>
      </c>
      <c r="I3846" s="8">
        <v>15974.81</v>
      </c>
      <c r="J3846" s="8">
        <f>Table1[[#This Row],[Annual Charges ($)]]-(AVERAGE(Table1[Annual Charges ($)]))</f>
        <v>4624.0618159999594</v>
      </c>
      <c r="U3846" s="37">
        <v>15974.81</v>
      </c>
      <c r="V3846" s="4">
        <v>92.1</v>
      </c>
    </row>
    <row r="3847" spans="1:22" ht="17" x14ac:dyDescent="0.2">
      <c r="A3847" s="3">
        <v>470034</v>
      </c>
      <c r="B3847" s="4">
        <v>92.2</v>
      </c>
      <c r="C3847" s="4">
        <v>2</v>
      </c>
      <c r="D3847" s="4">
        <v>5</v>
      </c>
      <c r="E3847" s="4">
        <v>5</v>
      </c>
      <c r="F3847" s="5">
        <v>64</v>
      </c>
      <c r="G3847" s="6" t="s">
        <v>17</v>
      </c>
      <c r="H3847" s="7" t="s">
        <v>9</v>
      </c>
      <c r="I3847" s="8">
        <v>17582.560000000001</v>
      </c>
      <c r="J3847" s="8">
        <f>Table1[[#This Row],[Annual Charges ($)]]-(AVERAGE(Table1[Annual Charges ($)]))</f>
        <v>6231.8118159999613</v>
      </c>
      <c r="U3847" s="37">
        <v>17582.560000000001</v>
      </c>
      <c r="V3847" s="4">
        <v>92.2</v>
      </c>
    </row>
    <row r="3848" spans="1:22" ht="17" hidden="1" x14ac:dyDescent="0.2">
      <c r="A3848" s="3">
        <v>3825717</v>
      </c>
      <c r="B3848" s="4">
        <v>92.2</v>
      </c>
      <c r="C3848" s="4">
        <v>6</v>
      </c>
      <c r="D3848" s="4">
        <v>0</v>
      </c>
      <c r="E3848" s="4">
        <v>12</v>
      </c>
      <c r="F3848" s="5">
        <v>37</v>
      </c>
      <c r="G3848" s="6" t="s">
        <v>18</v>
      </c>
      <c r="H3848" s="7" t="s">
        <v>8</v>
      </c>
      <c r="I3848" s="8">
        <v>10805.34</v>
      </c>
      <c r="J3848" s="8">
        <f>Table1[[#This Row],[Annual Charges ($)]]-(AVERAGE(Table1[Annual Charges ($)]))</f>
        <v>-545.40818400003991</v>
      </c>
      <c r="U3848" s="37">
        <v>10805.34</v>
      </c>
      <c r="V3848" s="4">
        <v>92.2</v>
      </c>
    </row>
    <row r="3849" spans="1:22" ht="17" hidden="1" x14ac:dyDescent="0.2">
      <c r="A3849" s="3">
        <v>5869956</v>
      </c>
      <c r="B3849" s="4">
        <v>92.2</v>
      </c>
      <c r="C3849" s="4">
        <v>3</v>
      </c>
      <c r="D3849" s="4">
        <v>2</v>
      </c>
      <c r="E3849" s="4">
        <v>16</v>
      </c>
      <c r="F3849" s="5">
        <v>41</v>
      </c>
      <c r="G3849" s="6" t="s">
        <v>18</v>
      </c>
      <c r="H3849" s="7" t="s">
        <v>8</v>
      </c>
      <c r="I3849" s="8">
        <v>15237.7</v>
      </c>
      <c r="J3849" s="8">
        <f>Table1[[#This Row],[Annual Charges ($)]]-(AVERAGE(Table1[Annual Charges ($)]))</f>
        <v>3886.9518159999607</v>
      </c>
      <c r="U3849" s="37">
        <v>15237.7</v>
      </c>
      <c r="V3849" s="4">
        <v>92.2</v>
      </c>
    </row>
    <row r="3850" spans="1:22" ht="17" hidden="1" x14ac:dyDescent="0.2">
      <c r="A3850" s="3">
        <v>14548921</v>
      </c>
      <c r="B3850" s="4">
        <v>92.2</v>
      </c>
      <c r="C3850" s="4">
        <v>5</v>
      </c>
      <c r="D3850" s="4">
        <v>2</v>
      </c>
      <c r="E3850" s="4">
        <v>57</v>
      </c>
      <c r="F3850" s="5">
        <v>31</v>
      </c>
      <c r="G3850" s="6" t="s">
        <v>18</v>
      </c>
      <c r="H3850" s="7" t="s">
        <v>8</v>
      </c>
      <c r="I3850" s="8">
        <v>8998.8799999999992</v>
      </c>
      <c r="J3850" s="8">
        <f>Table1[[#This Row],[Annual Charges ($)]]-(AVERAGE(Table1[Annual Charges ($)]))</f>
        <v>-2351.8681840000409</v>
      </c>
      <c r="U3850" s="37">
        <v>8998.8799999999992</v>
      </c>
      <c r="V3850" s="4">
        <v>92.2</v>
      </c>
    </row>
    <row r="3851" spans="1:22" ht="17" hidden="1" x14ac:dyDescent="0.2">
      <c r="A3851" s="3">
        <v>9593416</v>
      </c>
      <c r="B3851" s="4">
        <v>92.2</v>
      </c>
      <c r="C3851" s="4">
        <v>2</v>
      </c>
      <c r="D3851" s="4">
        <v>0</v>
      </c>
      <c r="E3851" s="4">
        <v>32</v>
      </c>
      <c r="F3851" s="5">
        <v>49</v>
      </c>
      <c r="G3851" s="6" t="s">
        <v>18</v>
      </c>
      <c r="H3851" s="7" t="s">
        <v>8</v>
      </c>
      <c r="I3851" s="8">
        <v>18692.169999999998</v>
      </c>
      <c r="J3851" s="8">
        <f>Table1[[#This Row],[Annual Charges ($)]]-(AVERAGE(Table1[Annual Charges ($)]))</f>
        <v>7341.4218159999582</v>
      </c>
      <c r="U3851" s="37">
        <v>18692.169999999998</v>
      </c>
      <c r="V3851" s="4">
        <v>92.2</v>
      </c>
    </row>
    <row r="3852" spans="1:22" ht="17" hidden="1" x14ac:dyDescent="0.2">
      <c r="A3852" s="3">
        <v>7632929</v>
      </c>
      <c r="B3852" s="4">
        <v>92.2</v>
      </c>
      <c r="C3852" s="4">
        <v>5</v>
      </c>
      <c r="D3852" s="4">
        <v>3</v>
      </c>
      <c r="E3852" s="4">
        <v>52</v>
      </c>
      <c r="F3852" s="5">
        <v>36</v>
      </c>
      <c r="G3852" s="6" t="s">
        <v>17</v>
      </c>
      <c r="H3852" s="7" t="s">
        <v>8</v>
      </c>
      <c r="I3852" s="8">
        <v>17984.39</v>
      </c>
      <c r="J3852" s="8">
        <f>Table1[[#This Row],[Annual Charges ($)]]-(AVERAGE(Table1[Annual Charges ($)]))</f>
        <v>6633.6418159999594</v>
      </c>
      <c r="U3852" s="37">
        <v>17984.39</v>
      </c>
      <c r="V3852" s="4">
        <v>92.2</v>
      </c>
    </row>
    <row r="3853" spans="1:22" ht="17" hidden="1" x14ac:dyDescent="0.2">
      <c r="A3853" s="3">
        <v>25517016</v>
      </c>
      <c r="B3853" s="4">
        <v>92.3</v>
      </c>
      <c r="C3853" s="4">
        <v>3</v>
      </c>
      <c r="D3853" s="4">
        <v>1</v>
      </c>
      <c r="E3853" s="4">
        <v>8</v>
      </c>
      <c r="F3853" s="5">
        <v>49</v>
      </c>
      <c r="G3853" s="6" t="s">
        <v>17</v>
      </c>
      <c r="H3853" s="7" t="s">
        <v>8</v>
      </c>
      <c r="I3853" s="8">
        <v>10744.37</v>
      </c>
      <c r="J3853" s="8">
        <f>Table1[[#This Row],[Annual Charges ($)]]-(AVERAGE(Table1[Annual Charges ($)]))</f>
        <v>-606.37818400003925</v>
      </c>
      <c r="U3853" s="37">
        <v>10744.37</v>
      </c>
      <c r="V3853" s="4">
        <v>92.3</v>
      </c>
    </row>
    <row r="3854" spans="1:22" ht="17" hidden="1" x14ac:dyDescent="0.2">
      <c r="A3854" s="3">
        <v>23926353</v>
      </c>
      <c r="B3854" s="4">
        <v>92.3</v>
      </c>
      <c r="C3854" s="4">
        <v>6</v>
      </c>
      <c r="D3854" s="4">
        <v>4</v>
      </c>
      <c r="E3854" s="4">
        <v>4</v>
      </c>
      <c r="F3854" s="5">
        <v>57</v>
      </c>
      <c r="G3854" s="6" t="s">
        <v>18</v>
      </c>
      <c r="H3854" s="7" t="s">
        <v>8</v>
      </c>
      <c r="I3854" s="8">
        <v>7504.83</v>
      </c>
      <c r="J3854" s="8">
        <f>Table1[[#This Row],[Annual Charges ($)]]-(AVERAGE(Table1[Annual Charges ($)]))</f>
        <v>-3845.9181840000401</v>
      </c>
      <c r="U3854" s="37">
        <v>7504.83</v>
      </c>
      <c r="V3854" s="4">
        <v>92.3</v>
      </c>
    </row>
    <row r="3855" spans="1:22" ht="17" hidden="1" x14ac:dyDescent="0.2">
      <c r="A3855" s="3">
        <v>485224</v>
      </c>
      <c r="B3855" s="4">
        <v>92.3</v>
      </c>
      <c r="C3855" s="4">
        <v>1</v>
      </c>
      <c r="D3855" s="4">
        <v>2</v>
      </c>
      <c r="E3855" s="4">
        <v>53</v>
      </c>
      <c r="F3855" s="5">
        <v>39</v>
      </c>
      <c r="G3855" s="6" t="s">
        <v>18</v>
      </c>
      <c r="H3855" s="7" t="s">
        <v>8</v>
      </c>
      <c r="I3855" s="8">
        <v>9617.0300000000007</v>
      </c>
      <c r="J3855" s="8">
        <f>Table1[[#This Row],[Annual Charges ($)]]-(AVERAGE(Table1[Annual Charges ($)]))</f>
        <v>-1733.7181840000394</v>
      </c>
      <c r="U3855" s="37">
        <v>9617.0300000000007</v>
      </c>
      <c r="V3855" s="4">
        <v>92.3</v>
      </c>
    </row>
    <row r="3856" spans="1:22" ht="17" hidden="1" x14ac:dyDescent="0.2">
      <c r="A3856" s="3">
        <v>18076551</v>
      </c>
      <c r="B3856" s="4">
        <v>92.3</v>
      </c>
      <c r="C3856" s="4">
        <v>4</v>
      </c>
      <c r="D3856" s="4">
        <v>5</v>
      </c>
      <c r="E3856" s="4">
        <v>42</v>
      </c>
      <c r="F3856" s="5">
        <v>34</v>
      </c>
      <c r="G3856" s="6" t="s">
        <v>18</v>
      </c>
      <c r="H3856" s="7" t="s">
        <v>8</v>
      </c>
      <c r="I3856" s="8">
        <v>19074.990000000002</v>
      </c>
      <c r="J3856" s="8">
        <f>Table1[[#This Row],[Annual Charges ($)]]-(AVERAGE(Table1[Annual Charges ($)]))</f>
        <v>7724.2418159999615</v>
      </c>
      <c r="U3856" s="37">
        <v>19074.990000000002</v>
      </c>
      <c r="V3856" s="4">
        <v>92.3</v>
      </c>
    </row>
    <row r="3857" spans="1:22" ht="17" hidden="1" x14ac:dyDescent="0.2">
      <c r="A3857" s="3">
        <v>15484818</v>
      </c>
      <c r="B3857" s="4">
        <v>92.3</v>
      </c>
      <c r="C3857" s="4">
        <v>1</v>
      </c>
      <c r="D3857" s="4">
        <v>2</v>
      </c>
      <c r="E3857" s="4">
        <v>59</v>
      </c>
      <c r="F3857" s="5">
        <v>40</v>
      </c>
      <c r="G3857" s="6" t="s">
        <v>18</v>
      </c>
      <c r="H3857" s="7" t="s">
        <v>8</v>
      </c>
      <c r="I3857" s="8">
        <v>15323.83</v>
      </c>
      <c r="J3857" s="8">
        <f>Table1[[#This Row],[Annual Charges ($)]]-(AVERAGE(Table1[Annual Charges ($)]))</f>
        <v>3973.0818159999599</v>
      </c>
      <c r="U3857" s="37">
        <v>15323.83</v>
      </c>
      <c r="V3857" s="4">
        <v>92.3</v>
      </c>
    </row>
    <row r="3858" spans="1:22" ht="17" x14ac:dyDescent="0.2">
      <c r="A3858" s="3">
        <v>12318363</v>
      </c>
      <c r="B3858" s="4">
        <v>92.4</v>
      </c>
      <c r="C3858" s="4">
        <v>2</v>
      </c>
      <c r="D3858" s="4">
        <v>1</v>
      </c>
      <c r="E3858" s="4">
        <v>45</v>
      </c>
      <c r="F3858" s="5">
        <v>23</v>
      </c>
      <c r="G3858" s="6" t="s">
        <v>18</v>
      </c>
      <c r="H3858" s="7" t="s">
        <v>9</v>
      </c>
      <c r="I3858" s="8">
        <v>6844.59</v>
      </c>
      <c r="J3858" s="8">
        <f>Table1[[#This Row],[Annual Charges ($)]]-(AVERAGE(Table1[Annual Charges ($)]))</f>
        <v>-4506.1581840000399</v>
      </c>
      <c r="U3858" s="37">
        <v>6844.59</v>
      </c>
      <c r="V3858" s="4">
        <v>92.4</v>
      </c>
    </row>
    <row r="3859" spans="1:22" ht="17" hidden="1" x14ac:dyDescent="0.2">
      <c r="A3859" s="3">
        <v>19319143</v>
      </c>
      <c r="B3859" s="4">
        <v>92.4</v>
      </c>
      <c r="C3859" s="4">
        <v>3</v>
      </c>
      <c r="D3859" s="4">
        <v>5</v>
      </c>
      <c r="E3859" s="4">
        <v>53</v>
      </c>
      <c r="F3859" s="5">
        <v>42</v>
      </c>
      <c r="G3859" s="6" t="s">
        <v>17</v>
      </c>
      <c r="H3859" s="7" t="s">
        <v>8</v>
      </c>
      <c r="I3859" s="8">
        <v>9254.1299999999992</v>
      </c>
      <c r="J3859" s="8">
        <f>Table1[[#This Row],[Annual Charges ($)]]-(AVERAGE(Table1[Annual Charges ($)]))</f>
        <v>-2096.6181840000409</v>
      </c>
      <c r="U3859" s="37">
        <v>9254.1299999999992</v>
      </c>
      <c r="V3859" s="4">
        <v>92.4</v>
      </c>
    </row>
    <row r="3860" spans="1:22" ht="17" hidden="1" x14ac:dyDescent="0.2">
      <c r="A3860" s="3">
        <v>14357387</v>
      </c>
      <c r="B3860" s="4">
        <v>92.4</v>
      </c>
      <c r="C3860" s="4">
        <v>3</v>
      </c>
      <c r="D3860" s="4">
        <v>1</v>
      </c>
      <c r="E3860" s="4">
        <v>31</v>
      </c>
      <c r="F3860" s="5">
        <v>34</v>
      </c>
      <c r="G3860" s="6" t="s">
        <v>17</v>
      </c>
      <c r="H3860" s="7" t="s">
        <v>8</v>
      </c>
      <c r="I3860" s="8">
        <v>16918.12</v>
      </c>
      <c r="J3860" s="8">
        <f>Table1[[#This Row],[Annual Charges ($)]]-(AVERAGE(Table1[Annual Charges ($)]))</f>
        <v>5567.3718159999589</v>
      </c>
      <c r="U3860" s="37">
        <v>16918.12</v>
      </c>
      <c r="V3860" s="4">
        <v>92.4</v>
      </c>
    </row>
    <row r="3861" spans="1:22" ht="17" hidden="1" x14ac:dyDescent="0.2">
      <c r="A3861" s="3">
        <v>12005442</v>
      </c>
      <c r="B3861" s="4">
        <v>92.4</v>
      </c>
      <c r="C3861" s="4">
        <v>6</v>
      </c>
      <c r="D3861" s="4">
        <v>1</v>
      </c>
      <c r="E3861" s="4">
        <v>11</v>
      </c>
      <c r="F3861" s="5">
        <v>37</v>
      </c>
      <c r="G3861" s="6" t="s">
        <v>18</v>
      </c>
      <c r="H3861" s="7" t="s">
        <v>8</v>
      </c>
      <c r="I3861" s="8">
        <v>20465.46</v>
      </c>
      <c r="J3861" s="8">
        <f>Table1[[#This Row],[Annual Charges ($)]]-(AVERAGE(Table1[Annual Charges ($)]))</f>
        <v>9114.7118159999591</v>
      </c>
      <c r="U3861" s="37">
        <v>20465.46</v>
      </c>
      <c r="V3861" s="4">
        <v>92.4</v>
      </c>
    </row>
    <row r="3862" spans="1:22" ht="17" hidden="1" x14ac:dyDescent="0.2">
      <c r="A3862" s="3">
        <v>6553796</v>
      </c>
      <c r="B3862" s="4">
        <v>92.4</v>
      </c>
      <c r="C3862" s="4">
        <v>1</v>
      </c>
      <c r="D3862" s="4">
        <v>3</v>
      </c>
      <c r="E3862" s="4">
        <v>27</v>
      </c>
      <c r="F3862" s="5">
        <v>57</v>
      </c>
      <c r="G3862" s="6" t="s">
        <v>18</v>
      </c>
      <c r="H3862" s="7" t="s">
        <v>8</v>
      </c>
      <c r="I3862" s="8">
        <v>16119.89</v>
      </c>
      <c r="J3862" s="8">
        <f>Table1[[#This Row],[Annual Charges ($)]]-(AVERAGE(Table1[Annual Charges ($)]))</f>
        <v>4769.1418159999594</v>
      </c>
      <c r="U3862" s="37">
        <v>16119.89</v>
      </c>
      <c r="V3862" s="4">
        <v>92.4</v>
      </c>
    </row>
    <row r="3863" spans="1:22" ht="17" hidden="1" x14ac:dyDescent="0.2">
      <c r="A3863" s="3">
        <v>25660766</v>
      </c>
      <c r="B3863" s="4">
        <v>92.4</v>
      </c>
      <c r="C3863" s="4">
        <v>7</v>
      </c>
      <c r="D3863" s="4">
        <v>1</v>
      </c>
      <c r="E3863" s="4">
        <v>42</v>
      </c>
      <c r="F3863" s="5">
        <v>61</v>
      </c>
      <c r="G3863" s="6" t="s">
        <v>17</v>
      </c>
      <c r="H3863" s="7" t="s">
        <v>8</v>
      </c>
      <c r="I3863" s="8">
        <v>17629.599999999999</v>
      </c>
      <c r="J3863" s="8">
        <f>Table1[[#This Row],[Annual Charges ($)]]-(AVERAGE(Table1[Annual Charges ($)]))</f>
        <v>6278.8518159999585</v>
      </c>
      <c r="U3863" s="37">
        <v>17629.599999999999</v>
      </c>
      <c r="V3863" s="4">
        <v>92.4</v>
      </c>
    </row>
    <row r="3864" spans="1:22" ht="17" hidden="1" x14ac:dyDescent="0.2">
      <c r="A3864" s="3">
        <v>15541029</v>
      </c>
      <c r="B3864" s="4">
        <v>92.5</v>
      </c>
      <c r="C3864" s="4">
        <v>7</v>
      </c>
      <c r="D3864" s="4">
        <v>5</v>
      </c>
      <c r="E3864" s="4">
        <v>20</v>
      </c>
      <c r="F3864" s="5">
        <v>44</v>
      </c>
      <c r="G3864" s="6" t="s">
        <v>18</v>
      </c>
      <c r="H3864" s="7" t="s">
        <v>8</v>
      </c>
      <c r="I3864" s="8">
        <v>12350.13</v>
      </c>
      <c r="J3864" s="8">
        <f>Table1[[#This Row],[Annual Charges ($)]]-(AVERAGE(Table1[Annual Charges ($)]))</f>
        <v>999.38181599995914</v>
      </c>
      <c r="U3864" s="37">
        <v>12350.13</v>
      </c>
      <c r="V3864" s="4">
        <v>92.5</v>
      </c>
    </row>
    <row r="3865" spans="1:22" ht="17" hidden="1" x14ac:dyDescent="0.2">
      <c r="A3865" s="3">
        <v>13306697</v>
      </c>
      <c r="B3865" s="4">
        <v>92.5</v>
      </c>
      <c r="C3865" s="4">
        <v>7</v>
      </c>
      <c r="D3865" s="4">
        <v>3</v>
      </c>
      <c r="E3865" s="4">
        <v>4</v>
      </c>
      <c r="F3865" s="5">
        <v>50</v>
      </c>
      <c r="G3865" s="6" t="s">
        <v>18</v>
      </c>
      <c r="H3865" s="7" t="s">
        <v>8</v>
      </c>
      <c r="I3865" s="8">
        <v>6310.91</v>
      </c>
      <c r="J3865" s="8">
        <f>Table1[[#This Row],[Annual Charges ($)]]-(AVERAGE(Table1[Annual Charges ($)]))</f>
        <v>-5039.8381840000402</v>
      </c>
      <c r="U3865" s="37">
        <v>6310.91</v>
      </c>
      <c r="V3865" s="4">
        <v>92.5</v>
      </c>
    </row>
    <row r="3866" spans="1:22" ht="17" hidden="1" x14ac:dyDescent="0.2">
      <c r="A3866" s="3">
        <v>17534788</v>
      </c>
      <c r="B3866" s="4">
        <v>92.5</v>
      </c>
      <c r="C3866" s="4">
        <v>7</v>
      </c>
      <c r="D3866" s="4">
        <v>3</v>
      </c>
      <c r="E3866" s="4">
        <v>34</v>
      </c>
      <c r="F3866" s="5">
        <v>66</v>
      </c>
      <c r="G3866" s="6" t="s">
        <v>17</v>
      </c>
      <c r="H3866" s="7" t="s">
        <v>8</v>
      </c>
      <c r="I3866" s="8">
        <v>17886.099999999999</v>
      </c>
      <c r="J3866" s="8">
        <f>Table1[[#This Row],[Annual Charges ($)]]-(AVERAGE(Table1[Annual Charges ($)]))</f>
        <v>6535.3518159999585</v>
      </c>
      <c r="U3866" s="37">
        <v>17886.099999999999</v>
      </c>
      <c r="V3866" s="4">
        <v>92.5</v>
      </c>
    </row>
    <row r="3867" spans="1:22" ht="17" x14ac:dyDescent="0.2">
      <c r="A3867" s="3">
        <v>1100961</v>
      </c>
      <c r="B3867" s="4">
        <v>92.5</v>
      </c>
      <c r="C3867" s="4">
        <v>1</v>
      </c>
      <c r="D3867" s="4">
        <v>4</v>
      </c>
      <c r="E3867" s="4">
        <v>47</v>
      </c>
      <c r="F3867" s="5">
        <v>69</v>
      </c>
      <c r="G3867" s="6" t="s">
        <v>18</v>
      </c>
      <c r="H3867" s="7" t="s">
        <v>9</v>
      </c>
      <c r="I3867" s="8">
        <v>9606.9699999999993</v>
      </c>
      <c r="J3867" s="8">
        <f>Table1[[#This Row],[Annual Charges ($)]]-(AVERAGE(Table1[Annual Charges ($)]))</f>
        <v>-1743.7781840000407</v>
      </c>
      <c r="U3867" s="37">
        <v>9606.9699999999993</v>
      </c>
      <c r="V3867" s="4">
        <v>92.5</v>
      </c>
    </row>
    <row r="3868" spans="1:22" ht="17" hidden="1" x14ac:dyDescent="0.2">
      <c r="A3868" s="3">
        <v>14253068</v>
      </c>
      <c r="B3868" s="4">
        <v>92.5</v>
      </c>
      <c r="C3868" s="4">
        <v>7</v>
      </c>
      <c r="D3868" s="4">
        <v>1</v>
      </c>
      <c r="E3868" s="4">
        <v>24</v>
      </c>
      <c r="F3868" s="5">
        <v>53</v>
      </c>
      <c r="G3868" s="6" t="s">
        <v>18</v>
      </c>
      <c r="H3868" s="7" t="s">
        <v>8</v>
      </c>
      <c r="I3868" s="8">
        <v>21742.74</v>
      </c>
      <c r="J3868" s="8">
        <f>Table1[[#This Row],[Annual Charges ($)]]-(AVERAGE(Table1[Annual Charges ($)]))</f>
        <v>10391.991815999962</v>
      </c>
      <c r="U3868" s="37">
        <v>21742.74</v>
      </c>
      <c r="V3868" s="4">
        <v>92.5</v>
      </c>
    </row>
    <row r="3869" spans="1:22" ht="17" hidden="1" x14ac:dyDescent="0.2">
      <c r="A3869" s="3">
        <v>361914</v>
      </c>
      <c r="B3869" s="4">
        <v>92.5</v>
      </c>
      <c r="C3869" s="4">
        <v>5</v>
      </c>
      <c r="D3869" s="4">
        <v>0</v>
      </c>
      <c r="E3869" s="4">
        <v>50</v>
      </c>
      <c r="F3869" s="5">
        <v>45</v>
      </c>
      <c r="G3869" s="6" t="s">
        <v>17</v>
      </c>
      <c r="H3869" s="7" t="s">
        <v>8</v>
      </c>
      <c r="I3869" s="8">
        <v>12926.73</v>
      </c>
      <c r="J3869" s="8">
        <f>Table1[[#This Row],[Annual Charges ($)]]-(AVERAGE(Table1[Annual Charges ($)]))</f>
        <v>1575.9818159999595</v>
      </c>
      <c r="U3869" s="37">
        <v>12926.73</v>
      </c>
      <c r="V3869" s="4">
        <v>92.5</v>
      </c>
    </row>
    <row r="3870" spans="1:22" ht="17" x14ac:dyDescent="0.2">
      <c r="A3870" s="3">
        <v>18401384</v>
      </c>
      <c r="B3870" s="4">
        <v>92.6</v>
      </c>
      <c r="C3870" s="4">
        <v>3</v>
      </c>
      <c r="D3870" s="4">
        <v>2</v>
      </c>
      <c r="E3870" s="4">
        <v>17</v>
      </c>
      <c r="F3870" s="5">
        <v>50</v>
      </c>
      <c r="G3870" s="6" t="s">
        <v>17</v>
      </c>
      <c r="H3870" s="7" t="s">
        <v>9</v>
      </c>
      <c r="I3870" s="8">
        <v>14344.62</v>
      </c>
      <c r="J3870" s="8">
        <f>Table1[[#This Row],[Annual Charges ($)]]-(AVERAGE(Table1[Annual Charges ($)]))</f>
        <v>2993.8718159999607</v>
      </c>
      <c r="U3870" s="37">
        <v>14344.62</v>
      </c>
      <c r="V3870" s="4">
        <v>92.6</v>
      </c>
    </row>
    <row r="3871" spans="1:22" ht="17" x14ac:dyDescent="0.2">
      <c r="A3871" s="3">
        <v>20271891</v>
      </c>
      <c r="B3871" s="4">
        <v>92.6</v>
      </c>
      <c r="C3871" s="4">
        <v>7</v>
      </c>
      <c r="D3871" s="4">
        <v>4</v>
      </c>
      <c r="E3871" s="4">
        <v>48</v>
      </c>
      <c r="F3871" s="5">
        <v>62</v>
      </c>
      <c r="G3871" s="6" t="s">
        <v>18</v>
      </c>
      <c r="H3871" s="7" t="s">
        <v>9</v>
      </c>
      <c r="I3871" s="8">
        <v>9454.69</v>
      </c>
      <c r="J3871" s="8">
        <f>Table1[[#This Row],[Annual Charges ($)]]-(AVERAGE(Table1[Annual Charges ($)]))</f>
        <v>-1896.0581840000395</v>
      </c>
      <c r="U3871" s="37">
        <v>9454.69</v>
      </c>
      <c r="V3871" s="4">
        <v>92.6</v>
      </c>
    </row>
    <row r="3872" spans="1:22" ht="17" hidden="1" x14ac:dyDescent="0.2">
      <c r="A3872" s="3">
        <v>3411282</v>
      </c>
      <c r="B3872" s="4">
        <v>92.6</v>
      </c>
      <c r="C3872" s="4">
        <v>2</v>
      </c>
      <c r="D3872" s="4">
        <v>1</v>
      </c>
      <c r="E3872" s="4">
        <v>9</v>
      </c>
      <c r="F3872" s="5">
        <v>51</v>
      </c>
      <c r="G3872" s="6" t="s">
        <v>18</v>
      </c>
      <c r="H3872" s="7" t="s">
        <v>8</v>
      </c>
      <c r="I3872" s="8">
        <v>14450.09</v>
      </c>
      <c r="J3872" s="8">
        <f>Table1[[#This Row],[Annual Charges ($)]]-(AVERAGE(Table1[Annual Charges ($)]))</f>
        <v>3099.3418159999601</v>
      </c>
      <c r="U3872" s="37">
        <v>14450.09</v>
      </c>
      <c r="V3872" s="4">
        <v>92.6</v>
      </c>
    </row>
    <row r="3873" spans="1:22" ht="17" hidden="1" x14ac:dyDescent="0.2">
      <c r="A3873" s="3">
        <v>14821793</v>
      </c>
      <c r="B3873" s="4">
        <v>92.6</v>
      </c>
      <c r="C3873" s="4">
        <v>7</v>
      </c>
      <c r="D3873" s="4">
        <v>5</v>
      </c>
      <c r="E3873" s="4">
        <v>59</v>
      </c>
      <c r="F3873" s="5">
        <v>47</v>
      </c>
      <c r="G3873" s="6" t="s">
        <v>18</v>
      </c>
      <c r="H3873" s="7" t="s">
        <v>8</v>
      </c>
      <c r="I3873" s="8">
        <v>15694.65</v>
      </c>
      <c r="J3873" s="8">
        <f>Table1[[#This Row],[Annual Charges ($)]]-(AVERAGE(Table1[Annual Charges ($)]))</f>
        <v>4343.9018159999596</v>
      </c>
      <c r="U3873" s="37">
        <v>15694.65</v>
      </c>
      <c r="V3873" s="4">
        <v>92.6</v>
      </c>
    </row>
    <row r="3874" spans="1:22" ht="17" hidden="1" x14ac:dyDescent="0.2">
      <c r="A3874" s="3">
        <v>21338031</v>
      </c>
      <c r="B3874" s="4">
        <v>92.6</v>
      </c>
      <c r="C3874" s="4">
        <v>2</v>
      </c>
      <c r="D3874" s="4">
        <v>2</v>
      </c>
      <c r="E3874" s="4">
        <v>44</v>
      </c>
      <c r="F3874" s="5">
        <v>22</v>
      </c>
      <c r="G3874" s="6" t="s">
        <v>18</v>
      </c>
      <c r="H3874" s="7" t="s">
        <v>8</v>
      </c>
      <c r="I3874" s="8">
        <v>9718.84</v>
      </c>
      <c r="J3874" s="8">
        <f>Table1[[#This Row],[Annual Charges ($)]]-(AVERAGE(Table1[Annual Charges ($)]))</f>
        <v>-1631.9081840000399</v>
      </c>
      <c r="U3874" s="37">
        <v>9718.84</v>
      </c>
      <c r="V3874" s="4">
        <v>92.6</v>
      </c>
    </row>
    <row r="3875" spans="1:22" ht="17" hidden="1" x14ac:dyDescent="0.2">
      <c r="A3875" s="3">
        <v>19114745</v>
      </c>
      <c r="B3875" s="4">
        <v>92.6</v>
      </c>
      <c r="C3875" s="4">
        <v>7</v>
      </c>
      <c r="D3875" s="4">
        <v>3</v>
      </c>
      <c r="E3875" s="4">
        <v>29</v>
      </c>
      <c r="F3875" s="5">
        <v>38</v>
      </c>
      <c r="G3875" s="6" t="s">
        <v>17</v>
      </c>
      <c r="H3875" s="7" t="s">
        <v>8</v>
      </c>
      <c r="I3875" s="8">
        <v>8291.85</v>
      </c>
      <c r="J3875" s="8">
        <f>Table1[[#This Row],[Annual Charges ($)]]-(AVERAGE(Table1[Annual Charges ($)]))</f>
        <v>-3058.8981840000397</v>
      </c>
      <c r="U3875" s="37">
        <v>8291.85</v>
      </c>
      <c r="V3875" s="4">
        <v>92.6</v>
      </c>
    </row>
    <row r="3876" spans="1:22" ht="17" x14ac:dyDescent="0.2">
      <c r="A3876" s="3">
        <v>1415917</v>
      </c>
      <c r="B3876" s="4">
        <v>92.6</v>
      </c>
      <c r="C3876" s="4">
        <v>6</v>
      </c>
      <c r="D3876" s="4">
        <v>3</v>
      </c>
      <c r="E3876" s="4">
        <v>46</v>
      </c>
      <c r="F3876" s="5">
        <v>43</v>
      </c>
      <c r="G3876" s="6" t="s">
        <v>18</v>
      </c>
      <c r="H3876" s="7" t="s">
        <v>9</v>
      </c>
      <c r="I3876" s="8">
        <v>11616.52</v>
      </c>
      <c r="J3876" s="8">
        <f>Table1[[#This Row],[Annual Charges ($)]]-(AVERAGE(Table1[Annual Charges ($)]))</f>
        <v>265.77181599996038</v>
      </c>
      <c r="U3876" s="37">
        <v>11616.52</v>
      </c>
      <c r="V3876" s="4">
        <v>92.6</v>
      </c>
    </row>
    <row r="3877" spans="1:22" ht="17" hidden="1" x14ac:dyDescent="0.2">
      <c r="A3877" s="3">
        <v>27212031</v>
      </c>
      <c r="B3877" s="4">
        <v>92.6</v>
      </c>
      <c r="C3877" s="4">
        <v>1</v>
      </c>
      <c r="D3877" s="4">
        <v>2</v>
      </c>
      <c r="E3877" s="4">
        <v>23</v>
      </c>
      <c r="F3877" s="5">
        <v>49</v>
      </c>
      <c r="G3877" s="6" t="s">
        <v>17</v>
      </c>
      <c r="H3877" s="7" t="s">
        <v>8</v>
      </c>
      <c r="I3877" s="8">
        <v>16296.11</v>
      </c>
      <c r="J3877" s="8">
        <f>Table1[[#This Row],[Annual Charges ($)]]-(AVERAGE(Table1[Annual Charges ($)]))</f>
        <v>4945.3618159999605</v>
      </c>
      <c r="U3877" s="37">
        <v>16296.11</v>
      </c>
      <c r="V3877" s="4">
        <v>92.6</v>
      </c>
    </row>
    <row r="3878" spans="1:22" ht="17" hidden="1" x14ac:dyDescent="0.2">
      <c r="A3878" s="3">
        <v>21069709</v>
      </c>
      <c r="B3878" s="4">
        <v>92.6</v>
      </c>
      <c r="C3878" s="4">
        <v>6</v>
      </c>
      <c r="D3878" s="4">
        <v>3</v>
      </c>
      <c r="E3878" s="4">
        <v>58</v>
      </c>
      <c r="F3878" s="5">
        <v>35</v>
      </c>
      <c r="G3878" s="6" t="s">
        <v>18</v>
      </c>
      <c r="H3878" s="7" t="s">
        <v>8</v>
      </c>
      <c r="I3878" s="8">
        <v>16579.46</v>
      </c>
      <c r="J3878" s="8">
        <f>Table1[[#This Row],[Annual Charges ($)]]-(AVERAGE(Table1[Annual Charges ($)]))</f>
        <v>5228.7118159999591</v>
      </c>
      <c r="U3878" s="37">
        <v>16579.46</v>
      </c>
      <c r="V3878" s="4">
        <v>92.6</v>
      </c>
    </row>
    <row r="3879" spans="1:22" ht="17" hidden="1" x14ac:dyDescent="0.2">
      <c r="A3879" s="3">
        <v>29167508</v>
      </c>
      <c r="B3879" s="4">
        <v>92.6</v>
      </c>
      <c r="C3879" s="4">
        <v>3</v>
      </c>
      <c r="D3879" s="4">
        <v>2</v>
      </c>
      <c r="E3879" s="4">
        <v>4</v>
      </c>
      <c r="F3879" s="5">
        <v>47</v>
      </c>
      <c r="G3879" s="6" t="s">
        <v>17</v>
      </c>
      <c r="H3879" s="7" t="s">
        <v>8</v>
      </c>
      <c r="I3879" s="8">
        <v>12760.16</v>
      </c>
      <c r="J3879" s="8">
        <f>Table1[[#This Row],[Annual Charges ($)]]-(AVERAGE(Table1[Annual Charges ($)]))</f>
        <v>1409.4118159999598</v>
      </c>
      <c r="U3879" s="37">
        <v>12760.16</v>
      </c>
      <c r="V3879" s="4">
        <v>92.6</v>
      </c>
    </row>
    <row r="3880" spans="1:22" ht="17" hidden="1" x14ac:dyDescent="0.2">
      <c r="A3880" s="3">
        <v>19955465</v>
      </c>
      <c r="B3880" s="4">
        <v>92.7</v>
      </c>
      <c r="C3880" s="4">
        <v>5</v>
      </c>
      <c r="D3880" s="4">
        <v>1</v>
      </c>
      <c r="E3880" s="4">
        <v>4</v>
      </c>
      <c r="F3880" s="5">
        <v>61</v>
      </c>
      <c r="G3880" s="6" t="s">
        <v>18</v>
      </c>
      <c r="H3880" s="7" t="s">
        <v>8</v>
      </c>
      <c r="I3880" s="8">
        <v>12179.21</v>
      </c>
      <c r="J3880" s="8">
        <f>Table1[[#This Row],[Annual Charges ($)]]-(AVERAGE(Table1[Annual Charges ($)]))</f>
        <v>828.46181599995907</v>
      </c>
      <c r="U3880" s="37">
        <v>12179.21</v>
      </c>
      <c r="V3880" s="4">
        <v>92.7</v>
      </c>
    </row>
    <row r="3881" spans="1:22" ht="17" x14ac:dyDescent="0.2">
      <c r="A3881" s="3">
        <v>14791131</v>
      </c>
      <c r="B3881" s="4">
        <v>92.7</v>
      </c>
      <c r="C3881" s="4">
        <v>2</v>
      </c>
      <c r="D3881" s="4">
        <v>2</v>
      </c>
      <c r="E3881" s="4">
        <v>44</v>
      </c>
      <c r="F3881" s="5">
        <v>40</v>
      </c>
      <c r="G3881" s="6" t="s">
        <v>18</v>
      </c>
      <c r="H3881" s="7" t="s">
        <v>9</v>
      </c>
      <c r="I3881" s="8">
        <v>14648.98</v>
      </c>
      <c r="J3881" s="8">
        <f>Table1[[#This Row],[Annual Charges ($)]]-(AVERAGE(Table1[Annual Charges ($)]))</f>
        <v>3298.2318159999595</v>
      </c>
      <c r="U3881" s="37">
        <v>14648.98</v>
      </c>
      <c r="V3881" s="4">
        <v>92.7</v>
      </c>
    </row>
    <row r="3882" spans="1:22" ht="17" hidden="1" x14ac:dyDescent="0.2">
      <c r="A3882" s="3">
        <v>21409112</v>
      </c>
      <c r="B3882" s="4">
        <v>92.7</v>
      </c>
      <c r="C3882" s="4">
        <v>5</v>
      </c>
      <c r="D3882" s="4">
        <v>3</v>
      </c>
      <c r="E3882" s="4">
        <v>20</v>
      </c>
      <c r="F3882" s="5">
        <v>40</v>
      </c>
      <c r="G3882" s="6" t="s">
        <v>18</v>
      </c>
      <c r="H3882" s="7" t="s">
        <v>8</v>
      </c>
      <c r="I3882" s="8">
        <v>13778.93</v>
      </c>
      <c r="J3882" s="8">
        <f>Table1[[#This Row],[Annual Charges ($)]]-(AVERAGE(Table1[Annual Charges ($)]))</f>
        <v>2428.1818159999602</v>
      </c>
      <c r="U3882" s="37">
        <v>13778.93</v>
      </c>
      <c r="V3882" s="4">
        <v>92.7</v>
      </c>
    </row>
    <row r="3883" spans="1:22" ht="17" hidden="1" x14ac:dyDescent="0.2">
      <c r="A3883" s="3">
        <v>18707644</v>
      </c>
      <c r="B3883" s="4">
        <v>92.8</v>
      </c>
      <c r="C3883" s="4">
        <v>3</v>
      </c>
      <c r="D3883" s="4">
        <v>3</v>
      </c>
      <c r="E3883" s="4">
        <v>45</v>
      </c>
      <c r="F3883" s="5">
        <v>35</v>
      </c>
      <c r="G3883" s="6" t="s">
        <v>17</v>
      </c>
      <c r="H3883" s="7" t="s">
        <v>8</v>
      </c>
      <c r="I3883" s="8">
        <v>17682.79</v>
      </c>
      <c r="J3883" s="8">
        <f>Table1[[#This Row],[Annual Charges ($)]]-(AVERAGE(Table1[Annual Charges ($)]))</f>
        <v>6332.0418159999608</v>
      </c>
      <c r="U3883" s="37">
        <v>17682.79</v>
      </c>
      <c r="V3883" s="4">
        <v>92.8</v>
      </c>
    </row>
    <row r="3884" spans="1:22" ht="17" hidden="1" x14ac:dyDescent="0.2">
      <c r="A3884" s="3">
        <v>1966768</v>
      </c>
      <c r="B3884" s="4">
        <v>92.8</v>
      </c>
      <c r="C3884" s="4">
        <v>3</v>
      </c>
      <c r="D3884" s="4">
        <v>3</v>
      </c>
      <c r="E3884" s="4">
        <v>19</v>
      </c>
      <c r="F3884" s="5">
        <v>38</v>
      </c>
      <c r="G3884" s="6" t="s">
        <v>17</v>
      </c>
      <c r="H3884" s="7" t="s">
        <v>8</v>
      </c>
      <c r="I3884" s="8">
        <v>6643.87</v>
      </c>
      <c r="J3884" s="8">
        <f>Table1[[#This Row],[Annual Charges ($)]]-(AVERAGE(Table1[Annual Charges ($)]))</f>
        <v>-4706.8781840000402</v>
      </c>
      <c r="U3884" s="37">
        <v>6643.87</v>
      </c>
      <c r="V3884" s="4">
        <v>92.8</v>
      </c>
    </row>
    <row r="3885" spans="1:22" ht="17" x14ac:dyDescent="0.2">
      <c r="A3885" s="3">
        <v>25821603</v>
      </c>
      <c r="B3885" s="4">
        <v>92.8</v>
      </c>
      <c r="C3885" s="4">
        <v>2</v>
      </c>
      <c r="D3885" s="4">
        <v>1</v>
      </c>
      <c r="E3885" s="4">
        <v>59</v>
      </c>
      <c r="F3885" s="5">
        <v>47</v>
      </c>
      <c r="G3885" s="6" t="s">
        <v>18</v>
      </c>
      <c r="H3885" s="7" t="s">
        <v>9</v>
      </c>
      <c r="I3885" s="8">
        <v>18294.43</v>
      </c>
      <c r="J3885" s="8">
        <f>Table1[[#This Row],[Annual Charges ($)]]-(AVERAGE(Table1[Annual Charges ($)]))</f>
        <v>6943.6818159999602</v>
      </c>
      <c r="U3885" s="37">
        <v>18294.43</v>
      </c>
      <c r="V3885" s="4">
        <v>92.8</v>
      </c>
    </row>
    <row r="3886" spans="1:22" ht="17" hidden="1" x14ac:dyDescent="0.2">
      <c r="A3886" s="3">
        <v>25435291</v>
      </c>
      <c r="B3886" s="4">
        <v>92.8</v>
      </c>
      <c r="C3886" s="4">
        <v>8</v>
      </c>
      <c r="D3886" s="4">
        <v>4</v>
      </c>
      <c r="E3886" s="4">
        <v>30</v>
      </c>
      <c r="F3886" s="5">
        <v>45</v>
      </c>
      <c r="G3886" s="6" t="s">
        <v>18</v>
      </c>
      <c r="H3886" s="7" t="s">
        <v>8</v>
      </c>
      <c r="I3886" s="8">
        <v>7578.35</v>
      </c>
      <c r="J3886" s="8">
        <f>Table1[[#This Row],[Annual Charges ($)]]-(AVERAGE(Table1[Annual Charges ($)]))</f>
        <v>-3772.3981840000397</v>
      </c>
      <c r="U3886" s="37">
        <v>7578.35</v>
      </c>
      <c r="V3886" s="4">
        <v>92.8</v>
      </c>
    </row>
    <row r="3887" spans="1:22" ht="17" hidden="1" x14ac:dyDescent="0.2">
      <c r="A3887" s="3">
        <v>16299562</v>
      </c>
      <c r="B3887" s="4">
        <v>92.9</v>
      </c>
      <c r="C3887" s="4">
        <v>2</v>
      </c>
      <c r="D3887" s="4">
        <v>3</v>
      </c>
      <c r="E3887" s="4">
        <v>29</v>
      </c>
      <c r="F3887" s="5">
        <v>51</v>
      </c>
      <c r="G3887" s="6" t="s">
        <v>17</v>
      </c>
      <c r="H3887" s="7" t="s">
        <v>8</v>
      </c>
      <c r="I3887" s="8">
        <v>18375.09</v>
      </c>
      <c r="J3887" s="8">
        <f>Table1[[#This Row],[Annual Charges ($)]]-(AVERAGE(Table1[Annual Charges ($)]))</f>
        <v>7024.3418159999601</v>
      </c>
      <c r="U3887" s="37">
        <v>18375.09</v>
      </c>
      <c r="V3887" s="4">
        <v>92.9</v>
      </c>
    </row>
    <row r="3888" spans="1:22" ht="17" hidden="1" x14ac:dyDescent="0.2">
      <c r="A3888" s="3">
        <v>3387311</v>
      </c>
      <c r="B3888" s="4">
        <v>92.9</v>
      </c>
      <c r="C3888" s="4">
        <v>4</v>
      </c>
      <c r="D3888" s="4">
        <v>1</v>
      </c>
      <c r="E3888" s="4">
        <v>24</v>
      </c>
      <c r="F3888" s="5">
        <v>52</v>
      </c>
      <c r="G3888" s="6" t="s">
        <v>18</v>
      </c>
      <c r="H3888" s="7" t="s">
        <v>8</v>
      </c>
      <c r="I3888" s="8">
        <v>25809.51</v>
      </c>
      <c r="J3888" s="8">
        <f>Table1[[#This Row],[Annual Charges ($)]]-(AVERAGE(Table1[Annual Charges ($)]))</f>
        <v>14458.761815999958</v>
      </c>
      <c r="U3888" s="37">
        <v>25809.51</v>
      </c>
      <c r="V3888" s="4">
        <v>92.9</v>
      </c>
    </row>
    <row r="3889" spans="1:22" ht="17" x14ac:dyDescent="0.2">
      <c r="A3889" s="3">
        <v>11177058</v>
      </c>
      <c r="B3889" s="4">
        <v>92.9</v>
      </c>
      <c r="C3889" s="4">
        <v>5</v>
      </c>
      <c r="D3889" s="4">
        <v>4</v>
      </c>
      <c r="E3889" s="4">
        <v>8</v>
      </c>
      <c r="F3889" s="5">
        <v>45</v>
      </c>
      <c r="G3889" s="6" t="s">
        <v>18</v>
      </c>
      <c r="H3889" s="7" t="s">
        <v>9</v>
      </c>
      <c r="I3889" s="8">
        <v>15480.98</v>
      </c>
      <c r="J3889" s="8">
        <f>Table1[[#This Row],[Annual Charges ($)]]-(AVERAGE(Table1[Annual Charges ($)]))</f>
        <v>4130.2318159999595</v>
      </c>
      <c r="U3889" s="37">
        <v>15480.98</v>
      </c>
      <c r="V3889" s="4">
        <v>92.9</v>
      </c>
    </row>
    <row r="3890" spans="1:22" ht="17" hidden="1" x14ac:dyDescent="0.2">
      <c r="A3890" s="3">
        <v>23045447</v>
      </c>
      <c r="B3890" s="4">
        <v>92.9</v>
      </c>
      <c r="C3890" s="4">
        <v>3</v>
      </c>
      <c r="D3890" s="4">
        <v>3</v>
      </c>
      <c r="E3890" s="4">
        <v>32</v>
      </c>
      <c r="F3890" s="5">
        <v>45</v>
      </c>
      <c r="G3890" s="6" t="s">
        <v>18</v>
      </c>
      <c r="H3890" s="7" t="s">
        <v>8</v>
      </c>
      <c r="I3890" s="8">
        <v>7091.07</v>
      </c>
      <c r="J3890" s="8">
        <f>Table1[[#This Row],[Annual Charges ($)]]-(AVERAGE(Table1[Annual Charges ($)]))</f>
        <v>-4259.6781840000403</v>
      </c>
      <c r="U3890" s="37">
        <v>7091.07</v>
      </c>
      <c r="V3890" s="4">
        <v>92.9</v>
      </c>
    </row>
    <row r="3891" spans="1:22" ht="17" hidden="1" x14ac:dyDescent="0.2">
      <c r="A3891" s="3">
        <v>29688787</v>
      </c>
      <c r="B3891" s="4">
        <v>92.9</v>
      </c>
      <c r="C3891" s="4">
        <v>5</v>
      </c>
      <c r="D3891" s="4">
        <v>5</v>
      </c>
      <c r="E3891" s="4">
        <v>19</v>
      </c>
      <c r="F3891" s="5">
        <v>35</v>
      </c>
      <c r="G3891" s="6" t="s">
        <v>18</v>
      </c>
      <c r="H3891" s="7" t="s">
        <v>8</v>
      </c>
      <c r="I3891" s="8">
        <v>3522.14</v>
      </c>
      <c r="J3891" s="8">
        <f>Table1[[#This Row],[Annual Charges ($)]]-(AVERAGE(Table1[Annual Charges ($)]))</f>
        <v>-7828.6081840000406</v>
      </c>
      <c r="U3891" s="37">
        <v>3522.14</v>
      </c>
      <c r="V3891" s="4">
        <v>92.9</v>
      </c>
    </row>
    <row r="3892" spans="1:22" ht="17" hidden="1" x14ac:dyDescent="0.2">
      <c r="A3892" s="3">
        <v>25866032</v>
      </c>
      <c r="B3892" s="4">
        <v>93</v>
      </c>
      <c r="C3892" s="4">
        <v>6</v>
      </c>
      <c r="D3892" s="4">
        <v>0</v>
      </c>
      <c r="E3892" s="4">
        <v>26</v>
      </c>
      <c r="F3892" s="5">
        <v>46</v>
      </c>
      <c r="G3892" s="6" t="s">
        <v>17</v>
      </c>
      <c r="H3892" s="7" t="s">
        <v>8</v>
      </c>
      <c r="I3892" s="8">
        <v>15327.33</v>
      </c>
      <c r="J3892" s="8">
        <f>Table1[[#This Row],[Annual Charges ($)]]-(AVERAGE(Table1[Annual Charges ($)]))</f>
        <v>3976.5818159999599</v>
      </c>
      <c r="U3892" s="37">
        <v>15327.33</v>
      </c>
      <c r="V3892" s="4">
        <v>93</v>
      </c>
    </row>
    <row r="3893" spans="1:22" ht="17" hidden="1" x14ac:dyDescent="0.2">
      <c r="A3893" s="3">
        <v>11736556</v>
      </c>
      <c r="B3893" s="4">
        <v>93</v>
      </c>
      <c r="C3893" s="4">
        <v>8</v>
      </c>
      <c r="D3893" s="4">
        <v>5</v>
      </c>
      <c r="E3893" s="4">
        <v>8</v>
      </c>
      <c r="F3893" s="5">
        <v>37</v>
      </c>
      <c r="G3893" s="6" t="s">
        <v>17</v>
      </c>
      <c r="H3893" s="7" t="s">
        <v>8</v>
      </c>
      <c r="I3893" s="8">
        <v>21471.86</v>
      </c>
      <c r="J3893" s="8">
        <f>Table1[[#This Row],[Annual Charges ($)]]-(AVERAGE(Table1[Annual Charges ($)]))</f>
        <v>10121.111815999961</v>
      </c>
      <c r="U3893" s="37">
        <v>21471.86</v>
      </c>
      <c r="V3893" s="4">
        <v>93</v>
      </c>
    </row>
    <row r="3894" spans="1:22" ht="17" hidden="1" x14ac:dyDescent="0.2">
      <c r="A3894" s="3">
        <v>26805932</v>
      </c>
      <c r="B3894" s="4">
        <v>93</v>
      </c>
      <c r="C3894" s="4">
        <v>6</v>
      </c>
      <c r="D3894" s="4">
        <v>3</v>
      </c>
      <c r="E3894" s="4">
        <v>11</v>
      </c>
      <c r="F3894" s="5">
        <v>44</v>
      </c>
      <c r="G3894" s="6" t="s">
        <v>17</v>
      </c>
      <c r="H3894" s="7" t="s">
        <v>8</v>
      </c>
      <c r="I3894" s="8">
        <v>15813.38</v>
      </c>
      <c r="J3894" s="8">
        <f>Table1[[#This Row],[Annual Charges ($)]]-(AVERAGE(Table1[Annual Charges ($)]))</f>
        <v>4462.6318159999591</v>
      </c>
      <c r="U3894" s="37">
        <v>15813.38</v>
      </c>
      <c r="V3894" s="4">
        <v>93</v>
      </c>
    </row>
    <row r="3895" spans="1:22" ht="17" x14ac:dyDescent="0.2">
      <c r="A3895" s="3">
        <v>4651402</v>
      </c>
      <c r="B3895" s="4">
        <v>93</v>
      </c>
      <c r="C3895" s="4">
        <v>3</v>
      </c>
      <c r="D3895" s="4">
        <v>4</v>
      </c>
      <c r="E3895" s="4">
        <v>21</v>
      </c>
      <c r="F3895" s="5">
        <v>53</v>
      </c>
      <c r="G3895" s="6" t="s">
        <v>17</v>
      </c>
      <c r="H3895" s="7" t="s">
        <v>9</v>
      </c>
      <c r="I3895" s="8">
        <v>17406.37</v>
      </c>
      <c r="J3895" s="8">
        <f>Table1[[#This Row],[Annual Charges ($)]]-(AVERAGE(Table1[Annual Charges ($)]))</f>
        <v>6055.6218159999589</v>
      </c>
      <c r="U3895" s="37">
        <v>17406.37</v>
      </c>
      <c r="V3895" s="4">
        <v>93</v>
      </c>
    </row>
    <row r="3896" spans="1:22" ht="17" hidden="1" x14ac:dyDescent="0.2">
      <c r="A3896" s="3">
        <v>7930891</v>
      </c>
      <c r="B3896" s="4">
        <v>93</v>
      </c>
      <c r="C3896" s="4">
        <v>4</v>
      </c>
      <c r="D3896" s="4">
        <v>5</v>
      </c>
      <c r="E3896" s="4">
        <v>34</v>
      </c>
      <c r="F3896" s="5">
        <v>62</v>
      </c>
      <c r="G3896" s="6" t="s">
        <v>18</v>
      </c>
      <c r="H3896" s="7" t="s">
        <v>8</v>
      </c>
      <c r="I3896" s="8">
        <v>17496.04</v>
      </c>
      <c r="J3896" s="8">
        <f>Table1[[#This Row],[Annual Charges ($)]]-(AVERAGE(Table1[Annual Charges ($)]))</f>
        <v>6145.2918159999608</v>
      </c>
      <c r="U3896" s="37">
        <v>17496.04</v>
      </c>
      <c r="V3896" s="4">
        <v>93</v>
      </c>
    </row>
    <row r="3897" spans="1:22" ht="17" hidden="1" x14ac:dyDescent="0.2">
      <c r="A3897" s="3">
        <v>29704137</v>
      </c>
      <c r="B3897" s="4">
        <v>93</v>
      </c>
      <c r="C3897" s="4">
        <v>3</v>
      </c>
      <c r="D3897" s="4">
        <v>5</v>
      </c>
      <c r="E3897" s="4">
        <v>3</v>
      </c>
      <c r="F3897" s="5">
        <v>32</v>
      </c>
      <c r="G3897" s="6" t="s">
        <v>18</v>
      </c>
      <c r="H3897" s="7" t="s">
        <v>8</v>
      </c>
      <c r="I3897" s="8">
        <v>5609.64</v>
      </c>
      <c r="J3897" s="8">
        <f>Table1[[#This Row],[Annual Charges ($)]]-(AVERAGE(Table1[Annual Charges ($)]))</f>
        <v>-5741.1081840000397</v>
      </c>
      <c r="U3897" s="37">
        <v>5609.64</v>
      </c>
      <c r="V3897" s="4">
        <v>93</v>
      </c>
    </row>
    <row r="3898" spans="1:22" ht="17" hidden="1" x14ac:dyDescent="0.2">
      <c r="A3898" s="3">
        <v>20444359</v>
      </c>
      <c r="B3898" s="4">
        <v>93</v>
      </c>
      <c r="C3898" s="4">
        <v>3</v>
      </c>
      <c r="D3898" s="4">
        <v>4</v>
      </c>
      <c r="E3898" s="4">
        <v>41</v>
      </c>
      <c r="F3898" s="5">
        <v>22</v>
      </c>
      <c r="G3898" s="6" t="s">
        <v>17</v>
      </c>
      <c r="H3898" s="7" t="s">
        <v>8</v>
      </c>
      <c r="I3898" s="8">
        <v>14856.94</v>
      </c>
      <c r="J3898" s="8">
        <f>Table1[[#This Row],[Annual Charges ($)]]-(AVERAGE(Table1[Annual Charges ($)]))</f>
        <v>3506.1918159999605</v>
      </c>
      <c r="U3898" s="37">
        <v>14856.94</v>
      </c>
      <c r="V3898" s="4">
        <v>93</v>
      </c>
    </row>
    <row r="3899" spans="1:22" ht="17" hidden="1" x14ac:dyDescent="0.2">
      <c r="A3899" s="3">
        <v>24729883</v>
      </c>
      <c r="B3899" s="4">
        <v>93</v>
      </c>
      <c r="C3899" s="4">
        <v>4</v>
      </c>
      <c r="D3899" s="4">
        <v>4</v>
      </c>
      <c r="E3899" s="4">
        <v>16</v>
      </c>
      <c r="F3899" s="5">
        <v>25</v>
      </c>
      <c r="G3899" s="6" t="s">
        <v>18</v>
      </c>
      <c r="H3899" s="7" t="s">
        <v>8</v>
      </c>
      <c r="I3899" s="8">
        <v>12707.54</v>
      </c>
      <c r="J3899" s="8">
        <f>Table1[[#This Row],[Annual Charges ($)]]-(AVERAGE(Table1[Annual Charges ($)]))</f>
        <v>1356.7918159999608</v>
      </c>
      <c r="U3899" s="37">
        <v>12707.54</v>
      </c>
      <c r="V3899" s="4">
        <v>93</v>
      </c>
    </row>
    <row r="3900" spans="1:22" ht="17" hidden="1" x14ac:dyDescent="0.2">
      <c r="A3900" s="3">
        <v>23351927</v>
      </c>
      <c r="B3900" s="4">
        <v>93.1</v>
      </c>
      <c r="C3900" s="4">
        <v>4</v>
      </c>
      <c r="D3900" s="4">
        <v>3</v>
      </c>
      <c r="E3900" s="4">
        <v>42</v>
      </c>
      <c r="F3900" s="5">
        <v>41</v>
      </c>
      <c r="G3900" s="6" t="s">
        <v>18</v>
      </c>
      <c r="H3900" s="7" t="s">
        <v>8</v>
      </c>
      <c r="I3900" s="8">
        <v>9931.5300000000007</v>
      </c>
      <c r="J3900" s="8">
        <f>Table1[[#This Row],[Annual Charges ($)]]-(AVERAGE(Table1[Annual Charges ($)]))</f>
        <v>-1419.2181840000394</v>
      </c>
      <c r="U3900" s="37">
        <v>9931.5300000000007</v>
      </c>
      <c r="V3900" s="4">
        <v>93.1</v>
      </c>
    </row>
    <row r="3901" spans="1:22" ht="17" hidden="1" x14ac:dyDescent="0.2">
      <c r="A3901" s="3">
        <v>28882979</v>
      </c>
      <c r="B3901" s="4">
        <v>93.1</v>
      </c>
      <c r="C3901" s="4">
        <v>5</v>
      </c>
      <c r="D3901" s="4">
        <v>4</v>
      </c>
      <c r="E3901" s="4">
        <v>30</v>
      </c>
      <c r="F3901" s="5">
        <v>29</v>
      </c>
      <c r="G3901" s="6" t="s">
        <v>17</v>
      </c>
      <c r="H3901" s="7" t="s">
        <v>8</v>
      </c>
      <c r="I3901" s="8">
        <v>21797.42</v>
      </c>
      <c r="J3901" s="8">
        <f>Table1[[#This Row],[Annual Charges ($)]]-(AVERAGE(Table1[Annual Charges ($)]))</f>
        <v>10446.671815999958</v>
      </c>
      <c r="U3901" s="37">
        <v>21797.42</v>
      </c>
      <c r="V3901" s="4">
        <v>93.1</v>
      </c>
    </row>
    <row r="3902" spans="1:22" ht="17" hidden="1" x14ac:dyDescent="0.2">
      <c r="A3902" s="3">
        <v>25434924</v>
      </c>
      <c r="B3902" s="4">
        <v>93.1</v>
      </c>
      <c r="C3902" s="4">
        <v>2</v>
      </c>
      <c r="D3902" s="4">
        <v>5</v>
      </c>
      <c r="E3902" s="4">
        <v>58</v>
      </c>
      <c r="F3902" s="5">
        <v>49</v>
      </c>
      <c r="G3902" s="6" t="s">
        <v>18</v>
      </c>
      <c r="H3902" s="7" t="s">
        <v>8</v>
      </c>
      <c r="I3902" s="8">
        <v>11245.37</v>
      </c>
      <c r="J3902" s="8">
        <f>Table1[[#This Row],[Annual Charges ($)]]-(AVERAGE(Table1[Annual Charges ($)]))</f>
        <v>-105.37818400003925</v>
      </c>
      <c r="U3902" s="37">
        <v>11245.37</v>
      </c>
      <c r="V3902" s="4">
        <v>93.1</v>
      </c>
    </row>
    <row r="3903" spans="1:22" ht="17" hidden="1" x14ac:dyDescent="0.2">
      <c r="A3903" s="3">
        <v>26501917</v>
      </c>
      <c r="B3903" s="4">
        <v>93.1</v>
      </c>
      <c r="C3903" s="4">
        <v>4</v>
      </c>
      <c r="D3903" s="4">
        <v>3</v>
      </c>
      <c r="E3903" s="4">
        <v>46</v>
      </c>
      <c r="F3903" s="5">
        <v>37</v>
      </c>
      <c r="G3903" s="6" t="s">
        <v>18</v>
      </c>
      <c r="H3903" s="7" t="s">
        <v>8</v>
      </c>
      <c r="I3903" s="8">
        <v>20464.419999999998</v>
      </c>
      <c r="J3903" s="8">
        <f>Table1[[#This Row],[Annual Charges ($)]]-(AVERAGE(Table1[Annual Charges ($)]))</f>
        <v>9113.6718159999582</v>
      </c>
      <c r="U3903" s="37">
        <v>20464.419999999998</v>
      </c>
      <c r="V3903" s="4">
        <v>93.1</v>
      </c>
    </row>
    <row r="3904" spans="1:22" ht="17" hidden="1" x14ac:dyDescent="0.2">
      <c r="A3904" s="3">
        <v>487469</v>
      </c>
      <c r="B3904" s="4">
        <v>93.1</v>
      </c>
      <c r="C3904" s="4">
        <v>6</v>
      </c>
      <c r="D3904" s="4">
        <v>5</v>
      </c>
      <c r="E3904" s="4">
        <v>15</v>
      </c>
      <c r="F3904" s="5">
        <v>47</v>
      </c>
      <c r="G3904" s="6" t="s">
        <v>18</v>
      </c>
      <c r="H3904" s="7" t="s">
        <v>8</v>
      </c>
      <c r="I3904" s="8">
        <v>18067.060000000001</v>
      </c>
      <c r="J3904" s="8">
        <f>Table1[[#This Row],[Annual Charges ($)]]-(AVERAGE(Table1[Annual Charges ($)]))</f>
        <v>6716.3118159999613</v>
      </c>
      <c r="U3904" s="37">
        <v>18067.060000000001</v>
      </c>
      <c r="V3904" s="4">
        <v>93.1</v>
      </c>
    </row>
    <row r="3905" spans="1:22" ht="17" hidden="1" x14ac:dyDescent="0.2">
      <c r="A3905" s="3">
        <v>26653229</v>
      </c>
      <c r="B3905" s="4">
        <v>93.1</v>
      </c>
      <c r="C3905" s="4">
        <v>2</v>
      </c>
      <c r="D3905" s="4">
        <v>5</v>
      </c>
      <c r="E3905" s="4">
        <v>21</v>
      </c>
      <c r="F3905" s="5">
        <v>53</v>
      </c>
      <c r="G3905" s="6" t="s">
        <v>18</v>
      </c>
      <c r="H3905" s="7" t="s">
        <v>8</v>
      </c>
      <c r="I3905" s="8">
        <v>8122.39</v>
      </c>
      <c r="J3905" s="8">
        <f>Table1[[#This Row],[Annual Charges ($)]]-(AVERAGE(Table1[Annual Charges ($)]))</f>
        <v>-3228.3581840000397</v>
      </c>
      <c r="U3905" s="37">
        <v>8122.39</v>
      </c>
      <c r="V3905" s="4">
        <v>93.1</v>
      </c>
    </row>
    <row r="3906" spans="1:22" ht="17" hidden="1" x14ac:dyDescent="0.2">
      <c r="A3906" s="3">
        <v>9096440</v>
      </c>
      <c r="B3906" s="4">
        <v>93.1</v>
      </c>
      <c r="C3906" s="4">
        <v>1</v>
      </c>
      <c r="D3906" s="4">
        <v>1</v>
      </c>
      <c r="E3906" s="4">
        <v>13</v>
      </c>
      <c r="F3906" s="5">
        <v>50</v>
      </c>
      <c r="G3906" s="6" t="s">
        <v>18</v>
      </c>
      <c r="H3906" s="7" t="s">
        <v>8</v>
      </c>
      <c r="I3906" s="8">
        <v>16565.189999999999</v>
      </c>
      <c r="J3906" s="8">
        <f>Table1[[#This Row],[Annual Charges ($)]]-(AVERAGE(Table1[Annual Charges ($)]))</f>
        <v>5214.4418159999586</v>
      </c>
      <c r="U3906" s="37">
        <v>16565.189999999999</v>
      </c>
      <c r="V3906" s="4">
        <v>93.1</v>
      </c>
    </row>
    <row r="3907" spans="1:22" ht="17" hidden="1" x14ac:dyDescent="0.2">
      <c r="A3907" s="3">
        <v>22862716</v>
      </c>
      <c r="B3907" s="4">
        <v>93.1</v>
      </c>
      <c r="C3907" s="4">
        <v>1</v>
      </c>
      <c r="D3907" s="4">
        <v>5</v>
      </c>
      <c r="E3907" s="4">
        <v>38</v>
      </c>
      <c r="F3907" s="5">
        <v>60</v>
      </c>
      <c r="G3907" s="6" t="s">
        <v>18</v>
      </c>
      <c r="H3907" s="7" t="s">
        <v>8</v>
      </c>
      <c r="I3907" s="8">
        <v>9213.61</v>
      </c>
      <c r="J3907" s="8">
        <f>Table1[[#This Row],[Annual Charges ($)]]-(AVERAGE(Table1[Annual Charges ($)]))</f>
        <v>-2137.1381840000395</v>
      </c>
      <c r="U3907" s="37">
        <v>9213.61</v>
      </c>
      <c r="V3907" s="4">
        <v>93.1</v>
      </c>
    </row>
    <row r="3908" spans="1:22" ht="17" hidden="1" x14ac:dyDescent="0.2">
      <c r="A3908" s="3">
        <v>3355456</v>
      </c>
      <c r="B3908" s="4">
        <v>93.1</v>
      </c>
      <c r="C3908" s="4">
        <v>8</v>
      </c>
      <c r="D3908" s="4">
        <v>4</v>
      </c>
      <c r="E3908" s="4">
        <v>14</v>
      </c>
      <c r="F3908" s="5">
        <v>54</v>
      </c>
      <c r="G3908" s="6" t="s">
        <v>17</v>
      </c>
      <c r="H3908" s="7" t="s">
        <v>8</v>
      </c>
      <c r="I3908" s="8">
        <v>24285.27</v>
      </c>
      <c r="J3908" s="8">
        <f>Table1[[#This Row],[Annual Charges ($)]]-(AVERAGE(Table1[Annual Charges ($)]))</f>
        <v>12934.52181599996</v>
      </c>
      <c r="U3908" s="37">
        <v>24285.27</v>
      </c>
      <c r="V3908" s="4">
        <v>93.1</v>
      </c>
    </row>
    <row r="3909" spans="1:22" ht="17" hidden="1" x14ac:dyDescent="0.2">
      <c r="A3909" s="3">
        <v>5218774</v>
      </c>
      <c r="B3909" s="4">
        <v>93.2</v>
      </c>
      <c r="C3909" s="4">
        <v>5</v>
      </c>
      <c r="D3909" s="4">
        <v>4</v>
      </c>
      <c r="E3909" s="4">
        <v>8</v>
      </c>
      <c r="F3909" s="5">
        <v>52</v>
      </c>
      <c r="G3909" s="6" t="s">
        <v>17</v>
      </c>
      <c r="H3909" s="7" t="s">
        <v>8</v>
      </c>
      <c r="I3909" s="8">
        <v>12934.25</v>
      </c>
      <c r="J3909" s="8">
        <f>Table1[[#This Row],[Annual Charges ($)]]-(AVERAGE(Table1[Annual Charges ($)]))</f>
        <v>1583.5018159999599</v>
      </c>
      <c r="U3909" s="37">
        <v>12934.25</v>
      </c>
      <c r="V3909" s="4">
        <v>93.2</v>
      </c>
    </row>
    <row r="3910" spans="1:22" ht="17" hidden="1" x14ac:dyDescent="0.2">
      <c r="A3910" s="3">
        <v>20515913</v>
      </c>
      <c r="B3910" s="4">
        <v>93.2</v>
      </c>
      <c r="C3910" s="4">
        <v>6</v>
      </c>
      <c r="D3910" s="4">
        <v>4</v>
      </c>
      <c r="E3910" s="4">
        <v>26</v>
      </c>
      <c r="F3910" s="5">
        <v>55</v>
      </c>
      <c r="G3910" s="6" t="s">
        <v>18</v>
      </c>
      <c r="H3910" s="7" t="s">
        <v>8</v>
      </c>
      <c r="I3910" s="8">
        <v>12248.03</v>
      </c>
      <c r="J3910" s="8">
        <f>Table1[[#This Row],[Annual Charges ($)]]-(AVERAGE(Table1[Annual Charges ($)]))</f>
        <v>897.2818159999606</v>
      </c>
      <c r="U3910" s="37">
        <v>12248.03</v>
      </c>
      <c r="V3910" s="4">
        <v>93.2</v>
      </c>
    </row>
    <row r="3911" spans="1:22" ht="17" hidden="1" x14ac:dyDescent="0.2">
      <c r="A3911" s="3">
        <v>27926478</v>
      </c>
      <c r="B3911" s="4">
        <v>93.3</v>
      </c>
      <c r="C3911" s="4">
        <v>2</v>
      </c>
      <c r="D3911" s="4">
        <v>2</v>
      </c>
      <c r="E3911" s="4">
        <v>13</v>
      </c>
      <c r="F3911" s="5">
        <v>65</v>
      </c>
      <c r="G3911" s="6" t="s">
        <v>17</v>
      </c>
      <c r="H3911" s="7" t="s">
        <v>8</v>
      </c>
      <c r="I3911" s="8">
        <v>5689.88</v>
      </c>
      <c r="J3911" s="8">
        <f>Table1[[#This Row],[Annual Charges ($)]]-(AVERAGE(Table1[Annual Charges ($)]))</f>
        <v>-5660.8681840000399</v>
      </c>
      <c r="U3911" s="37">
        <v>5689.88</v>
      </c>
      <c r="V3911" s="4">
        <v>93.3</v>
      </c>
    </row>
    <row r="3912" spans="1:22" ht="17" hidden="1" x14ac:dyDescent="0.2">
      <c r="A3912" s="3">
        <v>11424435</v>
      </c>
      <c r="B3912" s="4">
        <v>93.3</v>
      </c>
      <c r="C3912" s="4">
        <v>8</v>
      </c>
      <c r="D3912" s="4">
        <v>5</v>
      </c>
      <c r="E3912" s="4">
        <v>13</v>
      </c>
      <c r="F3912" s="5">
        <v>46</v>
      </c>
      <c r="G3912" s="6" t="s">
        <v>18</v>
      </c>
      <c r="H3912" s="7" t="s">
        <v>8</v>
      </c>
      <c r="I3912" s="8">
        <v>16392.439999999999</v>
      </c>
      <c r="J3912" s="8">
        <f>Table1[[#This Row],[Annual Charges ($)]]-(AVERAGE(Table1[Annual Charges ($)]))</f>
        <v>5041.6918159999586</v>
      </c>
      <c r="U3912" s="37">
        <v>16392.439999999999</v>
      </c>
      <c r="V3912" s="4">
        <v>93.3</v>
      </c>
    </row>
    <row r="3913" spans="1:22" ht="17" hidden="1" x14ac:dyDescent="0.2">
      <c r="A3913" s="3">
        <v>12984985</v>
      </c>
      <c r="B3913" s="4">
        <v>93.3</v>
      </c>
      <c r="C3913" s="4">
        <v>2</v>
      </c>
      <c r="D3913" s="4">
        <v>1</v>
      </c>
      <c r="E3913" s="4">
        <v>48</v>
      </c>
      <c r="F3913" s="5">
        <v>41</v>
      </c>
      <c r="G3913" s="6" t="s">
        <v>17</v>
      </c>
      <c r="H3913" s="7" t="s">
        <v>8</v>
      </c>
      <c r="I3913" s="8">
        <v>10111.23</v>
      </c>
      <c r="J3913" s="8">
        <f>Table1[[#This Row],[Annual Charges ($)]]-(AVERAGE(Table1[Annual Charges ($)]))</f>
        <v>-1239.5181840000405</v>
      </c>
      <c r="U3913" s="37">
        <v>10111.23</v>
      </c>
      <c r="V3913" s="4">
        <v>93.3</v>
      </c>
    </row>
    <row r="3914" spans="1:22" ht="17" hidden="1" x14ac:dyDescent="0.2">
      <c r="A3914" s="3">
        <v>18728119</v>
      </c>
      <c r="B3914" s="4">
        <v>93.3</v>
      </c>
      <c r="C3914" s="4">
        <v>3</v>
      </c>
      <c r="D3914" s="4">
        <v>3</v>
      </c>
      <c r="E3914" s="4">
        <v>47</v>
      </c>
      <c r="F3914" s="5">
        <v>57</v>
      </c>
      <c r="G3914" s="6" t="s">
        <v>18</v>
      </c>
      <c r="H3914" s="7" t="s">
        <v>8</v>
      </c>
      <c r="I3914" s="8">
        <v>14195.69</v>
      </c>
      <c r="J3914" s="8">
        <f>Table1[[#This Row],[Annual Charges ($)]]-(AVERAGE(Table1[Annual Charges ($)]))</f>
        <v>2844.9418159999605</v>
      </c>
      <c r="U3914" s="37">
        <v>14195.69</v>
      </c>
      <c r="V3914" s="4">
        <v>93.3</v>
      </c>
    </row>
    <row r="3915" spans="1:22" ht="17" hidden="1" x14ac:dyDescent="0.2">
      <c r="A3915" s="3">
        <v>25585316</v>
      </c>
      <c r="B3915" s="4">
        <v>93.4</v>
      </c>
      <c r="C3915" s="4">
        <v>4</v>
      </c>
      <c r="D3915" s="4">
        <v>2</v>
      </c>
      <c r="E3915" s="4">
        <v>5</v>
      </c>
      <c r="F3915" s="5">
        <v>55</v>
      </c>
      <c r="G3915" s="6" t="s">
        <v>18</v>
      </c>
      <c r="H3915" s="7" t="s">
        <v>8</v>
      </c>
      <c r="I3915" s="8">
        <v>18467.54</v>
      </c>
      <c r="J3915" s="8">
        <f>Table1[[#This Row],[Annual Charges ($)]]-(AVERAGE(Table1[Annual Charges ($)]))</f>
        <v>7116.7918159999608</v>
      </c>
      <c r="U3915" s="37">
        <v>18467.54</v>
      </c>
      <c r="V3915" s="4">
        <v>93.4</v>
      </c>
    </row>
    <row r="3916" spans="1:22" ht="17" x14ac:dyDescent="0.2">
      <c r="A3916" s="3">
        <v>26369697</v>
      </c>
      <c r="B3916" s="4">
        <v>93.4</v>
      </c>
      <c r="C3916" s="4">
        <v>8</v>
      </c>
      <c r="D3916" s="4">
        <v>3</v>
      </c>
      <c r="E3916" s="4">
        <v>12</v>
      </c>
      <c r="F3916" s="5">
        <v>29</v>
      </c>
      <c r="G3916" s="6" t="s">
        <v>17</v>
      </c>
      <c r="H3916" s="7" t="s">
        <v>9</v>
      </c>
      <c r="I3916" s="8">
        <v>16590.7</v>
      </c>
      <c r="J3916" s="8">
        <f>Table1[[#This Row],[Annual Charges ($)]]-(AVERAGE(Table1[Annual Charges ($)]))</f>
        <v>5239.9518159999607</v>
      </c>
      <c r="U3916" s="37">
        <v>16590.7</v>
      </c>
      <c r="V3916" s="4">
        <v>93.4</v>
      </c>
    </row>
    <row r="3917" spans="1:22" ht="17" hidden="1" x14ac:dyDescent="0.2">
      <c r="A3917" s="3">
        <v>3337662</v>
      </c>
      <c r="B3917" s="4">
        <v>93.4</v>
      </c>
      <c r="C3917" s="4">
        <v>2</v>
      </c>
      <c r="D3917" s="4">
        <v>1</v>
      </c>
      <c r="E3917" s="4">
        <v>38</v>
      </c>
      <c r="F3917" s="5">
        <v>37</v>
      </c>
      <c r="G3917" s="6" t="s">
        <v>17</v>
      </c>
      <c r="H3917" s="7" t="s">
        <v>8</v>
      </c>
      <c r="I3917" s="8">
        <v>10191.31</v>
      </c>
      <c r="J3917" s="8">
        <f>Table1[[#This Row],[Annual Charges ($)]]-(AVERAGE(Table1[Annual Charges ($)]))</f>
        <v>-1159.4381840000406</v>
      </c>
      <c r="U3917" s="37">
        <v>10191.31</v>
      </c>
      <c r="V3917" s="4">
        <v>93.4</v>
      </c>
    </row>
    <row r="3918" spans="1:22" ht="17" hidden="1" x14ac:dyDescent="0.2">
      <c r="A3918" s="3">
        <v>810291</v>
      </c>
      <c r="B3918" s="4">
        <v>93.4</v>
      </c>
      <c r="C3918" s="4">
        <v>6</v>
      </c>
      <c r="D3918" s="4">
        <v>4</v>
      </c>
      <c r="E3918" s="4">
        <v>47</v>
      </c>
      <c r="F3918" s="5">
        <v>30</v>
      </c>
      <c r="G3918" s="6" t="s">
        <v>18</v>
      </c>
      <c r="H3918" s="7" t="s">
        <v>8</v>
      </c>
      <c r="I3918" s="8">
        <v>17883.189999999999</v>
      </c>
      <c r="J3918" s="8">
        <f>Table1[[#This Row],[Annual Charges ($)]]-(AVERAGE(Table1[Annual Charges ($)]))</f>
        <v>6532.4418159999586</v>
      </c>
      <c r="U3918" s="37">
        <v>17883.189999999999</v>
      </c>
      <c r="V3918" s="4">
        <v>93.4</v>
      </c>
    </row>
    <row r="3919" spans="1:22" ht="17" hidden="1" x14ac:dyDescent="0.2">
      <c r="A3919" s="3">
        <v>28791886</v>
      </c>
      <c r="B3919" s="4">
        <v>93.5</v>
      </c>
      <c r="C3919" s="4">
        <v>7</v>
      </c>
      <c r="D3919" s="4">
        <v>1</v>
      </c>
      <c r="E3919" s="4">
        <v>6</v>
      </c>
      <c r="F3919" s="5">
        <v>48</v>
      </c>
      <c r="G3919" s="6" t="s">
        <v>18</v>
      </c>
      <c r="H3919" s="7" t="s">
        <v>8</v>
      </c>
      <c r="I3919" s="8">
        <v>14866</v>
      </c>
      <c r="J3919" s="8">
        <f>Table1[[#This Row],[Annual Charges ($)]]-(AVERAGE(Table1[Annual Charges ($)]))</f>
        <v>3515.2518159999599</v>
      </c>
      <c r="U3919" s="37">
        <v>14866</v>
      </c>
      <c r="V3919" s="4">
        <v>93.5</v>
      </c>
    </row>
    <row r="3920" spans="1:22" ht="17" hidden="1" x14ac:dyDescent="0.2">
      <c r="A3920" s="3">
        <v>21184995</v>
      </c>
      <c r="B3920" s="4">
        <v>93.5</v>
      </c>
      <c r="C3920" s="4">
        <v>6</v>
      </c>
      <c r="D3920" s="4">
        <v>1</v>
      </c>
      <c r="E3920" s="4">
        <v>3</v>
      </c>
      <c r="F3920" s="5">
        <v>40</v>
      </c>
      <c r="G3920" s="6" t="s">
        <v>17</v>
      </c>
      <c r="H3920" s="7" t="s">
        <v>8</v>
      </c>
      <c r="I3920" s="8">
        <v>22649.39</v>
      </c>
      <c r="J3920" s="8">
        <f>Table1[[#This Row],[Annual Charges ($)]]-(AVERAGE(Table1[Annual Charges ($)]))</f>
        <v>11298.641815999959</v>
      </c>
      <c r="U3920" s="37">
        <v>22649.39</v>
      </c>
      <c r="V3920" s="4">
        <v>93.5</v>
      </c>
    </row>
    <row r="3921" spans="1:22" ht="17" hidden="1" x14ac:dyDescent="0.2">
      <c r="A3921" s="3">
        <v>27001168</v>
      </c>
      <c r="B3921" s="4">
        <v>93.5</v>
      </c>
      <c r="C3921" s="4">
        <v>3</v>
      </c>
      <c r="D3921" s="4">
        <v>3</v>
      </c>
      <c r="E3921" s="4">
        <v>33</v>
      </c>
      <c r="F3921" s="5">
        <v>50</v>
      </c>
      <c r="G3921" s="6" t="s">
        <v>18</v>
      </c>
      <c r="H3921" s="7" t="s">
        <v>8</v>
      </c>
      <c r="I3921" s="8">
        <v>6083.9</v>
      </c>
      <c r="J3921" s="8">
        <f>Table1[[#This Row],[Annual Charges ($)]]-(AVERAGE(Table1[Annual Charges ($)]))</f>
        <v>-5266.8481840000404</v>
      </c>
      <c r="U3921" s="37">
        <v>6083.9</v>
      </c>
      <c r="V3921" s="4">
        <v>93.5</v>
      </c>
    </row>
    <row r="3922" spans="1:22" ht="17" hidden="1" x14ac:dyDescent="0.2">
      <c r="A3922" s="3">
        <v>5311735</v>
      </c>
      <c r="B3922" s="4">
        <v>93.5</v>
      </c>
      <c r="C3922" s="4">
        <v>4</v>
      </c>
      <c r="D3922" s="4">
        <v>3</v>
      </c>
      <c r="E3922" s="4">
        <v>17</v>
      </c>
      <c r="F3922" s="5">
        <v>44</v>
      </c>
      <c r="G3922" s="6" t="s">
        <v>17</v>
      </c>
      <c r="H3922" s="7" t="s">
        <v>8</v>
      </c>
      <c r="I3922" s="8">
        <v>17402.41</v>
      </c>
      <c r="J3922" s="8">
        <f>Table1[[#This Row],[Annual Charges ($)]]-(AVERAGE(Table1[Annual Charges ($)]))</f>
        <v>6051.6618159999598</v>
      </c>
      <c r="U3922" s="37">
        <v>17402.41</v>
      </c>
      <c r="V3922" s="4">
        <v>93.5</v>
      </c>
    </row>
    <row r="3923" spans="1:22" ht="17" hidden="1" x14ac:dyDescent="0.2">
      <c r="A3923" s="3">
        <v>4610796</v>
      </c>
      <c r="B3923" s="4">
        <v>93.5</v>
      </c>
      <c r="C3923" s="4">
        <v>1</v>
      </c>
      <c r="D3923" s="4">
        <v>0</v>
      </c>
      <c r="E3923" s="4">
        <v>11</v>
      </c>
      <c r="F3923" s="5">
        <v>42</v>
      </c>
      <c r="G3923" s="6" t="s">
        <v>17</v>
      </c>
      <c r="H3923" s="7" t="s">
        <v>8</v>
      </c>
      <c r="I3923" s="8">
        <v>17876</v>
      </c>
      <c r="J3923" s="8">
        <f>Table1[[#This Row],[Annual Charges ($)]]-(AVERAGE(Table1[Annual Charges ($)]))</f>
        <v>6525.2518159999599</v>
      </c>
      <c r="U3923" s="37">
        <v>17876</v>
      </c>
      <c r="V3923" s="4">
        <v>93.5</v>
      </c>
    </row>
    <row r="3924" spans="1:22" ht="17" x14ac:dyDescent="0.2">
      <c r="A3924" s="3">
        <v>21912435</v>
      </c>
      <c r="B3924" s="4">
        <v>93.5</v>
      </c>
      <c r="C3924" s="4">
        <v>6</v>
      </c>
      <c r="D3924" s="4">
        <v>3</v>
      </c>
      <c r="E3924" s="4">
        <v>46</v>
      </c>
      <c r="F3924" s="5">
        <v>41</v>
      </c>
      <c r="G3924" s="6" t="s">
        <v>17</v>
      </c>
      <c r="H3924" s="7" t="s">
        <v>9</v>
      </c>
      <c r="I3924" s="8">
        <v>11029.36</v>
      </c>
      <c r="J3924" s="8">
        <f>Table1[[#This Row],[Annual Charges ($)]]-(AVERAGE(Table1[Annual Charges ($)]))</f>
        <v>-321.38818400003947</v>
      </c>
      <c r="U3924" s="37">
        <v>11029.36</v>
      </c>
      <c r="V3924" s="4">
        <v>93.5</v>
      </c>
    </row>
    <row r="3925" spans="1:22" ht="17" hidden="1" x14ac:dyDescent="0.2">
      <c r="A3925" s="3">
        <v>8383920</v>
      </c>
      <c r="B3925" s="4">
        <v>93.5</v>
      </c>
      <c r="C3925" s="4">
        <v>5</v>
      </c>
      <c r="D3925" s="4">
        <v>5</v>
      </c>
      <c r="E3925" s="4">
        <v>4</v>
      </c>
      <c r="F3925" s="5">
        <v>65</v>
      </c>
      <c r="G3925" s="6" t="s">
        <v>18</v>
      </c>
      <c r="H3925" s="7" t="s">
        <v>8</v>
      </c>
      <c r="I3925" s="8">
        <v>8983.01</v>
      </c>
      <c r="J3925" s="8">
        <f>Table1[[#This Row],[Annual Charges ($)]]-(AVERAGE(Table1[Annual Charges ($)]))</f>
        <v>-2367.7381840000398</v>
      </c>
      <c r="U3925" s="37">
        <v>8983.01</v>
      </c>
      <c r="V3925" s="4">
        <v>93.5</v>
      </c>
    </row>
    <row r="3926" spans="1:22" ht="17" hidden="1" x14ac:dyDescent="0.2">
      <c r="A3926" s="3">
        <v>2922179</v>
      </c>
      <c r="B3926" s="4">
        <v>93.5</v>
      </c>
      <c r="C3926" s="4">
        <v>4</v>
      </c>
      <c r="D3926" s="4">
        <v>2</v>
      </c>
      <c r="E3926" s="4">
        <v>8</v>
      </c>
      <c r="F3926" s="5">
        <v>46</v>
      </c>
      <c r="G3926" s="6" t="s">
        <v>17</v>
      </c>
      <c r="H3926" s="7" t="s">
        <v>8</v>
      </c>
      <c r="I3926" s="8">
        <v>11633.87</v>
      </c>
      <c r="J3926" s="8">
        <f>Table1[[#This Row],[Annual Charges ($)]]-(AVERAGE(Table1[Annual Charges ($)]))</f>
        <v>283.12181599996075</v>
      </c>
      <c r="U3926" s="37">
        <v>11633.87</v>
      </c>
      <c r="V3926" s="4">
        <v>93.5</v>
      </c>
    </row>
    <row r="3927" spans="1:22" ht="17" hidden="1" x14ac:dyDescent="0.2">
      <c r="A3927" s="3">
        <v>20596328</v>
      </c>
      <c r="B3927" s="4">
        <v>93.6</v>
      </c>
      <c r="C3927" s="4">
        <v>4</v>
      </c>
      <c r="D3927" s="4">
        <v>4</v>
      </c>
      <c r="E3927" s="4">
        <v>30</v>
      </c>
      <c r="F3927" s="5">
        <v>45</v>
      </c>
      <c r="G3927" s="6" t="s">
        <v>17</v>
      </c>
      <c r="H3927" s="7" t="s">
        <v>8</v>
      </c>
      <c r="I3927" s="8">
        <v>18605.23</v>
      </c>
      <c r="J3927" s="8">
        <f>Table1[[#This Row],[Annual Charges ($)]]-(AVERAGE(Table1[Annual Charges ($)]))</f>
        <v>7254.4818159999595</v>
      </c>
      <c r="U3927" s="37">
        <v>18605.23</v>
      </c>
      <c r="V3927" s="4">
        <v>93.6</v>
      </c>
    </row>
    <row r="3928" spans="1:22" ht="17" hidden="1" x14ac:dyDescent="0.2">
      <c r="A3928" s="3">
        <v>2935688</v>
      </c>
      <c r="B3928" s="4">
        <v>93.6</v>
      </c>
      <c r="C3928" s="4">
        <v>2</v>
      </c>
      <c r="D3928" s="4">
        <v>1</v>
      </c>
      <c r="E3928" s="4">
        <v>20</v>
      </c>
      <c r="F3928" s="5">
        <v>55</v>
      </c>
      <c r="G3928" s="6" t="s">
        <v>17</v>
      </c>
      <c r="H3928" s="7" t="s">
        <v>8</v>
      </c>
      <c r="I3928" s="8">
        <v>10772.39</v>
      </c>
      <c r="J3928" s="8">
        <f>Table1[[#This Row],[Annual Charges ($)]]-(AVERAGE(Table1[Annual Charges ($)]))</f>
        <v>-578.35818400004064</v>
      </c>
      <c r="U3928" s="37">
        <v>10772.39</v>
      </c>
      <c r="V3928" s="4">
        <v>93.6</v>
      </c>
    </row>
    <row r="3929" spans="1:22" ht="17" x14ac:dyDescent="0.2">
      <c r="A3929" s="3">
        <v>15681229</v>
      </c>
      <c r="B3929" s="4">
        <v>93.6</v>
      </c>
      <c r="C3929" s="4">
        <v>7</v>
      </c>
      <c r="D3929" s="4">
        <v>1</v>
      </c>
      <c r="E3929" s="4">
        <v>52</v>
      </c>
      <c r="F3929" s="5">
        <v>62</v>
      </c>
      <c r="G3929" s="6" t="s">
        <v>17</v>
      </c>
      <c r="H3929" s="7" t="s">
        <v>9</v>
      </c>
      <c r="I3929" s="8">
        <v>12279.08</v>
      </c>
      <c r="J3929" s="8">
        <f>Table1[[#This Row],[Annual Charges ($)]]-(AVERAGE(Table1[Annual Charges ($)]))</f>
        <v>928.33181599995987</v>
      </c>
      <c r="U3929" s="37">
        <v>12279.08</v>
      </c>
      <c r="V3929" s="4">
        <v>93.6</v>
      </c>
    </row>
    <row r="3930" spans="1:22" ht="17" hidden="1" x14ac:dyDescent="0.2">
      <c r="A3930" s="3">
        <v>21913435</v>
      </c>
      <c r="B3930" s="4">
        <v>93.6</v>
      </c>
      <c r="C3930" s="4">
        <v>4</v>
      </c>
      <c r="D3930" s="4">
        <v>3</v>
      </c>
      <c r="E3930" s="4">
        <v>41</v>
      </c>
      <c r="F3930" s="5">
        <v>36</v>
      </c>
      <c r="G3930" s="6" t="s">
        <v>17</v>
      </c>
      <c r="H3930" s="7" t="s">
        <v>8</v>
      </c>
      <c r="I3930" s="8">
        <v>7726.96</v>
      </c>
      <c r="J3930" s="8">
        <f>Table1[[#This Row],[Annual Charges ($)]]-(AVERAGE(Table1[Annual Charges ($)]))</f>
        <v>-3623.78818400004</v>
      </c>
      <c r="U3930" s="37">
        <v>7726.96</v>
      </c>
      <c r="V3930" s="4">
        <v>93.6</v>
      </c>
    </row>
    <row r="3931" spans="1:22" ht="17" hidden="1" x14ac:dyDescent="0.2">
      <c r="A3931" s="3">
        <v>173075</v>
      </c>
      <c r="B3931" s="4">
        <v>93.6</v>
      </c>
      <c r="C3931" s="4">
        <v>3</v>
      </c>
      <c r="D3931" s="4">
        <v>0</v>
      </c>
      <c r="E3931" s="4">
        <v>7</v>
      </c>
      <c r="F3931" s="5">
        <v>31</v>
      </c>
      <c r="G3931" s="6" t="s">
        <v>18</v>
      </c>
      <c r="H3931" s="7" t="s">
        <v>8</v>
      </c>
      <c r="I3931" s="8">
        <v>17634.96</v>
      </c>
      <c r="J3931" s="8">
        <f>Table1[[#This Row],[Annual Charges ($)]]-(AVERAGE(Table1[Annual Charges ($)]))</f>
        <v>6284.2118159999591</v>
      </c>
      <c r="U3931" s="37">
        <v>17634.96</v>
      </c>
      <c r="V3931" s="4">
        <v>93.6</v>
      </c>
    </row>
    <row r="3932" spans="1:22" ht="17" hidden="1" x14ac:dyDescent="0.2">
      <c r="A3932" s="3">
        <v>856089</v>
      </c>
      <c r="B3932" s="4">
        <v>93.6</v>
      </c>
      <c r="C3932" s="4">
        <v>3</v>
      </c>
      <c r="D3932" s="4">
        <v>4</v>
      </c>
      <c r="E3932" s="4">
        <v>3</v>
      </c>
      <c r="F3932" s="5">
        <v>36</v>
      </c>
      <c r="G3932" s="6" t="s">
        <v>18</v>
      </c>
      <c r="H3932" s="7" t="s">
        <v>8</v>
      </c>
      <c r="I3932" s="8">
        <v>19038.849999999999</v>
      </c>
      <c r="J3932" s="8">
        <f>Table1[[#This Row],[Annual Charges ($)]]-(AVERAGE(Table1[Annual Charges ($)]))</f>
        <v>7688.1018159999585</v>
      </c>
      <c r="U3932" s="37">
        <v>19038.849999999999</v>
      </c>
      <c r="V3932" s="4">
        <v>93.6</v>
      </c>
    </row>
    <row r="3933" spans="1:22" ht="17" hidden="1" x14ac:dyDescent="0.2">
      <c r="A3933" s="3">
        <v>20824693</v>
      </c>
      <c r="B3933" s="4">
        <v>93.6</v>
      </c>
      <c r="C3933" s="4">
        <v>3</v>
      </c>
      <c r="D3933" s="4">
        <v>2</v>
      </c>
      <c r="E3933" s="4">
        <v>24</v>
      </c>
      <c r="F3933" s="5">
        <v>31</v>
      </c>
      <c r="G3933" s="6" t="s">
        <v>17</v>
      </c>
      <c r="H3933" s="7" t="s">
        <v>8</v>
      </c>
      <c r="I3933" s="8">
        <v>16530.61</v>
      </c>
      <c r="J3933" s="8">
        <f>Table1[[#This Row],[Annual Charges ($)]]-(AVERAGE(Table1[Annual Charges ($)]))</f>
        <v>5179.8618159999605</v>
      </c>
      <c r="U3933" s="37">
        <v>16530.61</v>
      </c>
      <c r="V3933" s="4">
        <v>93.6</v>
      </c>
    </row>
    <row r="3934" spans="1:22" ht="17" hidden="1" x14ac:dyDescent="0.2">
      <c r="A3934" s="3">
        <v>1501636</v>
      </c>
      <c r="B3934" s="4">
        <v>93.7</v>
      </c>
      <c r="C3934" s="4">
        <v>7</v>
      </c>
      <c r="D3934" s="4">
        <v>4</v>
      </c>
      <c r="E3934" s="4">
        <v>35</v>
      </c>
      <c r="F3934" s="5">
        <v>57</v>
      </c>
      <c r="G3934" s="6" t="s">
        <v>17</v>
      </c>
      <c r="H3934" s="7" t="s">
        <v>8</v>
      </c>
      <c r="I3934" s="8">
        <v>15012.01</v>
      </c>
      <c r="J3934" s="8">
        <f>Table1[[#This Row],[Annual Charges ($)]]-(AVERAGE(Table1[Annual Charges ($)]))</f>
        <v>3661.2618159999602</v>
      </c>
      <c r="U3934" s="37">
        <v>15012.01</v>
      </c>
      <c r="V3934" s="4">
        <v>93.7</v>
      </c>
    </row>
    <row r="3935" spans="1:22" ht="17" hidden="1" x14ac:dyDescent="0.2">
      <c r="A3935" s="3">
        <v>11822479</v>
      </c>
      <c r="B3935" s="4">
        <v>93.7</v>
      </c>
      <c r="C3935" s="4">
        <v>5</v>
      </c>
      <c r="D3935" s="4">
        <v>4</v>
      </c>
      <c r="E3935" s="4">
        <v>1</v>
      </c>
      <c r="F3935" s="5">
        <v>40</v>
      </c>
      <c r="G3935" s="6" t="s">
        <v>18</v>
      </c>
      <c r="H3935" s="7" t="s">
        <v>8</v>
      </c>
      <c r="I3935" s="8">
        <v>7889.7</v>
      </c>
      <c r="J3935" s="8">
        <f>Table1[[#This Row],[Annual Charges ($)]]-(AVERAGE(Table1[Annual Charges ($)]))</f>
        <v>-3461.0481840000402</v>
      </c>
      <c r="U3935" s="37">
        <v>7889.7</v>
      </c>
      <c r="V3935" s="4">
        <v>93.7</v>
      </c>
    </row>
    <row r="3936" spans="1:22" ht="17" hidden="1" x14ac:dyDescent="0.2">
      <c r="A3936" s="3">
        <v>11751236</v>
      </c>
      <c r="B3936" s="4">
        <v>93.7</v>
      </c>
      <c r="C3936" s="4">
        <v>2</v>
      </c>
      <c r="D3936" s="4">
        <v>3</v>
      </c>
      <c r="E3936" s="4">
        <v>6</v>
      </c>
      <c r="F3936" s="5">
        <v>44</v>
      </c>
      <c r="G3936" s="6" t="s">
        <v>18</v>
      </c>
      <c r="H3936" s="7" t="s">
        <v>8</v>
      </c>
      <c r="I3936" s="8">
        <v>8830.3700000000008</v>
      </c>
      <c r="J3936" s="8">
        <f>Table1[[#This Row],[Annual Charges ($)]]-(AVERAGE(Table1[Annual Charges ($)]))</f>
        <v>-2520.3781840000393</v>
      </c>
      <c r="U3936" s="37">
        <v>8830.3700000000008</v>
      </c>
      <c r="V3936" s="4">
        <v>93.7</v>
      </c>
    </row>
    <row r="3937" spans="1:22" ht="17" hidden="1" x14ac:dyDescent="0.2">
      <c r="A3937" s="3">
        <v>3522000</v>
      </c>
      <c r="B3937" s="4">
        <v>93.7</v>
      </c>
      <c r="C3937" s="4">
        <v>3</v>
      </c>
      <c r="D3937" s="4">
        <v>1</v>
      </c>
      <c r="E3937" s="4">
        <v>58</v>
      </c>
      <c r="F3937" s="5">
        <v>47</v>
      </c>
      <c r="G3937" s="6" t="s">
        <v>18</v>
      </c>
      <c r="H3937" s="7" t="s">
        <v>8</v>
      </c>
      <c r="I3937" s="8">
        <v>19813.689999999999</v>
      </c>
      <c r="J3937" s="8">
        <f>Table1[[#This Row],[Annual Charges ($)]]-(AVERAGE(Table1[Annual Charges ($)]))</f>
        <v>8462.9418159999586</v>
      </c>
      <c r="U3937" s="37">
        <v>19813.689999999999</v>
      </c>
      <c r="V3937" s="4">
        <v>93.7</v>
      </c>
    </row>
    <row r="3938" spans="1:22" ht="17" hidden="1" x14ac:dyDescent="0.2">
      <c r="A3938" s="3">
        <v>974025</v>
      </c>
      <c r="B3938" s="4">
        <v>93.7</v>
      </c>
      <c r="C3938" s="4">
        <v>6</v>
      </c>
      <c r="D3938" s="4">
        <v>3</v>
      </c>
      <c r="E3938" s="4">
        <v>59</v>
      </c>
      <c r="F3938" s="5">
        <v>49</v>
      </c>
      <c r="G3938" s="6" t="s">
        <v>18</v>
      </c>
      <c r="H3938" s="7" t="s">
        <v>8</v>
      </c>
      <c r="I3938" s="8">
        <v>22095.360000000001</v>
      </c>
      <c r="J3938" s="8">
        <f>Table1[[#This Row],[Annual Charges ($)]]-(AVERAGE(Table1[Annual Charges ($)]))</f>
        <v>10744.611815999961</v>
      </c>
      <c r="U3938" s="37">
        <v>22095.360000000001</v>
      </c>
      <c r="V3938" s="4">
        <v>93.7</v>
      </c>
    </row>
    <row r="3939" spans="1:22" ht="17" hidden="1" x14ac:dyDescent="0.2">
      <c r="A3939" s="3">
        <v>17639229</v>
      </c>
      <c r="B3939" s="4">
        <v>93.8</v>
      </c>
      <c r="C3939" s="4">
        <v>5</v>
      </c>
      <c r="D3939" s="4">
        <v>3</v>
      </c>
      <c r="E3939" s="4">
        <v>2</v>
      </c>
      <c r="F3939" s="5">
        <v>32</v>
      </c>
      <c r="G3939" s="6" t="s">
        <v>18</v>
      </c>
      <c r="H3939" s="7" t="s">
        <v>8</v>
      </c>
      <c r="I3939" s="8">
        <v>6233.81</v>
      </c>
      <c r="J3939" s="8">
        <f>Table1[[#This Row],[Annual Charges ($)]]-(AVERAGE(Table1[Annual Charges ($)]))</f>
        <v>-5116.9381840000397</v>
      </c>
      <c r="U3939" s="37">
        <v>6233.81</v>
      </c>
      <c r="V3939" s="4">
        <v>93.8</v>
      </c>
    </row>
    <row r="3940" spans="1:22" ht="17" hidden="1" x14ac:dyDescent="0.2">
      <c r="A3940" s="3">
        <v>15742114</v>
      </c>
      <c r="B3940" s="4">
        <v>93.8</v>
      </c>
      <c r="C3940" s="4">
        <v>2</v>
      </c>
      <c r="D3940" s="4">
        <v>4</v>
      </c>
      <c r="E3940" s="4">
        <v>45</v>
      </c>
      <c r="F3940" s="5">
        <v>56</v>
      </c>
      <c r="G3940" s="6" t="s">
        <v>18</v>
      </c>
      <c r="H3940" s="7" t="s">
        <v>8</v>
      </c>
      <c r="I3940" s="8">
        <v>11360.17</v>
      </c>
      <c r="J3940" s="8">
        <f>Table1[[#This Row],[Annual Charges ($)]]-(AVERAGE(Table1[Annual Charges ($)]))</f>
        <v>9.4218159999600175</v>
      </c>
      <c r="U3940" s="37">
        <v>11360.17</v>
      </c>
      <c r="V3940" s="4">
        <v>93.8</v>
      </c>
    </row>
    <row r="3941" spans="1:22" ht="17" x14ac:dyDescent="0.2">
      <c r="A3941" s="3">
        <v>19275708</v>
      </c>
      <c r="B3941" s="4">
        <v>93.9</v>
      </c>
      <c r="C3941" s="4">
        <v>6</v>
      </c>
      <c r="D3941" s="4">
        <v>3</v>
      </c>
      <c r="E3941" s="4">
        <v>3</v>
      </c>
      <c r="F3941" s="5">
        <v>46</v>
      </c>
      <c r="G3941" s="6" t="s">
        <v>17</v>
      </c>
      <c r="H3941" s="7" t="s">
        <v>9</v>
      </c>
      <c r="I3941" s="8">
        <v>17526.2</v>
      </c>
      <c r="J3941" s="8">
        <f>Table1[[#This Row],[Annual Charges ($)]]-(AVERAGE(Table1[Annual Charges ($)]))</f>
        <v>6175.4518159999607</v>
      </c>
      <c r="U3941" s="37">
        <v>17526.2</v>
      </c>
      <c r="V3941" s="4">
        <v>93.9</v>
      </c>
    </row>
    <row r="3942" spans="1:22" ht="17" hidden="1" x14ac:dyDescent="0.2">
      <c r="A3942" s="3">
        <v>3039183</v>
      </c>
      <c r="B3942" s="4">
        <v>93.9</v>
      </c>
      <c r="C3942" s="4">
        <v>2</v>
      </c>
      <c r="D3942" s="4">
        <v>3</v>
      </c>
      <c r="E3942" s="4">
        <v>37</v>
      </c>
      <c r="F3942" s="5">
        <v>54</v>
      </c>
      <c r="G3942" s="6" t="s">
        <v>17</v>
      </c>
      <c r="H3942" s="7" t="s">
        <v>8</v>
      </c>
      <c r="I3942" s="8">
        <v>12440.38</v>
      </c>
      <c r="J3942" s="8">
        <f>Table1[[#This Row],[Annual Charges ($)]]-(AVERAGE(Table1[Annual Charges ($)]))</f>
        <v>1089.6318159999591</v>
      </c>
      <c r="U3942" s="37">
        <v>12440.38</v>
      </c>
      <c r="V3942" s="4">
        <v>93.9</v>
      </c>
    </row>
    <row r="3943" spans="1:22" ht="17" hidden="1" x14ac:dyDescent="0.2">
      <c r="A3943" s="3">
        <v>16911729</v>
      </c>
      <c r="B3943" s="4">
        <v>93.9</v>
      </c>
      <c r="C3943" s="4">
        <v>3</v>
      </c>
      <c r="D3943" s="4">
        <v>1</v>
      </c>
      <c r="E3943" s="4">
        <v>15</v>
      </c>
      <c r="F3943" s="5">
        <v>51</v>
      </c>
      <c r="G3943" s="6" t="s">
        <v>17</v>
      </c>
      <c r="H3943" s="7" t="s">
        <v>8</v>
      </c>
      <c r="I3943" s="8">
        <v>10846.17</v>
      </c>
      <c r="J3943" s="8">
        <f>Table1[[#This Row],[Annual Charges ($)]]-(AVERAGE(Table1[Annual Charges ($)]))</f>
        <v>-504.57818400003998</v>
      </c>
      <c r="U3943" s="37">
        <v>10846.17</v>
      </c>
      <c r="V3943" s="4">
        <v>93.9</v>
      </c>
    </row>
    <row r="3944" spans="1:22" ht="17" hidden="1" x14ac:dyDescent="0.2">
      <c r="A3944" s="3">
        <v>8129708</v>
      </c>
      <c r="B3944" s="4">
        <v>93.9</v>
      </c>
      <c r="C3944" s="4">
        <v>8</v>
      </c>
      <c r="D3944" s="4">
        <v>1</v>
      </c>
      <c r="E3944" s="4">
        <v>2</v>
      </c>
      <c r="F3944" s="5">
        <v>59</v>
      </c>
      <c r="G3944" s="6" t="s">
        <v>18</v>
      </c>
      <c r="H3944" s="7" t="s">
        <v>8</v>
      </c>
      <c r="I3944" s="8">
        <v>20331.72</v>
      </c>
      <c r="J3944" s="8">
        <f>Table1[[#This Row],[Annual Charges ($)]]-(AVERAGE(Table1[Annual Charges ($)]))</f>
        <v>8980.9718159999611</v>
      </c>
      <c r="U3944" s="37">
        <v>20331.72</v>
      </c>
      <c r="V3944" s="4">
        <v>93.9</v>
      </c>
    </row>
    <row r="3945" spans="1:22" ht="17" hidden="1" x14ac:dyDescent="0.2">
      <c r="A3945" s="3">
        <v>29171747</v>
      </c>
      <c r="B3945" s="4">
        <v>93.9</v>
      </c>
      <c r="C3945" s="4">
        <v>6</v>
      </c>
      <c r="D3945" s="4">
        <v>3</v>
      </c>
      <c r="E3945" s="4">
        <v>4</v>
      </c>
      <c r="F3945" s="5">
        <v>45</v>
      </c>
      <c r="G3945" s="6" t="s">
        <v>18</v>
      </c>
      <c r="H3945" s="7" t="s">
        <v>8</v>
      </c>
      <c r="I3945" s="8">
        <v>20478.830000000002</v>
      </c>
      <c r="J3945" s="8">
        <f>Table1[[#This Row],[Annual Charges ($)]]-(AVERAGE(Table1[Annual Charges ($)]))</f>
        <v>9128.0818159999617</v>
      </c>
      <c r="U3945" s="37">
        <v>20478.830000000002</v>
      </c>
      <c r="V3945" s="4">
        <v>93.9</v>
      </c>
    </row>
    <row r="3946" spans="1:22" ht="17" hidden="1" x14ac:dyDescent="0.2">
      <c r="A3946" s="3">
        <v>29354437</v>
      </c>
      <c r="B3946" s="4">
        <v>93.9</v>
      </c>
      <c r="C3946" s="4">
        <v>5</v>
      </c>
      <c r="D3946" s="4">
        <v>2</v>
      </c>
      <c r="E3946" s="4">
        <v>14</v>
      </c>
      <c r="F3946" s="5">
        <v>44</v>
      </c>
      <c r="G3946" s="6" t="s">
        <v>17</v>
      </c>
      <c r="H3946" s="7" t="s">
        <v>8</v>
      </c>
      <c r="I3946" s="8">
        <v>11645.45</v>
      </c>
      <c r="J3946" s="8">
        <f>Table1[[#This Row],[Annual Charges ($)]]-(AVERAGE(Table1[Annual Charges ($)]))</f>
        <v>294.70181599996067</v>
      </c>
      <c r="U3946" s="37">
        <v>11645.45</v>
      </c>
      <c r="V3946" s="4">
        <v>93.9</v>
      </c>
    </row>
    <row r="3947" spans="1:22" ht="17" hidden="1" x14ac:dyDescent="0.2">
      <c r="A3947" s="3">
        <v>17631631</v>
      </c>
      <c r="B3947" s="4">
        <v>93.9</v>
      </c>
      <c r="C3947" s="4">
        <v>2</v>
      </c>
      <c r="D3947" s="4">
        <v>2</v>
      </c>
      <c r="E3947" s="4">
        <v>6</v>
      </c>
      <c r="F3947" s="5">
        <v>45</v>
      </c>
      <c r="G3947" s="6" t="s">
        <v>17</v>
      </c>
      <c r="H3947" s="7" t="s">
        <v>8</v>
      </c>
      <c r="I3947" s="8">
        <v>9162.25</v>
      </c>
      <c r="J3947" s="8">
        <f>Table1[[#This Row],[Annual Charges ($)]]-(AVERAGE(Table1[Annual Charges ($)]))</f>
        <v>-2188.4981840000401</v>
      </c>
      <c r="U3947" s="37">
        <v>9162.25</v>
      </c>
      <c r="V3947" s="4">
        <v>93.9</v>
      </c>
    </row>
    <row r="3948" spans="1:22" ht="17" hidden="1" x14ac:dyDescent="0.2">
      <c r="A3948" s="3">
        <v>4343067</v>
      </c>
      <c r="B3948" s="4">
        <v>94</v>
      </c>
      <c r="C3948" s="4">
        <v>7</v>
      </c>
      <c r="D3948" s="4">
        <v>3</v>
      </c>
      <c r="E3948" s="4">
        <v>16</v>
      </c>
      <c r="F3948" s="5">
        <v>57</v>
      </c>
      <c r="G3948" s="6" t="s">
        <v>17</v>
      </c>
      <c r="H3948" s="7" t="s">
        <v>8</v>
      </c>
      <c r="I3948" s="8">
        <v>4637.3599999999997</v>
      </c>
      <c r="J3948" s="8">
        <f>Table1[[#This Row],[Annual Charges ($)]]-(AVERAGE(Table1[Annual Charges ($)]))</f>
        <v>-6713.3881840000404</v>
      </c>
      <c r="U3948" s="37">
        <v>4637.3599999999997</v>
      </c>
      <c r="V3948" s="4">
        <v>94</v>
      </c>
    </row>
    <row r="3949" spans="1:22" ht="17" hidden="1" x14ac:dyDescent="0.2">
      <c r="A3949" s="3">
        <v>22126054</v>
      </c>
      <c r="B3949" s="4">
        <v>94</v>
      </c>
      <c r="C3949" s="4">
        <v>4</v>
      </c>
      <c r="D3949" s="4">
        <v>1</v>
      </c>
      <c r="E3949" s="4">
        <v>23</v>
      </c>
      <c r="F3949" s="5">
        <v>35</v>
      </c>
      <c r="G3949" s="6" t="s">
        <v>17</v>
      </c>
      <c r="H3949" s="7" t="s">
        <v>8</v>
      </c>
      <c r="I3949" s="8">
        <v>6846.96</v>
      </c>
      <c r="J3949" s="8">
        <f>Table1[[#This Row],[Annual Charges ($)]]-(AVERAGE(Table1[Annual Charges ($)]))</f>
        <v>-4503.78818400004</v>
      </c>
      <c r="U3949" s="37">
        <v>6846.96</v>
      </c>
      <c r="V3949" s="4">
        <v>94</v>
      </c>
    </row>
    <row r="3950" spans="1:22" ht="17" hidden="1" x14ac:dyDescent="0.2">
      <c r="A3950" s="3">
        <v>4948739</v>
      </c>
      <c r="B3950" s="4">
        <v>94.1</v>
      </c>
      <c r="C3950" s="4">
        <v>5</v>
      </c>
      <c r="D3950" s="4">
        <v>2</v>
      </c>
      <c r="E3950" s="4">
        <v>42</v>
      </c>
      <c r="F3950" s="5">
        <v>41</v>
      </c>
      <c r="G3950" s="6" t="s">
        <v>17</v>
      </c>
      <c r="H3950" s="7" t="s">
        <v>8</v>
      </c>
      <c r="I3950" s="8">
        <v>16297.05</v>
      </c>
      <c r="J3950" s="8">
        <f>Table1[[#This Row],[Annual Charges ($)]]-(AVERAGE(Table1[Annual Charges ($)]))</f>
        <v>4946.3018159999592</v>
      </c>
      <c r="U3950" s="37">
        <v>16297.05</v>
      </c>
      <c r="V3950" s="4">
        <v>94.1</v>
      </c>
    </row>
    <row r="3951" spans="1:22" ht="17" hidden="1" x14ac:dyDescent="0.2">
      <c r="A3951" s="3">
        <v>27208047</v>
      </c>
      <c r="B3951" s="4">
        <v>94.1</v>
      </c>
      <c r="C3951" s="4">
        <v>7</v>
      </c>
      <c r="D3951" s="4">
        <v>0</v>
      </c>
      <c r="E3951" s="4">
        <v>29</v>
      </c>
      <c r="F3951" s="5">
        <v>53</v>
      </c>
      <c r="G3951" s="6" t="s">
        <v>17</v>
      </c>
      <c r="H3951" s="7" t="s">
        <v>8</v>
      </c>
      <c r="I3951" s="8">
        <v>9412.3700000000008</v>
      </c>
      <c r="J3951" s="8">
        <f>Table1[[#This Row],[Annual Charges ($)]]-(AVERAGE(Table1[Annual Charges ($)]))</f>
        <v>-1938.3781840000393</v>
      </c>
      <c r="U3951" s="37">
        <v>9412.3700000000008</v>
      </c>
      <c r="V3951" s="4">
        <v>94.1</v>
      </c>
    </row>
    <row r="3952" spans="1:22" ht="17" hidden="1" x14ac:dyDescent="0.2">
      <c r="A3952" s="3">
        <v>29300711</v>
      </c>
      <c r="B3952" s="4">
        <v>94.1</v>
      </c>
      <c r="C3952" s="4">
        <v>6</v>
      </c>
      <c r="D3952" s="4">
        <v>0</v>
      </c>
      <c r="E3952" s="4">
        <v>19</v>
      </c>
      <c r="F3952" s="5">
        <v>37</v>
      </c>
      <c r="G3952" s="6" t="s">
        <v>17</v>
      </c>
      <c r="H3952" s="7" t="s">
        <v>8</v>
      </c>
      <c r="I3952" s="8">
        <v>11050.68</v>
      </c>
      <c r="J3952" s="8">
        <f>Table1[[#This Row],[Annual Charges ($)]]-(AVERAGE(Table1[Annual Charges ($)]))</f>
        <v>-300.06818400003976</v>
      </c>
      <c r="U3952" s="37">
        <v>11050.68</v>
      </c>
      <c r="V3952" s="4">
        <v>94.1</v>
      </c>
    </row>
    <row r="3953" spans="1:22" ht="17" hidden="1" x14ac:dyDescent="0.2">
      <c r="A3953" s="3">
        <v>6750954</v>
      </c>
      <c r="B3953" s="4">
        <v>94.1</v>
      </c>
      <c r="C3953" s="4">
        <v>8</v>
      </c>
      <c r="D3953" s="4">
        <v>1</v>
      </c>
      <c r="E3953" s="4">
        <v>0</v>
      </c>
      <c r="F3953" s="5">
        <v>28</v>
      </c>
      <c r="G3953" s="6" t="s">
        <v>17</v>
      </c>
      <c r="H3953" s="7" t="s">
        <v>8</v>
      </c>
      <c r="I3953" s="8">
        <v>11792.43</v>
      </c>
      <c r="J3953" s="8">
        <f>Table1[[#This Row],[Annual Charges ($)]]-(AVERAGE(Table1[Annual Charges ($)]))</f>
        <v>441.68181599996024</v>
      </c>
      <c r="U3953" s="37">
        <v>11792.43</v>
      </c>
      <c r="V3953" s="4">
        <v>94.1</v>
      </c>
    </row>
    <row r="3954" spans="1:22" ht="17" hidden="1" x14ac:dyDescent="0.2">
      <c r="A3954" s="3">
        <v>6135068</v>
      </c>
      <c r="B3954" s="4">
        <v>94.2</v>
      </c>
      <c r="C3954" s="4">
        <v>2</v>
      </c>
      <c r="D3954" s="4">
        <v>1</v>
      </c>
      <c r="E3954" s="4">
        <v>60</v>
      </c>
      <c r="F3954" s="5">
        <v>45</v>
      </c>
      <c r="G3954" s="6" t="s">
        <v>18</v>
      </c>
      <c r="H3954" s="7" t="s">
        <v>8</v>
      </c>
      <c r="I3954" s="8">
        <v>11639.91</v>
      </c>
      <c r="J3954" s="8">
        <f>Table1[[#This Row],[Annual Charges ($)]]-(AVERAGE(Table1[Annual Charges ($)]))</f>
        <v>289.1618159999598</v>
      </c>
      <c r="U3954" s="37">
        <v>11639.91</v>
      </c>
      <c r="V3954" s="4">
        <v>94.2</v>
      </c>
    </row>
    <row r="3955" spans="1:22" ht="17" hidden="1" x14ac:dyDescent="0.2">
      <c r="A3955" s="3">
        <v>2459615</v>
      </c>
      <c r="B3955" s="4">
        <v>94.2</v>
      </c>
      <c r="C3955" s="4">
        <v>5</v>
      </c>
      <c r="D3955" s="4">
        <v>5</v>
      </c>
      <c r="E3955" s="4">
        <v>44</v>
      </c>
      <c r="F3955" s="5">
        <v>24</v>
      </c>
      <c r="G3955" s="6" t="s">
        <v>18</v>
      </c>
      <c r="H3955" s="7" t="s">
        <v>8</v>
      </c>
      <c r="I3955" s="8">
        <v>12938.29</v>
      </c>
      <c r="J3955" s="8">
        <f>Table1[[#This Row],[Annual Charges ($)]]-(AVERAGE(Table1[Annual Charges ($)]))</f>
        <v>1587.5418159999608</v>
      </c>
      <c r="U3955" s="37">
        <v>12938.29</v>
      </c>
      <c r="V3955" s="4">
        <v>94.2</v>
      </c>
    </row>
    <row r="3956" spans="1:22" ht="17" hidden="1" x14ac:dyDescent="0.2">
      <c r="A3956" s="3">
        <v>16921616</v>
      </c>
      <c r="B3956" s="4">
        <v>94.3</v>
      </c>
      <c r="C3956" s="4">
        <v>1</v>
      </c>
      <c r="D3956" s="4">
        <v>5</v>
      </c>
      <c r="E3956" s="4">
        <v>39</v>
      </c>
      <c r="F3956" s="5">
        <v>43</v>
      </c>
      <c r="G3956" s="6" t="s">
        <v>17</v>
      </c>
      <c r="H3956" s="7" t="s">
        <v>8</v>
      </c>
      <c r="I3956" s="8">
        <v>10315.77</v>
      </c>
      <c r="J3956" s="8">
        <f>Table1[[#This Row],[Annual Charges ($)]]-(AVERAGE(Table1[Annual Charges ($)]))</f>
        <v>-1034.9781840000396</v>
      </c>
      <c r="U3956" s="37">
        <v>10315.77</v>
      </c>
      <c r="V3956" s="4">
        <v>94.3</v>
      </c>
    </row>
    <row r="3957" spans="1:22" ht="17" hidden="1" x14ac:dyDescent="0.2">
      <c r="A3957" s="3">
        <v>20972726</v>
      </c>
      <c r="B3957" s="4">
        <v>94.3</v>
      </c>
      <c r="C3957" s="4">
        <v>4</v>
      </c>
      <c r="D3957" s="4">
        <v>3</v>
      </c>
      <c r="E3957" s="4">
        <v>18</v>
      </c>
      <c r="F3957" s="5">
        <v>34</v>
      </c>
      <c r="G3957" s="6" t="s">
        <v>18</v>
      </c>
      <c r="H3957" s="7" t="s">
        <v>8</v>
      </c>
      <c r="I3957" s="8">
        <v>14652.82</v>
      </c>
      <c r="J3957" s="8">
        <f>Table1[[#This Row],[Annual Charges ($)]]-(AVERAGE(Table1[Annual Charges ($)]))</f>
        <v>3302.0718159999597</v>
      </c>
      <c r="U3957" s="37">
        <v>14652.82</v>
      </c>
      <c r="V3957" s="4">
        <v>94.3</v>
      </c>
    </row>
    <row r="3958" spans="1:22" ht="17" hidden="1" x14ac:dyDescent="0.2">
      <c r="A3958" s="3">
        <v>1227046</v>
      </c>
      <c r="B3958" s="4">
        <v>94.3</v>
      </c>
      <c r="C3958" s="4">
        <v>5</v>
      </c>
      <c r="D3958" s="4">
        <v>0</v>
      </c>
      <c r="E3958" s="4">
        <v>58</v>
      </c>
      <c r="F3958" s="5">
        <v>40</v>
      </c>
      <c r="G3958" s="6" t="s">
        <v>17</v>
      </c>
      <c r="H3958" s="7" t="s">
        <v>8</v>
      </c>
      <c r="I3958" s="8">
        <v>19649.990000000002</v>
      </c>
      <c r="J3958" s="8">
        <f>Table1[[#This Row],[Annual Charges ($)]]-(AVERAGE(Table1[Annual Charges ($)]))</f>
        <v>8299.2418159999615</v>
      </c>
      <c r="U3958" s="37">
        <v>19649.990000000002</v>
      </c>
      <c r="V3958" s="4">
        <v>94.3</v>
      </c>
    </row>
    <row r="3959" spans="1:22" ht="17" hidden="1" x14ac:dyDescent="0.2">
      <c r="A3959" s="3">
        <v>23770341</v>
      </c>
      <c r="B3959" s="4">
        <v>94.3</v>
      </c>
      <c r="C3959" s="4">
        <v>4</v>
      </c>
      <c r="D3959" s="4">
        <v>1</v>
      </c>
      <c r="E3959" s="4">
        <v>19</v>
      </c>
      <c r="F3959" s="5">
        <v>34</v>
      </c>
      <c r="G3959" s="6" t="s">
        <v>17</v>
      </c>
      <c r="H3959" s="7" t="s">
        <v>8</v>
      </c>
      <c r="I3959" s="8">
        <v>18663.349999999999</v>
      </c>
      <c r="J3959" s="8">
        <f>Table1[[#This Row],[Annual Charges ($)]]-(AVERAGE(Table1[Annual Charges ($)]))</f>
        <v>7312.6018159999585</v>
      </c>
      <c r="U3959" s="37">
        <v>18663.349999999999</v>
      </c>
      <c r="V3959" s="4">
        <v>94.3</v>
      </c>
    </row>
    <row r="3960" spans="1:22" ht="17" hidden="1" x14ac:dyDescent="0.2">
      <c r="A3960" s="3">
        <v>5994848</v>
      </c>
      <c r="B3960" s="4">
        <v>94.3</v>
      </c>
      <c r="C3960" s="4">
        <v>3</v>
      </c>
      <c r="D3960" s="4">
        <v>5</v>
      </c>
      <c r="E3960" s="4">
        <v>26</v>
      </c>
      <c r="F3960" s="5">
        <v>48</v>
      </c>
      <c r="G3960" s="6" t="s">
        <v>18</v>
      </c>
      <c r="H3960" s="7" t="s">
        <v>8</v>
      </c>
      <c r="I3960" s="8">
        <v>11686.33</v>
      </c>
      <c r="J3960" s="8">
        <f>Table1[[#This Row],[Annual Charges ($)]]-(AVERAGE(Table1[Annual Charges ($)]))</f>
        <v>335.58181599995987</v>
      </c>
      <c r="U3960" s="37">
        <v>11686.33</v>
      </c>
      <c r="V3960" s="4">
        <v>94.3</v>
      </c>
    </row>
    <row r="3961" spans="1:22" ht="17" hidden="1" x14ac:dyDescent="0.2">
      <c r="A3961" s="3">
        <v>4708626</v>
      </c>
      <c r="B3961" s="4">
        <v>94.4</v>
      </c>
      <c r="C3961" s="4">
        <v>8</v>
      </c>
      <c r="D3961" s="4">
        <v>1</v>
      </c>
      <c r="E3961" s="4">
        <v>57</v>
      </c>
      <c r="F3961" s="5">
        <v>46</v>
      </c>
      <c r="G3961" s="6" t="s">
        <v>18</v>
      </c>
      <c r="H3961" s="7" t="s">
        <v>8</v>
      </c>
      <c r="I3961" s="8">
        <v>25215.040000000001</v>
      </c>
      <c r="J3961" s="8">
        <f>Table1[[#This Row],[Annual Charges ($)]]-(AVERAGE(Table1[Annual Charges ($)]))</f>
        <v>13864.291815999961</v>
      </c>
      <c r="U3961" s="37">
        <v>25215.040000000001</v>
      </c>
      <c r="V3961" s="4">
        <v>94.4</v>
      </c>
    </row>
    <row r="3962" spans="1:22" ht="17" hidden="1" x14ac:dyDescent="0.2">
      <c r="A3962" s="3">
        <v>12930450</v>
      </c>
      <c r="B3962" s="4">
        <v>94.4</v>
      </c>
      <c r="C3962" s="4">
        <v>6</v>
      </c>
      <c r="D3962" s="4">
        <v>0</v>
      </c>
      <c r="E3962" s="4">
        <v>0</v>
      </c>
      <c r="F3962" s="5">
        <v>32</v>
      </c>
      <c r="G3962" s="6" t="s">
        <v>17</v>
      </c>
      <c r="H3962" s="7" t="s">
        <v>8</v>
      </c>
      <c r="I3962" s="8">
        <v>14618.07</v>
      </c>
      <c r="J3962" s="8">
        <f>Table1[[#This Row],[Annual Charges ($)]]-(AVERAGE(Table1[Annual Charges ($)]))</f>
        <v>3267.3218159999597</v>
      </c>
      <c r="U3962" s="37">
        <v>14618.07</v>
      </c>
      <c r="V3962" s="4">
        <v>94.4</v>
      </c>
    </row>
    <row r="3963" spans="1:22" ht="17" hidden="1" x14ac:dyDescent="0.2">
      <c r="A3963" s="3">
        <v>9059208</v>
      </c>
      <c r="B3963" s="4">
        <v>94.4</v>
      </c>
      <c r="C3963" s="4">
        <v>6</v>
      </c>
      <c r="D3963" s="4">
        <v>4</v>
      </c>
      <c r="E3963" s="4">
        <v>16</v>
      </c>
      <c r="F3963" s="5">
        <v>30</v>
      </c>
      <c r="G3963" s="6" t="s">
        <v>18</v>
      </c>
      <c r="H3963" s="7" t="s">
        <v>8</v>
      </c>
      <c r="I3963" s="8">
        <v>17280.98</v>
      </c>
      <c r="J3963" s="8">
        <f>Table1[[#This Row],[Annual Charges ($)]]-(AVERAGE(Table1[Annual Charges ($)]))</f>
        <v>5930.2318159999595</v>
      </c>
      <c r="U3963" s="37">
        <v>17280.98</v>
      </c>
      <c r="V3963" s="4">
        <v>94.4</v>
      </c>
    </row>
    <row r="3964" spans="1:22" ht="17" hidden="1" x14ac:dyDescent="0.2">
      <c r="A3964" s="3">
        <v>27174609</v>
      </c>
      <c r="B3964" s="4">
        <v>94.5</v>
      </c>
      <c r="C3964" s="4">
        <v>7</v>
      </c>
      <c r="D3964" s="4">
        <v>2</v>
      </c>
      <c r="E3964" s="4">
        <v>39</v>
      </c>
      <c r="F3964" s="5">
        <v>48</v>
      </c>
      <c r="G3964" s="6" t="s">
        <v>18</v>
      </c>
      <c r="H3964" s="7" t="s">
        <v>8</v>
      </c>
      <c r="I3964" s="8">
        <v>17303.669999999998</v>
      </c>
      <c r="J3964" s="8">
        <f>Table1[[#This Row],[Annual Charges ($)]]-(AVERAGE(Table1[Annual Charges ($)]))</f>
        <v>5952.9218159999582</v>
      </c>
      <c r="U3964" s="37">
        <v>17303.669999999998</v>
      </c>
      <c r="V3964" s="4">
        <v>94.5</v>
      </c>
    </row>
    <row r="3965" spans="1:22" ht="17" hidden="1" x14ac:dyDescent="0.2">
      <c r="A3965" s="3">
        <v>26276416</v>
      </c>
      <c r="B3965" s="4">
        <v>94.5</v>
      </c>
      <c r="C3965" s="4">
        <v>4</v>
      </c>
      <c r="D3965" s="4">
        <v>3</v>
      </c>
      <c r="E3965" s="4">
        <v>59</v>
      </c>
      <c r="F3965" s="5">
        <v>36</v>
      </c>
      <c r="G3965" s="6" t="s">
        <v>18</v>
      </c>
      <c r="H3965" s="7" t="s">
        <v>8</v>
      </c>
      <c r="I3965" s="8">
        <v>19431.27</v>
      </c>
      <c r="J3965" s="8">
        <f>Table1[[#This Row],[Annual Charges ($)]]-(AVERAGE(Table1[Annual Charges ($)]))</f>
        <v>8080.5218159999604</v>
      </c>
      <c r="U3965" s="37">
        <v>19431.27</v>
      </c>
      <c r="V3965" s="4">
        <v>94.5</v>
      </c>
    </row>
    <row r="3966" spans="1:22" ht="17" hidden="1" x14ac:dyDescent="0.2">
      <c r="A3966" s="3">
        <v>14842668</v>
      </c>
      <c r="B3966" s="4">
        <v>94.5</v>
      </c>
      <c r="C3966" s="4">
        <v>6</v>
      </c>
      <c r="D3966" s="4">
        <v>2</v>
      </c>
      <c r="E3966" s="4">
        <v>59</v>
      </c>
      <c r="F3966" s="5">
        <v>45</v>
      </c>
      <c r="G3966" s="6" t="s">
        <v>18</v>
      </c>
      <c r="H3966" s="7" t="s">
        <v>8</v>
      </c>
      <c r="I3966" s="8">
        <v>24237.85</v>
      </c>
      <c r="J3966" s="8">
        <f>Table1[[#This Row],[Annual Charges ($)]]-(AVERAGE(Table1[Annual Charges ($)]))</f>
        <v>12887.101815999958</v>
      </c>
      <c r="U3966" s="37">
        <v>24237.85</v>
      </c>
      <c r="V3966" s="4">
        <v>94.5</v>
      </c>
    </row>
    <row r="3967" spans="1:22" ht="17" hidden="1" x14ac:dyDescent="0.2">
      <c r="A3967" s="3">
        <v>25529096</v>
      </c>
      <c r="B3967" s="4">
        <v>94.5</v>
      </c>
      <c r="C3967" s="4">
        <v>5</v>
      </c>
      <c r="D3967" s="4">
        <v>5</v>
      </c>
      <c r="E3967" s="4">
        <v>47</v>
      </c>
      <c r="F3967" s="5">
        <v>41</v>
      </c>
      <c r="G3967" s="6" t="s">
        <v>17</v>
      </c>
      <c r="H3967" s="7" t="s">
        <v>8</v>
      </c>
      <c r="I3967" s="8">
        <v>16790.919999999998</v>
      </c>
      <c r="J3967" s="8">
        <f>Table1[[#This Row],[Annual Charges ($)]]-(AVERAGE(Table1[Annual Charges ($)]))</f>
        <v>5440.1718159999582</v>
      </c>
      <c r="U3967" s="37">
        <v>16790.919999999998</v>
      </c>
      <c r="V3967" s="4">
        <v>94.5</v>
      </c>
    </row>
    <row r="3968" spans="1:22" ht="17" hidden="1" x14ac:dyDescent="0.2">
      <c r="A3968" s="3">
        <v>8053281</v>
      </c>
      <c r="B3968" s="4">
        <v>94.5</v>
      </c>
      <c r="C3968" s="4">
        <v>3</v>
      </c>
      <c r="D3968" s="4">
        <v>4</v>
      </c>
      <c r="E3968" s="4">
        <v>35</v>
      </c>
      <c r="F3968" s="5">
        <v>56</v>
      </c>
      <c r="G3968" s="6" t="s">
        <v>18</v>
      </c>
      <c r="H3968" s="7" t="s">
        <v>8</v>
      </c>
      <c r="I3968" s="8">
        <v>10833.81</v>
      </c>
      <c r="J3968" s="8">
        <f>Table1[[#This Row],[Annual Charges ($)]]-(AVERAGE(Table1[Annual Charges ($)]))</f>
        <v>-516.93818400004056</v>
      </c>
      <c r="U3968" s="37">
        <v>10833.81</v>
      </c>
      <c r="V3968" s="4">
        <v>94.5</v>
      </c>
    </row>
    <row r="3969" spans="1:22" ht="17" hidden="1" x14ac:dyDescent="0.2">
      <c r="A3969" s="3">
        <v>28406633</v>
      </c>
      <c r="B3969" s="4">
        <v>94.6</v>
      </c>
      <c r="C3969" s="4">
        <v>6</v>
      </c>
      <c r="D3969" s="4">
        <v>1</v>
      </c>
      <c r="E3969" s="4">
        <v>7</v>
      </c>
      <c r="F3969" s="5">
        <v>33</v>
      </c>
      <c r="G3969" s="6" t="s">
        <v>17</v>
      </c>
      <c r="H3969" s="7" t="s">
        <v>8</v>
      </c>
      <c r="I3969" s="8">
        <v>15457.89</v>
      </c>
      <c r="J3969" s="8">
        <f>Table1[[#This Row],[Annual Charges ($)]]-(AVERAGE(Table1[Annual Charges ($)]))</f>
        <v>4107.1418159999594</v>
      </c>
      <c r="U3969" s="37">
        <v>15457.89</v>
      </c>
      <c r="V3969" s="4">
        <v>94.6</v>
      </c>
    </row>
    <row r="3970" spans="1:22" ht="17" hidden="1" x14ac:dyDescent="0.2">
      <c r="A3970" s="3">
        <v>13233089</v>
      </c>
      <c r="B3970" s="4">
        <v>94.6</v>
      </c>
      <c r="C3970" s="4">
        <v>4</v>
      </c>
      <c r="D3970" s="4">
        <v>4</v>
      </c>
      <c r="E3970" s="4">
        <v>4</v>
      </c>
      <c r="F3970" s="5">
        <v>58</v>
      </c>
      <c r="G3970" s="6" t="s">
        <v>17</v>
      </c>
      <c r="H3970" s="7" t="s">
        <v>8</v>
      </c>
      <c r="I3970" s="8">
        <v>10322.370000000001</v>
      </c>
      <c r="J3970" s="8">
        <f>Table1[[#This Row],[Annual Charges ($)]]-(AVERAGE(Table1[Annual Charges ($)]))</f>
        <v>-1028.3781840000393</v>
      </c>
      <c r="U3970" s="37">
        <v>10322.370000000001</v>
      </c>
      <c r="V3970" s="4">
        <v>94.6</v>
      </c>
    </row>
    <row r="3971" spans="1:22" ht="17" x14ac:dyDescent="0.2">
      <c r="A3971" s="3">
        <v>18367202</v>
      </c>
      <c r="B3971" s="4">
        <v>94.6</v>
      </c>
      <c r="C3971" s="4">
        <v>6</v>
      </c>
      <c r="D3971" s="4">
        <v>1</v>
      </c>
      <c r="E3971" s="4">
        <v>32</v>
      </c>
      <c r="F3971" s="5">
        <v>51</v>
      </c>
      <c r="G3971" s="6" t="s">
        <v>17</v>
      </c>
      <c r="H3971" s="7" t="s">
        <v>9</v>
      </c>
      <c r="I3971" s="8">
        <v>10233.82</v>
      </c>
      <c r="J3971" s="8">
        <f>Table1[[#This Row],[Annual Charges ($)]]-(AVERAGE(Table1[Annual Charges ($)]))</f>
        <v>-1116.9281840000403</v>
      </c>
      <c r="U3971" s="37">
        <v>10233.82</v>
      </c>
      <c r="V3971" s="4">
        <v>94.6</v>
      </c>
    </row>
    <row r="3972" spans="1:22" ht="17" hidden="1" x14ac:dyDescent="0.2">
      <c r="A3972" s="3">
        <v>25792483</v>
      </c>
      <c r="B3972" s="4">
        <v>94.6</v>
      </c>
      <c r="C3972" s="4">
        <v>4</v>
      </c>
      <c r="D3972" s="4">
        <v>1</v>
      </c>
      <c r="E3972" s="4">
        <v>46</v>
      </c>
      <c r="F3972" s="5">
        <v>45</v>
      </c>
      <c r="G3972" s="6" t="s">
        <v>17</v>
      </c>
      <c r="H3972" s="7" t="s">
        <v>8</v>
      </c>
      <c r="I3972" s="8">
        <v>16688.03</v>
      </c>
      <c r="J3972" s="8">
        <f>Table1[[#This Row],[Annual Charges ($)]]-(AVERAGE(Table1[Annual Charges ($)]))</f>
        <v>5337.2818159999588</v>
      </c>
      <c r="U3972" s="37">
        <v>16688.03</v>
      </c>
      <c r="V3972" s="4">
        <v>94.6</v>
      </c>
    </row>
    <row r="3973" spans="1:22" ht="17" hidden="1" x14ac:dyDescent="0.2">
      <c r="A3973" s="3">
        <v>7261974</v>
      </c>
      <c r="B3973" s="4">
        <v>94.6</v>
      </c>
      <c r="C3973" s="4">
        <v>8</v>
      </c>
      <c r="D3973" s="4">
        <v>5</v>
      </c>
      <c r="E3973" s="4">
        <v>55</v>
      </c>
      <c r="F3973" s="5">
        <v>49</v>
      </c>
      <c r="G3973" s="6" t="s">
        <v>17</v>
      </c>
      <c r="H3973" s="7" t="s">
        <v>8</v>
      </c>
      <c r="I3973" s="8">
        <v>16765.330000000002</v>
      </c>
      <c r="J3973" s="8">
        <f>Table1[[#This Row],[Annual Charges ($)]]-(AVERAGE(Table1[Annual Charges ($)]))</f>
        <v>5414.5818159999617</v>
      </c>
      <c r="U3973" s="37">
        <v>16765.330000000002</v>
      </c>
      <c r="V3973" s="4">
        <v>94.6</v>
      </c>
    </row>
    <row r="3974" spans="1:22" ht="17" hidden="1" x14ac:dyDescent="0.2">
      <c r="A3974" s="3">
        <v>22430086</v>
      </c>
      <c r="B3974" s="4">
        <v>94.6</v>
      </c>
      <c r="C3974" s="4">
        <v>6</v>
      </c>
      <c r="D3974" s="4">
        <v>2</v>
      </c>
      <c r="E3974" s="4">
        <v>29</v>
      </c>
      <c r="F3974" s="5">
        <v>52</v>
      </c>
      <c r="G3974" s="6" t="s">
        <v>18</v>
      </c>
      <c r="H3974" s="7" t="s">
        <v>8</v>
      </c>
      <c r="I3974" s="8">
        <v>13961.23</v>
      </c>
      <c r="J3974" s="8">
        <f>Table1[[#This Row],[Annual Charges ($)]]-(AVERAGE(Table1[Annual Charges ($)]))</f>
        <v>2610.4818159999595</v>
      </c>
      <c r="U3974" s="37">
        <v>13961.23</v>
      </c>
      <c r="V3974" s="4">
        <v>94.6</v>
      </c>
    </row>
    <row r="3975" spans="1:22" ht="17" hidden="1" x14ac:dyDescent="0.2">
      <c r="A3975" s="3">
        <v>10136180</v>
      </c>
      <c r="B3975" s="4">
        <v>94.6</v>
      </c>
      <c r="C3975" s="4">
        <v>7</v>
      </c>
      <c r="D3975" s="4">
        <v>1</v>
      </c>
      <c r="E3975" s="4">
        <v>23</v>
      </c>
      <c r="F3975" s="5">
        <v>45</v>
      </c>
      <c r="G3975" s="6" t="s">
        <v>18</v>
      </c>
      <c r="H3975" s="7" t="s">
        <v>8</v>
      </c>
      <c r="I3975" s="8">
        <v>11517.15</v>
      </c>
      <c r="J3975" s="8">
        <f>Table1[[#This Row],[Annual Charges ($)]]-(AVERAGE(Table1[Annual Charges ($)]))</f>
        <v>166.40181599995958</v>
      </c>
      <c r="U3975" s="37">
        <v>11517.15</v>
      </c>
      <c r="V3975" s="4">
        <v>94.6</v>
      </c>
    </row>
    <row r="3976" spans="1:22" ht="17" hidden="1" x14ac:dyDescent="0.2">
      <c r="A3976" s="3">
        <v>4887424</v>
      </c>
      <c r="B3976" s="4">
        <v>94.7</v>
      </c>
      <c r="C3976" s="4">
        <v>5</v>
      </c>
      <c r="D3976" s="4">
        <v>2</v>
      </c>
      <c r="E3976" s="4">
        <v>15</v>
      </c>
      <c r="F3976" s="5">
        <v>50</v>
      </c>
      <c r="G3976" s="6" t="s">
        <v>18</v>
      </c>
      <c r="H3976" s="7" t="s">
        <v>8</v>
      </c>
      <c r="I3976" s="8">
        <v>11050.49</v>
      </c>
      <c r="J3976" s="8">
        <f>Table1[[#This Row],[Annual Charges ($)]]-(AVERAGE(Table1[Annual Charges ($)]))</f>
        <v>-300.25818400004027</v>
      </c>
      <c r="U3976" s="37">
        <v>11050.49</v>
      </c>
      <c r="V3976" s="4">
        <v>94.7</v>
      </c>
    </row>
    <row r="3977" spans="1:22" ht="17" hidden="1" x14ac:dyDescent="0.2">
      <c r="A3977" s="3">
        <v>2728166</v>
      </c>
      <c r="B3977" s="4">
        <v>94.7</v>
      </c>
      <c r="C3977" s="4">
        <v>1</v>
      </c>
      <c r="D3977" s="4">
        <v>2</v>
      </c>
      <c r="E3977" s="4">
        <v>13</v>
      </c>
      <c r="F3977" s="5">
        <v>45</v>
      </c>
      <c r="G3977" s="6" t="s">
        <v>18</v>
      </c>
      <c r="H3977" s="7" t="s">
        <v>8</v>
      </c>
      <c r="I3977" s="8">
        <v>7101.04</v>
      </c>
      <c r="J3977" s="8">
        <f>Table1[[#This Row],[Annual Charges ($)]]-(AVERAGE(Table1[Annual Charges ($)]))</f>
        <v>-4249.7081840000401</v>
      </c>
      <c r="U3977" s="37">
        <v>7101.04</v>
      </c>
      <c r="V3977" s="4">
        <v>94.7</v>
      </c>
    </row>
    <row r="3978" spans="1:22" ht="17" hidden="1" x14ac:dyDescent="0.2">
      <c r="A3978" s="3">
        <v>7252240</v>
      </c>
      <c r="B3978" s="4">
        <v>94.7</v>
      </c>
      <c r="C3978" s="4">
        <v>4</v>
      </c>
      <c r="D3978" s="4">
        <v>0</v>
      </c>
      <c r="E3978" s="4">
        <v>58</v>
      </c>
      <c r="F3978" s="5">
        <v>49</v>
      </c>
      <c r="G3978" s="6" t="s">
        <v>18</v>
      </c>
      <c r="H3978" s="7" t="s">
        <v>8</v>
      </c>
      <c r="I3978" s="8">
        <v>13409.27</v>
      </c>
      <c r="J3978" s="8">
        <f>Table1[[#This Row],[Annual Charges ($)]]-(AVERAGE(Table1[Annual Charges ($)]))</f>
        <v>2058.5218159999604</v>
      </c>
      <c r="U3978" s="37">
        <v>13409.27</v>
      </c>
      <c r="V3978" s="4">
        <v>94.7</v>
      </c>
    </row>
    <row r="3979" spans="1:22" ht="17" hidden="1" x14ac:dyDescent="0.2">
      <c r="A3979" s="3">
        <v>18080884</v>
      </c>
      <c r="B3979" s="4">
        <v>94.7</v>
      </c>
      <c r="C3979" s="4">
        <v>1</v>
      </c>
      <c r="D3979" s="4">
        <v>3</v>
      </c>
      <c r="E3979" s="4">
        <v>25</v>
      </c>
      <c r="F3979" s="5">
        <v>50</v>
      </c>
      <c r="G3979" s="6" t="s">
        <v>18</v>
      </c>
      <c r="H3979" s="7" t="s">
        <v>8</v>
      </c>
      <c r="I3979" s="8">
        <v>18882.93</v>
      </c>
      <c r="J3979" s="8">
        <f>Table1[[#This Row],[Annual Charges ($)]]-(AVERAGE(Table1[Annual Charges ($)]))</f>
        <v>7532.1818159999602</v>
      </c>
      <c r="U3979" s="37">
        <v>18882.93</v>
      </c>
      <c r="V3979" s="4">
        <v>94.7</v>
      </c>
    </row>
    <row r="3980" spans="1:22" ht="17" hidden="1" x14ac:dyDescent="0.2">
      <c r="A3980" s="3">
        <v>22816000</v>
      </c>
      <c r="B3980" s="4">
        <v>94.7</v>
      </c>
      <c r="C3980" s="4">
        <v>6</v>
      </c>
      <c r="D3980" s="4">
        <v>3</v>
      </c>
      <c r="E3980" s="4">
        <v>60</v>
      </c>
      <c r="F3980" s="5">
        <v>37</v>
      </c>
      <c r="G3980" s="6" t="s">
        <v>18</v>
      </c>
      <c r="H3980" s="7" t="s">
        <v>8</v>
      </c>
      <c r="I3980" s="8">
        <v>16511.080000000002</v>
      </c>
      <c r="J3980" s="8">
        <f>Table1[[#This Row],[Annual Charges ($)]]-(AVERAGE(Table1[Annual Charges ($)]))</f>
        <v>5160.3318159999617</v>
      </c>
      <c r="U3980" s="37">
        <v>16511.080000000002</v>
      </c>
      <c r="V3980" s="4">
        <v>94.7</v>
      </c>
    </row>
    <row r="3981" spans="1:22" ht="17" hidden="1" x14ac:dyDescent="0.2">
      <c r="A3981" s="3">
        <v>21397981</v>
      </c>
      <c r="B3981" s="4">
        <v>94.7</v>
      </c>
      <c r="C3981" s="4">
        <v>7</v>
      </c>
      <c r="D3981" s="4">
        <v>4</v>
      </c>
      <c r="E3981" s="4">
        <v>8</v>
      </c>
      <c r="F3981" s="5">
        <v>37</v>
      </c>
      <c r="G3981" s="6" t="s">
        <v>18</v>
      </c>
      <c r="H3981" s="7" t="s">
        <v>8</v>
      </c>
      <c r="I3981" s="8">
        <v>22659.14</v>
      </c>
      <c r="J3981" s="8">
        <f>Table1[[#This Row],[Annual Charges ($)]]-(AVERAGE(Table1[Annual Charges ($)]))</f>
        <v>11308.391815999959</v>
      </c>
      <c r="U3981" s="37">
        <v>22659.14</v>
      </c>
      <c r="V3981" s="4">
        <v>94.7</v>
      </c>
    </row>
    <row r="3982" spans="1:22" ht="17" x14ac:dyDescent="0.2">
      <c r="A3982" s="3">
        <v>12280972</v>
      </c>
      <c r="B3982" s="4">
        <v>94.8</v>
      </c>
      <c r="C3982" s="4">
        <v>8</v>
      </c>
      <c r="D3982" s="4">
        <v>2</v>
      </c>
      <c r="E3982" s="4">
        <v>47</v>
      </c>
      <c r="F3982" s="5">
        <v>55</v>
      </c>
      <c r="G3982" s="6" t="s">
        <v>18</v>
      </c>
      <c r="H3982" s="7" t="s">
        <v>9</v>
      </c>
      <c r="I3982" s="8">
        <v>24414.16</v>
      </c>
      <c r="J3982" s="8">
        <f>Table1[[#This Row],[Annual Charges ($)]]-(AVERAGE(Table1[Annual Charges ($)]))</f>
        <v>13063.41181599996</v>
      </c>
      <c r="U3982" s="37">
        <v>24414.16</v>
      </c>
      <c r="V3982" s="4">
        <v>94.8</v>
      </c>
    </row>
    <row r="3983" spans="1:22" ht="17" hidden="1" x14ac:dyDescent="0.2">
      <c r="A3983" s="3">
        <v>20448639</v>
      </c>
      <c r="B3983" s="4">
        <v>94.8</v>
      </c>
      <c r="C3983" s="4">
        <v>8</v>
      </c>
      <c r="D3983" s="4">
        <v>4</v>
      </c>
      <c r="E3983" s="4">
        <v>33</v>
      </c>
      <c r="F3983" s="5">
        <v>39</v>
      </c>
      <c r="G3983" s="6" t="s">
        <v>17</v>
      </c>
      <c r="H3983" s="7" t="s">
        <v>8</v>
      </c>
      <c r="I3983" s="8">
        <v>16756.18</v>
      </c>
      <c r="J3983" s="8">
        <f>Table1[[#This Row],[Annual Charges ($)]]-(AVERAGE(Table1[Annual Charges ($)]))</f>
        <v>5405.4318159999602</v>
      </c>
      <c r="U3983" s="37">
        <v>16756.18</v>
      </c>
      <c r="V3983" s="4">
        <v>94.8</v>
      </c>
    </row>
    <row r="3984" spans="1:22" ht="17" x14ac:dyDescent="0.2">
      <c r="A3984" s="3">
        <v>13814463</v>
      </c>
      <c r="B3984" s="4">
        <v>94.8</v>
      </c>
      <c r="C3984" s="4">
        <v>4</v>
      </c>
      <c r="D3984" s="4">
        <v>2</v>
      </c>
      <c r="E3984" s="4">
        <v>48</v>
      </c>
      <c r="F3984" s="5">
        <v>60</v>
      </c>
      <c r="G3984" s="6" t="s">
        <v>18</v>
      </c>
      <c r="H3984" s="7" t="s">
        <v>9</v>
      </c>
      <c r="I3984" s="8">
        <v>7378.89</v>
      </c>
      <c r="J3984" s="8">
        <f>Table1[[#This Row],[Annual Charges ($)]]-(AVERAGE(Table1[Annual Charges ($)]))</f>
        <v>-3971.8581840000397</v>
      </c>
      <c r="U3984" s="37">
        <v>7378.89</v>
      </c>
      <c r="V3984" s="4">
        <v>94.8</v>
      </c>
    </row>
    <row r="3985" spans="1:22" ht="17" hidden="1" x14ac:dyDescent="0.2">
      <c r="A3985" s="3">
        <v>24193794</v>
      </c>
      <c r="B3985" s="4">
        <v>94.8</v>
      </c>
      <c r="C3985" s="4">
        <v>5</v>
      </c>
      <c r="D3985" s="4">
        <v>3</v>
      </c>
      <c r="E3985" s="4">
        <v>34</v>
      </c>
      <c r="F3985" s="5">
        <v>36</v>
      </c>
      <c r="G3985" s="6" t="s">
        <v>17</v>
      </c>
      <c r="H3985" s="7" t="s">
        <v>8</v>
      </c>
      <c r="I3985" s="8">
        <v>17596.599999999999</v>
      </c>
      <c r="J3985" s="8">
        <f>Table1[[#This Row],[Annual Charges ($)]]-(AVERAGE(Table1[Annual Charges ($)]))</f>
        <v>6245.8518159999585</v>
      </c>
      <c r="U3985" s="37">
        <v>17596.599999999999</v>
      </c>
      <c r="V3985" s="4">
        <v>94.8</v>
      </c>
    </row>
    <row r="3986" spans="1:22" ht="17" hidden="1" x14ac:dyDescent="0.2">
      <c r="A3986" s="3">
        <v>6383826</v>
      </c>
      <c r="B3986" s="4">
        <v>94.9</v>
      </c>
      <c r="C3986" s="4">
        <v>6</v>
      </c>
      <c r="D3986" s="4">
        <v>4</v>
      </c>
      <c r="E3986" s="4">
        <v>28</v>
      </c>
      <c r="F3986" s="5">
        <v>48</v>
      </c>
      <c r="G3986" s="6" t="s">
        <v>18</v>
      </c>
      <c r="H3986" s="7" t="s">
        <v>8</v>
      </c>
      <c r="I3986" s="8">
        <v>12650.26</v>
      </c>
      <c r="J3986" s="8">
        <f>Table1[[#This Row],[Annual Charges ($)]]-(AVERAGE(Table1[Annual Charges ($)]))</f>
        <v>1299.5118159999602</v>
      </c>
      <c r="U3986" s="37">
        <v>12650.26</v>
      </c>
      <c r="V3986" s="4">
        <v>94.9</v>
      </c>
    </row>
    <row r="3987" spans="1:22" ht="17" hidden="1" x14ac:dyDescent="0.2">
      <c r="A3987" s="3">
        <v>26215787</v>
      </c>
      <c r="B3987" s="4">
        <v>94.9</v>
      </c>
      <c r="C3987" s="4">
        <v>4</v>
      </c>
      <c r="D3987" s="4">
        <v>1</v>
      </c>
      <c r="E3987" s="4">
        <v>55</v>
      </c>
      <c r="F3987" s="5">
        <v>45</v>
      </c>
      <c r="G3987" s="6" t="s">
        <v>18</v>
      </c>
      <c r="H3987" s="7" t="s">
        <v>8</v>
      </c>
      <c r="I3987" s="8">
        <v>19859.97</v>
      </c>
      <c r="J3987" s="8">
        <f>Table1[[#This Row],[Annual Charges ($)]]-(AVERAGE(Table1[Annual Charges ($)]))</f>
        <v>8509.2218159999611</v>
      </c>
      <c r="U3987" s="37">
        <v>19859.97</v>
      </c>
      <c r="V3987" s="4">
        <v>94.9</v>
      </c>
    </row>
    <row r="3988" spans="1:22" ht="17" hidden="1" x14ac:dyDescent="0.2">
      <c r="A3988" s="3">
        <v>6865</v>
      </c>
      <c r="B3988" s="4">
        <v>94.9</v>
      </c>
      <c r="C3988" s="4">
        <v>4</v>
      </c>
      <c r="D3988" s="4">
        <v>5</v>
      </c>
      <c r="E3988" s="4">
        <v>34</v>
      </c>
      <c r="F3988" s="5">
        <v>55</v>
      </c>
      <c r="G3988" s="6" t="s">
        <v>18</v>
      </c>
      <c r="H3988" s="7" t="s">
        <v>8</v>
      </c>
      <c r="I3988" s="8">
        <v>16885.47</v>
      </c>
      <c r="J3988" s="8">
        <f>Table1[[#This Row],[Annual Charges ($)]]-(AVERAGE(Table1[Annual Charges ($)]))</f>
        <v>5534.7218159999611</v>
      </c>
      <c r="U3988" s="37">
        <v>16885.47</v>
      </c>
      <c r="V3988" s="4">
        <v>94.9</v>
      </c>
    </row>
    <row r="3989" spans="1:22" ht="17" hidden="1" x14ac:dyDescent="0.2">
      <c r="A3989" s="3">
        <v>12845555</v>
      </c>
      <c r="B3989" s="4">
        <v>94.9</v>
      </c>
      <c r="C3989" s="4">
        <v>7</v>
      </c>
      <c r="D3989" s="4">
        <v>3</v>
      </c>
      <c r="E3989" s="4">
        <v>29</v>
      </c>
      <c r="F3989" s="5">
        <v>63</v>
      </c>
      <c r="G3989" s="6" t="s">
        <v>17</v>
      </c>
      <c r="H3989" s="7" t="s">
        <v>8</v>
      </c>
      <c r="I3989" s="8">
        <v>12974.95</v>
      </c>
      <c r="J3989" s="8">
        <f>Table1[[#This Row],[Annual Charges ($)]]-(AVERAGE(Table1[Annual Charges ($)]))</f>
        <v>1624.2018159999607</v>
      </c>
      <c r="U3989" s="37">
        <v>12974.95</v>
      </c>
      <c r="V3989" s="4">
        <v>94.9</v>
      </c>
    </row>
    <row r="3990" spans="1:22" ht="17" hidden="1" x14ac:dyDescent="0.2">
      <c r="A3990" s="3">
        <v>23590909</v>
      </c>
      <c r="B3990" s="4">
        <v>95</v>
      </c>
      <c r="C3990" s="4">
        <v>7</v>
      </c>
      <c r="D3990" s="4">
        <v>5</v>
      </c>
      <c r="E3990" s="4">
        <v>38</v>
      </c>
      <c r="F3990" s="5">
        <v>34</v>
      </c>
      <c r="G3990" s="6" t="s">
        <v>18</v>
      </c>
      <c r="H3990" s="7" t="s">
        <v>8</v>
      </c>
      <c r="I3990" s="8">
        <v>24232.28</v>
      </c>
      <c r="J3990" s="8">
        <f>Table1[[#This Row],[Annual Charges ($)]]-(AVERAGE(Table1[Annual Charges ($)]))</f>
        <v>12881.531815999959</v>
      </c>
      <c r="U3990" s="37">
        <v>24232.28</v>
      </c>
      <c r="V3990" s="4">
        <v>95</v>
      </c>
    </row>
    <row r="3991" spans="1:22" ht="17" hidden="1" x14ac:dyDescent="0.2">
      <c r="A3991" s="3">
        <v>6704432</v>
      </c>
      <c r="B3991" s="4">
        <v>95</v>
      </c>
      <c r="C3991" s="4">
        <v>1</v>
      </c>
      <c r="D3991" s="4">
        <v>5</v>
      </c>
      <c r="E3991" s="4">
        <v>40</v>
      </c>
      <c r="F3991" s="5">
        <v>38</v>
      </c>
      <c r="G3991" s="6" t="s">
        <v>17</v>
      </c>
      <c r="H3991" s="7" t="s">
        <v>8</v>
      </c>
      <c r="I3991" s="8">
        <v>10624.22</v>
      </c>
      <c r="J3991" s="8">
        <f>Table1[[#This Row],[Annual Charges ($)]]-(AVERAGE(Table1[Annual Charges ($)]))</f>
        <v>-726.52818400004071</v>
      </c>
      <c r="U3991" s="37">
        <v>10624.22</v>
      </c>
      <c r="V3991" s="4">
        <v>95</v>
      </c>
    </row>
    <row r="3992" spans="1:22" ht="17" hidden="1" x14ac:dyDescent="0.2">
      <c r="A3992" s="3">
        <v>3903967</v>
      </c>
      <c r="B3992" s="4">
        <v>95</v>
      </c>
      <c r="C3992" s="4">
        <v>6</v>
      </c>
      <c r="D3992" s="4">
        <v>1</v>
      </c>
      <c r="E3992" s="4">
        <v>27</v>
      </c>
      <c r="F3992" s="5">
        <v>44</v>
      </c>
      <c r="G3992" s="6" t="s">
        <v>17</v>
      </c>
      <c r="H3992" s="7" t="s">
        <v>8</v>
      </c>
      <c r="I3992" s="8">
        <v>23628.400000000001</v>
      </c>
      <c r="J3992" s="8">
        <f>Table1[[#This Row],[Annual Charges ($)]]-(AVERAGE(Table1[Annual Charges ($)]))</f>
        <v>12277.651815999961</v>
      </c>
      <c r="U3992" s="37">
        <v>23628.400000000001</v>
      </c>
      <c r="V3992" s="4">
        <v>95</v>
      </c>
    </row>
    <row r="3993" spans="1:22" ht="17" hidden="1" x14ac:dyDescent="0.2">
      <c r="A3993" s="3">
        <v>14031619</v>
      </c>
      <c r="B3993" s="4">
        <v>95</v>
      </c>
      <c r="C3993" s="4">
        <v>1</v>
      </c>
      <c r="D3993" s="4">
        <v>2</v>
      </c>
      <c r="E3993" s="4">
        <v>26</v>
      </c>
      <c r="F3993" s="5">
        <v>31</v>
      </c>
      <c r="G3993" s="6" t="s">
        <v>18</v>
      </c>
      <c r="H3993" s="7" t="s">
        <v>8</v>
      </c>
      <c r="I3993" s="8">
        <v>13393.86</v>
      </c>
      <c r="J3993" s="8">
        <f>Table1[[#This Row],[Annual Charges ($)]]-(AVERAGE(Table1[Annual Charges ($)]))</f>
        <v>2043.1118159999605</v>
      </c>
      <c r="U3993" s="37">
        <v>13393.86</v>
      </c>
      <c r="V3993" s="4">
        <v>95</v>
      </c>
    </row>
    <row r="3994" spans="1:22" ht="17" hidden="1" x14ac:dyDescent="0.2">
      <c r="A3994" s="3">
        <v>24923625</v>
      </c>
      <c r="B3994" s="4">
        <v>95</v>
      </c>
      <c r="C3994" s="4">
        <v>6</v>
      </c>
      <c r="D3994" s="4">
        <v>3</v>
      </c>
      <c r="E3994" s="4">
        <v>48</v>
      </c>
      <c r="F3994" s="5">
        <v>58</v>
      </c>
      <c r="G3994" s="6" t="s">
        <v>17</v>
      </c>
      <c r="H3994" s="7" t="s">
        <v>8</v>
      </c>
      <c r="I3994" s="8">
        <v>5101.82</v>
      </c>
      <c r="J3994" s="8">
        <f>Table1[[#This Row],[Annual Charges ($)]]-(AVERAGE(Table1[Annual Charges ($)]))</f>
        <v>-6248.9281840000403</v>
      </c>
      <c r="U3994" s="37">
        <v>5101.82</v>
      </c>
      <c r="V3994" s="4">
        <v>95</v>
      </c>
    </row>
    <row r="3995" spans="1:22" ht="17" hidden="1" x14ac:dyDescent="0.2">
      <c r="A3995" s="3">
        <v>27171675</v>
      </c>
      <c r="B3995" s="4">
        <v>95</v>
      </c>
      <c r="C3995" s="4">
        <v>1</v>
      </c>
      <c r="D3995" s="4">
        <v>1</v>
      </c>
      <c r="E3995" s="4">
        <v>28</v>
      </c>
      <c r="F3995" s="5">
        <v>42</v>
      </c>
      <c r="G3995" s="6" t="s">
        <v>18</v>
      </c>
      <c r="H3995" s="7" t="s">
        <v>8</v>
      </c>
      <c r="I3995" s="8">
        <v>6302.88</v>
      </c>
      <c r="J3995" s="8">
        <f>Table1[[#This Row],[Annual Charges ($)]]-(AVERAGE(Table1[Annual Charges ($)]))</f>
        <v>-5047.8681840000399</v>
      </c>
      <c r="U3995" s="37">
        <v>6302.88</v>
      </c>
      <c r="V3995" s="4">
        <v>95</v>
      </c>
    </row>
    <row r="3996" spans="1:22" ht="17" hidden="1" x14ac:dyDescent="0.2">
      <c r="A3996" s="3">
        <v>29128695</v>
      </c>
      <c r="B3996" s="4">
        <v>95</v>
      </c>
      <c r="C3996" s="4">
        <v>5</v>
      </c>
      <c r="D3996" s="4">
        <v>1</v>
      </c>
      <c r="E3996" s="4">
        <v>59</v>
      </c>
      <c r="F3996" s="5">
        <v>44</v>
      </c>
      <c r="G3996" s="6" t="s">
        <v>17</v>
      </c>
      <c r="H3996" s="7" t="s">
        <v>8</v>
      </c>
      <c r="I3996" s="8">
        <v>5583.86</v>
      </c>
      <c r="J3996" s="8">
        <f>Table1[[#This Row],[Annual Charges ($)]]-(AVERAGE(Table1[Annual Charges ($)]))</f>
        <v>-5766.8881840000404</v>
      </c>
      <c r="U3996" s="37">
        <v>5583.86</v>
      </c>
      <c r="V3996" s="4">
        <v>95</v>
      </c>
    </row>
    <row r="3997" spans="1:22" ht="17" x14ac:dyDescent="0.2">
      <c r="A3997" s="3">
        <v>16154729</v>
      </c>
      <c r="B3997" s="4">
        <v>95.1</v>
      </c>
      <c r="C3997" s="4">
        <v>2</v>
      </c>
      <c r="D3997" s="4">
        <v>5</v>
      </c>
      <c r="E3997" s="4">
        <v>47</v>
      </c>
      <c r="F3997" s="5">
        <v>47</v>
      </c>
      <c r="G3997" s="6" t="s">
        <v>18</v>
      </c>
      <c r="H3997" s="7" t="s">
        <v>9</v>
      </c>
      <c r="I3997" s="8">
        <v>13079.14</v>
      </c>
      <c r="J3997" s="8">
        <f>Table1[[#This Row],[Annual Charges ($)]]-(AVERAGE(Table1[Annual Charges ($)]))</f>
        <v>1728.3918159999594</v>
      </c>
      <c r="U3997" s="37">
        <v>13079.14</v>
      </c>
      <c r="V3997" s="4">
        <v>95.1</v>
      </c>
    </row>
    <row r="3998" spans="1:22" ht="17" x14ac:dyDescent="0.2">
      <c r="A3998" s="3">
        <v>3216965</v>
      </c>
      <c r="B3998" s="4">
        <v>95.1</v>
      </c>
      <c r="C3998" s="4">
        <v>4</v>
      </c>
      <c r="D3998" s="4">
        <v>0</v>
      </c>
      <c r="E3998" s="4">
        <v>44</v>
      </c>
      <c r="F3998" s="5">
        <v>49</v>
      </c>
      <c r="G3998" s="6" t="s">
        <v>17</v>
      </c>
      <c r="H3998" s="7" t="s">
        <v>9</v>
      </c>
      <c r="I3998" s="8">
        <v>8117</v>
      </c>
      <c r="J3998" s="8">
        <f>Table1[[#This Row],[Annual Charges ($)]]-(AVERAGE(Table1[Annual Charges ($)]))</f>
        <v>-3233.7481840000401</v>
      </c>
      <c r="U3998" s="37">
        <v>8117</v>
      </c>
      <c r="V3998" s="4">
        <v>95.1</v>
      </c>
    </row>
    <row r="3999" spans="1:22" ht="17" hidden="1" x14ac:dyDescent="0.2">
      <c r="A3999" s="3">
        <v>11746465</v>
      </c>
      <c r="B3999" s="4">
        <v>95.1</v>
      </c>
      <c r="C3999" s="4">
        <v>3</v>
      </c>
      <c r="D3999" s="4">
        <v>1</v>
      </c>
      <c r="E3999" s="4">
        <v>49</v>
      </c>
      <c r="F3999" s="5">
        <v>60</v>
      </c>
      <c r="G3999" s="6" t="s">
        <v>17</v>
      </c>
      <c r="H3999" s="7" t="s">
        <v>8</v>
      </c>
      <c r="I3999" s="8">
        <v>10344.790000000001</v>
      </c>
      <c r="J3999" s="8">
        <f>Table1[[#This Row],[Annual Charges ($)]]-(AVERAGE(Table1[Annual Charges ($)]))</f>
        <v>-1005.9581840000392</v>
      </c>
      <c r="U3999" s="37">
        <v>10344.790000000001</v>
      </c>
      <c r="V3999" s="4">
        <v>95.1</v>
      </c>
    </row>
    <row r="4000" spans="1:22" ht="17" hidden="1" x14ac:dyDescent="0.2">
      <c r="A4000" s="3">
        <v>27454888</v>
      </c>
      <c r="B4000" s="4">
        <v>95.2</v>
      </c>
      <c r="C4000" s="4">
        <v>3</v>
      </c>
      <c r="D4000" s="4">
        <v>5</v>
      </c>
      <c r="E4000" s="4">
        <v>9</v>
      </c>
      <c r="F4000" s="5">
        <v>49</v>
      </c>
      <c r="G4000" s="6" t="s">
        <v>17</v>
      </c>
      <c r="H4000" s="7" t="s">
        <v>8</v>
      </c>
      <c r="I4000" s="8">
        <v>9047.35</v>
      </c>
      <c r="J4000" s="8">
        <f>Table1[[#This Row],[Annual Charges ($)]]-(AVERAGE(Table1[Annual Charges ($)]))</f>
        <v>-2303.3981840000397</v>
      </c>
      <c r="U4000" s="37">
        <v>9047.35</v>
      </c>
      <c r="V4000" s="4">
        <v>95.2</v>
      </c>
    </row>
    <row r="4001" spans="1:22" ht="17" hidden="1" x14ac:dyDescent="0.2">
      <c r="A4001" s="3">
        <v>26597247</v>
      </c>
      <c r="B4001" s="4">
        <v>95.2</v>
      </c>
      <c r="C4001" s="4">
        <v>8</v>
      </c>
      <c r="D4001" s="4">
        <v>1</v>
      </c>
      <c r="E4001" s="4">
        <v>57</v>
      </c>
      <c r="F4001" s="5">
        <v>42</v>
      </c>
      <c r="G4001" s="6" t="s">
        <v>18</v>
      </c>
      <c r="H4001" s="7" t="s">
        <v>8</v>
      </c>
      <c r="I4001" s="8">
        <v>16317.54</v>
      </c>
      <c r="J4001" s="8">
        <f>Table1[[#This Row],[Annual Charges ($)]]-(AVERAGE(Table1[Annual Charges ($)]))</f>
        <v>4966.7918159999608</v>
      </c>
      <c r="U4001" s="37">
        <v>16317.54</v>
      </c>
      <c r="V4001" s="4">
        <v>95.2</v>
      </c>
    </row>
    <row r="4002" spans="1:22" ht="17" hidden="1" x14ac:dyDescent="0.2">
      <c r="A4002" s="3">
        <v>15985764</v>
      </c>
      <c r="B4002" s="4">
        <v>95.2</v>
      </c>
      <c r="C4002" s="4">
        <v>7</v>
      </c>
      <c r="D4002" s="4">
        <v>3</v>
      </c>
      <c r="E4002" s="4">
        <v>35</v>
      </c>
      <c r="F4002" s="5">
        <v>42</v>
      </c>
      <c r="G4002" s="6" t="s">
        <v>17</v>
      </c>
      <c r="H4002" s="7" t="s">
        <v>8</v>
      </c>
      <c r="I4002" s="8">
        <v>11700.81</v>
      </c>
      <c r="J4002" s="8">
        <f>Table1[[#This Row],[Annual Charges ($)]]-(AVERAGE(Table1[Annual Charges ($)]))</f>
        <v>350.06181599995944</v>
      </c>
      <c r="U4002" s="37">
        <v>11700.81</v>
      </c>
      <c r="V4002" s="4">
        <v>95.2</v>
      </c>
    </row>
    <row r="4003" spans="1:22" ht="17" hidden="1" x14ac:dyDescent="0.2">
      <c r="A4003" s="3">
        <v>17130875</v>
      </c>
      <c r="B4003" s="4">
        <v>95.2</v>
      </c>
      <c r="C4003" s="4">
        <v>1</v>
      </c>
      <c r="D4003" s="4">
        <v>3</v>
      </c>
      <c r="E4003" s="4">
        <v>49</v>
      </c>
      <c r="F4003" s="5">
        <v>49</v>
      </c>
      <c r="G4003" s="6" t="s">
        <v>17</v>
      </c>
      <c r="H4003" s="7" t="s">
        <v>8</v>
      </c>
      <c r="I4003" s="8">
        <v>13030.36</v>
      </c>
      <c r="J4003" s="8">
        <f>Table1[[#This Row],[Annual Charges ($)]]-(AVERAGE(Table1[Annual Charges ($)]))</f>
        <v>1679.6118159999605</v>
      </c>
      <c r="U4003" s="37">
        <v>13030.36</v>
      </c>
      <c r="V4003" s="4">
        <v>95.2</v>
      </c>
    </row>
    <row r="4004" spans="1:22" ht="17" hidden="1" x14ac:dyDescent="0.2">
      <c r="A4004" s="3">
        <v>23994068</v>
      </c>
      <c r="B4004" s="4">
        <v>95.2</v>
      </c>
      <c r="C4004" s="4">
        <v>2</v>
      </c>
      <c r="D4004" s="4">
        <v>4</v>
      </c>
      <c r="E4004" s="4">
        <v>9</v>
      </c>
      <c r="F4004" s="5">
        <v>28</v>
      </c>
      <c r="G4004" s="6" t="s">
        <v>18</v>
      </c>
      <c r="H4004" s="7" t="s">
        <v>8</v>
      </c>
      <c r="I4004" s="8">
        <v>8933.3700000000008</v>
      </c>
      <c r="J4004" s="8">
        <f>Table1[[#This Row],[Annual Charges ($)]]-(AVERAGE(Table1[Annual Charges ($)]))</f>
        <v>-2417.3781840000393</v>
      </c>
      <c r="U4004" s="37">
        <v>8933.3700000000008</v>
      </c>
      <c r="V4004" s="4">
        <v>95.2</v>
      </c>
    </row>
    <row r="4005" spans="1:22" ht="17" hidden="1" x14ac:dyDescent="0.2">
      <c r="A4005" s="3">
        <v>15057708</v>
      </c>
      <c r="B4005" s="4">
        <v>95.2</v>
      </c>
      <c r="C4005" s="4">
        <v>6</v>
      </c>
      <c r="D4005" s="4">
        <v>5</v>
      </c>
      <c r="E4005" s="4">
        <v>4</v>
      </c>
      <c r="F4005" s="5">
        <v>49</v>
      </c>
      <c r="G4005" s="6" t="s">
        <v>18</v>
      </c>
      <c r="H4005" s="7" t="s">
        <v>8</v>
      </c>
      <c r="I4005" s="8">
        <v>8502.39</v>
      </c>
      <c r="J4005" s="8">
        <f>Table1[[#This Row],[Annual Charges ($)]]-(AVERAGE(Table1[Annual Charges ($)]))</f>
        <v>-2848.3581840000406</v>
      </c>
      <c r="U4005" s="37">
        <v>8502.39</v>
      </c>
      <c r="V4005" s="4">
        <v>95.2</v>
      </c>
    </row>
    <row r="4006" spans="1:22" ht="17" hidden="1" x14ac:dyDescent="0.2">
      <c r="A4006" s="3">
        <v>4182608</v>
      </c>
      <c r="B4006" s="4">
        <v>95.3</v>
      </c>
      <c r="C4006" s="4">
        <v>1</v>
      </c>
      <c r="D4006" s="4">
        <v>5</v>
      </c>
      <c r="E4006" s="4">
        <v>18</v>
      </c>
      <c r="F4006" s="5">
        <v>48</v>
      </c>
      <c r="G4006" s="6" t="s">
        <v>18</v>
      </c>
      <c r="H4006" s="7" t="s">
        <v>8</v>
      </c>
      <c r="I4006" s="8">
        <v>9219.3799999999992</v>
      </c>
      <c r="J4006" s="8">
        <f>Table1[[#This Row],[Annual Charges ($)]]-(AVERAGE(Table1[Annual Charges ($)]))</f>
        <v>-2131.3681840000409</v>
      </c>
      <c r="U4006" s="37">
        <v>9219.3799999999992</v>
      </c>
      <c r="V4006" s="4">
        <v>95.3</v>
      </c>
    </row>
    <row r="4007" spans="1:22" ht="17" hidden="1" x14ac:dyDescent="0.2">
      <c r="A4007" s="3">
        <v>18035198</v>
      </c>
      <c r="B4007" s="4">
        <v>95.3</v>
      </c>
      <c r="C4007" s="4">
        <v>5</v>
      </c>
      <c r="D4007" s="4">
        <v>4</v>
      </c>
      <c r="E4007" s="4">
        <v>36</v>
      </c>
      <c r="F4007" s="5">
        <v>45</v>
      </c>
      <c r="G4007" s="6" t="s">
        <v>18</v>
      </c>
      <c r="H4007" s="7" t="s">
        <v>8</v>
      </c>
      <c r="I4007" s="8">
        <v>13316.42</v>
      </c>
      <c r="J4007" s="8">
        <f>Table1[[#This Row],[Annual Charges ($)]]-(AVERAGE(Table1[Annual Charges ($)]))</f>
        <v>1965.67181599996</v>
      </c>
      <c r="U4007" s="37">
        <v>13316.42</v>
      </c>
      <c r="V4007" s="4">
        <v>95.3</v>
      </c>
    </row>
    <row r="4008" spans="1:22" ht="17" hidden="1" x14ac:dyDescent="0.2">
      <c r="A4008" s="3">
        <v>16886298</v>
      </c>
      <c r="B4008" s="4">
        <v>95.3</v>
      </c>
      <c r="C4008" s="4">
        <v>7</v>
      </c>
      <c r="D4008" s="4">
        <v>3</v>
      </c>
      <c r="E4008" s="4">
        <v>5</v>
      </c>
      <c r="F4008" s="5">
        <v>25</v>
      </c>
      <c r="G4008" s="6" t="s">
        <v>17</v>
      </c>
      <c r="H4008" s="7" t="s">
        <v>8</v>
      </c>
      <c r="I4008" s="8">
        <v>20187.88</v>
      </c>
      <c r="J4008" s="8">
        <f>Table1[[#This Row],[Annual Charges ($)]]-(AVERAGE(Table1[Annual Charges ($)]))</f>
        <v>8837.131815999961</v>
      </c>
      <c r="U4008" s="37">
        <v>20187.88</v>
      </c>
      <c r="V4008" s="4">
        <v>95.3</v>
      </c>
    </row>
    <row r="4009" spans="1:22" ht="17" hidden="1" x14ac:dyDescent="0.2">
      <c r="A4009" s="3">
        <v>26332057</v>
      </c>
      <c r="B4009" s="4">
        <v>95.3</v>
      </c>
      <c r="C4009" s="4">
        <v>3</v>
      </c>
      <c r="D4009" s="4">
        <v>4</v>
      </c>
      <c r="E4009" s="4">
        <v>28</v>
      </c>
      <c r="F4009" s="5">
        <v>52</v>
      </c>
      <c r="G4009" s="6" t="s">
        <v>17</v>
      </c>
      <c r="H4009" s="7" t="s">
        <v>8</v>
      </c>
      <c r="I4009" s="8">
        <v>7694.08</v>
      </c>
      <c r="J4009" s="8">
        <f>Table1[[#This Row],[Annual Charges ($)]]-(AVERAGE(Table1[Annual Charges ($)]))</f>
        <v>-3656.6681840000401</v>
      </c>
      <c r="U4009" s="37">
        <v>7694.08</v>
      </c>
      <c r="V4009" s="4">
        <v>95.3</v>
      </c>
    </row>
    <row r="4010" spans="1:22" ht="17" hidden="1" x14ac:dyDescent="0.2">
      <c r="A4010" s="3">
        <v>15166592</v>
      </c>
      <c r="B4010" s="4">
        <v>95.3</v>
      </c>
      <c r="C4010" s="4">
        <v>3</v>
      </c>
      <c r="D4010" s="4">
        <v>1</v>
      </c>
      <c r="E4010" s="4">
        <v>2</v>
      </c>
      <c r="F4010" s="5">
        <v>36</v>
      </c>
      <c r="G4010" s="6" t="s">
        <v>17</v>
      </c>
      <c r="H4010" s="7" t="s">
        <v>8</v>
      </c>
      <c r="I4010" s="8">
        <v>13471.38</v>
      </c>
      <c r="J4010" s="8">
        <f>Table1[[#This Row],[Annual Charges ($)]]-(AVERAGE(Table1[Annual Charges ($)]))</f>
        <v>2120.6318159999591</v>
      </c>
      <c r="U4010" s="37">
        <v>13471.38</v>
      </c>
      <c r="V4010" s="4">
        <v>95.3</v>
      </c>
    </row>
    <row r="4011" spans="1:22" ht="17" hidden="1" x14ac:dyDescent="0.2">
      <c r="A4011" s="3">
        <v>27538132</v>
      </c>
      <c r="B4011" s="4">
        <v>95.4</v>
      </c>
      <c r="C4011" s="4">
        <v>3</v>
      </c>
      <c r="D4011" s="4">
        <v>3</v>
      </c>
      <c r="E4011" s="4">
        <v>53</v>
      </c>
      <c r="F4011" s="5">
        <v>44</v>
      </c>
      <c r="G4011" s="6" t="s">
        <v>18</v>
      </c>
      <c r="H4011" s="7" t="s">
        <v>8</v>
      </c>
      <c r="I4011" s="8">
        <v>6573.38</v>
      </c>
      <c r="J4011" s="8">
        <f>Table1[[#This Row],[Annual Charges ($)]]-(AVERAGE(Table1[Annual Charges ($)]))</f>
        <v>-4777.3681840000399</v>
      </c>
      <c r="U4011" s="37">
        <v>6573.38</v>
      </c>
      <c r="V4011" s="4">
        <v>95.4</v>
      </c>
    </row>
    <row r="4012" spans="1:22" ht="17" hidden="1" x14ac:dyDescent="0.2">
      <c r="A4012" s="3">
        <v>26234602</v>
      </c>
      <c r="B4012" s="4">
        <v>95.4</v>
      </c>
      <c r="C4012" s="4">
        <v>1</v>
      </c>
      <c r="D4012" s="4">
        <v>1</v>
      </c>
      <c r="E4012" s="4">
        <v>33</v>
      </c>
      <c r="F4012" s="5">
        <v>48</v>
      </c>
      <c r="G4012" s="6" t="s">
        <v>18</v>
      </c>
      <c r="H4012" s="7" t="s">
        <v>8</v>
      </c>
      <c r="I4012" s="8">
        <v>21602.240000000002</v>
      </c>
      <c r="J4012" s="8">
        <f>Table1[[#This Row],[Annual Charges ($)]]-(AVERAGE(Table1[Annual Charges ($)]))</f>
        <v>10251.491815999962</v>
      </c>
      <c r="U4012" s="37">
        <v>21602.240000000002</v>
      </c>
      <c r="V4012" s="4">
        <v>95.4</v>
      </c>
    </row>
    <row r="4013" spans="1:22" ht="17" hidden="1" x14ac:dyDescent="0.2">
      <c r="A4013" s="3">
        <v>16039655</v>
      </c>
      <c r="B4013" s="4">
        <v>95.4</v>
      </c>
      <c r="C4013" s="4">
        <v>3</v>
      </c>
      <c r="D4013" s="4">
        <v>5</v>
      </c>
      <c r="E4013" s="4">
        <v>20</v>
      </c>
      <c r="F4013" s="5">
        <v>36</v>
      </c>
      <c r="G4013" s="6" t="s">
        <v>17</v>
      </c>
      <c r="H4013" s="7" t="s">
        <v>8</v>
      </c>
      <c r="I4013" s="8">
        <v>18055.400000000001</v>
      </c>
      <c r="J4013" s="8">
        <f>Table1[[#This Row],[Annual Charges ($)]]-(AVERAGE(Table1[Annual Charges ($)]))</f>
        <v>6704.6518159999614</v>
      </c>
      <c r="U4013" s="37">
        <v>18055.400000000001</v>
      </c>
      <c r="V4013" s="4">
        <v>95.4</v>
      </c>
    </row>
    <row r="4014" spans="1:22" ht="17" x14ac:dyDescent="0.2">
      <c r="A4014" s="3">
        <v>23972663</v>
      </c>
      <c r="B4014" s="4">
        <v>95.5</v>
      </c>
      <c r="C4014" s="4">
        <v>7</v>
      </c>
      <c r="D4014" s="4">
        <v>1</v>
      </c>
      <c r="E4014" s="4">
        <v>12</v>
      </c>
      <c r="F4014" s="5">
        <v>37</v>
      </c>
      <c r="G4014" s="6" t="s">
        <v>17</v>
      </c>
      <c r="H4014" s="7" t="s">
        <v>9</v>
      </c>
      <c r="I4014" s="8">
        <v>10377.09</v>
      </c>
      <c r="J4014" s="8">
        <f>Table1[[#This Row],[Annual Charges ($)]]-(AVERAGE(Table1[Annual Charges ($)]))</f>
        <v>-973.65818400003991</v>
      </c>
      <c r="U4014" s="37">
        <v>10377.09</v>
      </c>
      <c r="V4014" s="4">
        <v>95.5</v>
      </c>
    </row>
    <row r="4015" spans="1:22" ht="17" hidden="1" x14ac:dyDescent="0.2">
      <c r="A4015" s="3">
        <v>27870161</v>
      </c>
      <c r="B4015" s="4">
        <v>95.5</v>
      </c>
      <c r="C4015" s="4">
        <v>2</v>
      </c>
      <c r="D4015" s="4">
        <v>5</v>
      </c>
      <c r="E4015" s="4">
        <v>31</v>
      </c>
      <c r="F4015" s="5">
        <v>45</v>
      </c>
      <c r="G4015" s="6" t="s">
        <v>18</v>
      </c>
      <c r="H4015" s="7" t="s">
        <v>8</v>
      </c>
      <c r="I4015" s="8">
        <v>17036.89</v>
      </c>
      <c r="J4015" s="8">
        <f>Table1[[#This Row],[Annual Charges ($)]]-(AVERAGE(Table1[Annual Charges ($)]))</f>
        <v>5686.1418159999594</v>
      </c>
      <c r="U4015" s="37">
        <v>17036.89</v>
      </c>
      <c r="V4015" s="4">
        <v>95.5</v>
      </c>
    </row>
    <row r="4016" spans="1:22" ht="17" hidden="1" x14ac:dyDescent="0.2">
      <c r="A4016" s="3">
        <v>19139760</v>
      </c>
      <c r="B4016" s="4">
        <v>95.5</v>
      </c>
      <c r="C4016" s="4">
        <v>2</v>
      </c>
      <c r="D4016" s="4">
        <v>1</v>
      </c>
      <c r="E4016" s="4">
        <v>3</v>
      </c>
      <c r="F4016" s="5">
        <v>54</v>
      </c>
      <c r="G4016" s="6" t="s">
        <v>17</v>
      </c>
      <c r="H4016" s="7" t="s">
        <v>8</v>
      </c>
      <c r="I4016" s="8">
        <v>11470.54</v>
      </c>
      <c r="J4016" s="8">
        <f>Table1[[#This Row],[Annual Charges ($)]]-(AVERAGE(Table1[Annual Charges ($)]))</f>
        <v>119.79181599996082</v>
      </c>
      <c r="U4016" s="37">
        <v>11470.54</v>
      </c>
      <c r="V4016" s="4">
        <v>95.5</v>
      </c>
    </row>
    <row r="4017" spans="1:22" ht="17" hidden="1" x14ac:dyDescent="0.2">
      <c r="A4017" s="3">
        <v>7996769</v>
      </c>
      <c r="B4017" s="4">
        <v>95.5</v>
      </c>
      <c r="C4017" s="4">
        <v>4</v>
      </c>
      <c r="D4017" s="4">
        <v>4</v>
      </c>
      <c r="E4017" s="4">
        <v>40</v>
      </c>
      <c r="F4017" s="5">
        <v>52</v>
      </c>
      <c r="G4017" s="6" t="s">
        <v>17</v>
      </c>
      <c r="H4017" s="7" t="s">
        <v>8</v>
      </c>
      <c r="I4017" s="8">
        <v>14593.34</v>
      </c>
      <c r="J4017" s="8">
        <f>Table1[[#This Row],[Annual Charges ($)]]-(AVERAGE(Table1[Annual Charges ($)]))</f>
        <v>3242.5918159999601</v>
      </c>
      <c r="U4017" s="37">
        <v>14593.34</v>
      </c>
      <c r="V4017" s="4">
        <v>95.5</v>
      </c>
    </row>
    <row r="4018" spans="1:22" ht="17" hidden="1" x14ac:dyDescent="0.2">
      <c r="A4018" s="3">
        <v>2009640</v>
      </c>
      <c r="B4018" s="4">
        <v>95.6</v>
      </c>
      <c r="C4018" s="4">
        <v>6</v>
      </c>
      <c r="D4018" s="4">
        <v>4</v>
      </c>
      <c r="E4018" s="4">
        <v>25</v>
      </c>
      <c r="F4018" s="5">
        <v>53</v>
      </c>
      <c r="G4018" s="6" t="s">
        <v>18</v>
      </c>
      <c r="H4018" s="7" t="s">
        <v>8</v>
      </c>
      <c r="I4018" s="8">
        <v>13797.76</v>
      </c>
      <c r="J4018" s="8">
        <f>Table1[[#This Row],[Annual Charges ($)]]-(AVERAGE(Table1[Annual Charges ($)]))</f>
        <v>2447.0118159999602</v>
      </c>
      <c r="U4018" s="37">
        <v>13797.76</v>
      </c>
      <c r="V4018" s="4">
        <v>95.6</v>
      </c>
    </row>
    <row r="4019" spans="1:22" ht="17" hidden="1" x14ac:dyDescent="0.2">
      <c r="A4019" s="3">
        <v>15468898</v>
      </c>
      <c r="B4019" s="4">
        <v>95.6</v>
      </c>
      <c r="C4019" s="4">
        <v>6</v>
      </c>
      <c r="D4019" s="4">
        <v>4</v>
      </c>
      <c r="E4019" s="4">
        <v>22</v>
      </c>
      <c r="F4019" s="5">
        <v>54</v>
      </c>
      <c r="G4019" s="6" t="s">
        <v>17</v>
      </c>
      <c r="H4019" s="7" t="s">
        <v>8</v>
      </c>
      <c r="I4019" s="8">
        <v>5360.36</v>
      </c>
      <c r="J4019" s="8">
        <f>Table1[[#This Row],[Annual Charges ($)]]-(AVERAGE(Table1[Annual Charges ($)]))</f>
        <v>-5990.3881840000404</v>
      </c>
      <c r="U4019" s="37">
        <v>5360.36</v>
      </c>
      <c r="V4019" s="4">
        <v>95.6</v>
      </c>
    </row>
    <row r="4020" spans="1:22" ht="17" x14ac:dyDescent="0.2">
      <c r="A4020" s="3">
        <v>8944844</v>
      </c>
      <c r="B4020" s="4">
        <v>95.6</v>
      </c>
      <c r="C4020" s="4">
        <v>7</v>
      </c>
      <c r="D4020" s="4">
        <v>4</v>
      </c>
      <c r="E4020" s="4">
        <v>33</v>
      </c>
      <c r="F4020" s="5">
        <v>59</v>
      </c>
      <c r="G4020" s="6" t="s">
        <v>17</v>
      </c>
      <c r="H4020" s="7" t="s">
        <v>9</v>
      </c>
      <c r="I4020" s="8">
        <v>19540.7</v>
      </c>
      <c r="J4020" s="8">
        <f>Table1[[#This Row],[Annual Charges ($)]]-(AVERAGE(Table1[Annual Charges ($)]))</f>
        <v>8189.9518159999607</v>
      </c>
      <c r="U4020" s="37">
        <v>19540.7</v>
      </c>
      <c r="V4020" s="4">
        <v>95.6</v>
      </c>
    </row>
    <row r="4021" spans="1:22" ht="17" x14ac:dyDescent="0.2">
      <c r="A4021" s="3">
        <v>20075387</v>
      </c>
      <c r="B4021" s="4">
        <v>95.6</v>
      </c>
      <c r="C4021" s="4">
        <v>3</v>
      </c>
      <c r="D4021" s="4">
        <v>1</v>
      </c>
      <c r="E4021" s="4">
        <v>49</v>
      </c>
      <c r="F4021" s="5">
        <v>39</v>
      </c>
      <c r="G4021" s="6" t="s">
        <v>17</v>
      </c>
      <c r="H4021" s="7" t="s">
        <v>9</v>
      </c>
      <c r="I4021" s="8">
        <v>24238.41</v>
      </c>
      <c r="J4021" s="8">
        <f>Table1[[#This Row],[Annual Charges ($)]]-(AVERAGE(Table1[Annual Charges ($)]))</f>
        <v>12887.66181599996</v>
      </c>
      <c r="U4021" s="37">
        <v>24238.41</v>
      </c>
      <c r="V4021" s="4">
        <v>95.6</v>
      </c>
    </row>
    <row r="4022" spans="1:22" ht="17" hidden="1" x14ac:dyDescent="0.2">
      <c r="A4022" s="3">
        <v>6197708</v>
      </c>
      <c r="B4022" s="4">
        <v>95.7</v>
      </c>
      <c r="C4022" s="4">
        <v>5</v>
      </c>
      <c r="D4022" s="4">
        <v>3</v>
      </c>
      <c r="E4022" s="4">
        <v>6</v>
      </c>
      <c r="F4022" s="5">
        <v>55</v>
      </c>
      <c r="G4022" s="6" t="s">
        <v>17</v>
      </c>
      <c r="H4022" s="7" t="s">
        <v>8</v>
      </c>
      <c r="I4022" s="8">
        <v>16203.51</v>
      </c>
      <c r="J4022" s="8">
        <f>Table1[[#This Row],[Annual Charges ($)]]-(AVERAGE(Table1[Annual Charges ($)]))</f>
        <v>4852.7618159999602</v>
      </c>
      <c r="U4022" s="37">
        <v>16203.51</v>
      </c>
      <c r="V4022" s="4">
        <v>95.7</v>
      </c>
    </row>
    <row r="4023" spans="1:22" ht="17" x14ac:dyDescent="0.2">
      <c r="A4023" s="3">
        <v>6349688</v>
      </c>
      <c r="B4023" s="4">
        <v>95.7</v>
      </c>
      <c r="C4023" s="4">
        <v>7</v>
      </c>
      <c r="D4023" s="4">
        <v>5</v>
      </c>
      <c r="E4023" s="4">
        <v>5</v>
      </c>
      <c r="F4023" s="5">
        <v>62</v>
      </c>
      <c r="G4023" s="6" t="s">
        <v>17</v>
      </c>
      <c r="H4023" s="7" t="s">
        <v>9</v>
      </c>
      <c r="I4023" s="8">
        <v>14459.36</v>
      </c>
      <c r="J4023" s="8">
        <f>Table1[[#This Row],[Annual Charges ($)]]-(AVERAGE(Table1[Annual Charges ($)]))</f>
        <v>3108.6118159999605</v>
      </c>
      <c r="U4023" s="37">
        <v>14459.36</v>
      </c>
      <c r="V4023" s="4">
        <v>95.7</v>
      </c>
    </row>
    <row r="4024" spans="1:22" ht="17" hidden="1" x14ac:dyDescent="0.2">
      <c r="A4024" s="3">
        <v>21445955</v>
      </c>
      <c r="B4024" s="4">
        <v>95.7</v>
      </c>
      <c r="C4024" s="4">
        <v>1</v>
      </c>
      <c r="D4024" s="4">
        <v>3</v>
      </c>
      <c r="E4024" s="4">
        <v>39</v>
      </c>
      <c r="F4024" s="5">
        <v>44</v>
      </c>
      <c r="G4024" s="6" t="s">
        <v>18</v>
      </c>
      <c r="H4024" s="7" t="s">
        <v>8</v>
      </c>
      <c r="I4024" s="8">
        <v>19691.52</v>
      </c>
      <c r="J4024" s="8">
        <f>Table1[[#This Row],[Annual Charges ($)]]-(AVERAGE(Table1[Annual Charges ($)]))</f>
        <v>8340.7718159999604</v>
      </c>
      <c r="U4024" s="37">
        <v>19691.52</v>
      </c>
      <c r="V4024" s="4">
        <v>95.7</v>
      </c>
    </row>
    <row r="4025" spans="1:22" ht="17" hidden="1" x14ac:dyDescent="0.2">
      <c r="A4025" s="3">
        <v>4809697</v>
      </c>
      <c r="B4025" s="4">
        <v>95.7</v>
      </c>
      <c r="C4025" s="4">
        <v>5</v>
      </c>
      <c r="D4025" s="4">
        <v>3</v>
      </c>
      <c r="E4025" s="4">
        <v>3</v>
      </c>
      <c r="F4025" s="5">
        <v>39</v>
      </c>
      <c r="G4025" s="6" t="s">
        <v>17</v>
      </c>
      <c r="H4025" s="7" t="s">
        <v>8</v>
      </c>
      <c r="I4025" s="8">
        <v>8695.3700000000008</v>
      </c>
      <c r="J4025" s="8">
        <f>Table1[[#This Row],[Annual Charges ($)]]-(AVERAGE(Table1[Annual Charges ($)]))</f>
        <v>-2655.3781840000393</v>
      </c>
      <c r="U4025" s="37">
        <v>8695.3700000000008</v>
      </c>
      <c r="V4025" s="4">
        <v>95.7</v>
      </c>
    </row>
    <row r="4026" spans="1:22" ht="17" hidden="1" x14ac:dyDescent="0.2">
      <c r="A4026" s="3">
        <v>28735831</v>
      </c>
      <c r="B4026" s="4">
        <v>95.7</v>
      </c>
      <c r="C4026" s="4">
        <v>7</v>
      </c>
      <c r="D4026" s="4">
        <v>5</v>
      </c>
      <c r="E4026" s="4">
        <v>28</v>
      </c>
      <c r="F4026" s="5">
        <v>24</v>
      </c>
      <c r="G4026" s="6" t="s">
        <v>18</v>
      </c>
      <c r="H4026" s="7" t="s">
        <v>8</v>
      </c>
      <c r="I4026" s="8">
        <v>14590.95</v>
      </c>
      <c r="J4026" s="8">
        <f>Table1[[#This Row],[Annual Charges ($)]]-(AVERAGE(Table1[Annual Charges ($)]))</f>
        <v>3240.2018159999607</v>
      </c>
      <c r="U4026" s="37">
        <v>14590.95</v>
      </c>
      <c r="V4026" s="4">
        <v>95.7</v>
      </c>
    </row>
    <row r="4027" spans="1:22" ht="17" hidden="1" x14ac:dyDescent="0.2">
      <c r="A4027" s="3">
        <v>15535513</v>
      </c>
      <c r="B4027" s="4">
        <v>95.7</v>
      </c>
      <c r="C4027" s="4">
        <v>3</v>
      </c>
      <c r="D4027" s="4">
        <v>4</v>
      </c>
      <c r="E4027" s="4">
        <v>40</v>
      </c>
      <c r="F4027" s="5">
        <v>53</v>
      </c>
      <c r="G4027" s="6" t="s">
        <v>17</v>
      </c>
      <c r="H4027" s="7" t="s">
        <v>8</v>
      </c>
      <c r="I4027" s="8">
        <v>7406.78</v>
      </c>
      <c r="J4027" s="8">
        <f>Table1[[#This Row],[Annual Charges ($)]]-(AVERAGE(Table1[Annual Charges ($)]))</f>
        <v>-3943.9681840000403</v>
      </c>
      <c r="U4027" s="37">
        <v>7406.78</v>
      </c>
      <c r="V4027" s="4">
        <v>95.7</v>
      </c>
    </row>
    <row r="4028" spans="1:22" ht="17" x14ac:dyDescent="0.2">
      <c r="A4028" s="3">
        <v>20007408</v>
      </c>
      <c r="B4028" s="4">
        <v>95.7</v>
      </c>
      <c r="C4028" s="4">
        <v>8</v>
      </c>
      <c r="D4028" s="4">
        <v>1</v>
      </c>
      <c r="E4028" s="4">
        <v>57</v>
      </c>
      <c r="F4028" s="5">
        <v>31</v>
      </c>
      <c r="G4028" s="6" t="s">
        <v>17</v>
      </c>
      <c r="H4028" s="7" t="s">
        <v>9</v>
      </c>
      <c r="I4028" s="8">
        <v>8638.83</v>
      </c>
      <c r="J4028" s="8">
        <f>Table1[[#This Row],[Annual Charges ($)]]-(AVERAGE(Table1[Annual Charges ($)]))</f>
        <v>-2711.9181840000401</v>
      </c>
      <c r="U4028" s="37">
        <v>8638.83</v>
      </c>
      <c r="V4028" s="4">
        <v>95.7</v>
      </c>
    </row>
    <row r="4029" spans="1:22" ht="17" hidden="1" x14ac:dyDescent="0.2">
      <c r="A4029" s="3">
        <v>4340338</v>
      </c>
      <c r="B4029" s="4">
        <v>95.7</v>
      </c>
      <c r="C4029" s="4">
        <v>5</v>
      </c>
      <c r="D4029" s="4">
        <v>2</v>
      </c>
      <c r="E4029" s="4">
        <v>5</v>
      </c>
      <c r="F4029" s="5">
        <v>40</v>
      </c>
      <c r="G4029" s="6" t="s">
        <v>18</v>
      </c>
      <c r="H4029" s="7" t="s">
        <v>8</v>
      </c>
      <c r="I4029" s="8">
        <v>12562.42</v>
      </c>
      <c r="J4029" s="8">
        <f>Table1[[#This Row],[Annual Charges ($)]]-(AVERAGE(Table1[Annual Charges ($)]))</f>
        <v>1211.67181599996</v>
      </c>
      <c r="U4029" s="37">
        <v>12562.42</v>
      </c>
      <c r="V4029" s="4">
        <v>95.7</v>
      </c>
    </row>
    <row r="4030" spans="1:22" ht="17" hidden="1" x14ac:dyDescent="0.2">
      <c r="A4030" s="3">
        <v>23782440</v>
      </c>
      <c r="B4030" s="4">
        <v>95.8</v>
      </c>
      <c r="C4030" s="4">
        <v>3</v>
      </c>
      <c r="D4030" s="4">
        <v>4</v>
      </c>
      <c r="E4030" s="4">
        <v>11</v>
      </c>
      <c r="F4030" s="5">
        <v>42</v>
      </c>
      <c r="G4030" s="6" t="s">
        <v>18</v>
      </c>
      <c r="H4030" s="7" t="s">
        <v>8</v>
      </c>
      <c r="I4030" s="8">
        <v>15504.96</v>
      </c>
      <c r="J4030" s="8">
        <f>Table1[[#This Row],[Annual Charges ($)]]-(AVERAGE(Table1[Annual Charges ($)]))</f>
        <v>4154.2118159999591</v>
      </c>
      <c r="U4030" s="37">
        <v>15504.96</v>
      </c>
      <c r="V4030" s="4">
        <v>95.8</v>
      </c>
    </row>
    <row r="4031" spans="1:22" ht="17" hidden="1" x14ac:dyDescent="0.2">
      <c r="A4031" s="3">
        <v>4379959</v>
      </c>
      <c r="B4031" s="4">
        <v>95.9</v>
      </c>
      <c r="C4031" s="4">
        <v>6</v>
      </c>
      <c r="D4031" s="4">
        <v>4</v>
      </c>
      <c r="E4031" s="4">
        <v>44</v>
      </c>
      <c r="F4031" s="5">
        <v>37</v>
      </c>
      <c r="G4031" s="6" t="s">
        <v>17</v>
      </c>
      <c r="H4031" s="7" t="s">
        <v>8</v>
      </c>
      <c r="I4031" s="8">
        <v>10431.540000000001</v>
      </c>
      <c r="J4031" s="8">
        <f>Table1[[#This Row],[Annual Charges ($)]]-(AVERAGE(Table1[Annual Charges ($)]))</f>
        <v>-919.20818400003918</v>
      </c>
      <c r="U4031" s="37">
        <v>10431.540000000001</v>
      </c>
      <c r="V4031" s="4">
        <v>95.9</v>
      </c>
    </row>
    <row r="4032" spans="1:22" ht="17" x14ac:dyDescent="0.2">
      <c r="A4032" s="3">
        <v>18209057</v>
      </c>
      <c r="B4032" s="4">
        <v>95.9</v>
      </c>
      <c r="C4032" s="4">
        <v>7</v>
      </c>
      <c r="D4032" s="4">
        <v>4</v>
      </c>
      <c r="E4032" s="4">
        <v>46</v>
      </c>
      <c r="F4032" s="5">
        <v>36</v>
      </c>
      <c r="G4032" s="6" t="s">
        <v>18</v>
      </c>
      <c r="H4032" s="7" t="s">
        <v>9</v>
      </c>
      <c r="I4032" s="8">
        <v>20758.34</v>
      </c>
      <c r="J4032" s="8">
        <f>Table1[[#This Row],[Annual Charges ($)]]-(AVERAGE(Table1[Annual Charges ($)]))</f>
        <v>9407.5918159999601</v>
      </c>
      <c r="U4032" s="37">
        <v>20758.34</v>
      </c>
      <c r="V4032" s="4">
        <v>95.9</v>
      </c>
    </row>
    <row r="4033" spans="1:22" ht="17" hidden="1" x14ac:dyDescent="0.2">
      <c r="A4033" s="3">
        <v>29112599</v>
      </c>
      <c r="B4033" s="4">
        <v>95.9</v>
      </c>
      <c r="C4033" s="4">
        <v>5</v>
      </c>
      <c r="D4033" s="4">
        <v>1</v>
      </c>
      <c r="E4033" s="4">
        <v>51</v>
      </c>
      <c r="F4033" s="5">
        <v>27</v>
      </c>
      <c r="G4033" s="6" t="s">
        <v>18</v>
      </c>
      <c r="H4033" s="7" t="s">
        <v>8</v>
      </c>
      <c r="I4033" s="8">
        <v>22819.15</v>
      </c>
      <c r="J4033" s="8">
        <f>Table1[[#This Row],[Annual Charges ($)]]-(AVERAGE(Table1[Annual Charges ($)]))</f>
        <v>11468.401815999961</v>
      </c>
      <c r="U4033" s="37">
        <v>22819.15</v>
      </c>
      <c r="V4033" s="4">
        <v>95.9</v>
      </c>
    </row>
    <row r="4034" spans="1:22" ht="17" hidden="1" x14ac:dyDescent="0.2">
      <c r="A4034" s="3">
        <v>13775672</v>
      </c>
      <c r="B4034" s="4">
        <v>96</v>
      </c>
      <c r="C4034" s="4">
        <v>6</v>
      </c>
      <c r="D4034" s="4">
        <v>2</v>
      </c>
      <c r="E4034" s="4">
        <v>36</v>
      </c>
      <c r="F4034" s="5">
        <v>19</v>
      </c>
      <c r="G4034" s="6" t="s">
        <v>18</v>
      </c>
      <c r="H4034" s="7" t="s">
        <v>8</v>
      </c>
      <c r="I4034" s="8">
        <v>11498.39</v>
      </c>
      <c r="J4034" s="8">
        <f>Table1[[#This Row],[Annual Charges ($)]]-(AVERAGE(Table1[Annual Charges ($)]))</f>
        <v>147.64181599995936</v>
      </c>
      <c r="U4034" s="37">
        <v>11498.39</v>
      </c>
      <c r="V4034" s="4">
        <v>96</v>
      </c>
    </row>
    <row r="4035" spans="1:22" ht="17" hidden="1" x14ac:dyDescent="0.2">
      <c r="A4035" s="3">
        <v>16958418</v>
      </c>
      <c r="B4035" s="4">
        <v>96</v>
      </c>
      <c r="C4035" s="4">
        <v>1</v>
      </c>
      <c r="D4035" s="4">
        <v>4</v>
      </c>
      <c r="E4035" s="4">
        <v>54</v>
      </c>
      <c r="F4035" s="5">
        <v>46</v>
      </c>
      <c r="G4035" s="6" t="s">
        <v>18</v>
      </c>
      <c r="H4035" s="7" t="s">
        <v>8</v>
      </c>
      <c r="I4035" s="8">
        <v>18638.39</v>
      </c>
      <c r="J4035" s="8">
        <f>Table1[[#This Row],[Annual Charges ($)]]-(AVERAGE(Table1[Annual Charges ($)]))</f>
        <v>7287.6418159999594</v>
      </c>
      <c r="U4035" s="37">
        <v>18638.39</v>
      </c>
      <c r="V4035" s="4">
        <v>96</v>
      </c>
    </row>
    <row r="4036" spans="1:22" ht="17" hidden="1" x14ac:dyDescent="0.2">
      <c r="A4036" s="3">
        <v>4512932</v>
      </c>
      <c r="B4036" s="4">
        <v>96</v>
      </c>
      <c r="C4036" s="4">
        <v>7</v>
      </c>
      <c r="D4036" s="4">
        <v>2</v>
      </c>
      <c r="E4036" s="4">
        <v>23</v>
      </c>
      <c r="F4036" s="5">
        <v>29</v>
      </c>
      <c r="G4036" s="6" t="s">
        <v>18</v>
      </c>
      <c r="H4036" s="7" t="s">
        <v>8</v>
      </c>
      <c r="I4036" s="8">
        <v>18367.52</v>
      </c>
      <c r="J4036" s="8">
        <f>Table1[[#This Row],[Annual Charges ($)]]-(AVERAGE(Table1[Annual Charges ($)]))</f>
        <v>7016.7718159999604</v>
      </c>
      <c r="U4036" s="37">
        <v>18367.52</v>
      </c>
      <c r="V4036" s="4">
        <v>96</v>
      </c>
    </row>
    <row r="4037" spans="1:22" ht="17" hidden="1" x14ac:dyDescent="0.2">
      <c r="A4037" s="3">
        <v>27415250</v>
      </c>
      <c r="B4037" s="4">
        <v>96</v>
      </c>
      <c r="C4037" s="4">
        <v>6</v>
      </c>
      <c r="D4037" s="4">
        <v>4</v>
      </c>
      <c r="E4037" s="4">
        <v>40</v>
      </c>
      <c r="F4037" s="5">
        <v>41</v>
      </c>
      <c r="G4037" s="6" t="s">
        <v>17</v>
      </c>
      <c r="H4037" s="7" t="s">
        <v>8</v>
      </c>
      <c r="I4037" s="8">
        <v>24015.7</v>
      </c>
      <c r="J4037" s="8">
        <f>Table1[[#This Row],[Annual Charges ($)]]-(AVERAGE(Table1[Annual Charges ($)]))</f>
        <v>12664.951815999961</v>
      </c>
      <c r="U4037" s="37">
        <v>24015.7</v>
      </c>
      <c r="V4037" s="4">
        <v>96</v>
      </c>
    </row>
    <row r="4038" spans="1:22" ht="17" hidden="1" x14ac:dyDescent="0.2">
      <c r="A4038" s="3">
        <v>20053591</v>
      </c>
      <c r="B4038" s="4">
        <v>96</v>
      </c>
      <c r="C4038" s="4">
        <v>2</v>
      </c>
      <c r="D4038" s="4">
        <v>5</v>
      </c>
      <c r="E4038" s="4">
        <v>2</v>
      </c>
      <c r="F4038" s="5">
        <v>37</v>
      </c>
      <c r="G4038" s="6" t="s">
        <v>17</v>
      </c>
      <c r="H4038" s="7" t="s">
        <v>8</v>
      </c>
      <c r="I4038" s="8">
        <v>10816.53</v>
      </c>
      <c r="J4038" s="8">
        <f>Table1[[#This Row],[Annual Charges ($)]]-(AVERAGE(Table1[Annual Charges ($)]))</f>
        <v>-534.2181840000394</v>
      </c>
      <c r="U4038" s="37">
        <v>10816.53</v>
      </c>
      <c r="V4038" s="4">
        <v>96</v>
      </c>
    </row>
    <row r="4039" spans="1:22" ht="17" hidden="1" x14ac:dyDescent="0.2">
      <c r="A4039" s="3">
        <v>11274023</v>
      </c>
      <c r="B4039" s="4">
        <v>96</v>
      </c>
      <c r="C4039" s="4">
        <v>5</v>
      </c>
      <c r="D4039" s="4">
        <v>1</v>
      </c>
      <c r="E4039" s="4">
        <v>10</v>
      </c>
      <c r="F4039" s="5">
        <v>51</v>
      </c>
      <c r="G4039" s="6" t="s">
        <v>18</v>
      </c>
      <c r="H4039" s="7" t="s">
        <v>8</v>
      </c>
      <c r="I4039" s="8">
        <v>16125.94</v>
      </c>
      <c r="J4039" s="8">
        <f>Table1[[#This Row],[Annual Charges ($)]]-(AVERAGE(Table1[Annual Charges ($)]))</f>
        <v>4775.1918159999605</v>
      </c>
      <c r="U4039" s="37">
        <v>16125.94</v>
      </c>
      <c r="V4039" s="4">
        <v>96</v>
      </c>
    </row>
    <row r="4040" spans="1:22" ht="17" hidden="1" x14ac:dyDescent="0.2">
      <c r="A4040" s="3">
        <v>1838201</v>
      </c>
      <c r="B4040" s="4">
        <v>96</v>
      </c>
      <c r="C4040" s="4">
        <v>4</v>
      </c>
      <c r="D4040" s="4">
        <v>4</v>
      </c>
      <c r="E4040" s="4">
        <v>26</v>
      </c>
      <c r="F4040" s="5">
        <v>41</v>
      </c>
      <c r="G4040" s="6" t="s">
        <v>17</v>
      </c>
      <c r="H4040" s="7" t="s">
        <v>8</v>
      </c>
      <c r="I4040" s="8">
        <v>12116.96</v>
      </c>
      <c r="J4040" s="8">
        <f>Table1[[#This Row],[Annual Charges ($)]]-(AVERAGE(Table1[Annual Charges ($)]))</f>
        <v>766.21181599995907</v>
      </c>
      <c r="U4040" s="37">
        <v>12116.96</v>
      </c>
      <c r="V4040" s="4">
        <v>96</v>
      </c>
    </row>
    <row r="4041" spans="1:22" ht="17" hidden="1" x14ac:dyDescent="0.2">
      <c r="A4041" s="3">
        <v>21292746</v>
      </c>
      <c r="B4041" s="4">
        <v>96</v>
      </c>
      <c r="C4041" s="4">
        <v>7</v>
      </c>
      <c r="D4041" s="4">
        <v>0</v>
      </c>
      <c r="E4041" s="4">
        <v>48</v>
      </c>
      <c r="F4041" s="5">
        <v>59</v>
      </c>
      <c r="G4041" s="6" t="s">
        <v>17</v>
      </c>
      <c r="H4041" s="7" t="s">
        <v>8</v>
      </c>
      <c r="I4041" s="8">
        <v>22260.22</v>
      </c>
      <c r="J4041" s="8">
        <f>Table1[[#This Row],[Annual Charges ($)]]-(AVERAGE(Table1[Annual Charges ($)]))</f>
        <v>10909.471815999961</v>
      </c>
      <c r="U4041" s="37">
        <v>22260.22</v>
      </c>
      <c r="V4041" s="4">
        <v>96</v>
      </c>
    </row>
    <row r="4042" spans="1:22" ht="17" hidden="1" x14ac:dyDescent="0.2">
      <c r="A4042" s="3">
        <v>960038</v>
      </c>
      <c r="B4042" s="4">
        <v>96.1</v>
      </c>
      <c r="C4042" s="4">
        <v>3</v>
      </c>
      <c r="D4042" s="4">
        <v>3</v>
      </c>
      <c r="E4042" s="4">
        <v>57</v>
      </c>
      <c r="F4042" s="5">
        <v>42</v>
      </c>
      <c r="G4042" s="6" t="s">
        <v>17</v>
      </c>
      <c r="H4042" s="7" t="s">
        <v>8</v>
      </c>
      <c r="I4042" s="8">
        <v>21509.33</v>
      </c>
      <c r="J4042" s="8">
        <f>Table1[[#This Row],[Annual Charges ($)]]-(AVERAGE(Table1[Annual Charges ($)]))</f>
        <v>10158.581815999962</v>
      </c>
      <c r="U4042" s="37">
        <v>21509.33</v>
      </c>
      <c r="V4042" s="4">
        <v>96.1</v>
      </c>
    </row>
    <row r="4043" spans="1:22" ht="17" hidden="1" x14ac:dyDescent="0.2">
      <c r="A4043" s="3">
        <v>16396920</v>
      </c>
      <c r="B4043" s="4">
        <v>96.1</v>
      </c>
      <c r="C4043" s="4">
        <v>3</v>
      </c>
      <c r="D4043" s="4">
        <v>5</v>
      </c>
      <c r="E4043" s="4">
        <v>16</v>
      </c>
      <c r="F4043" s="5">
        <v>43</v>
      </c>
      <c r="G4043" s="6" t="s">
        <v>17</v>
      </c>
      <c r="H4043" s="7" t="s">
        <v>8</v>
      </c>
      <c r="I4043" s="8">
        <v>17436.86</v>
      </c>
      <c r="J4043" s="8">
        <f>Table1[[#This Row],[Annual Charges ($)]]-(AVERAGE(Table1[Annual Charges ($)]))</f>
        <v>6086.1118159999605</v>
      </c>
      <c r="U4043" s="37">
        <v>17436.86</v>
      </c>
      <c r="V4043" s="4">
        <v>96.1</v>
      </c>
    </row>
    <row r="4044" spans="1:22" ht="17" hidden="1" x14ac:dyDescent="0.2">
      <c r="A4044" s="3">
        <v>29247210</v>
      </c>
      <c r="B4044" s="4">
        <v>96.1</v>
      </c>
      <c r="C4044" s="4">
        <v>4</v>
      </c>
      <c r="D4044" s="4">
        <v>1</v>
      </c>
      <c r="E4044" s="4">
        <v>29</v>
      </c>
      <c r="F4044" s="5">
        <v>44</v>
      </c>
      <c r="G4044" s="6" t="s">
        <v>18</v>
      </c>
      <c r="H4044" s="7" t="s">
        <v>8</v>
      </c>
      <c r="I4044" s="8">
        <v>17877.38</v>
      </c>
      <c r="J4044" s="8">
        <f>Table1[[#This Row],[Annual Charges ($)]]-(AVERAGE(Table1[Annual Charges ($)]))</f>
        <v>6526.631815999961</v>
      </c>
      <c r="U4044" s="37">
        <v>17877.38</v>
      </c>
      <c r="V4044" s="4">
        <v>96.1</v>
      </c>
    </row>
    <row r="4045" spans="1:22" ht="17" hidden="1" x14ac:dyDescent="0.2">
      <c r="A4045" s="3">
        <v>8418269</v>
      </c>
      <c r="B4045" s="4">
        <v>96.1</v>
      </c>
      <c r="C4045" s="4">
        <v>6</v>
      </c>
      <c r="D4045" s="4">
        <v>4</v>
      </c>
      <c r="E4045" s="4">
        <v>24</v>
      </c>
      <c r="F4045" s="5">
        <v>53</v>
      </c>
      <c r="G4045" s="6" t="s">
        <v>18</v>
      </c>
      <c r="H4045" s="7" t="s">
        <v>8</v>
      </c>
      <c r="I4045" s="8">
        <v>15124.42</v>
      </c>
      <c r="J4045" s="8">
        <f>Table1[[#This Row],[Annual Charges ($)]]-(AVERAGE(Table1[Annual Charges ($)]))</f>
        <v>3773.67181599996</v>
      </c>
      <c r="U4045" s="37">
        <v>15124.42</v>
      </c>
      <c r="V4045" s="4">
        <v>96.1</v>
      </c>
    </row>
    <row r="4046" spans="1:22" ht="17" hidden="1" x14ac:dyDescent="0.2">
      <c r="A4046" s="3">
        <v>29579561</v>
      </c>
      <c r="B4046" s="4">
        <v>96.1</v>
      </c>
      <c r="C4046" s="4">
        <v>5</v>
      </c>
      <c r="D4046" s="4">
        <v>4</v>
      </c>
      <c r="E4046" s="4">
        <v>17</v>
      </c>
      <c r="F4046" s="5">
        <v>25</v>
      </c>
      <c r="G4046" s="6" t="s">
        <v>18</v>
      </c>
      <c r="H4046" s="7" t="s">
        <v>8</v>
      </c>
      <c r="I4046" s="8">
        <v>18155.78</v>
      </c>
      <c r="J4046" s="8">
        <f>Table1[[#This Row],[Annual Charges ($)]]-(AVERAGE(Table1[Annual Charges ($)]))</f>
        <v>6805.0318159999588</v>
      </c>
      <c r="U4046" s="37">
        <v>18155.78</v>
      </c>
      <c r="V4046" s="4">
        <v>96.1</v>
      </c>
    </row>
    <row r="4047" spans="1:22" ht="17" hidden="1" x14ac:dyDescent="0.2">
      <c r="A4047" s="3">
        <v>21599083</v>
      </c>
      <c r="B4047" s="4">
        <v>96.1</v>
      </c>
      <c r="C4047" s="4">
        <v>2</v>
      </c>
      <c r="D4047" s="4">
        <v>0</v>
      </c>
      <c r="E4047" s="4">
        <v>14</v>
      </c>
      <c r="F4047" s="5">
        <v>47</v>
      </c>
      <c r="G4047" s="6" t="s">
        <v>17</v>
      </c>
      <c r="H4047" s="7" t="s">
        <v>8</v>
      </c>
      <c r="I4047" s="8">
        <v>14133.02</v>
      </c>
      <c r="J4047" s="8">
        <f>Table1[[#This Row],[Annual Charges ($)]]-(AVERAGE(Table1[Annual Charges ($)]))</f>
        <v>2782.2718159999604</v>
      </c>
      <c r="U4047" s="37">
        <v>14133.02</v>
      </c>
      <c r="V4047" s="4">
        <v>96.1</v>
      </c>
    </row>
    <row r="4048" spans="1:22" ht="17" hidden="1" x14ac:dyDescent="0.2">
      <c r="A4048" s="3">
        <v>27002729</v>
      </c>
      <c r="B4048" s="4">
        <v>96.1</v>
      </c>
      <c r="C4048" s="4">
        <v>4</v>
      </c>
      <c r="D4048" s="4">
        <v>1</v>
      </c>
      <c r="E4048" s="4">
        <v>36</v>
      </c>
      <c r="F4048" s="5">
        <v>48</v>
      </c>
      <c r="G4048" s="6" t="s">
        <v>18</v>
      </c>
      <c r="H4048" s="7" t="s">
        <v>8</v>
      </c>
      <c r="I4048" s="8">
        <v>23624.71</v>
      </c>
      <c r="J4048" s="8">
        <f>Table1[[#This Row],[Annual Charges ($)]]-(AVERAGE(Table1[Annual Charges ($)]))</f>
        <v>12273.961815999959</v>
      </c>
      <c r="U4048" s="37">
        <v>23624.71</v>
      </c>
      <c r="V4048" s="4">
        <v>96.1</v>
      </c>
    </row>
    <row r="4049" spans="1:22" ht="17" hidden="1" x14ac:dyDescent="0.2">
      <c r="A4049" s="3">
        <v>28432354</v>
      </c>
      <c r="B4049" s="4">
        <v>96.1</v>
      </c>
      <c r="C4049" s="4">
        <v>1</v>
      </c>
      <c r="D4049" s="4">
        <v>3</v>
      </c>
      <c r="E4049" s="4">
        <v>56</v>
      </c>
      <c r="F4049" s="5">
        <v>40</v>
      </c>
      <c r="G4049" s="6" t="s">
        <v>17</v>
      </c>
      <c r="H4049" s="7" t="s">
        <v>8</v>
      </c>
      <c r="I4049" s="8">
        <v>15668.38</v>
      </c>
      <c r="J4049" s="8">
        <f>Table1[[#This Row],[Annual Charges ($)]]-(AVERAGE(Table1[Annual Charges ($)]))</f>
        <v>4317.6318159999591</v>
      </c>
      <c r="U4049" s="37">
        <v>15668.38</v>
      </c>
      <c r="V4049" s="4">
        <v>96.1</v>
      </c>
    </row>
    <row r="4050" spans="1:22" ht="17" hidden="1" x14ac:dyDescent="0.2">
      <c r="A4050" s="3">
        <v>24852357</v>
      </c>
      <c r="B4050" s="4">
        <v>96.1</v>
      </c>
      <c r="C4050" s="4">
        <v>3</v>
      </c>
      <c r="D4050" s="4">
        <v>4</v>
      </c>
      <c r="E4050" s="4">
        <v>17</v>
      </c>
      <c r="F4050" s="5">
        <v>35</v>
      </c>
      <c r="G4050" s="6" t="s">
        <v>18</v>
      </c>
      <c r="H4050" s="7" t="s">
        <v>8</v>
      </c>
      <c r="I4050" s="8">
        <v>16894.73</v>
      </c>
      <c r="J4050" s="8">
        <f>Table1[[#This Row],[Annual Charges ($)]]-(AVERAGE(Table1[Annual Charges ($)]))</f>
        <v>5543.9818159999595</v>
      </c>
      <c r="U4050" s="37">
        <v>16894.73</v>
      </c>
      <c r="V4050" s="4">
        <v>96.1</v>
      </c>
    </row>
    <row r="4051" spans="1:22" ht="17" hidden="1" x14ac:dyDescent="0.2">
      <c r="A4051" s="3">
        <v>22598202</v>
      </c>
      <c r="B4051" s="4">
        <v>96.2</v>
      </c>
      <c r="C4051" s="4">
        <v>4</v>
      </c>
      <c r="D4051" s="4">
        <v>1</v>
      </c>
      <c r="E4051" s="4">
        <v>31</v>
      </c>
      <c r="F4051" s="5">
        <v>52</v>
      </c>
      <c r="G4051" s="6" t="s">
        <v>17</v>
      </c>
      <c r="H4051" s="7" t="s">
        <v>8</v>
      </c>
      <c r="I4051" s="8">
        <v>7105.91</v>
      </c>
      <c r="J4051" s="8">
        <f>Table1[[#This Row],[Annual Charges ($)]]-(AVERAGE(Table1[Annual Charges ($)]))</f>
        <v>-4244.8381840000402</v>
      </c>
      <c r="U4051" s="37">
        <v>7105.91</v>
      </c>
      <c r="V4051" s="4">
        <v>96.2</v>
      </c>
    </row>
    <row r="4052" spans="1:22" ht="17" hidden="1" x14ac:dyDescent="0.2">
      <c r="A4052" s="3">
        <v>18362541</v>
      </c>
      <c r="B4052" s="4">
        <v>96.2</v>
      </c>
      <c r="C4052" s="4">
        <v>4</v>
      </c>
      <c r="D4052" s="4">
        <v>2</v>
      </c>
      <c r="E4052" s="4">
        <v>7</v>
      </c>
      <c r="F4052" s="5">
        <v>39</v>
      </c>
      <c r="G4052" s="6" t="s">
        <v>18</v>
      </c>
      <c r="H4052" s="7" t="s">
        <v>8</v>
      </c>
      <c r="I4052" s="8">
        <v>10968.36</v>
      </c>
      <c r="J4052" s="8">
        <f>Table1[[#This Row],[Annual Charges ($)]]-(AVERAGE(Table1[Annual Charges ($)]))</f>
        <v>-382.38818400003947</v>
      </c>
      <c r="U4052" s="37">
        <v>10968.36</v>
      </c>
      <c r="V4052" s="4">
        <v>96.2</v>
      </c>
    </row>
    <row r="4053" spans="1:22" ht="17" x14ac:dyDescent="0.2">
      <c r="A4053" s="3">
        <v>3907489</v>
      </c>
      <c r="B4053" s="4">
        <v>96.2</v>
      </c>
      <c r="C4053" s="4">
        <v>1</v>
      </c>
      <c r="D4053" s="4">
        <v>2</v>
      </c>
      <c r="E4053" s="4">
        <v>16</v>
      </c>
      <c r="F4053" s="5">
        <v>39</v>
      </c>
      <c r="G4053" s="6" t="s">
        <v>17</v>
      </c>
      <c r="H4053" s="7" t="s">
        <v>9</v>
      </c>
      <c r="I4053" s="8">
        <v>10560.11</v>
      </c>
      <c r="J4053" s="8">
        <f>Table1[[#This Row],[Annual Charges ($)]]-(AVERAGE(Table1[Annual Charges ($)]))</f>
        <v>-790.63818400003947</v>
      </c>
      <c r="U4053" s="37">
        <v>10560.11</v>
      </c>
      <c r="V4053" s="4">
        <v>96.2</v>
      </c>
    </row>
    <row r="4054" spans="1:22" ht="17" x14ac:dyDescent="0.2">
      <c r="A4054" s="3">
        <v>19144052</v>
      </c>
      <c r="B4054" s="4">
        <v>96.3</v>
      </c>
      <c r="C4054" s="4">
        <v>4</v>
      </c>
      <c r="D4054" s="4">
        <v>4</v>
      </c>
      <c r="E4054" s="4">
        <v>33</v>
      </c>
      <c r="F4054" s="5">
        <v>46</v>
      </c>
      <c r="G4054" s="6" t="s">
        <v>18</v>
      </c>
      <c r="H4054" s="7" t="s">
        <v>9</v>
      </c>
      <c r="I4054" s="8">
        <v>15505.66</v>
      </c>
      <c r="J4054" s="8">
        <f>Table1[[#This Row],[Annual Charges ($)]]-(AVERAGE(Table1[Annual Charges ($)]))</f>
        <v>4154.9118159999598</v>
      </c>
      <c r="U4054" s="37">
        <v>15505.66</v>
      </c>
      <c r="V4054" s="4">
        <v>96.3</v>
      </c>
    </row>
    <row r="4055" spans="1:22" ht="17" hidden="1" x14ac:dyDescent="0.2">
      <c r="A4055" s="3">
        <v>19911528</v>
      </c>
      <c r="B4055" s="4">
        <v>96.3</v>
      </c>
      <c r="C4055" s="4">
        <v>6</v>
      </c>
      <c r="D4055" s="4">
        <v>1</v>
      </c>
      <c r="E4055" s="4">
        <v>3</v>
      </c>
      <c r="F4055" s="5">
        <v>27</v>
      </c>
      <c r="G4055" s="6" t="s">
        <v>17</v>
      </c>
      <c r="H4055" s="7" t="s">
        <v>8</v>
      </c>
      <c r="I4055" s="8">
        <v>17566.009999999998</v>
      </c>
      <c r="J4055" s="8">
        <f>Table1[[#This Row],[Annual Charges ($)]]-(AVERAGE(Table1[Annual Charges ($)]))</f>
        <v>6215.2618159999583</v>
      </c>
      <c r="U4055" s="37">
        <v>17566.009999999998</v>
      </c>
      <c r="V4055" s="4">
        <v>96.3</v>
      </c>
    </row>
    <row r="4056" spans="1:22" ht="17" hidden="1" x14ac:dyDescent="0.2">
      <c r="A4056" s="3">
        <v>29007644</v>
      </c>
      <c r="B4056" s="4">
        <v>96.3</v>
      </c>
      <c r="C4056" s="4">
        <v>5</v>
      </c>
      <c r="D4056" s="4">
        <v>3</v>
      </c>
      <c r="E4056" s="4">
        <v>8</v>
      </c>
      <c r="F4056" s="5">
        <v>55</v>
      </c>
      <c r="G4056" s="6" t="s">
        <v>18</v>
      </c>
      <c r="H4056" s="7" t="s">
        <v>8</v>
      </c>
      <c r="I4056" s="8">
        <v>10195.57</v>
      </c>
      <c r="J4056" s="8">
        <f>Table1[[#This Row],[Annual Charges ($)]]-(AVERAGE(Table1[Annual Charges ($)]))</f>
        <v>-1155.1781840000403</v>
      </c>
      <c r="U4056" s="37">
        <v>10195.57</v>
      </c>
      <c r="V4056" s="4">
        <v>96.3</v>
      </c>
    </row>
    <row r="4057" spans="1:22" ht="17" x14ac:dyDescent="0.2">
      <c r="A4057" s="3">
        <v>24802859</v>
      </c>
      <c r="B4057" s="4">
        <v>96.3</v>
      </c>
      <c r="C4057" s="4">
        <v>2</v>
      </c>
      <c r="D4057" s="4">
        <v>1</v>
      </c>
      <c r="E4057" s="4">
        <v>0</v>
      </c>
      <c r="F4057" s="5">
        <v>41</v>
      </c>
      <c r="G4057" s="6" t="s">
        <v>18</v>
      </c>
      <c r="H4057" s="7" t="s">
        <v>9</v>
      </c>
      <c r="I4057" s="8">
        <v>13849.26</v>
      </c>
      <c r="J4057" s="8">
        <f>Table1[[#This Row],[Annual Charges ($)]]-(AVERAGE(Table1[Annual Charges ($)]))</f>
        <v>2498.5118159999602</v>
      </c>
      <c r="U4057" s="37">
        <v>13849.26</v>
      </c>
      <c r="V4057" s="4">
        <v>96.3</v>
      </c>
    </row>
    <row r="4058" spans="1:22" ht="17" hidden="1" x14ac:dyDescent="0.2">
      <c r="A4058" s="3">
        <v>9437530</v>
      </c>
      <c r="B4058" s="4">
        <v>96.3</v>
      </c>
      <c r="C4058" s="4">
        <v>7</v>
      </c>
      <c r="D4058" s="4">
        <v>2</v>
      </c>
      <c r="E4058" s="4">
        <v>30</v>
      </c>
      <c r="F4058" s="5">
        <v>39</v>
      </c>
      <c r="G4058" s="6" t="s">
        <v>17</v>
      </c>
      <c r="H4058" s="7" t="s">
        <v>8</v>
      </c>
      <c r="I4058" s="8">
        <v>19714.810000000001</v>
      </c>
      <c r="J4058" s="8">
        <f>Table1[[#This Row],[Annual Charges ($)]]-(AVERAGE(Table1[Annual Charges ($)]))</f>
        <v>8364.0618159999613</v>
      </c>
      <c r="U4058" s="37">
        <v>19714.810000000001</v>
      </c>
      <c r="V4058" s="4">
        <v>96.3</v>
      </c>
    </row>
    <row r="4059" spans="1:22" ht="17" hidden="1" x14ac:dyDescent="0.2">
      <c r="A4059" s="3">
        <v>17766925</v>
      </c>
      <c r="B4059" s="4">
        <v>96.4</v>
      </c>
      <c r="C4059" s="4">
        <v>1</v>
      </c>
      <c r="D4059" s="4">
        <v>4</v>
      </c>
      <c r="E4059" s="4">
        <v>23</v>
      </c>
      <c r="F4059" s="5">
        <v>26</v>
      </c>
      <c r="G4059" s="6" t="s">
        <v>18</v>
      </c>
      <c r="H4059" s="7" t="s">
        <v>8</v>
      </c>
      <c r="I4059" s="8">
        <v>4603.2700000000004</v>
      </c>
      <c r="J4059" s="8">
        <f>Table1[[#This Row],[Annual Charges ($)]]-(AVERAGE(Table1[Annual Charges ($)]))</f>
        <v>-6747.4781840000396</v>
      </c>
      <c r="U4059" s="37">
        <v>4603.2700000000004</v>
      </c>
      <c r="V4059" s="4">
        <v>96.4</v>
      </c>
    </row>
    <row r="4060" spans="1:22" ht="17" hidden="1" x14ac:dyDescent="0.2">
      <c r="A4060" s="3">
        <v>25316594</v>
      </c>
      <c r="B4060" s="4">
        <v>96.4</v>
      </c>
      <c r="C4060" s="4">
        <v>2</v>
      </c>
      <c r="D4060" s="4">
        <v>2</v>
      </c>
      <c r="E4060" s="4">
        <v>42</v>
      </c>
      <c r="F4060" s="5">
        <v>47</v>
      </c>
      <c r="G4060" s="6" t="s">
        <v>17</v>
      </c>
      <c r="H4060" s="7" t="s">
        <v>8</v>
      </c>
      <c r="I4060" s="8">
        <v>18900.900000000001</v>
      </c>
      <c r="J4060" s="8">
        <f>Table1[[#This Row],[Annual Charges ($)]]-(AVERAGE(Table1[Annual Charges ($)]))</f>
        <v>7550.1518159999614</v>
      </c>
      <c r="U4060" s="37">
        <v>18900.900000000001</v>
      </c>
      <c r="V4060" s="4">
        <v>96.4</v>
      </c>
    </row>
    <row r="4061" spans="1:22" ht="17" hidden="1" x14ac:dyDescent="0.2">
      <c r="A4061" s="3">
        <v>13506596</v>
      </c>
      <c r="B4061" s="4">
        <v>96.4</v>
      </c>
      <c r="C4061" s="4">
        <v>2</v>
      </c>
      <c r="D4061" s="4">
        <v>0</v>
      </c>
      <c r="E4061" s="4">
        <v>38</v>
      </c>
      <c r="F4061" s="5">
        <v>29</v>
      </c>
      <c r="G4061" s="6" t="s">
        <v>18</v>
      </c>
      <c r="H4061" s="7" t="s">
        <v>8</v>
      </c>
      <c r="I4061" s="8">
        <v>6293.43</v>
      </c>
      <c r="J4061" s="8">
        <f>Table1[[#This Row],[Annual Charges ($)]]-(AVERAGE(Table1[Annual Charges ($)]))</f>
        <v>-5057.3181840000398</v>
      </c>
      <c r="U4061" s="37">
        <v>6293.43</v>
      </c>
      <c r="V4061" s="4">
        <v>96.4</v>
      </c>
    </row>
    <row r="4062" spans="1:22" ht="17" hidden="1" x14ac:dyDescent="0.2">
      <c r="A4062" s="3">
        <v>26472718</v>
      </c>
      <c r="B4062" s="4">
        <v>96.4</v>
      </c>
      <c r="C4062" s="4">
        <v>3</v>
      </c>
      <c r="D4062" s="4">
        <v>2</v>
      </c>
      <c r="E4062" s="4">
        <v>39</v>
      </c>
      <c r="F4062" s="5">
        <v>62</v>
      </c>
      <c r="G4062" s="6" t="s">
        <v>18</v>
      </c>
      <c r="H4062" s="7" t="s">
        <v>8</v>
      </c>
      <c r="I4062" s="8">
        <v>10138.61</v>
      </c>
      <c r="J4062" s="8">
        <f>Table1[[#This Row],[Annual Charges ($)]]-(AVERAGE(Table1[Annual Charges ($)]))</f>
        <v>-1212.1381840000395</v>
      </c>
      <c r="U4062" s="37">
        <v>10138.61</v>
      </c>
      <c r="V4062" s="4">
        <v>96.4</v>
      </c>
    </row>
    <row r="4063" spans="1:22" ht="17" hidden="1" x14ac:dyDescent="0.2">
      <c r="A4063" s="3">
        <v>20401700</v>
      </c>
      <c r="B4063" s="4">
        <v>96.4</v>
      </c>
      <c r="C4063" s="4">
        <v>1</v>
      </c>
      <c r="D4063" s="4">
        <v>0</v>
      </c>
      <c r="E4063" s="4">
        <v>43</v>
      </c>
      <c r="F4063" s="5">
        <v>32</v>
      </c>
      <c r="G4063" s="6" t="s">
        <v>18</v>
      </c>
      <c r="H4063" s="7" t="s">
        <v>8</v>
      </c>
      <c r="I4063" s="8">
        <v>6634.32</v>
      </c>
      <c r="J4063" s="8">
        <f>Table1[[#This Row],[Annual Charges ($)]]-(AVERAGE(Table1[Annual Charges ($)]))</f>
        <v>-4716.4281840000403</v>
      </c>
      <c r="U4063" s="37">
        <v>6634.32</v>
      </c>
      <c r="V4063" s="4">
        <v>96.4</v>
      </c>
    </row>
    <row r="4064" spans="1:22" ht="17" hidden="1" x14ac:dyDescent="0.2">
      <c r="A4064" s="3">
        <v>18290313</v>
      </c>
      <c r="B4064" s="4">
        <v>96.4</v>
      </c>
      <c r="C4064" s="4">
        <v>2</v>
      </c>
      <c r="D4064" s="4">
        <v>2</v>
      </c>
      <c r="E4064" s="4">
        <v>9</v>
      </c>
      <c r="F4064" s="5">
        <v>40</v>
      </c>
      <c r="G4064" s="6" t="s">
        <v>18</v>
      </c>
      <c r="H4064" s="7" t="s">
        <v>8</v>
      </c>
      <c r="I4064" s="8">
        <v>6118.48</v>
      </c>
      <c r="J4064" s="8">
        <f>Table1[[#This Row],[Annual Charges ($)]]-(AVERAGE(Table1[Annual Charges ($)]))</f>
        <v>-5232.2681840000405</v>
      </c>
      <c r="U4064" s="37">
        <v>6118.48</v>
      </c>
      <c r="V4064" s="4">
        <v>96.4</v>
      </c>
    </row>
    <row r="4065" spans="1:22" ht="17" hidden="1" x14ac:dyDescent="0.2">
      <c r="A4065" s="3">
        <v>9586093</v>
      </c>
      <c r="B4065" s="4">
        <v>96.5</v>
      </c>
      <c r="C4065" s="4">
        <v>5</v>
      </c>
      <c r="D4065" s="4">
        <v>2</v>
      </c>
      <c r="E4065" s="4">
        <v>35</v>
      </c>
      <c r="F4065" s="5">
        <v>34</v>
      </c>
      <c r="G4065" s="6" t="s">
        <v>17</v>
      </c>
      <c r="H4065" s="7" t="s">
        <v>8</v>
      </c>
      <c r="I4065" s="8">
        <v>12869.99</v>
      </c>
      <c r="J4065" s="8">
        <f>Table1[[#This Row],[Annual Charges ($)]]-(AVERAGE(Table1[Annual Charges ($)]))</f>
        <v>1519.2418159999597</v>
      </c>
      <c r="U4065" s="37">
        <v>12869.99</v>
      </c>
      <c r="V4065" s="4">
        <v>96.5</v>
      </c>
    </row>
    <row r="4066" spans="1:22" ht="17" hidden="1" x14ac:dyDescent="0.2">
      <c r="A4066" s="3">
        <v>6882929</v>
      </c>
      <c r="B4066" s="4">
        <v>96.5</v>
      </c>
      <c r="C4066" s="4">
        <v>3</v>
      </c>
      <c r="D4066" s="4">
        <v>2</v>
      </c>
      <c r="E4066" s="4">
        <v>52</v>
      </c>
      <c r="F4066" s="5">
        <v>59</v>
      </c>
      <c r="G4066" s="6" t="s">
        <v>18</v>
      </c>
      <c r="H4066" s="7" t="s">
        <v>8</v>
      </c>
      <c r="I4066" s="8">
        <v>9189.9699999999993</v>
      </c>
      <c r="J4066" s="8">
        <f>Table1[[#This Row],[Annual Charges ($)]]-(AVERAGE(Table1[Annual Charges ($)]))</f>
        <v>-2160.7781840000407</v>
      </c>
      <c r="U4066" s="37">
        <v>9189.9699999999993</v>
      </c>
      <c r="V4066" s="4">
        <v>96.5</v>
      </c>
    </row>
    <row r="4067" spans="1:22" ht="17" hidden="1" x14ac:dyDescent="0.2">
      <c r="A4067" s="3">
        <v>20909189</v>
      </c>
      <c r="B4067" s="4">
        <v>96.5</v>
      </c>
      <c r="C4067" s="4">
        <v>5</v>
      </c>
      <c r="D4067" s="4">
        <v>3</v>
      </c>
      <c r="E4067" s="4">
        <v>60</v>
      </c>
      <c r="F4067" s="5">
        <v>60</v>
      </c>
      <c r="G4067" s="6" t="s">
        <v>17</v>
      </c>
      <c r="H4067" s="7" t="s">
        <v>8</v>
      </c>
      <c r="I4067" s="8">
        <v>6494.89</v>
      </c>
      <c r="J4067" s="8">
        <f>Table1[[#This Row],[Annual Charges ($)]]-(AVERAGE(Table1[Annual Charges ($)]))</f>
        <v>-4855.8581840000397</v>
      </c>
      <c r="U4067" s="37">
        <v>6494.89</v>
      </c>
      <c r="V4067" s="4">
        <v>96.5</v>
      </c>
    </row>
    <row r="4068" spans="1:22" ht="17" hidden="1" x14ac:dyDescent="0.2">
      <c r="A4068" s="3">
        <v>28255903</v>
      </c>
      <c r="B4068" s="4">
        <v>96.5</v>
      </c>
      <c r="C4068" s="4">
        <v>4</v>
      </c>
      <c r="D4068" s="4">
        <v>1</v>
      </c>
      <c r="E4068" s="4">
        <v>33</v>
      </c>
      <c r="F4068" s="5">
        <v>51</v>
      </c>
      <c r="G4068" s="6" t="s">
        <v>17</v>
      </c>
      <c r="H4068" s="7" t="s">
        <v>8</v>
      </c>
      <c r="I4068" s="8">
        <v>16258.55</v>
      </c>
      <c r="J4068" s="8">
        <f>Table1[[#This Row],[Annual Charges ($)]]-(AVERAGE(Table1[Annual Charges ($)]))</f>
        <v>4907.8018159999592</v>
      </c>
      <c r="U4068" s="37">
        <v>16258.55</v>
      </c>
      <c r="V4068" s="4">
        <v>96.5</v>
      </c>
    </row>
    <row r="4069" spans="1:22" ht="17" hidden="1" x14ac:dyDescent="0.2">
      <c r="A4069" s="3">
        <v>17729538</v>
      </c>
      <c r="B4069" s="4">
        <v>96.5</v>
      </c>
      <c r="C4069" s="4">
        <v>4</v>
      </c>
      <c r="D4069" s="4">
        <v>4</v>
      </c>
      <c r="E4069" s="4">
        <v>8</v>
      </c>
      <c r="F4069" s="5">
        <v>40</v>
      </c>
      <c r="G4069" s="6" t="s">
        <v>18</v>
      </c>
      <c r="H4069" s="7" t="s">
        <v>8</v>
      </c>
      <c r="I4069" s="8">
        <v>7306.17</v>
      </c>
      <c r="J4069" s="8">
        <f>Table1[[#This Row],[Annual Charges ($)]]-(AVERAGE(Table1[Annual Charges ($)]))</f>
        <v>-4044.57818400004</v>
      </c>
      <c r="U4069" s="37">
        <v>7306.17</v>
      </c>
      <c r="V4069" s="4">
        <v>96.5</v>
      </c>
    </row>
    <row r="4070" spans="1:22" ht="17" hidden="1" x14ac:dyDescent="0.2">
      <c r="A4070" s="3">
        <v>29183082</v>
      </c>
      <c r="B4070" s="4">
        <v>96.5</v>
      </c>
      <c r="C4070" s="4">
        <v>7</v>
      </c>
      <c r="D4070" s="4">
        <v>2</v>
      </c>
      <c r="E4070" s="4">
        <v>26</v>
      </c>
      <c r="F4070" s="5">
        <v>42</v>
      </c>
      <c r="G4070" s="6" t="s">
        <v>17</v>
      </c>
      <c r="H4070" s="7" t="s">
        <v>8</v>
      </c>
      <c r="I4070" s="8">
        <v>22658.16</v>
      </c>
      <c r="J4070" s="8">
        <f>Table1[[#This Row],[Annual Charges ($)]]-(AVERAGE(Table1[Annual Charges ($)]))</f>
        <v>11307.41181599996</v>
      </c>
      <c r="U4070" s="37">
        <v>22658.16</v>
      </c>
      <c r="V4070" s="4">
        <v>96.5</v>
      </c>
    </row>
    <row r="4071" spans="1:22" ht="17" hidden="1" x14ac:dyDescent="0.2">
      <c r="A4071" s="3">
        <v>4763569</v>
      </c>
      <c r="B4071" s="4">
        <v>96.5</v>
      </c>
      <c r="C4071" s="4">
        <v>3</v>
      </c>
      <c r="D4071" s="4">
        <v>4</v>
      </c>
      <c r="E4071" s="4">
        <v>42</v>
      </c>
      <c r="F4071" s="5">
        <v>47</v>
      </c>
      <c r="G4071" s="6" t="s">
        <v>18</v>
      </c>
      <c r="H4071" s="7" t="s">
        <v>8</v>
      </c>
      <c r="I4071" s="8">
        <v>20541.189999999999</v>
      </c>
      <c r="J4071" s="8">
        <f>Table1[[#This Row],[Annual Charges ($)]]-(AVERAGE(Table1[Annual Charges ($)]))</f>
        <v>9190.4418159999586</v>
      </c>
      <c r="U4071" s="37">
        <v>20541.189999999999</v>
      </c>
      <c r="V4071" s="4">
        <v>96.5</v>
      </c>
    </row>
    <row r="4072" spans="1:22" ht="17" hidden="1" x14ac:dyDescent="0.2">
      <c r="A4072" s="3">
        <v>24346545</v>
      </c>
      <c r="B4072" s="4">
        <v>96.6</v>
      </c>
      <c r="C4072" s="4">
        <v>4</v>
      </c>
      <c r="D4072" s="4">
        <v>2</v>
      </c>
      <c r="E4072" s="4">
        <v>7</v>
      </c>
      <c r="F4072" s="5">
        <v>25</v>
      </c>
      <c r="G4072" s="6" t="s">
        <v>17</v>
      </c>
      <c r="H4072" s="7" t="s">
        <v>8</v>
      </c>
      <c r="I4072" s="8">
        <v>10773.19</v>
      </c>
      <c r="J4072" s="8">
        <f>Table1[[#This Row],[Annual Charges ($)]]-(AVERAGE(Table1[Annual Charges ($)]))</f>
        <v>-577.55818400003955</v>
      </c>
      <c r="U4072" s="37">
        <v>10773.19</v>
      </c>
      <c r="V4072" s="4">
        <v>96.6</v>
      </c>
    </row>
    <row r="4073" spans="1:22" ht="17" hidden="1" x14ac:dyDescent="0.2">
      <c r="A4073" s="3">
        <v>4045125</v>
      </c>
      <c r="B4073" s="4">
        <v>96.6</v>
      </c>
      <c r="C4073" s="4">
        <v>7</v>
      </c>
      <c r="D4073" s="4">
        <v>5</v>
      </c>
      <c r="E4073" s="4">
        <v>57</v>
      </c>
      <c r="F4073" s="5">
        <v>68</v>
      </c>
      <c r="G4073" s="6" t="s">
        <v>18</v>
      </c>
      <c r="H4073" s="7" t="s">
        <v>8</v>
      </c>
      <c r="I4073" s="8">
        <v>10190.98</v>
      </c>
      <c r="J4073" s="8">
        <f>Table1[[#This Row],[Annual Charges ($)]]-(AVERAGE(Table1[Annual Charges ($)]))</f>
        <v>-1159.7681840000405</v>
      </c>
      <c r="U4073" s="37">
        <v>10190.98</v>
      </c>
      <c r="V4073" s="4">
        <v>96.6</v>
      </c>
    </row>
    <row r="4074" spans="1:22" ht="17" hidden="1" x14ac:dyDescent="0.2">
      <c r="A4074" s="3">
        <v>13636765</v>
      </c>
      <c r="B4074" s="4">
        <v>96.7</v>
      </c>
      <c r="C4074" s="4">
        <v>5</v>
      </c>
      <c r="D4074" s="4">
        <v>2</v>
      </c>
      <c r="E4074" s="4">
        <v>35</v>
      </c>
      <c r="F4074" s="5">
        <v>24</v>
      </c>
      <c r="G4074" s="6" t="s">
        <v>17</v>
      </c>
      <c r="H4074" s="7" t="s">
        <v>8</v>
      </c>
      <c r="I4074" s="8">
        <v>9813.5499999999993</v>
      </c>
      <c r="J4074" s="8">
        <f>Table1[[#This Row],[Annual Charges ($)]]-(AVERAGE(Table1[Annual Charges ($)]))</f>
        <v>-1537.1981840000408</v>
      </c>
      <c r="U4074" s="37">
        <v>9813.5499999999993</v>
      </c>
      <c r="V4074" s="4">
        <v>96.7</v>
      </c>
    </row>
    <row r="4075" spans="1:22" ht="17" hidden="1" x14ac:dyDescent="0.2">
      <c r="A4075" s="3">
        <v>26433951</v>
      </c>
      <c r="B4075" s="4">
        <v>96.7</v>
      </c>
      <c r="C4075" s="4">
        <v>3</v>
      </c>
      <c r="D4075" s="4">
        <v>5</v>
      </c>
      <c r="E4075" s="4">
        <v>45</v>
      </c>
      <c r="F4075" s="5">
        <v>45</v>
      </c>
      <c r="G4075" s="6" t="s">
        <v>18</v>
      </c>
      <c r="H4075" s="7" t="s">
        <v>8</v>
      </c>
      <c r="I4075" s="8">
        <v>8366.1299999999992</v>
      </c>
      <c r="J4075" s="8">
        <f>Table1[[#This Row],[Annual Charges ($)]]-(AVERAGE(Table1[Annual Charges ($)]))</f>
        <v>-2984.6181840000409</v>
      </c>
      <c r="U4075" s="37">
        <v>8366.1299999999992</v>
      </c>
      <c r="V4075" s="4">
        <v>96.7</v>
      </c>
    </row>
    <row r="4076" spans="1:22" ht="17" hidden="1" x14ac:dyDescent="0.2">
      <c r="A4076" s="3">
        <v>11594487</v>
      </c>
      <c r="B4076" s="4">
        <v>96.7</v>
      </c>
      <c r="C4076" s="4">
        <v>6</v>
      </c>
      <c r="D4076" s="4">
        <v>5</v>
      </c>
      <c r="E4076" s="4">
        <v>28</v>
      </c>
      <c r="F4076" s="5">
        <v>41</v>
      </c>
      <c r="G4076" s="6" t="s">
        <v>18</v>
      </c>
      <c r="H4076" s="7" t="s">
        <v>8</v>
      </c>
      <c r="I4076" s="8">
        <v>11140.42</v>
      </c>
      <c r="J4076" s="8">
        <f>Table1[[#This Row],[Annual Charges ($)]]-(AVERAGE(Table1[Annual Charges ($)]))</f>
        <v>-210.32818400003998</v>
      </c>
      <c r="U4076" s="37">
        <v>11140.42</v>
      </c>
      <c r="V4076" s="4">
        <v>96.7</v>
      </c>
    </row>
    <row r="4077" spans="1:22" ht="17" x14ac:dyDescent="0.2">
      <c r="A4077" s="3">
        <v>17318590</v>
      </c>
      <c r="B4077" s="4">
        <v>96.7</v>
      </c>
      <c r="C4077" s="4">
        <v>7</v>
      </c>
      <c r="D4077" s="4">
        <v>4</v>
      </c>
      <c r="E4077" s="4">
        <v>50</v>
      </c>
      <c r="F4077" s="5">
        <v>39</v>
      </c>
      <c r="G4077" s="6" t="s">
        <v>17</v>
      </c>
      <c r="H4077" s="7" t="s">
        <v>9</v>
      </c>
      <c r="I4077" s="8">
        <v>22054.28</v>
      </c>
      <c r="J4077" s="8">
        <f>Table1[[#This Row],[Annual Charges ($)]]-(AVERAGE(Table1[Annual Charges ($)]))</f>
        <v>10703.531815999959</v>
      </c>
      <c r="U4077" s="37">
        <v>22054.28</v>
      </c>
      <c r="V4077" s="4">
        <v>96.7</v>
      </c>
    </row>
    <row r="4078" spans="1:22" ht="17" hidden="1" x14ac:dyDescent="0.2">
      <c r="A4078" s="3">
        <v>2458691</v>
      </c>
      <c r="B4078" s="4">
        <v>96.7</v>
      </c>
      <c r="C4078" s="4">
        <v>5</v>
      </c>
      <c r="D4078" s="4">
        <v>1</v>
      </c>
      <c r="E4078" s="4">
        <v>26</v>
      </c>
      <c r="F4078" s="5">
        <v>42</v>
      </c>
      <c r="G4078" s="6" t="s">
        <v>18</v>
      </c>
      <c r="H4078" s="7" t="s">
        <v>8</v>
      </c>
      <c r="I4078" s="8">
        <v>13266.53</v>
      </c>
      <c r="J4078" s="8">
        <f>Table1[[#This Row],[Annual Charges ($)]]-(AVERAGE(Table1[Annual Charges ($)]))</f>
        <v>1915.7818159999606</v>
      </c>
      <c r="U4078" s="37">
        <v>13266.53</v>
      </c>
      <c r="V4078" s="4">
        <v>96.7</v>
      </c>
    </row>
    <row r="4079" spans="1:22" ht="17" hidden="1" x14ac:dyDescent="0.2">
      <c r="A4079" s="3">
        <v>25803448</v>
      </c>
      <c r="B4079" s="4">
        <v>96.8</v>
      </c>
      <c r="C4079" s="4">
        <v>3</v>
      </c>
      <c r="D4079" s="4">
        <v>4</v>
      </c>
      <c r="E4079" s="4">
        <v>24</v>
      </c>
      <c r="F4079" s="5">
        <v>25</v>
      </c>
      <c r="G4079" s="6" t="s">
        <v>17</v>
      </c>
      <c r="H4079" s="7" t="s">
        <v>8</v>
      </c>
      <c r="I4079" s="8">
        <v>19971.310000000001</v>
      </c>
      <c r="J4079" s="8">
        <f>Table1[[#This Row],[Annual Charges ($)]]-(AVERAGE(Table1[Annual Charges ($)]))</f>
        <v>8620.5618159999613</v>
      </c>
      <c r="U4079" s="37">
        <v>19971.310000000001</v>
      </c>
      <c r="V4079" s="4">
        <v>96.8</v>
      </c>
    </row>
    <row r="4080" spans="1:22" ht="17" hidden="1" x14ac:dyDescent="0.2">
      <c r="A4080" s="3">
        <v>17649518</v>
      </c>
      <c r="B4080" s="4">
        <v>96.8</v>
      </c>
      <c r="C4080" s="4">
        <v>2</v>
      </c>
      <c r="D4080" s="4">
        <v>1</v>
      </c>
      <c r="E4080" s="4">
        <v>52</v>
      </c>
      <c r="F4080" s="5">
        <v>50</v>
      </c>
      <c r="G4080" s="6" t="s">
        <v>18</v>
      </c>
      <c r="H4080" s="7" t="s">
        <v>8</v>
      </c>
      <c r="I4080" s="8">
        <v>16768.84</v>
      </c>
      <c r="J4080" s="8">
        <f>Table1[[#This Row],[Annual Charges ($)]]-(AVERAGE(Table1[Annual Charges ($)]))</f>
        <v>5418.0918159999601</v>
      </c>
      <c r="U4080" s="37">
        <v>16768.84</v>
      </c>
      <c r="V4080" s="4">
        <v>96.8</v>
      </c>
    </row>
    <row r="4081" spans="1:22" ht="17" hidden="1" x14ac:dyDescent="0.2">
      <c r="A4081" s="3">
        <v>14786945</v>
      </c>
      <c r="B4081" s="4">
        <v>96.8</v>
      </c>
      <c r="C4081" s="4">
        <v>2</v>
      </c>
      <c r="D4081" s="4">
        <v>3</v>
      </c>
      <c r="E4081" s="4">
        <v>55</v>
      </c>
      <c r="F4081" s="5">
        <v>51</v>
      </c>
      <c r="G4081" s="6" t="s">
        <v>18</v>
      </c>
      <c r="H4081" s="7" t="s">
        <v>8</v>
      </c>
      <c r="I4081" s="8">
        <v>8425.42</v>
      </c>
      <c r="J4081" s="8">
        <f>Table1[[#This Row],[Annual Charges ($)]]-(AVERAGE(Table1[Annual Charges ($)]))</f>
        <v>-2925.32818400004</v>
      </c>
      <c r="U4081" s="37">
        <v>8425.42</v>
      </c>
      <c r="V4081" s="4">
        <v>96.8</v>
      </c>
    </row>
    <row r="4082" spans="1:22" ht="17" hidden="1" x14ac:dyDescent="0.2">
      <c r="A4082" s="3">
        <v>24567680</v>
      </c>
      <c r="B4082" s="4">
        <v>96.8</v>
      </c>
      <c r="C4082" s="4">
        <v>2</v>
      </c>
      <c r="D4082" s="4">
        <v>2</v>
      </c>
      <c r="E4082" s="4">
        <v>51</v>
      </c>
      <c r="F4082" s="5">
        <v>55</v>
      </c>
      <c r="G4082" s="6" t="s">
        <v>18</v>
      </c>
      <c r="H4082" s="7" t="s">
        <v>8</v>
      </c>
      <c r="I4082" s="8">
        <v>14517.87</v>
      </c>
      <c r="J4082" s="8">
        <f>Table1[[#This Row],[Annual Charges ($)]]-(AVERAGE(Table1[Annual Charges ($)]))</f>
        <v>3167.1218159999607</v>
      </c>
      <c r="U4082" s="37">
        <v>14517.87</v>
      </c>
      <c r="V4082" s="4">
        <v>96.8</v>
      </c>
    </row>
    <row r="4083" spans="1:22" ht="17" x14ac:dyDescent="0.2">
      <c r="A4083" s="3">
        <v>15416541</v>
      </c>
      <c r="B4083" s="4">
        <v>96.9</v>
      </c>
      <c r="C4083" s="4">
        <v>8</v>
      </c>
      <c r="D4083" s="4">
        <v>1</v>
      </c>
      <c r="E4083" s="4">
        <v>45</v>
      </c>
      <c r="F4083" s="5">
        <v>47</v>
      </c>
      <c r="G4083" s="6" t="s">
        <v>18</v>
      </c>
      <c r="H4083" s="7" t="s">
        <v>9</v>
      </c>
      <c r="I4083" s="8">
        <v>9869.5400000000009</v>
      </c>
      <c r="J4083" s="8">
        <f>Table1[[#This Row],[Annual Charges ($)]]-(AVERAGE(Table1[Annual Charges ($)]))</f>
        <v>-1481.2081840000392</v>
      </c>
      <c r="U4083" s="37">
        <v>9869.5400000000009</v>
      </c>
      <c r="V4083" s="4">
        <v>96.9</v>
      </c>
    </row>
    <row r="4084" spans="1:22" ht="17" hidden="1" x14ac:dyDescent="0.2">
      <c r="A4084" s="3">
        <v>16110455</v>
      </c>
      <c r="B4084" s="4">
        <v>96.9</v>
      </c>
      <c r="C4084" s="4">
        <v>5</v>
      </c>
      <c r="D4084" s="4">
        <v>1</v>
      </c>
      <c r="E4084" s="4">
        <v>26</v>
      </c>
      <c r="F4084" s="5">
        <v>66</v>
      </c>
      <c r="G4084" s="6" t="s">
        <v>17</v>
      </c>
      <c r="H4084" s="7" t="s">
        <v>8</v>
      </c>
      <c r="I4084" s="8">
        <v>11948.69</v>
      </c>
      <c r="J4084" s="8">
        <f>Table1[[#This Row],[Annual Charges ($)]]-(AVERAGE(Table1[Annual Charges ($)]))</f>
        <v>597.94181599996045</v>
      </c>
      <c r="U4084" s="37">
        <v>11948.69</v>
      </c>
      <c r="V4084" s="4">
        <v>96.9</v>
      </c>
    </row>
    <row r="4085" spans="1:22" ht="17" hidden="1" x14ac:dyDescent="0.2">
      <c r="A4085" s="3">
        <v>26635121</v>
      </c>
      <c r="B4085" s="4">
        <v>96.9</v>
      </c>
      <c r="C4085" s="4">
        <v>6</v>
      </c>
      <c r="D4085" s="4">
        <v>0</v>
      </c>
      <c r="E4085" s="4">
        <v>22</v>
      </c>
      <c r="F4085" s="5">
        <v>47</v>
      </c>
      <c r="G4085" s="6" t="s">
        <v>18</v>
      </c>
      <c r="H4085" s="7" t="s">
        <v>8</v>
      </c>
      <c r="I4085" s="8">
        <v>23562.12</v>
      </c>
      <c r="J4085" s="8">
        <f>Table1[[#This Row],[Annual Charges ($)]]-(AVERAGE(Table1[Annual Charges ($)]))</f>
        <v>12211.371815999959</v>
      </c>
      <c r="U4085" s="37">
        <v>23562.12</v>
      </c>
      <c r="V4085" s="4">
        <v>96.9</v>
      </c>
    </row>
    <row r="4086" spans="1:22" ht="17" hidden="1" x14ac:dyDescent="0.2">
      <c r="A4086" s="3">
        <v>14465755</v>
      </c>
      <c r="B4086" s="4">
        <v>96.9</v>
      </c>
      <c r="C4086" s="4">
        <v>6</v>
      </c>
      <c r="D4086" s="4">
        <v>0</v>
      </c>
      <c r="E4086" s="4">
        <v>39</v>
      </c>
      <c r="F4086" s="5">
        <v>54</v>
      </c>
      <c r="G4086" s="6" t="s">
        <v>18</v>
      </c>
      <c r="H4086" s="7" t="s">
        <v>8</v>
      </c>
      <c r="I4086" s="8">
        <v>26978.31</v>
      </c>
      <c r="J4086" s="8">
        <f>Table1[[#This Row],[Annual Charges ($)]]-(AVERAGE(Table1[Annual Charges ($)]))</f>
        <v>15627.561815999961</v>
      </c>
      <c r="U4086" s="37">
        <v>26978.31</v>
      </c>
      <c r="V4086" s="4">
        <v>96.9</v>
      </c>
    </row>
    <row r="4087" spans="1:22" ht="17" hidden="1" x14ac:dyDescent="0.2">
      <c r="A4087" s="3">
        <v>22682108</v>
      </c>
      <c r="B4087" s="4">
        <v>96.9</v>
      </c>
      <c r="C4087" s="4">
        <v>5</v>
      </c>
      <c r="D4087" s="4">
        <v>1</v>
      </c>
      <c r="E4087" s="4">
        <v>0</v>
      </c>
      <c r="F4087" s="5">
        <v>62</v>
      </c>
      <c r="G4087" s="6" t="s">
        <v>18</v>
      </c>
      <c r="H4087" s="7" t="s">
        <v>8</v>
      </c>
      <c r="I4087" s="8">
        <v>16307.92</v>
      </c>
      <c r="J4087" s="8">
        <f>Table1[[#This Row],[Annual Charges ($)]]-(AVERAGE(Table1[Annual Charges ($)]))</f>
        <v>4957.17181599996</v>
      </c>
      <c r="U4087" s="37">
        <v>16307.92</v>
      </c>
      <c r="V4087" s="4">
        <v>96.9</v>
      </c>
    </row>
    <row r="4088" spans="1:22" ht="17" hidden="1" x14ac:dyDescent="0.2">
      <c r="A4088" s="3">
        <v>19638381</v>
      </c>
      <c r="B4088" s="4">
        <v>96.9</v>
      </c>
      <c r="C4088" s="4">
        <v>2</v>
      </c>
      <c r="D4088" s="4">
        <v>1</v>
      </c>
      <c r="E4088" s="4">
        <v>42</v>
      </c>
      <c r="F4088" s="5">
        <v>49</v>
      </c>
      <c r="G4088" s="6" t="s">
        <v>17</v>
      </c>
      <c r="H4088" s="7" t="s">
        <v>8</v>
      </c>
      <c r="I4088" s="8">
        <v>16509.080000000002</v>
      </c>
      <c r="J4088" s="8">
        <f>Table1[[#This Row],[Annual Charges ($)]]-(AVERAGE(Table1[Annual Charges ($)]))</f>
        <v>5158.3318159999617</v>
      </c>
      <c r="U4088" s="37">
        <v>16509.080000000002</v>
      </c>
      <c r="V4088" s="4">
        <v>96.9</v>
      </c>
    </row>
    <row r="4089" spans="1:22" ht="17" hidden="1" x14ac:dyDescent="0.2">
      <c r="A4089" s="3">
        <v>23849569</v>
      </c>
      <c r="B4089" s="4">
        <v>97</v>
      </c>
      <c r="C4089" s="4">
        <v>4</v>
      </c>
      <c r="D4089" s="4">
        <v>1</v>
      </c>
      <c r="E4089" s="4">
        <v>53</v>
      </c>
      <c r="F4089" s="5">
        <v>57</v>
      </c>
      <c r="G4089" s="6" t="s">
        <v>18</v>
      </c>
      <c r="H4089" s="7" t="s">
        <v>8</v>
      </c>
      <c r="I4089" s="8">
        <v>11739.43</v>
      </c>
      <c r="J4089" s="8">
        <f>Table1[[#This Row],[Annual Charges ($)]]-(AVERAGE(Table1[Annual Charges ($)]))</f>
        <v>388.68181599996024</v>
      </c>
      <c r="U4089" s="37">
        <v>11739.43</v>
      </c>
      <c r="V4089" s="4">
        <v>97</v>
      </c>
    </row>
    <row r="4090" spans="1:22" ht="17" hidden="1" x14ac:dyDescent="0.2">
      <c r="A4090" s="3">
        <v>19514456</v>
      </c>
      <c r="B4090" s="4">
        <v>97</v>
      </c>
      <c r="C4090" s="4">
        <v>4</v>
      </c>
      <c r="D4090" s="4">
        <v>4</v>
      </c>
      <c r="E4090" s="4">
        <v>56</v>
      </c>
      <c r="F4090" s="5">
        <v>38</v>
      </c>
      <c r="G4090" s="6" t="s">
        <v>17</v>
      </c>
      <c r="H4090" s="7" t="s">
        <v>8</v>
      </c>
      <c r="I4090" s="8">
        <v>13678.17</v>
      </c>
      <c r="J4090" s="8">
        <f>Table1[[#This Row],[Annual Charges ($)]]-(AVERAGE(Table1[Annual Charges ($)]))</f>
        <v>2327.42181599996</v>
      </c>
      <c r="U4090" s="37">
        <v>13678.17</v>
      </c>
      <c r="V4090" s="4">
        <v>97</v>
      </c>
    </row>
    <row r="4091" spans="1:22" ht="17" hidden="1" x14ac:dyDescent="0.2">
      <c r="A4091" s="3">
        <v>11963983</v>
      </c>
      <c r="B4091" s="4">
        <v>97</v>
      </c>
      <c r="C4091" s="4">
        <v>1</v>
      </c>
      <c r="D4091" s="4">
        <v>4</v>
      </c>
      <c r="E4091" s="4">
        <v>59</v>
      </c>
      <c r="F4091" s="5">
        <v>49</v>
      </c>
      <c r="G4091" s="6" t="s">
        <v>18</v>
      </c>
      <c r="H4091" s="7" t="s">
        <v>8</v>
      </c>
      <c r="I4091" s="8">
        <v>10403.48</v>
      </c>
      <c r="J4091" s="8">
        <f>Table1[[#This Row],[Annual Charges ($)]]-(AVERAGE(Table1[Annual Charges ($)]))</f>
        <v>-947.26818400004049</v>
      </c>
      <c r="U4091" s="37">
        <v>10403.48</v>
      </c>
      <c r="V4091" s="4">
        <v>97</v>
      </c>
    </row>
    <row r="4092" spans="1:22" ht="17" hidden="1" x14ac:dyDescent="0.2">
      <c r="A4092" s="3">
        <v>12475140</v>
      </c>
      <c r="B4092" s="4">
        <v>97</v>
      </c>
      <c r="C4092" s="4">
        <v>6</v>
      </c>
      <c r="D4092" s="4">
        <v>2</v>
      </c>
      <c r="E4092" s="4">
        <v>24</v>
      </c>
      <c r="F4092" s="5">
        <v>44</v>
      </c>
      <c r="G4092" s="6" t="s">
        <v>17</v>
      </c>
      <c r="H4092" s="7" t="s">
        <v>8</v>
      </c>
      <c r="I4092" s="8">
        <v>14194.53</v>
      </c>
      <c r="J4092" s="8">
        <f>Table1[[#This Row],[Annual Charges ($)]]-(AVERAGE(Table1[Annual Charges ($)]))</f>
        <v>2843.7818159999606</v>
      </c>
      <c r="U4092" s="37">
        <v>14194.53</v>
      </c>
      <c r="V4092" s="4">
        <v>97</v>
      </c>
    </row>
    <row r="4093" spans="1:22" ht="17" hidden="1" x14ac:dyDescent="0.2">
      <c r="A4093" s="3">
        <v>12433966</v>
      </c>
      <c r="B4093" s="4">
        <v>97</v>
      </c>
      <c r="C4093" s="4">
        <v>2</v>
      </c>
      <c r="D4093" s="4">
        <v>1</v>
      </c>
      <c r="E4093" s="4">
        <v>51</v>
      </c>
      <c r="F4093" s="5">
        <v>40</v>
      </c>
      <c r="G4093" s="6" t="s">
        <v>18</v>
      </c>
      <c r="H4093" s="7" t="s">
        <v>8</v>
      </c>
      <c r="I4093" s="8">
        <v>11723.15</v>
      </c>
      <c r="J4093" s="8">
        <f>Table1[[#This Row],[Annual Charges ($)]]-(AVERAGE(Table1[Annual Charges ($)]))</f>
        <v>372.40181599995958</v>
      </c>
      <c r="U4093" s="37">
        <v>11723.15</v>
      </c>
      <c r="V4093" s="4">
        <v>97</v>
      </c>
    </row>
    <row r="4094" spans="1:22" ht="17" hidden="1" x14ac:dyDescent="0.2">
      <c r="A4094" s="3">
        <v>2317092</v>
      </c>
      <c r="B4094" s="4">
        <v>97.1</v>
      </c>
      <c r="C4094" s="4">
        <v>3</v>
      </c>
      <c r="D4094" s="4">
        <v>3</v>
      </c>
      <c r="E4094" s="4">
        <v>16</v>
      </c>
      <c r="F4094" s="5">
        <v>50</v>
      </c>
      <c r="G4094" s="6" t="s">
        <v>17</v>
      </c>
      <c r="H4094" s="7" t="s">
        <v>8</v>
      </c>
      <c r="I4094" s="8">
        <v>15629.08</v>
      </c>
      <c r="J4094" s="8">
        <f>Table1[[#This Row],[Annual Charges ($)]]-(AVERAGE(Table1[Annual Charges ($)]))</f>
        <v>4278.3318159999599</v>
      </c>
      <c r="U4094" s="37">
        <v>15629.08</v>
      </c>
      <c r="V4094" s="4">
        <v>97.1</v>
      </c>
    </row>
    <row r="4095" spans="1:22" ht="17" x14ac:dyDescent="0.2">
      <c r="A4095" s="3">
        <v>20511312</v>
      </c>
      <c r="B4095" s="4">
        <v>97.1</v>
      </c>
      <c r="C4095" s="4">
        <v>5</v>
      </c>
      <c r="D4095" s="4">
        <v>2</v>
      </c>
      <c r="E4095" s="4">
        <v>48</v>
      </c>
      <c r="F4095" s="5">
        <v>49</v>
      </c>
      <c r="G4095" s="6" t="s">
        <v>18</v>
      </c>
      <c r="H4095" s="7" t="s">
        <v>9</v>
      </c>
      <c r="I4095" s="8">
        <v>13912</v>
      </c>
      <c r="J4095" s="8">
        <f>Table1[[#This Row],[Annual Charges ($)]]-(AVERAGE(Table1[Annual Charges ($)]))</f>
        <v>2561.2518159999599</v>
      </c>
      <c r="U4095" s="37">
        <v>13912</v>
      </c>
      <c r="V4095" s="4">
        <v>97.1</v>
      </c>
    </row>
    <row r="4096" spans="1:22" ht="17" hidden="1" x14ac:dyDescent="0.2">
      <c r="A4096" s="3">
        <v>10611693</v>
      </c>
      <c r="B4096" s="4">
        <v>97.1</v>
      </c>
      <c r="C4096" s="4">
        <v>3</v>
      </c>
      <c r="D4096" s="4">
        <v>3</v>
      </c>
      <c r="E4096" s="4">
        <v>34</v>
      </c>
      <c r="F4096" s="5">
        <v>46</v>
      </c>
      <c r="G4096" s="6" t="s">
        <v>17</v>
      </c>
      <c r="H4096" s="7" t="s">
        <v>8</v>
      </c>
      <c r="I4096" s="8">
        <v>17333.849999999999</v>
      </c>
      <c r="J4096" s="8">
        <f>Table1[[#This Row],[Annual Charges ($)]]-(AVERAGE(Table1[Annual Charges ($)]))</f>
        <v>5983.1018159999585</v>
      </c>
      <c r="U4096" s="37">
        <v>17333.849999999999</v>
      </c>
      <c r="V4096" s="4">
        <v>97.1</v>
      </c>
    </row>
    <row r="4097" spans="1:22" ht="17" hidden="1" x14ac:dyDescent="0.2">
      <c r="A4097" s="3">
        <v>5117012</v>
      </c>
      <c r="B4097" s="4">
        <v>97.1</v>
      </c>
      <c r="C4097" s="4">
        <v>4</v>
      </c>
      <c r="D4097" s="4">
        <v>2</v>
      </c>
      <c r="E4097" s="4">
        <v>42</v>
      </c>
      <c r="F4097" s="5">
        <v>32</v>
      </c>
      <c r="G4097" s="6" t="s">
        <v>17</v>
      </c>
      <c r="H4097" s="7" t="s">
        <v>8</v>
      </c>
      <c r="I4097" s="8">
        <v>7848.33</v>
      </c>
      <c r="J4097" s="8">
        <f>Table1[[#This Row],[Annual Charges ($)]]-(AVERAGE(Table1[Annual Charges ($)]))</f>
        <v>-3502.4181840000401</v>
      </c>
      <c r="U4097" s="37">
        <v>7848.33</v>
      </c>
      <c r="V4097" s="4">
        <v>97.1</v>
      </c>
    </row>
    <row r="4098" spans="1:22" ht="17" hidden="1" x14ac:dyDescent="0.2">
      <c r="A4098" s="3">
        <v>17731114</v>
      </c>
      <c r="B4098" s="4">
        <v>97.1</v>
      </c>
      <c r="C4098" s="4">
        <v>2</v>
      </c>
      <c r="D4098" s="4">
        <v>5</v>
      </c>
      <c r="E4098" s="4">
        <v>21</v>
      </c>
      <c r="F4098" s="5">
        <v>49</v>
      </c>
      <c r="G4098" s="6" t="s">
        <v>18</v>
      </c>
      <c r="H4098" s="7" t="s">
        <v>8</v>
      </c>
      <c r="I4098" s="8">
        <v>3241</v>
      </c>
      <c r="J4098" s="8">
        <f>Table1[[#This Row],[Annual Charges ($)]]-(AVERAGE(Table1[Annual Charges ($)]))</f>
        <v>-8109.7481840000401</v>
      </c>
      <c r="U4098" s="37">
        <v>3241</v>
      </c>
      <c r="V4098" s="4">
        <v>97.1</v>
      </c>
    </row>
    <row r="4099" spans="1:22" ht="17" hidden="1" x14ac:dyDescent="0.2">
      <c r="A4099" s="3">
        <v>104457</v>
      </c>
      <c r="B4099" s="4">
        <v>97.2</v>
      </c>
      <c r="C4099" s="4">
        <v>1</v>
      </c>
      <c r="D4099" s="4">
        <v>0</v>
      </c>
      <c r="E4099" s="4">
        <v>3</v>
      </c>
      <c r="F4099" s="5">
        <v>66</v>
      </c>
      <c r="G4099" s="6" t="s">
        <v>18</v>
      </c>
      <c r="H4099" s="7" t="s">
        <v>8</v>
      </c>
      <c r="I4099" s="8">
        <v>15931.08</v>
      </c>
      <c r="J4099" s="8">
        <f>Table1[[#This Row],[Annual Charges ($)]]-(AVERAGE(Table1[Annual Charges ($)]))</f>
        <v>4580.3318159999599</v>
      </c>
      <c r="U4099" s="37">
        <v>15931.08</v>
      </c>
      <c r="V4099" s="4">
        <v>97.2</v>
      </c>
    </row>
    <row r="4100" spans="1:22" ht="17" hidden="1" x14ac:dyDescent="0.2">
      <c r="A4100" s="3">
        <v>85752</v>
      </c>
      <c r="B4100" s="4">
        <v>97.2</v>
      </c>
      <c r="C4100" s="4">
        <v>5</v>
      </c>
      <c r="D4100" s="4">
        <v>1</v>
      </c>
      <c r="E4100" s="4">
        <v>22</v>
      </c>
      <c r="F4100" s="5">
        <v>53</v>
      </c>
      <c r="G4100" s="6" t="s">
        <v>17</v>
      </c>
      <c r="H4100" s="7" t="s">
        <v>8</v>
      </c>
      <c r="I4100" s="8">
        <v>25819.64</v>
      </c>
      <c r="J4100" s="8">
        <f>Table1[[#This Row],[Annual Charges ($)]]-(AVERAGE(Table1[Annual Charges ($)]))</f>
        <v>14468.891815999959</v>
      </c>
      <c r="U4100" s="37">
        <v>25819.64</v>
      </c>
      <c r="V4100" s="4">
        <v>97.2</v>
      </c>
    </row>
    <row r="4101" spans="1:22" ht="17" hidden="1" x14ac:dyDescent="0.2">
      <c r="A4101" s="3">
        <v>28964336</v>
      </c>
      <c r="B4101" s="4">
        <v>97.2</v>
      </c>
      <c r="C4101" s="4">
        <v>5</v>
      </c>
      <c r="D4101" s="4">
        <v>2</v>
      </c>
      <c r="E4101" s="4">
        <v>17</v>
      </c>
      <c r="F4101" s="5">
        <v>62</v>
      </c>
      <c r="G4101" s="6" t="s">
        <v>17</v>
      </c>
      <c r="H4101" s="7" t="s">
        <v>8</v>
      </c>
      <c r="I4101" s="8">
        <v>16903.36</v>
      </c>
      <c r="J4101" s="8">
        <f>Table1[[#This Row],[Annual Charges ($)]]-(AVERAGE(Table1[Annual Charges ($)]))</f>
        <v>5552.6118159999605</v>
      </c>
      <c r="U4101" s="37">
        <v>16903.36</v>
      </c>
      <c r="V4101" s="4">
        <v>97.2</v>
      </c>
    </row>
    <row r="4102" spans="1:22" ht="17" hidden="1" x14ac:dyDescent="0.2">
      <c r="A4102" s="3">
        <v>14534593</v>
      </c>
      <c r="B4102" s="4">
        <v>97.2</v>
      </c>
      <c r="C4102" s="4">
        <v>8</v>
      </c>
      <c r="D4102" s="4">
        <v>0</v>
      </c>
      <c r="E4102" s="4">
        <v>24</v>
      </c>
      <c r="F4102" s="5">
        <v>66</v>
      </c>
      <c r="G4102" s="6" t="s">
        <v>17</v>
      </c>
      <c r="H4102" s="7" t="s">
        <v>8</v>
      </c>
      <c r="I4102" s="8">
        <v>17456.64</v>
      </c>
      <c r="J4102" s="8">
        <f>Table1[[#This Row],[Annual Charges ($)]]-(AVERAGE(Table1[Annual Charges ($)]))</f>
        <v>6105.8918159999594</v>
      </c>
      <c r="U4102" s="37">
        <v>17456.64</v>
      </c>
      <c r="V4102" s="4">
        <v>97.2</v>
      </c>
    </row>
    <row r="4103" spans="1:22" ht="17" hidden="1" x14ac:dyDescent="0.2">
      <c r="A4103" s="3">
        <v>8829618</v>
      </c>
      <c r="B4103" s="4">
        <v>97.2</v>
      </c>
      <c r="C4103" s="4">
        <v>5</v>
      </c>
      <c r="D4103" s="4">
        <v>1</v>
      </c>
      <c r="E4103" s="4">
        <v>14</v>
      </c>
      <c r="F4103" s="5">
        <v>42</v>
      </c>
      <c r="G4103" s="6" t="s">
        <v>18</v>
      </c>
      <c r="H4103" s="7" t="s">
        <v>8</v>
      </c>
      <c r="I4103" s="8">
        <v>20115.990000000002</v>
      </c>
      <c r="J4103" s="8">
        <f>Table1[[#This Row],[Annual Charges ($)]]-(AVERAGE(Table1[Annual Charges ($)]))</f>
        <v>8765.2418159999615</v>
      </c>
      <c r="U4103" s="37">
        <v>20115.990000000002</v>
      </c>
      <c r="V4103" s="4">
        <v>97.2</v>
      </c>
    </row>
    <row r="4104" spans="1:22" ht="17" hidden="1" x14ac:dyDescent="0.2">
      <c r="A4104" s="3">
        <v>3018048</v>
      </c>
      <c r="B4104" s="4">
        <v>97.2</v>
      </c>
      <c r="C4104" s="4">
        <v>6</v>
      </c>
      <c r="D4104" s="4">
        <v>1</v>
      </c>
      <c r="E4104" s="4">
        <v>60</v>
      </c>
      <c r="F4104" s="5">
        <v>32</v>
      </c>
      <c r="G4104" s="6" t="s">
        <v>17</v>
      </c>
      <c r="H4104" s="7" t="s">
        <v>8</v>
      </c>
      <c r="I4104" s="8">
        <v>8394.14</v>
      </c>
      <c r="J4104" s="8">
        <f>Table1[[#This Row],[Annual Charges ($)]]-(AVERAGE(Table1[Annual Charges ($)]))</f>
        <v>-2956.6081840000406</v>
      </c>
      <c r="U4104" s="37">
        <v>8394.14</v>
      </c>
      <c r="V4104" s="4">
        <v>97.2</v>
      </c>
    </row>
    <row r="4105" spans="1:22" ht="17" hidden="1" x14ac:dyDescent="0.2">
      <c r="A4105" s="3">
        <v>17390765</v>
      </c>
      <c r="B4105" s="4">
        <v>97.2</v>
      </c>
      <c r="C4105" s="4">
        <v>6</v>
      </c>
      <c r="D4105" s="4">
        <v>3</v>
      </c>
      <c r="E4105" s="4">
        <v>37</v>
      </c>
      <c r="F4105" s="5">
        <v>53</v>
      </c>
      <c r="G4105" s="6" t="s">
        <v>18</v>
      </c>
      <c r="H4105" s="7" t="s">
        <v>8</v>
      </c>
      <c r="I4105" s="8">
        <v>10139.23</v>
      </c>
      <c r="J4105" s="8">
        <f>Table1[[#This Row],[Annual Charges ($)]]-(AVERAGE(Table1[Annual Charges ($)]))</f>
        <v>-1211.5181840000405</v>
      </c>
      <c r="U4105" s="37">
        <v>10139.23</v>
      </c>
      <c r="V4105" s="4">
        <v>97.2</v>
      </c>
    </row>
    <row r="4106" spans="1:22" ht="17" hidden="1" x14ac:dyDescent="0.2">
      <c r="A4106" s="3">
        <v>15568728</v>
      </c>
      <c r="B4106" s="4">
        <v>97.3</v>
      </c>
      <c r="C4106" s="4">
        <v>8</v>
      </c>
      <c r="D4106" s="4">
        <v>4</v>
      </c>
      <c r="E4106" s="4">
        <v>4</v>
      </c>
      <c r="F4106" s="5">
        <v>34</v>
      </c>
      <c r="G4106" s="6" t="s">
        <v>17</v>
      </c>
      <c r="H4106" s="7" t="s">
        <v>8</v>
      </c>
      <c r="I4106" s="8">
        <v>13485.21</v>
      </c>
      <c r="J4106" s="8">
        <f>Table1[[#This Row],[Annual Charges ($)]]-(AVERAGE(Table1[Annual Charges ($)]))</f>
        <v>2134.4618159999591</v>
      </c>
      <c r="U4106" s="37">
        <v>13485.21</v>
      </c>
      <c r="V4106" s="4">
        <v>97.3</v>
      </c>
    </row>
    <row r="4107" spans="1:22" ht="17" hidden="1" x14ac:dyDescent="0.2">
      <c r="A4107" s="3">
        <v>24056521</v>
      </c>
      <c r="B4107" s="4">
        <v>97.3</v>
      </c>
      <c r="C4107" s="4">
        <v>7</v>
      </c>
      <c r="D4107" s="4">
        <v>2</v>
      </c>
      <c r="E4107" s="4">
        <v>43</v>
      </c>
      <c r="F4107" s="5">
        <v>46</v>
      </c>
      <c r="G4107" s="6" t="s">
        <v>18</v>
      </c>
      <c r="H4107" s="7" t="s">
        <v>8</v>
      </c>
      <c r="I4107" s="8">
        <v>22919.79</v>
      </c>
      <c r="J4107" s="8">
        <f>Table1[[#This Row],[Annual Charges ($)]]-(AVERAGE(Table1[Annual Charges ($)]))</f>
        <v>11569.041815999961</v>
      </c>
      <c r="U4107" s="37">
        <v>22919.79</v>
      </c>
      <c r="V4107" s="4">
        <v>97.3</v>
      </c>
    </row>
    <row r="4108" spans="1:22" ht="17" hidden="1" x14ac:dyDescent="0.2">
      <c r="A4108" s="3">
        <v>5016848</v>
      </c>
      <c r="B4108" s="4">
        <v>97.3</v>
      </c>
      <c r="C4108" s="4">
        <v>6</v>
      </c>
      <c r="D4108" s="4">
        <v>4</v>
      </c>
      <c r="E4108" s="4">
        <v>54</v>
      </c>
      <c r="F4108" s="5">
        <v>48</v>
      </c>
      <c r="G4108" s="6" t="s">
        <v>17</v>
      </c>
      <c r="H4108" s="7" t="s">
        <v>8</v>
      </c>
      <c r="I4108" s="8">
        <v>5205.01</v>
      </c>
      <c r="J4108" s="8">
        <f>Table1[[#This Row],[Annual Charges ($)]]-(AVERAGE(Table1[Annual Charges ($)]))</f>
        <v>-6145.7381840000398</v>
      </c>
      <c r="U4108" s="37">
        <v>5205.01</v>
      </c>
      <c r="V4108" s="4">
        <v>97.3</v>
      </c>
    </row>
    <row r="4109" spans="1:22" ht="17" x14ac:dyDescent="0.2">
      <c r="A4109" s="3">
        <v>22411321</v>
      </c>
      <c r="B4109" s="4">
        <v>97.4</v>
      </c>
      <c r="C4109" s="4">
        <v>4</v>
      </c>
      <c r="D4109" s="4">
        <v>4</v>
      </c>
      <c r="E4109" s="4">
        <v>30</v>
      </c>
      <c r="F4109" s="5">
        <v>28</v>
      </c>
      <c r="G4109" s="6" t="s">
        <v>18</v>
      </c>
      <c r="H4109" s="7" t="s">
        <v>9</v>
      </c>
      <c r="I4109" s="8">
        <v>15200.75</v>
      </c>
      <c r="J4109" s="8">
        <f>Table1[[#This Row],[Annual Charges ($)]]-(AVERAGE(Table1[Annual Charges ($)]))</f>
        <v>3850.0018159999599</v>
      </c>
      <c r="U4109" s="37">
        <v>15200.75</v>
      </c>
      <c r="V4109" s="4">
        <v>97.4</v>
      </c>
    </row>
    <row r="4110" spans="1:22" ht="17" x14ac:dyDescent="0.2">
      <c r="A4110" s="3">
        <v>26132104</v>
      </c>
      <c r="B4110" s="4">
        <v>97.4</v>
      </c>
      <c r="C4110" s="4">
        <v>7</v>
      </c>
      <c r="D4110" s="4">
        <v>1</v>
      </c>
      <c r="E4110" s="4">
        <v>7</v>
      </c>
      <c r="F4110" s="5">
        <v>44</v>
      </c>
      <c r="G4110" s="6" t="s">
        <v>17</v>
      </c>
      <c r="H4110" s="7" t="s">
        <v>9</v>
      </c>
      <c r="I4110" s="8">
        <v>20067.05</v>
      </c>
      <c r="J4110" s="8">
        <f>Table1[[#This Row],[Annual Charges ($)]]-(AVERAGE(Table1[Annual Charges ($)]))</f>
        <v>8716.3018159999592</v>
      </c>
      <c r="U4110" s="37">
        <v>20067.05</v>
      </c>
      <c r="V4110" s="4">
        <v>97.4</v>
      </c>
    </row>
    <row r="4111" spans="1:22" ht="17" hidden="1" x14ac:dyDescent="0.2">
      <c r="A4111" s="3">
        <v>16672837</v>
      </c>
      <c r="B4111" s="4">
        <v>97.4</v>
      </c>
      <c r="C4111" s="4">
        <v>1</v>
      </c>
      <c r="D4111" s="4">
        <v>1</v>
      </c>
      <c r="E4111" s="4">
        <v>54</v>
      </c>
      <c r="F4111" s="5">
        <v>48</v>
      </c>
      <c r="G4111" s="6" t="s">
        <v>18</v>
      </c>
      <c r="H4111" s="7" t="s">
        <v>8</v>
      </c>
      <c r="I4111" s="8">
        <v>16920.310000000001</v>
      </c>
      <c r="J4111" s="8">
        <f>Table1[[#This Row],[Annual Charges ($)]]-(AVERAGE(Table1[Annual Charges ($)]))</f>
        <v>5569.5618159999613</v>
      </c>
      <c r="U4111" s="37">
        <v>16920.310000000001</v>
      </c>
      <c r="V4111" s="4">
        <v>97.4</v>
      </c>
    </row>
    <row r="4112" spans="1:22" ht="17" hidden="1" x14ac:dyDescent="0.2">
      <c r="A4112" s="3">
        <v>11958029</v>
      </c>
      <c r="B4112" s="4">
        <v>97.4</v>
      </c>
      <c r="C4112" s="4">
        <v>4</v>
      </c>
      <c r="D4112" s="4">
        <v>3</v>
      </c>
      <c r="E4112" s="4">
        <v>29</v>
      </c>
      <c r="F4112" s="5">
        <v>57</v>
      </c>
      <c r="G4112" s="6" t="s">
        <v>17</v>
      </c>
      <c r="H4112" s="7" t="s">
        <v>8</v>
      </c>
      <c r="I4112" s="8">
        <v>11633.54</v>
      </c>
      <c r="J4112" s="8">
        <f>Table1[[#This Row],[Annual Charges ($)]]-(AVERAGE(Table1[Annual Charges ($)]))</f>
        <v>282.79181599996082</v>
      </c>
      <c r="U4112" s="37">
        <v>11633.54</v>
      </c>
      <c r="V4112" s="4">
        <v>97.4</v>
      </c>
    </row>
    <row r="4113" spans="1:22" ht="17" hidden="1" x14ac:dyDescent="0.2">
      <c r="A4113" s="3">
        <v>7404539</v>
      </c>
      <c r="B4113" s="4">
        <v>97.4</v>
      </c>
      <c r="C4113" s="4">
        <v>4</v>
      </c>
      <c r="D4113" s="4">
        <v>4</v>
      </c>
      <c r="E4113" s="4">
        <v>19</v>
      </c>
      <c r="F4113" s="5">
        <v>48</v>
      </c>
      <c r="G4113" s="6" t="s">
        <v>18</v>
      </c>
      <c r="H4113" s="7" t="s">
        <v>8</v>
      </c>
      <c r="I4113" s="8">
        <v>22520.17</v>
      </c>
      <c r="J4113" s="8">
        <f>Table1[[#This Row],[Annual Charges ($)]]-(AVERAGE(Table1[Annual Charges ($)]))</f>
        <v>11169.421815999958</v>
      </c>
      <c r="U4113" s="37">
        <v>22520.17</v>
      </c>
      <c r="V4113" s="4">
        <v>97.4</v>
      </c>
    </row>
    <row r="4114" spans="1:22" ht="17" hidden="1" x14ac:dyDescent="0.2">
      <c r="A4114" s="3">
        <v>2526433</v>
      </c>
      <c r="B4114" s="4">
        <v>97.4</v>
      </c>
      <c r="C4114" s="4">
        <v>5</v>
      </c>
      <c r="D4114" s="4">
        <v>2</v>
      </c>
      <c r="E4114" s="4">
        <v>18</v>
      </c>
      <c r="F4114" s="5">
        <v>44</v>
      </c>
      <c r="G4114" s="6" t="s">
        <v>18</v>
      </c>
      <c r="H4114" s="7" t="s">
        <v>8</v>
      </c>
      <c r="I4114" s="8">
        <v>17447.27</v>
      </c>
      <c r="J4114" s="8">
        <f>Table1[[#This Row],[Annual Charges ($)]]-(AVERAGE(Table1[Annual Charges ($)]))</f>
        <v>6096.5218159999604</v>
      </c>
      <c r="U4114" s="37">
        <v>17447.27</v>
      </c>
      <c r="V4114" s="4">
        <v>97.4</v>
      </c>
    </row>
    <row r="4115" spans="1:22" ht="17" hidden="1" x14ac:dyDescent="0.2">
      <c r="A4115" s="3">
        <v>20619775</v>
      </c>
      <c r="B4115" s="4">
        <v>97.5</v>
      </c>
      <c r="C4115" s="4">
        <v>7</v>
      </c>
      <c r="D4115" s="4">
        <v>4</v>
      </c>
      <c r="E4115" s="4">
        <v>46</v>
      </c>
      <c r="F4115" s="5">
        <v>70</v>
      </c>
      <c r="G4115" s="6" t="s">
        <v>18</v>
      </c>
      <c r="H4115" s="7" t="s">
        <v>8</v>
      </c>
      <c r="I4115" s="8">
        <v>6939.13</v>
      </c>
      <c r="J4115" s="8">
        <f>Table1[[#This Row],[Annual Charges ($)]]-(AVERAGE(Table1[Annual Charges ($)]))</f>
        <v>-4411.6181840000399</v>
      </c>
      <c r="U4115" s="37">
        <v>6939.13</v>
      </c>
      <c r="V4115" s="4">
        <v>97.5</v>
      </c>
    </row>
    <row r="4116" spans="1:22" ht="17" hidden="1" x14ac:dyDescent="0.2">
      <c r="A4116" s="3">
        <v>16055231</v>
      </c>
      <c r="B4116" s="4">
        <v>97.5</v>
      </c>
      <c r="C4116" s="4">
        <v>8</v>
      </c>
      <c r="D4116" s="4">
        <v>5</v>
      </c>
      <c r="E4116" s="4">
        <v>54</v>
      </c>
      <c r="F4116" s="5">
        <v>27</v>
      </c>
      <c r="G4116" s="6" t="s">
        <v>18</v>
      </c>
      <c r="H4116" s="7" t="s">
        <v>8</v>
      </c>
      <c r="I4116" s="8">
        <v>17226.78</v>
      </c>
      <c r="J4116" s="8">
        <f>Table1[[#This Row],[Annual Charges ($)]]-(AVERAGE(Table1[Annual Charges ($)]))</f>
        <v>5876.0318159999588</v>
      </c>
      <c r="U4116" s="37">
        <v>17226.78</v>
      </c>
      <c r="V4116" s="4">
        <v>97.5</v>
      </c>
    </row>
    <row r="4117" spans="1:22" ht="17" hidden="1" x14ac:dyDescent="0.2">
      <c r="A4117" s="3">
        <v>16535267</v>
      </c>
      <c r="B4117" s="4">
        <v>97.5</v>
      </c>
      <c r="C4117" s="4">
        <v>8</v>
      </c>
      <c r="D4117" s="4">
        <v>1</v>
      </c>
      <c r="E4117" s="4">
        <v>33</v>
      </c>
      <c r="F4117" s="5">
        <v>28</v>
      </c>
      <c r="G4117" s="6" t="s">
        <v>18</v>
      </c>
      <c r="H4117" s="7" t="s">
        <v>8</v>
      </c>
      <c r="I4117" s="8">
        <v>10850.42</v>
      </c>
      <c r="J4117" s="8">
        <f>Table1[[#This Row],[Annual Charges ($)]]-(AVERAGE(Table1[Annual Charges ($)]))</f>
        <v>-500.32818400003998</v>
      </c>
      <c r="U4117" s="37">
        <v>10850.42</v>
      </c>
      <c r="V4117" s="4">
        <v>97.5</v>
      </c>
    </row>
    <row r="4118" spans="1:22" ht="17" hidden="1" x14ac:dyDescent="0.2">
      <c r="A4118" s="3">
        <v>3473087</v>
      </c>
      <c r="B4118" s="4">
        <v>97.5</v>
      </c>
      <c r="C4118" s="4">
        <v>4</v>
      </c>
      <c r="D4118" s="4">
        <v>0</v>
      </c>
      <c r="E4118" s="4">
        <v>25</v>
      </c>
      <c r="F4118" s="5">
        <v>51</v>
      </c>
      <c r="G4118" s="6" t="s">
        <v>18</v>
      </c>
      <c r="H4118" s="7" t="s">
        <v>8</v>
      </c>
      <c r="I4118" s="8">
        <v>23777.81</v>
      </c>
      <c r="J4118" s="8">
        <f>Table1[[#This Row],[Annual Charges ($)]]-(AVERAGE(Table1[Annual Charges ($)]))</f>
        <v>12427.061815999961</v>
      </c>
      <c r="U4118" s="37">
        <v>23777.81</v>
      </c>
      <c r="V4118" s="4">
        <v>97.5</v>
      </c>
    </row>
    <row r="4119" spans="1:22" ht="17" hidden="1" x14ac:dyDescent="0.2">
      <c r="A4119" s="3">
        <v>6835512</v>
      </c>
      <c r="B4119" s="4">
        <v>97.6</v>
      </c>
      <c r="C4119" s="4">
        <v>7</v>
      </c>
      <c r="D4119" s="4">
        <v>5</v>
      </c>
      <c r="E4119" s="4">
        <v>26</v>
      </c>
      <c r="F4119" s="5">
        <v>28</v>
      </c>
      <c r="G4119" s="6" t="s">
        <v>18</v>
      </c>
      <c r="H4119" s="7" t="s">
        <v>8</v>
      </c>
      <c r="I4119" s="8">
        <v>10666.04</v>
      </c>
      <c r="J4119" s="8">
        <f>Table1[[#This Row],[Annual Charges ($)]]-(AVERAGE(Table1[Annual Charges ($)]))</f>
        <v>-684.70818400003918</v>
      </c>
      <c r="U4119" s="37">
        <v>10666.04</v>
      </c>
      <c r="V4119" s="4">
        <v>97.6</v>
      </c>
    </row>
    <row r="4120" spans="1:22" ht="17" x14ac:dyDescent="0.2">
      <c r="A4120" s="3">
        <v>25662687</v>
      </c>
      <c r="B4120" s="4">
        <v>97.6</v>
      </c>
      <c r="C4120" s="4">
        <v>6</v>
      </c>
      <c r="D4120" s="4">
        <v>3</v>
      </c>
      <c r="E4120" s="4">
        <v>10</v>
      </c>
      <c r="F4120" s="5">
        <v>41</v>
      </c>
      <c r="G4120" s="6" t="s">
        <v>17</v>
      </c>
      <c r="H4120" s="7" t="s">
        <v>9</v>
      </c>
      <c r="I4120" s="8">
        <v>15349.45</v>
      </c>
      <c r="J4120" s="8">
        <f>Table1[[#This Row],[Annual Charges ($)]]-(AVERAGE(Table1[Annual Charges ($)]))</f>
        <v>3998.7018159999607</v>
      </c>
      <c r="U4120" s="37">
        <v>15349.45</v>
      </c>
      <c r="V4120" s="4">
        <v>97.6</v>
      </c>
    </row>
    <row r="4121" spans="1:22" ht="17" hidden="1" x14ac:dyDescent="0.2">
      <c r="A4121" s="3">
        <v>9339989</v>
      </c>
      <c r="B4121" s="4">
        <v>97.7</v>
      </c>
      <c r="C4121" s="4">
        <v>7</v>
      </c>
      <c r="D4121" s="4">
        <v>5</v>
      </c>
      <c r="E4121" s="4">
        <v>16</v>
      </c>
      <c r="F4121" s="5">
        <v>63</v>
      </c>
      <c r="G4121" s="6" t="s">
        <v>17</v>
      </c>
      <c r="H4121" s="7" t="s">
        <v>8</v>
      </c>
      <c r="I4121" s="8">
        <v>21855.16</v>
      </c>
      <c r="J4121" s="8">
        <f>Table1[[#This Row],[Annual Charges ($)]]-(AVERAGE(Table1[Annual Charges ($)]))</f>
        <v>10504.41181599996</v>
      </c>
      <c r="U4121" s="37">
        <v>21855.16</v>
      </c>
      <c r="V4121" s="4">
        <v>97.7</v>
      </c>
    </row>
    <row r="4122" spans="1:22" ht="17" hidden="1" x14ac:dyDescent="0.2">
      <c r="A4122" s="3">
        <v>18736508</v>
      </c>
      <c r="B4122" s="4">
        <v>97.7</v>
      </c>
      <c r="C4122" s="4">
        <v>5</v>
      </c>
      <c r="D4122" s="4">
        <v>1</v>
      </c>
      <c r="E4122" s="4">
        <v>38</v>
      </c>
      <c r="F4122" s="5">
        <v>35</v>
      </c>
      <c r="G4122" s="6" t="s">
        <v>18</v>
      </c>
      <c r="H4122" s="7" t="s">
        <v>8</v>
      </c>
      <c r="I4122" s="8">
        <v>15799.69</v>
      </c>
      <c r="J4122" s="8">
        <f>Table1[[#This Row],[Annual Charges ($)]]-(AVERAGE(Table1[Annual Charges ($)]))</f>
        <v>4448.9418159999605</v>
      </c>
      <c r="U4122" s="37">
        <v>15799.69</v>
      </c>
      <c r="V4122" s="4">
        <v>97.7</v>
      </c>
    </row>
    <row r="4123" spans="1:22" ht="17" hidden="1" x14ac:dyDescent="0.2">
      <c r="A4123" s="3">
        <v>23469886</v>
      </c>
      <c r="B4123" s="4">
        <v>97.7</v>
      </c>
      <c r="C4123" s="4">
        <v>4</v>
      </c>
      <c r="D4123" s="4">
        <v>2</v>
      </c>
      <c r="E4123" s="4">
        <v>21</v>
      </c>
      <c r="F4123" s="5">
        <v>35</v>
      </c>
      <c r="G4123" s="6" t="s">
        <v>18</v>
      </c>
      <c r="H4123" s="7" t="s">
        <v>8</v>
      </c>
      <c r="I4123" s="8">
        <v>10985.5</v>
      </c>
      <c r="J4123" s="8">
        <f>Table1[[#This Row],[Annual Charges ($)]]-(AVERAGE(Table1[Annual Charges ($)]))</f>
        <v>-365.24818400004006</v>
      </c>
      <c r="U4123" s="37">
        <v>10985.5</v>
      </c>
      <c r="V4123" s="4">
        <v>97.7</v>
      </c>
    </row>
    <row r="4124" spans="1:22" ht="17" hidden="1" x14ac:dyDescent="0.2">
      <c r="A4124" s="3">
        <v>27018660</v>
      </c>
      <c r="B4124" s="4">
        <v>97.7</v>
      </c>
      <c r="C4124" s="4">
        <v>8</v>
      </c>
      <c r="D4124" s="4">
        <v>4</v>
      </c>
      <c r="E4124" s="4">
        <v>49</v>
      </c>
      <c r="F4124" s="5">
        <v>30</v>
      </c>
      <c r="G4124" s="6" t="s">
        <v>18</v>
      </c>
      <c r="H4124" s="7" t="s">
        <v>8</v>
      </c>
      <c r="I4124" s="8">
        <v>14591.65</v>
      </c>
      <c r="J4124" s="8">
        <f>Table1[[#This Row],[Annual Charges ($)]]-(AVERAGE(Table1[Annual Charges ($)]))</f>
        <v>3240.9018159999596</v>
      </c>
      <c r="U4124" s="37">
        <v>14591.65</v>
      </c>
      <c r="V4124" s="4">
        <v>97.7</v>
      </c>
    </row>
    <row r="4125" spans="1:22" ht="17" hidden="1" x14ac:dyDescent="0.2">
      <c r="A4125" s="3">
        <v>23260571</v>
      </c>
      <c r="B4125" s="4">
        <v>97.7</v>
      </c>
      <c r="C4125" s="4">
        <v>7</v>
      </c>
      <c r="D4125" s="4">
        <v>0</v>
      </c>
      <c r="E4125" s="4">
        <v>43</v>
      </c>
      <c r="F4125" s="5">
        <v>47</v>
      </c>
      <c r="G4125" s="6" t="s">
        <v>18</v>
      </c>
      <c r="H4125" s="7" t="s">
        <v>8</v>
      </c>
      <c r="I4125" s="8">
        <v>10491.08</v>
      </c>
      <c r="J4125" s="8">
        <f>Table1[[#This Row],[Annual Charges ($)]]-(AVERAGE(Table1[Annual Charges ($)]))</f>
        <v>-859.66818400004013</v>
      </c>
      <c r="U4125" s="37">
        <v>10491.08</v>
      </c>
      <c r="V4125" s="4">
        <v>97.7</v>
      </c>
    </row>
    <row r="4126" spans="1:22" ht="17" hidden="1" x14ac:dyDescent="0.2">
      <c r="A4126" s="3">
        <v>18181583</v>
      </c>
      <c r="B4126" s="4">
        <v>97.7</v>
      </c>
      <c r="C4126" s="4">
        <v>5</v>
      </c>
      <c r="D4126" s="4">
        <v>2</v>
      </c>
      <c r="E4126" s="4">
        <v>58</v>
      </c>
      <c r="F4126" s="5">
        <v>24</v>
      </c>
      <c r="G4126" s="6" t="s">
        <v>18</v>
      </c>
      <c r="H4126" s="7" t="s">
        <v>8</v>
      </c>
      <c r="I4126" s="8">
        <v>13596.44</v>
      </c>
      <c r="J4126" s="8">
        <f>Table1[[#This Row],[Annual Charges ($)]]-(AVERAGE(Table1[Annual Charges ($)]))</f>
        <v>2245.6918159999605</v>
      </c>
      <c r="U4126" s="37">
        <v>13596.44</v>
      </c>
      <c r="V4126" s="4">
        <v>97.7</v>
      </c>
    </row>
    <row r="4127" spans="1:22" ht="17" hidden="1" x14ac:dyDescent="0.2">
      <c r="A4127" s="3">
        <v>18283243</v>
      </c>
      <c r="B4127" s="4">
        <v>97.8</v>
      </c>
      <c r="C4127" s="4">
        <v>3</v>
      </c>
      <c r="D4127" s="4">
        <v>3</v>
      </c>
      <c r="E4127" s="4">
        <v>12</v>
      </c>
      <c r="F4127" s="5">
        <v>35</v>
      </c>
      <c r="G4127" s="6" t="s">
        <v>18</v>
      </c>
      <c r="H4127" s="7" t="s">
        <v>8</v>
      </c>
      <c r="I4127" s="8">
        <v>18248.439999999999</v>
      </c>
      <c r="J4127" s="8">
        <f>Table1[[#This Row],[Annual Charges ($)]]-(AVERAGE(Table1[Annual Charges ($)]))</f>
        <v>6897.6918159999586</v>
      </c>
      <c r="U4127" s="37">
        <v>18248.439999999999</v>
      </c>
      <c r="V4127" s="4">
        <v>97.8</v>
      </c>
    </row>
    <row r="4128" spans="1:22" ht="17" hidden="1" x14ac:dyDescent="0.2">
      <c r="A4128" s="3">
        <v>29021261</v>
      </c>
      <c r="B4128" s="4">
        <v>97.8</v>
      </c>
      <c r="C4128" s="4">
        <v>5</v>
      </c>
      <c r="D4128" s="4">
        <v>3</v>
      </c>
      <c r="E4128" s="4">
        <v>37</v>
      </c>
      <c r="F4128" s="5">
        <v>56</v>
      </c>
      <c r="G4128" s="6" t="s">
        <v>18</v>
      </c>
      <c r="H4128" s="7" t="s">
        <v>8</v>
      </c>
      <c r="I4128" s="8">
        <v>7233.01</v>
      </c>
      <c r="J4128" s="8">
        <f>Table1[[#This Row],[Annual Charges ($)]]-(AVERAGE(Table1[Annual Charges ($)]))</f>
        <v>-4117.7381840000398</v>
      </c>
      <c r="U4128" s="37">
        <v>7233.01</v>
      </c>
      <c r="V4128" s="4">
        <v>97.8</v>
      </c>
    </row>
    <row r="4129" spans="1:22" ht="17" hidden="1" x14ac:dyDescent="0.2">
      <c r="A4129" s="3">
        <v>18866811</v>
      </c>
      <c r="B4129" s="4">
        <v>97.8</v>
      </c>
      <c r="C4129" s="4">
        <v>5</v>
      </c>
      <c r="D4129" s="4">
        <v>0</v>
      </c>
      <c r="E4129" s="4">
        <v>44</v>
      </c>
      <c r="F4129" s="5">
        <v>35</v>
      </c>
      <c r="G4129" s="6" t="s">
        <v>17</v>
      </c>
      <c r="H4129" s="7" t="s">
        <v>8</v>
      </c>
      <c r="I4129" s="8">
        <v>23482.16</v>
      </c>
      <c r="J4129" s="8">
        <f>Table1[[#This Row],[Annual Charges ($)]]-(AVERAGE(Table1[Annual Charges ($)]))</f>
        <v>12131.41181599996</v>
      </c>
      <c r="U4129" s="37">
        <v>23482.16</v>
      </c>
      <c r="V4129" s="4">
        <v>97.8</v>
      </c>
    </row>
    <row r="4130" spans="1:22" ht="17" hidden="1" x14ac:dyDescent="0.2">
      <c r="A4130" s="3">
        <v>731654</v>
      </c>
      <c r="B4130" s="4">
        <v>97.8</v>
      </c>
      <c r="C4130" s="4">
        <v>3</v>
      </c>
      <c r="D4130" s="4">
        <v>4</v>
      </c>
      <c r="E4130" s="4">
        <v>54</v>
      </c>
      <c r="F4130" s="5">
        <v>38</v>
      </c>
      <c r="G4130" s="6" t="s">
        <v>18</v>
      </c>
      <c r="H4130" s="7" t="s">
        <v>8</v>
      </c>
      <c r="I4130" s="8">
        <v>13743.83</v>
      </c>
      <c r="J4130" s="8">
        <f>Table1[[#This Row],[Annual Charges ($)]]-(AVERAGE(Table1[Annual Charges ($)]))</f>
        <v>2393.0818159999599</v>
      </c>
      <c r="U4130" s="37">
        <v>13743.83</v>
      </c>
      <c r="V4130" s="4">
        <v>97.8</v>
      </c>
    </row>
    <row r="4131" spans="1:22" ht="17" hidden="1" x14ac:dyDescent="0.2">
      <c r="A4131" s="3">
        <v>25120950</v>
      </c>
      <c r="B4131" s="4">
        <v>97.8</v>
      </c>
      <c r="C4131" s="4">
        <v>6</v>
      </c>
      <c r="D4131" s="4">
        <v>4</v>
      </c>
      <c r="E4131" s="4">
        <v>5</v>
      </c>
      <c r="F4131" s="5">
        <v>44</v>
      </c>
      <c r="G4131" s="6" t="s">
        <v>17</v>
      </c>
      <c r="H4131" s="7" t="s">
        <v>8</v>
      </c>
      <c r="I4131" s="8">
        <v>6153.39</v>
      </c>
      <c r="J4131" s="8">
        <f>Table1[[#This Row],[Annual Charges ($)]]-(AVERAGE(Table1[Annual Charges ($)]))</f>
        <v>-5197.3581840000397</v>
      </c>
      <c r="U4131" s="37">
        <v>6153.39</v>
      </c>
      <c r="V4131" s="4">
        <v>97.8</v>
      </c>
    </row>
    <row r="4132" spans="1:22" ht="17" hidden="1" x14ac:dyDescent="0.2">
      <c r="A4132" s="3">
        <v>28606593</v>
      </c>
      <c r="B4132" s="4">
        <v>97.8</v>
      </c>
      <c r="C4132" s="4">
        <v>8</v>
      </c>
      <c r="D4132" s="4">
        <v>0</v>
      </c>
      <c r="E4132" s="4">
        <v>13</v>
      </c>
      <c r="F4132" s="5">
        <v>39</v>
      </c>
      <c r="G4132" s="6" t="s">
        <v>18</v>
      </c>
      <c r="H4132" s="7" t="s">
        <v>8</v>
      </c>
      <c r="I4132" s="8">
        <v>11323.43</v>
      </c>
      <c r="J4132" s="8">
        <f>Table1[[#This Row],[Annual Charges ($)]]-(AVERAGE(Table1[Annual Charges ($)]))</f>
        <v>-27.318184000039764</v>
      </c>
      <c r="U4132" s="37">
        <v>11323.43</v>
      </c>
      <c r="V4132" s="4">
        <v>97.8</v>
      </c>
    </row>
    <row r="4133" spans="1:22" ht="17" hidden="1" x14ac:dyDescent="0.2">
      <c r="A4133" s="3">
        <v>6733609</v>
      </c>
      <c r="B4133" s="4">
        <v>97.9</v>
      </c>
      <c r="C4133" s="4">
        <v>5</v>
      </c>
      <c r="D4133" s="4">
        <v>3</v>
      </c>
      <c r="E4133" s="4">
        <v>21</v>
      </c>
      <c r="F4133" s="5">
        <v>26</v>
      </c>
      <c r="G4133" s="6" t="s">
        <v>18</v>
      </c>
      <c r="H4133" s="7" t="s">
        <v>8</v>
      </c>
      <c r="I4133" s="8">
        <v>10910</v>
      </c>
      <c r="J4133" s="8">
        <f>Table1[[#This Row],[Annual Charges ($)]]-(AVERAGE(Table1[Annual Charges ($)]))</f>
        <v>-440.74818400004006</v>
      </c>
      <c r="U4133" s="37">
        <v>10910</v>
      </c>
      <c r="V4133" s="4">
        <v>97.9</v>
      </c>
    </row>
    <row r="4134" spans="1:22" ht="17" hidden="1" x14ac:dyDescent="0.2">
      <c r="A4134" s="3">
        <v>14042609</v>
      </c>
      <c r="B4134" s="4">
        <v>97.9</v>
      </c>
      <c r="C4134" s="4">
        <v>3</v>
      </c>
      <c r="D4134" s="4">
        <v>3</v>
      </c>
      <c r="E4134" s="4">
        <v>47</v>
      </c>
      <c r="F4134" s="5">
        <v>47</v>
      </c>
      <c r="G4134" s="6" t="s">
        <v>18</v>
      </c>
      <c r="H4134" s="7" t="s">
        <v>8</v>
      </c>
      <c r="I4134" s="8">
        <v>17419.45</v>
      </c>
      <c r="J4134" s="8">
        <f>Table1[[#This Row],[Annual Charges ($)]]-(AVERAGE(Table1[Annual Charges ($)]))</f>
        <v>6068.7018159999607</v>
      </c>
      <c r="U4134" s="37">
        <v>17419.45</v>
      </c>
      <c r="V4134" s="4">
        <v>97.9</v>
      </c>
    </row>
    <row r="4135" spans="1:22" ht="17" hidden="1" x14ac:dyDescent="0.2">
      <c r="A4135" s="3">
        <v>10482887</v>
      </c>
      <c r="B4135" s="4">
        <v>97.9</v>
      </c>
      <c r="C4135" s="4">
        <v>5</v>
      </c>
      <c r="D4135" s="4">
        <v>4</v>
      </c>
      <c r="E4135" s="4">
        <v>32</v>
      </c>
      <c r="F4135" s="5">
        <v>42</v>
      </c>
      <c r="G4135" s="6" t="s">
        <v>17</v>
      </c>
      <c r="H4135" s="7" t="s">
        <v>8</v>
      </c>
      <c r="I4135" s="8">
        <v>7846.82</v>
      </c>
      <c r="J4135" s="8">
        <f>Table1[[#This Row],[Annual Charges ($)]]-(AVERAGE(Table1[Annual Charges ($)]))</f>
        <v>-3503.9281840000403</v>
      </c>
      <c r="U4135" s="37">
        <v>7846.82</v>
      </c>
      <c r="V4135" s="4">
        <v>97.9</v>
      </c>
    </row>
    <row r="4136" spans="1:22" ht="17" hidden="1" x14ac:dyDescent="0.2">
      <c r="A4136" s="3">
        <v>3239367</v>
      </c>
      <c r="B4136" s="4">
        <v>98</v>
      </c>
      <c r="C4136" s="4">
        <v>4</v>
      </c>
      <c r="D4136" s="4">
        <v>4</v>
      </c>
      <c r="E4136" s="4">
        <v>53</v>
      </c>
      <c r="F4136" s="5">
        <v>40</v>
      </c>
      <c r="G4136" s="6" t="s">
        <v>18</v>
      </c>
      <c r="H4136" s="7" t="s">
        <v>8</v>
      </c>
      <c r="I4136" s="8">
        <v>13005</v>
      </c>
      <c r="J4136" s="8">
        <f>Table1[[#This Row],[Annual Charges ($)]]-(AVERAGE(Table1[Annual Charges ($)]))</f>
        <v>1654.2518159999599</v>
      </c>
      <c r="U4136" s="37">
        <v>13005</v>
      </c>
      <c r="V4136" s="4">
        <v>98</v>
      </c>
    </row>
    <row r="4137" spans="1:22" ht="17" hidden="1" x14ac:dyDescent="0.2">
      <c r="A4137" s="3">
        <v>4605828</v>
      </c>
      <c r="B4137" s="4">
        <v>98</v>
      </c>
      <c r="C4137" s="4">
        <v>5</v>
      </c>
      <c r="D4137" s="4">
        <v>3</v>
      </c>
      <c r="E4137" s="4">
        <v>7</v>
      </c>
      <c r="F4137" s="5">
        <v>51</v>
      </c>
      <c r="G4137" s="6" t="s">
        <v>18</v>
      </c>
      <c r="H4137" s="7" t="s">
        <v>8</v>
      </c>
      <c r="I4137" s="8">
        <v>9274.3799999999992</v>
      </c>
      <c r="J4137" s="8">
        <f>Table1[[#This Row],[Annual Charges ($)]]-(AVERAGE(Table1[Annual Charges ($)]))</f>
        <v>-2076.3681840000409</v>
      </c>
      <c r="U4137" s="37">
        <v>9274.3799999999992</v>
      </c>
      <c r="V4137" s="4">
        <v>98</v>
      </c>
    </row>
    <row r="4138" spans="1:22" ht="17" hidden="1" x14ac:dyDescent="0.2">
      <c r="A4138" s="3">
        <v>5065819</v>
      </c>
      <c r="B4138" s="4">
        <v>98</v>
      </c>
      <c r="C4138" s="4">
        <v>5</v>
      </c>
      <c r="D4138" s="4">
        <v>4</v>
      </c>
      <c r="E4138" s="4">
        <v>17</v>
      </c>
      <c r="F4138" s="5">
        <v>29</v>
      </c>
      <c r="G4138" s="6" t="s">
        <v>18</v>
      </c>
      <c r="H4138" s="7" t="s">
        <v>8</v>
      </c>
      <c r="I4138" s="8">
        <v>20616.5</v>
      </c>
      <c r="J4138" s="8">
        <f>Table1[[#This Row],[Annual Charges ($)]]-(AVERAGE(Table1[Annual Charges ($)]))</f>
        <v>9265.7518159999599</v>
      </c>
      <c r="U4138" s="37">
        <v>20616.5</v>
      </c>
      <c r="V4138" s="4">
        <v>98</v>
      </c>
    </row>
    <row r="4139" spans="1:22" ht="17" hidden="1" x14ac:dyDescent="0.2">
      <c r="A4139" s="3">
        <v>4907828</v>
      </c>
      <c r="B4139" s="4">
        <v>98</v>
      </c>
      <c r="C4139" s="4">
        <v>4</v>
      </c>
      <c r="D4139" s="4">
        <v>4</v>
      </c>
      <c r="E4139" s="4">
        <v>46</v>
      </c>
      <c r="F4139" s="5">
        <v>44</v>
      </c>
      <c r="G4139" s="6" t="s">
        <v>18</v>
      </c>
      <c r="H4139" s="7" t="s">
        <v>8</v>
      </c>
      <c r="I4139" s="8">
        <v>11224.48</v>
      </c>
      <c r="J4139" s="8">
        <f>Table1[[#This Row],[Annual Charges ($)]]-(AVERAGE(Table1[Annual Charges ($)]))</f>
        <v>-126.26818400004049</v>
      </c>
      <c r="U4139" s="37">
        <v>11224.48</v>
      </c>
      <c r="V4139" s="4">
        <v>98</v>
      </c>
    </row>
    <row r="4140" spans="1:22" ht="17" hidden="1" x14ac:dyDescent="0.2">
      <c r="A4140" s="3">
        <v>17194396</v>
      </c>
      <c r="B4140" s="4">
        <v>98</v>
      </c>
      <c r="C4140" s="4">
        <v>3</v>
      </c>
      <c r="D4140" s="4">
        <v>3</v>
      </c>
      <c r="E4140" s="4">
        <v>4</v>
      </c>
      <c r="F4140" s="5">
        <v>49</v>
      </c>
      <c r="G4140" s="6" t="s">
        <v>18</v>
      </c>
      <c r="H4140" s="7" t="s">
        <v>8</v>
      </c>
      <c r="I4140" s="8">
        <v>21786.65</v>
      </c>
      <c r="J4140" s="8">
        <f>Table1[[#This Row],[Annual Charges ($)]]-(AVERAGE(Table1[Annual Charges ($)]))</f>
        <v>10435.901815999961</v>
      </c>
      <c r="U4140" s="37">
        <v>21786.65</v>
      </c>
      <c r="V4140" s="4">
        <v>98</v>
      </c>
    </row>
    <row r="4141" spans="1:22" ht="17" hidden="1" x14ac:dyDescent="0.2">
      <c r="A4141" s="3">
        <v>2790285</v>
      </c>
      <c r="B4141" s="4">
        <v>98</v>
      </c>
      <c r="C4141" s="4">
        <v>3</v>
      </c>
      <c r="D4141" s="4">
        <v>5</v>
      </c>
      <c r="E4141" s="4">
        <v>51</v>
      </c>
      <c r="F4141" s="5">
        <v>50</v>
      </c>
      <c r="G4141" s="6" t="s">
        <v>18</v>
      </c>
      <c r="H4141" s="7" t="s">
        <v>8</v>
      </c>
      <c r="I4141" s="8">
        <v>9912.27</v>
      </c>
      <c r="J4141" s="8">
        <f>Table1[[#This Row],[Annual Charges ($)]]-(AVERAGE(Table1[Annual Charges ($)]))</f>
        <v>-1438.4781840000396</v>
      </c>
      <c r="U4141" s="37">
        <v>9912.27</v>
      </c>
      <c r="V4141" s="4">
        <v>98</v>
      </c>
    </row>
    <row r="4142" spans="1:22" ht="17" hidden="1" x14ac:dyDescent="0.2">
      <c r="A4142" s="3">
        <v>22643733</v>
      </c>
      <c r="B4142" s="4">
        <v>98.1</v>
      </c>
      <c r="C4142" s="4">
        <v>6</v>
      </c>
      <c r="D4142" s="4">
        <v>2</v>
      </c>
      <c r="E4142" s="4">
        <v>9</v>
      </c>
      <c r="F4142" s="5">
        <v>27</v>
      </c>
      <c r="G4142" s="6" t="s">
        <v>18</v>
      </c>
      <c r="H4142" s="7" t="s">
        <v>8</v>
      </c>
      <c r="I4142" s="8">
        <v>12913.04</v>
      </c>
      <c r="J4142" s="8">
        <f>Table1[[#This Row],[Annual Charges ($)]]-(AVERAGE(Table1[Annual Charges ($)]))</f>
        <v>1562.2918159999608</v>
      </c>
      <c r="U4142" s="37">
        <v>12913.04</v>
      </c>
      <c r="V4142" s="4">
        <v>98.1</v>
      </c>
    </row>
    <row r="4143" spans="1:22" ht="17" hidden="1" x14ac:dyDescent="0.2">
      <c r="A4143" s="3">
        <v>11993980</v>
      </c>
      <c r="B4143" s="4">
        <v>98.1</v>
      </c>
      <c r="C4143" s="4">
        <v>2</v>
      </c>
      <c r="D4143" s="4">
        <v>1</v>
      </c>
      <c r="E4143" s="4">
        <v>34</v>
      </c>
      <c r="F4143" s="5">
        <v>45</v>
      </c>
      <c r="G4143" s="6" t="s">
        <v>17</v>
      </c>
      <c r="H4143" s="7" t="s">
        <v>8</v>
      </c>
      <c r="I4143" s="8">
        <v>20649.45</v>
      </c>
      <c r="J4143" s="8">
        <f>Table1[[#This Row],[Annual Charges ($)]]-(AVERAGE(Table1[Annual Charges ($)]))</f>
        <v>9298.7018159999607</v>
      </c>
      <c r="U4143" s="37">
        <v>20649.45</v>
      </c>
      <c r="V4143" s="4">
        <v>98.1</v>
      </c>
    </row>
    <row r="4144" spans="1:22" ht="17" hidden="1" x14ac:dyDescent="0.2">
      <c r="A4144" s="3">
        <v>9898028</v>
      </c>
      <c r="B4144" s="4">
        <v>98.1</v>
      </c>
      <c r="C4144" s="4">
        <v>4</v>
      </c>
      <c r="D4144" s="4">
        <v>1</v>
      </c>
      <c r="E4144" s="4">
        <v>16</v>
      </c>
      <c r="F4144" s="5">
        <v>45</v>
      </c>
      <c r="G4144" s="6" t="s">
        <v>18</v>
      </c>
      <c r="H4144" s="7" t="s">
        <v>8</v>
      </c>
      <c r="I4144" s="8">
        <v>8154.11</v>
      </c>
      <c r="J4144" s="8">
        <f>Table1[[#This Row],[Annual Charges ($)]]-(AVERAGE(Table1[Annual Charges ($)]))</f>
        <v>-3196.6381840000404</v>
      </c>
      <c r="U4144" s="37">
        <v>8154.11</v>
      </c>
      <c r="V4144" s="4">
        <v>98.1</v>
      </c>
    </row>
    <row r="4145" spans="1:22" ht="17" hidden="1" x14ac:dyDescent="0.2">
      <c r="A4145" s="3">
        <v>21566012</v>
      </c>
      <c r="B4145" s="4">
        <v>98.2</v>
      </c>
      <c r="C4145" s="4">
        <v>7</v>
      </c>
      <c r="D4145" s="4">
        <v>2</v>
      </c>
      <c r="E4145" s="4">
        <v>23</v>
      </c>
      <c r="F4145" s="5">
        <v>53</v>
      </c>
      <c r="G4145" s="6" t="s">
        <v>17</v>
      </c>
      <c r="H4145" s="7" t="s">
        <v>8</v>
      </c>
      <c r="I4145" s="8">
        <v>21461.54</v>
      </c>
      <c r="J4145" s="8">
        <f>Table1[[#This Row],[Annual Charges ($)]]-(AVERAGE(Table1[Annual Charges ($)]))</f>
        <v>10110.791815999961</v>
      </c>
      <c r="U4145" s="37">
        <v>21461.54</v>
      </c>
      <c r="V4145" s="4">
        <v>98.2</v>
      </c>
    </row>
    <row r="4146" spans="1:22" ht="17" hidden="1" x14ac:dyDescent="0.2">
      <c r="A4146" s="3">
        <v>15586464</v>
      </c>
      <c r="B4146" s="4">
        <v>98.2</v>
      </c>
      <c r="C4146" s="4">
        <v>1</v>
      </c>
      <c r="D4146" s="4">
        <v>4</v>
      </c>
      <c r="E4146" s="4">
        <v>49</v>
      </c>
      <c r="F4146" s="5">
        <v>35</v>
      </c>
      <c r="G4146" s="6" t="s">
        <v>17</v>
      </c>
      <c r="H4146" s="7" t="s">
        <v>8</v>
      </c>
      <c r="I4146" s="8">
        <v>21766.73</v>
      </c>
      <c r="J4146" s="8">
        <f>Table1[[#This Row],[Annual Charges ($)]]-(AVERAGE(Table1[Annual Charges ($)]))</f>
        <v>10415.98181599996</v>
      </c>
      <c r="U4146" s="37">
        <v>21766.73</v>
      </c>
      <c r="V4146" s="4">
        <v>98.2</v>
      </c>
    </row>
    <row r="4147" spans="1:22" ht="17" hidden="1" x14ac:dyDescent="0.2">
      <c r="A4147" s="3">
        <v>20300428</v>
      </c>
      <c r="B4147" s="4">
        <v>98.2</v>
      </c>
      <c r="C4147" s="4">
        <v>4</v>
      </c>
      <c r="D4147" s="4">
        <v>2</v>
      </c>
      <c r="E4147" s="4">
        <v>56</v>
      </c>
      <c r="F4147" s="5">
        <v>27</v>
      </c>
      <c r="G4147" s="6" t="s">
        <v>18</v>
      </c>
      <c r="H4147" s="7" t="s">
        <v>8</v>
      </c>
      <c r="I4147" s="8">
        <v>15295.4</v>
      </c>
      <c r="J4147" s="8">
        <f>Table1[[#This Row],[Annual Charges ($)]]-(AVERAGE(Table1[Annual Charges ($)]))</f>
        <v>3944.6518159999596</v>
      </c>
      <c r="U4147" s="37">
        <v>15295.4</v>
      </c>
      <c r="V4147" s="4">
        <v>98.2</v>
      </c>
    </row>
    <row r="4148" spans="1:22" ht="17" hidden="1" x14ac:dyDescent="0.2">
      <c r="A4148" s="3">
        <v>14755272</v>
      </c>
      <c r="B4148" s="4">
        <v>98.2</v>
      </c>
      <c r="C4148" s="4">
        <v>8</v>
      </c>
      <c r="D4148" s="4">
        <v>2</v>
      </c>
      <c r="E4148" s="4">
        <v>37</v>
      </c>
      <c r="F4148" s="5">
        <v>44</v>
      </c>
      <c r="G4148" s="6" t="s">
        <v>17</v>
      </c>
      <c r="H4148" s="7" t="s">
        <v>8</v>
      </c>
      <c r="I4148" s="8">
        <v>12226.18</v>
      </c>
      <c r="J4148" s="8">
        <f>Table1[[#This Row],[Annual Charges ($)]]-(AVERAGE(Table1[Annual Charges ($)]))</f>
        <v>875.43181599996024</v>
      </c>
      <c r="U4148" s="37">
        <v>12226.18</v>
      </c>
      <c r="V4148" s="4">
        <v>98.2</v>
      </c>
    </row>
    <row r="4149" spans="1:22" ht="17" x14ac:dyDescent="0.2">
      <c r="A4149" s="3">
        <v>13346065</v>
      </c>
      <c r="B4149" s="4">
        <v>98.3</v>
      </c>
      <c r="C4149" s="4">
        <v>7</v>
      </c>
      <c r="D4149" s="4">
        <v>5</v>
      </c>
      <c r="E4149" s="4">
        <v>2</v>
      </c>
      <c r="F4149" s="5">
        <v>30</v>
      </c>
      <c r="G4149" s="6" t="s">
        <v>18</v>
      </c>
      <c r="H4149" s="7" t="s">
        <v>9</v>
      </c>
      <c r="I4149" s="8">
        <v>5394.36</v>
      </c>
      <c r="J4149" s="8">
        <f>Table1[[#This Row],[Annual Charges ($)]]-(AVERAGE(Table1[Annual Charges ($)]))</f>
        <v>-5956.3881840000404</v>
      </c>
      <c r="U4149" s="37">
        <v>5394.36</v>
      </c>
      <c r="V4149" s="4">
        <v>98.3</v>
      </c>
    </row>
    <row r="4150" spans="1:22" ht="17" hidden="1" x14ac:dyDescent="0.2">
      <c r="A4150" s="3">
        <v>2111848</v>
      </c>
      <c r="B4150" s="4">
        <v>98.3</v>
      </c>
      <c r="C4150" s="4">
        <v>3</v>
      </c>
      <c r="D4150" s="4">
        <v>3</v>
      </c>
      <c r="E4150" s="4">
        <v>57</v>
      </c>
      <c r="F4150" s="5">
        <v>29</v>
      </c>
      <c r="G4150" s="6" t="s">
        <v>18</v>
      </c>
      <c r="H4150" s="7" t="s">
        <v>8</v>
      </c>
      <c r="I4150" s="8">
        <v>7792.61</v>
      </c>
      <c r="J4150" s="8">
        <f>Table1[[#This Row],[Annual Charges ($)]]-(AVERAGE(Table1[Annual Charges ($)]))</f>
        <v>-3558.1381840000404</v>
      </c>
      <c r="U4150" s="37">
        <v>7792.61</v>
      </c>
      <c r="V4150" s="4">
        <v>98.3</v>
      </c>
    </row>
    <row r="4151" spans="1:22" ht="17" hidden="1" x14ac:dyDescent="0.2">
      <c r="A4151" s="3">
        <v>13338095</v>
      </c>
      <c r="B4151" s="4">
        <v>98.3</v>
      </c>
      <c r="C4151" s="4">
        <v>3</v>
      </c>
      <c r="D4151" s="4">
        <v>1</v>
      </c>
      <c r="E4151" s="4">
        <v>54</v>
      </c>
      <c r="F4151" s="5">
        <v>37</v>
      </c>
      <c r="G4151" s="6" t="s">
        <v>17</v>
      </c>
      <c r="H4151" s="7" t="s">
        <v>8</v>
      </c>
      <c r="I4151" s="8">
        <v>17765.509999999998</v>
      </c>
      <c r="J4151" s="8">
        <f>Table1[[#This Row],[Annual Charges ($)]]-(AVERAGE(Table1[Annual Charges ($)]))</f>
        <v>6414.7618159999583</v>
      </c>
      <c r="U4151" s="37">
        <v>17765.509999999998</v>
      </c>
      <c r="V4151" s="4">
        <v>98.3</v>
      </c>
    </row>
    <row r="4152" spans="1:22" ht="17" hidden="1" x14ac:dyDescent="0.2">
      <c r="A4152" s="3">
        <v>22356529</v>
      </c>
      <c r="B4152" s="4">
        <v>98.4</v>
      </c>
      <c r="C4152" s="4">
        <v>5</v>
      </c>
      <c r="D4152" s="4">
        <v>1</v>
      </c>
      <c r="E4152" s="4">
        <v>25</v>
      </c>
      <c r="F4152" s="5">
        <v>22</v>
      </c>
      <c r="G4152" s="6" t="s">
        <v>17</v>
      </c>
      <c r="H4152" s="7" t="s">
        <v>8</v>
      </c>
      <c r="I4152" s="8">
        <v>9052.2900000000009</v>
      </c>
      <c r="J4152" s="8">
        <f>Table1[[#This Row],[Annual Charges ($)]]-(AVERAGE(Table1[Annual Charges ($)]))</f>
        <v>-2298.4581840000392</v>
      </c>
      <c r="U4152" s="37">
        <v>9052.2900000000009</v>
      </c>
      <c r="V4152" s="4">
        <v>98.4</v>
      </c>
    </row>
    <row r="4153" spans="1:22" ht="17" hidden="1" x14ac:dyDescent="0.2">
      <c r="A4153" s="3">
        <v>12235595</v>
      </c>
      <c r="B4153" s="4">
        <v>98.4</v>
      </c>
      <c r="C4153" s="4">
        <v>5</v>
      </c>
      <c r="D4153" s="4">
        <v>2</v>
      </c>
      <c r="E4153" s="4">
        <v>51</v>
      </c>
      <c r="F4153" s="5">
        <v>37</v>
      </c>
      <c r="G4153" s="6" t="s">
        <v>18</v>
      </c>
      <c r="H4153" s="7" t="s">
        <v>8</v>
      </c>
      <c r="I4153" s="8">
        <v>12237.52</v>
      </c>
      <c r="J4153" s="8">
        <f>Table1[[#This Row],[Annual Charges ($)]]-(AVERAGE(Table1[Annual Charges ($)]))</f>
        <v>886.77181599996038</v>
      </c>
      <c r="U4153" s="37">
        <v>12237.52</v>
      </c>
      <c r="V4153" s="4">
        <v>98.4</v>
      </c>
    </row>
    <row r="4154" spans="1:22" ht="17" hidden="1" x14ac:dyDescent="0.2">
      <c r="A4154" s="3">
        <v>5170077</v>
      </c>
      <c r="B4154" s="4">
        <v>98.4</v>
      </c>
      <c r="C4154" s="4">
        <v>5</v>
      </c>
      <c r="D4154" s="4">
        <v>2</v>
      </c>
      <c r="E4154" s="4">
        <v>47</v>
      </c>
      <c r="F4154" s="5">
        <v>47</v>
      </c>
      <c r="G4154" s="6" t="s">
        <v>17</v>
      </c>
      <c r="H4154" s="7" t="s">
        <v>8</v>
      </c>
      <c r="I4154" s="8">
        <v>13352.53</v>
      </c>
      <c r="J4154" s="8">
        <f>Table1[[#This Row],[Annual Charges ($)]]-(AVERAGE(Table1[Annual Charges ($)]))</f>
        <v>2001.7818159999606</v>
      </c>
      <c r="U4154" s="37">
        <v>13352.53</v>
      </c>
      <c r="V4154" s="4">
        <v>98.4</v>
      </c>
    </row>
    <row r="4155" spans="1:22" ht="17" hidden="1" x14ac:dyDescent="0.2">
      <c r="A4155" s="3">
        <v>7118820</v>
      </c>
      <c r="B4155" s="4">
        <v>98.4</v>
      </c>
      <c r="C4155" s="4">
        <v>5</v>
      </c>
      <c r="D4155" s="4">
        <v>0</v>
      </c>
      <c r="E4155" s="4">
        <v>1</v>
      </c>
      <c r="F4155" s="5">
        <v>35</v>
      </c>
      <c r="G4155" s="6" t="s">
        <v>17</v>
      </c>
      <c r="H4155" s="7" t="s">
        <v>8</v>
      </c>
      <c r="I4155" s="8">
        <v>20642.23</v>
      </c>
      <c r="J4155" s="8">
        <f>Table1[[#This Row],[Annual Charges ($)]]-(AVERAGE(Table1[Annual Charges ($)]))</f>
        <v>9291.4818159999595</v>
      </c>
      <c r="U4155" s="37">
        <v>20642.23</v>
      </c>
      <c r="V4155" s="4">
        <v>98.4</v>
      </c>
    </row>
    <row r="4156" spans="1:22" ht="17" x14ac:dyDescent="0.2">
      <c r="A4156" s="3">
        <v>20002387</v>
      </c>
      <c r="B4156" s="4">
        <v>98.4</v>
      </c>
      <c r="C4156" s="4">
        <v>3</v>
      </c>
      <c r="D4156" s="4">
        <v>4</v>
      </c>
      <c r="E4156" s="4">
        <v>7</v>
      </c>
      <c r="F4156" s="5">
        <v>53</v>
      </c>
      <c r="G4156" s="6" t="s">
        <v>17</v>
      </c>
      <c r="H4156" s="7" t="s">
        <v>9</v>
      </c>
      <c r="I4156" s="8">
        <v>14336.65</v>
      </c>
      <c r="J4156" s="8">
        <f>Table1[[#This Row],[Annual Charges ($)]]-(AVERAGE(Table1[Annual Charges ($)]))</f>
        <v>2985.9018159999596</v>
      </c>
      <c r="U4156" s="37">
        <v>14336.65</v>
      </c>
      <c r="V4156" s="4">
        <v>98.4</v>
      </c>
    </row>
    <row r="4157" spans="1:22" ht="17" hidden="1" x14ac:dyDescent="0.2">
      <c r="A4157" s="3">
        <v>29181891</v>
      </c>
      <c r="B4157" s="4">
        <v>98.4</v>
      </c>
      <c r="C4157" s="4">
        <v>4</v>
      </c>
      <c r="D4157" s="4">
        <v>3</v>
      </c>
      <c r="E4157" s="4">
        <v>20</v>
      </c>
      <c r="F4157" s="5">
        <v>45</v>
      </c>
      <c r="G4157" s="6" t="s">
        <v>17</v>
      </c>
      <c r="H4157" s="7" t="s">
        <v>8</v>
      </c>
      <c r="I4157" s="8">
        <v>14249.69</v>
      </c>
      <c r="J4157" s="8">
        <f>Table1[[#This Row],[Annual Charges ($)]]-(AVERAGE(Table1[Annual Charges ($)]))</f>
        <v>2898.9418159999605</v>
      </c>
      <c r="U4157" s="37">
        <v>14249.69</v>
      </c>
      <c r="V4157" s="4">
        <v>98.4</v>
      </c>
    </row>
    <row r="4158" spans="1:22" ht="17" hidden="1" x14ac:dyDescent="0.2">
      <c r="A4158" s="3">
        <v>1923064</v>
      </c>
      <c r="B4158" s="4">
        <v>98.4</v>
      </c>
      <c r="C4158" s="4">
        <v>5</v>
      </c>
      <c r="D4158" s="4">
        <v>2</v>
      </c>
      <c r="E4158" s="4">
        <v>2</v>
      </c>
      <c r="F4158" s="5">
        <v>41</v>
      </c>
      <c r="G4158" s="6" t="s">
        <v>17</v>
      </c>
      <c r="H4158" s="7" t="s">
        <v>8</v>
      </c>
      <c r="I4158" s="8">
        <v>17895.27</v>
      </c>
      <c r="J4158" s="8">
        <f>Table1[[#This Row],[Annual Charges ($)]]-(AVERAGE(Table1[Annual Charges ($)]))</f>
        <v>6544.5218159999604</v>
      </c>
      <c r="U4158" s="37">
        <v>17895.27</v>
      </c>
      <c r="V4158" s="4">
        <v>98.4</v>
      </c>
    </row>
    <row r="4159" spans="1:22" ht="17" x14ac:dyDescent="0.2">
      <c r="A4159" s="3">
        <v>24949179</v>
      </c>
      <c r="B4159" s="4">
        <v>98.4</v>
      </c>
      <c r="C4159" s="4">
        <v>7</v>
      </c>
      <c r="D4159" s="4">
        <v>5</v>
      </c>
      <c r="E4159" s="4">
        <v>39</v>
      </c>
      <c r="F4159" s="5">
        <v>53</v>
      </c>
      <c r="G4159" s="6" t="s">
        <v>17</v>
      </c>
      <c r="H4159" s="7" t="s">
        <v>9</v>
      </c>
      <c r="I4159" s="8">
        <v>9462.7199999999993</v>
      </c>
      <c r="J4159" s="8">
        <f>Table1[[#This Row],[Annual Charges ($)]]-(AVERAGE(Table1[Annual Charges ($)]))</f>
        <v>-1888.0281840000407</v>
      </c>
      <c r="U4159" s="37">
        <v>9462.7199999999993</v>
      </c>
      <c r="V4159" s="4">
        <v>98.4</v>
      </c>
    </row>
    <row r="4160" spans="1:22" ht="17" hidden="1" x14ac:dyDescent="0.2">
      <c r="A4160" s="3">
        <v>6113556</v>
      </c>
      <c r="B4160" s="4">
        <v>98.5</v>
      </c>
      <c r="C4160" s="4">
        <v>6</v>
      </c>
      <c r="D4160" s="4">
        <v>4</v>
      </c>
      <c r="E4160" s="4">
        <v>35</v>
      </c>
      <c r="F4160" s="5">
        <v>35</v>
      </c>
      <c r="G4160" s="6" t="s">
        <v>17</v>
      </c>
      <c r="H4160" s="7" t="s">
        <v>8</v>
      </c>
      <c r="I4160" s="8">
        <v>12472.26</v>
      </c>
      <c r="J4160" s="8">
        <f>Table1[[#This Row],[Annual Charges ($)]]-(AVERAGE(Table1[Annual Charges ($)]))</f>
        <v>1121.5118159999602</v>
      </c>
      <c r="U4160" s="37">
        <v>12472.26</v>
      </c>
      <c r="V4160" s="4">
        <v>98.5</v>
      </c>
    </row>
    <row r="4161" spans="1:22" ht="17" hidden="1" x14ac:dyDescent="0.2">
      <c r="A4161" s="3">
        <v>18626625</v>
      </c>
      <c r="B4161" s="4">
        <v>98.5</v>
      </c>
      <c r="C4161" s="4">
        <v>6</v>
      </c>
      <c r="D4161" s="4">
        <v>1</v>
      </c>
      <c r="E4161" s="4">
        <v>11</v>
      </c>
      <c r="F4161" s="5">
        <v>47</v>
      </c>
      <c r="G4161" s="6" t="s">
        <v>17</v>
      </c>
      <c r="H4161" s="7" t="s">
        <v>8</v>
      </c>
      <c r="I4161" s="8">
        <v>16886.099999999999</v>
      </c>
      <c r="J4161" s="8">
        <f>Table1[[#This Row],[Annual Charges ($)]]-(AVERAGE(Table1[Annual Charges ($)]))</f>
        <v>5535.3518159999585</v>
      </c>
      <c r="U4161" s="37">
        <v>16886.099999999999</v>
      </c>
      <c r="V4161" s="4">
        <v>98.5</v>
      </c>
    </row>
    <row r="4162" spans="1:22" ht="17" hidden="1" x14ac:dyDescent="0.2">
      <c r="A4162" s="3">
        <v>5209604</v>
      </c>
      <c r="B4162" s="4">
        <v>98.5</v>
      </c>
      <c r="C4162" s="4">
        <v>8</v>
      </c>
      <c r="D4162" s="4">
        <v>2</v>
      </c>
      <c r="E4162" s="4">
        <v>60</v>
      </c>
      <c r="F4162" s="5">
        <v>22</v>
      </c>
      <c r="G4162" s="6" t="s">
        <v>18</v>
      </c>
      <c r="H4162" s="7" t="s">
        <v>8</v>
      </c>
      <c r="I4162" s="8">
        <v>18156.95</v>
      </c>
      <c r="J4162" s="8">
        <f>Table1[[#This Row],[Annual Charges ($)]]-(AVERAGE(Table1[Annual Charges ($)]))</f>
        <v>6806.2018159999607</v>
      </c>
      <c r="U4162" s="37">
        <v>18156.95</v>
      </c>
      <c r="V4162" s="4">
        <v>98.5</v>
      </c>
    </row>
    <row r="4163" spans="1:22" ht="17" hidden="1" x14ac:dyDescent="0.2">
      <c r="A4163" s="3">
        <v>25891958</v>
      </c>
      <c r="B4163" s="4">
        <v>98.5</v>
      </c>
      <c r="C4163" s="4">
        <v>7</v>
      </c>
      <c r="D4163" s="4">
        <v>4</v>
      </c>
      <c r="E4163" s="4">
        <v>19</v>
      </c>
      <c r="F4163" s="5">
        <v>44</v>
      </c>
      <c r="G4163" s="6" t="s">
        <v>17</v>
      </c>
      <c r="H4163" s="7" t="s">
        <v>8</v>
      </c>
      <c r="I4163" s="8">
        <v>26146.54</v>
      </c>
      <c r="J4163" s="8">
        <f>Table1[[#This Row],[Annual Charges ($)]]-(AVERAGE(Table1[Annual Charges ($)]))</f>
        <v>14795.791815999961</v>
      </c>
      <c r="U4163" s="37">
        <v>26146.54</v>
      </c>
      <c r="V4163" s="4">
        <v>98.5</v>
      </c>
    </row>
    <row r="4164" spans="1:22" ht="17" hidden="1" x14ac:dyDescent="0.2">
      <c r="A4164" s="3">
        <v>10646457</v>
      </c>
      <c r="B4164" s="4">
        <v>98.6</v>
      </c>
      <c r="C4164" s="4">
        <v>8</v>
      </c>
      <c r="D4164" s="4">
        <v>4</v>
      </c>
      <c r="E4164" s="4">
        <v>11</v>
      </c>
      <c r="F4164" s="5">
        <v>42</v>
      </c>
      <c r="G4164" s="6" t="s">
        <v>17</v>
      </c>
      <c r="H4164" s="7" t="s">
        <v>8</v>
      </c>
      <c r="I4164" s="8">
        <v>8503.68</v>
      </c>
      <c r="J4164" s="8">
        <f>Table1[[#This Row],[Annual Charges ($)]]-(AVERAGE(Table1[Annual Charges ($)]))</f>
        <v>-2847.0681840000398</v>
      </c>
      <c r="U4164" s="37">
        <v>8503.68</v>
      </c>
      <c r="V4164" s="4">
        <v>98.6</v>
      </c>
    </row>
    <row r="4165" spans="1:22" ht="17" hidden="1" x14ac:dyDescent="0.2">
      <c r="A4165" s="3">
        <v>12813959</v>
      </c>
      <c r="B4165" s="4">
        <v>98.6</v>
      </c>
      <c r="C4165" s="4">
        <v>4</v>
      </c>
      <c r="D4165" s="4">
        <v>2</v>
      </c>
      <c r="E4165" s="4">
        <v>7</v>
      </c>
      <c r="F4165" s="5">
        <v>43</v>
      </c>
      <c r="G4165" s="6" t="s">
        <v>18</v>
      </c>
      <c r="H4165" s="7" t="s">
        <v>8</v>
      </c>
      <c r="I4165" s="8">
        <v>21123.26</v>
      </c>
      <c r="J4165" s="8">
        <f>Table1[[#This Row],[Annual Charges ($)]]-(AVERAGE(Table1[Annual Charges ($)]))</f>
        <v>9772.5118159999583</v>
      </c>
      <c r="U4165" s="37">
        <v>21123.26</v>
      </c>
      <c r="V4165" s="4">
        <v>98.6</v>
      </c>
    </row>
    <row r="4166" spans="1:22" ht="17" hidden="1" x14ac:dyDescent="0.2">
      <c r="A4166" s="3">
        <v>22359329</v>
      </c>
      <c r="B4166" s="4">
        <v>98.6</v>
      </c>
      <c r="C4166" s="4">
        <v>5</v>
      </c>
      <c r="D4166" s="4">
        <v>3</v>
      </c>
      <c r="E4166" s="4">
        <v>17</v>
      </c>
      <c r="F4166" s="5">
        <v>48</v>
      </c>
      <c r="G4166" s="6" t="s">
        <v>18</v>
      </c>
      <c r="H4166" s="7" t="s">
        <v>8</v>
      </c>
      <c r="I4166" s="8">
        <v>17465.189999999999</v>
      </c>
      <c r="J4166" s="8">
        <f>Table1[[#This Row],[Annual Charges ($)]]-(AVERAGE(Table1[Annual Charges ($)]))</f>
        <v>6114.4418159999586</v>
      </c>
      <c r="U4166" s="37">
        <v>17465.189999999999</v>
      </c>
      <c r="V4166" s="4">
        <v>98.6</v>
      </c>
    </row>
    <row r="4167" spans="1:22" ht="17" hidden="1" x14ac:dyDescent="0.2">
      <c r="A4167" s="3">
        <v>5288670</v>
      </c>
      <c r="B4167" s="4">
        <v>98.6</v>
      </c>
      <c r="C4167" s="4">
        <v>8</v>
      </c>
      <c r="D4167" s="4">
        <v>0</v>
      </c>
      <c r="E4167" s="4">
        <v>6</v>
      </c>
      <c r="F4167" s="5">
        <v>31</v>
      </c>
      <c r="G4167" s="6" t="s">
        <v>18</v>
      </c>
      <c r="H4167" s="7" t="s">
        <v>8</v>
      </c>
      <c r="I4167" s="8">
        <v>24970.86</v>
      </c>
      <c r="J4167" s="8">
        <f>Table1[[#This Row],[Annual Charges ($)]]-(AVERAGE(Table1[Annual Charges ($)]))</f>
        <v>13620.111815999961</v>
      </c>
      <c r="U4167" s="37">
        <v>24970.86</v>
      </c>
      <c r="V4167" s="4">
        <v>98.6</v>
      </c>
    </row>
    <row r="4168" spans="1:22" ht="17" hidden="1" x14ac:dyDescent="0.2">
      <c r="A4168" s="3">
        <v>28334290</v>
      </c>
      <c r="B4168" s="4">
        <v>98.6</v>
      </c>
      <c r="C4168" s="4">
        <v>2</v>
      </c>
      <c r="D4168" s="4">
        <v>0</v>
      </c>
      <c r="E4168" s="4">
        <v>54</v>
      </c>
      <c r="F4168" s="5">
        <v>30</v>
      </c>
      <c r="G4168" s="6" t="s">
        <v>18</v>
      </c>
      <c r="H4168" s="7" t="s">
        <v>8</v>
      </c>
      <c r="I4168" s="8">
        <v>15021.14</v>
      </c>
      <c r="J4168" s="8">
        <f>Table1[[#This Row],[Annual Charges ($)]]-(AVERAGE(Table1[Annual Charges ($)]))</f>
        <v>3670.3918159999594</v>
      </c>
      <c r="U4168" s="37">
        <v>15021.14</v>
      </c>
      <c r="V4168" s="4">
        <v>98.6</v>
      </c>
    </row>
    <row r="4169" spans="1:22" ht="17" hidden="1" x14ac:dyDescent="0.2">
      <c r="A4169" s="3">
        <v>13333474</v>
      </c>
      <c r="B4169" s="4">
        <v>98.6</v>
      </c>
      <c r="C4169" s="4">
        <v>1</v>
      </c>
      <c r="D4169" s="4">
        <v>1</v>
      </c>
      <c r="E4169" s="4">
        <v>58</v>
      </c>
      <c r="F4169" s="5">
        <v>44</v>
      </c>
      <c r="G4169" s="6" t="s">
        <v>17</v>
      </c>
      <c r="H4169" s="7" t="s">
        <v>8</v>
      </c>
      <c r="I4169" s="8">
        <v>14801.63</v>
      </c>
      <c r="J4169" s="8">
        <f>Table1[[#This Row],[Annual Charges ($)]]-(AVERAGE(Table1[Annual Charges ($)]))</f>
        <v>3450.8818159999591</v>
      </c>
      <c r="U4169" s="37">
        <v>14801.63</v>
      </c>
      <c r="V4169" s="4">
        <v>98.6</v>
      </c>
    </row>
    <row r="4170" spans="1:22" ht="17" hidden="1" x14ac:dyDescent="0.2">
      <c r="A4170" s="3">
        <v>27069259</v>
      </c>
      <c r="B4170" s="4">
        <v>98.7</v>
      </c>
      <c r="C4170" s="4">
        <v>2</v>
      </c>
      <c r="D4170" s="4">
        <v>3</v>
      </c>
      <c r="E4170" s="4">
        <v>57</v>
      </c>
      <c r="F4170" s="5">
        <v>26</v>
      </c>
      <c r="G4170" s="6" t="s">
        <v>17</v>
      </c>
      <c r="H4170" s="7" t="s">
        <v>8</v>
      </c>
      <c r="I4170" s="8">
        <v>15122.05</v>
      </c>
      <c r="J4170" s="8">
        <f>Table1[[#This Row],[Annual Charges ($)]]-(AVERAGE(Table1[Annual Charges ($)]))</f>
        <v>3771.3018159999592</v>
      </c>
      <c r="U4170" s="37">
        <v>15122.05</v>
      </c>
      <c r="V4170" s="4">
        <v>98.7</v>
      </c>
    </row>
    <row r="4171" spans="1:22" ht="17" hidden="1" x14ac:dyDescent="0.2">
      <c r="A4171" s="3">
        <v>26414766</v>
      </c>
      <c r="B4171" s="4">
        <v>98.7</v>
      </c>
      <c r="C4171" s="4">
        <v>5</v>
      </c>
      <c r="D4171" s="4">
        <v>2</v>
      </c>
      <c r="E4171" s="4">
        <v>32</v>
      </c>
      <c r="F4171" s="5">
        <v>49</v>
      </c>
      <c r="G4171" s="6" t="s">
        <v>17</v>
      </c>
      <c r="H4171" s="7" t="s">
        <v>8</v>
      </c>
      <c r="I4171" s="8">
        <v>18824.46</v>
      </c>
      <c r="J4171" s="8">
        <f>Table1[[#This Row],[Annual Charges ($)]]-(AVERAGE(Table1[Annual Charges ($)]))</f>
        <v>7473.7118159999591</v>
      </c>
      <c r="U4171" s="37">
        <v>18824.46</v>
      </c>
      <c r="V4171" s="4">
        <v>98.7</v>
      </c>
    </row>
    <row r="4172" spans="1:22" ht="17" hidden="1" x14ac:dyDescent="0.2">
      <c r="A4172" s="3">
        <v>11992204</v>
      </c>
      <c r="B4172" s="4">
        <v>98.7</v>
      </c>
      <c r="C4172" s="4">
        <v>6</v>
      </c>
      <c r="D4172" s="4">
        <v>2</v>
      </c>
      <c r="E4172" s="4">
        <v>37</v>
      </c>
      <c r="F4172" s="5">
        <v>54</v>
      </c>
      <c r="G4172" s="6" t="s">
        <v>18</v>
      </c>
      <c r="H4172" s="7" t="s">
        <v>8</v>
      </c>
      <c r="I4172" s="8">
        <v>15144.79</v>
      </c>
      <c r="J4172" s="8">
        <f>Table1[[#This Row],[Annual Charges ($)]]-(AVERAGE(Table1[Annual Charges ($)]))</f>
        <v>3794.0418159999608</v>
      </c>
      <c r="U4172" s="37">
        <v>15144.79</v>
      </c>
      <c r="V4172" s="4">
        <v>98.7</v>
      </c>
    </row>
    <row r="4173" spans="1:22" ht="17" hidden="1" x14ac:dyDescent="0.2">
      <c r="A4173" s="3">
        <v>6064144</v>
      </c>
      <c r="B4173" s="4">
        <v>98.8</v>
      </c>
      <c r="C4173" s="4">
        <v>1</v>
      </c>
      <c r="D4173" s="4">
        <v>5</v>
      </c>
      <c r="E4173" s="4">
        <v>51</v>
      </c>
      <c r="F4173" s="5">
        <v>24</v>
      </c>
      <c r="G4173" s="6" t="s">
        <v>18</v>
      </c>
      <c r="H4173" s="7" t="s">
        <v>8</v>
      </c>
      <c r="I4173" s="8">
        <v>21545.43</v>
      </c>
      <c r="J4173" s="8">
        <f>Table1[[#This Row],[Annual Charges ($)]]-(AVERAGE(Table1[Annual Charges ($)]))</f>
        <v>10194.68181599996</v>
      </c>
      <c r="U4173" s="37">
        <v>21545.43</v>
      </c>
      <c r="V4173" s="4">
        <v>98.8</v>
      </c>
    </row>
    <row r="4174" spans="1:22" ht="17" hidden="1" x14ac:dyDescent="0.2">
      <c r="A4174" s="3">
        <v>24319361</v>
      </c>
      <c r="B4174" s="4">
        <v>98.8</v>
      </c>
      <c r="C4174" s="4">
        <v>2</v>
      </c>
      <c r="D4174" s="4">
        <v>3</v>
      </c>
      <c r="E4174" s="4">
        <v>42</v>
      </c>
      <c r="F4174" s="5">
        <v>39</v>
      </c>
      <c r="G4174" s="6" t="s">
        <v>18</v>
      </c>
      <c r="H4174" s="7" t="s">
        <v>8</v>
      </c>
      <c r="I4174" s="8">
        <v>16119.39</v>
      </c>
      <c r="J4174" s="8">
        <f>Table1[[#This Row],[Annual Charges ($)]]-(AVERAGE(Table1[Annual Charges ($)]))</f>
        <v>4768.6418159999594</v>
      </c>
      <c r="U4174" s="37">
        <v>16119.39</v>
      </c>
      <c r="V4174" s="4">
        <v>98.8</v>
      </c>
    </row>
    <row r="4175" spans="1:22" ht="17" hidden="1" x14ac:dyDescent="0.2">
      <c r="A4175" s="3">
        <v>11602351</v>
      </c>
      <c r="B4175" s="4">
        <v>98.8</v>
      </c>
      <c r="C4175" s="4">
        <v>3</v>
      </c>
      <c r="D4175" s="4">
        <v>3</v>
      </c>
      <c r="E4175" s="4">
        <v>17</v>
      </c>
      <c r="F4175" s="5">
        <v>32</v>
      </c>
      <c r="G4175" s="6" t="s">
        <v>17</v>
      </c>
      <c r="H4175" s="7" t="s">
        <v>8</v>
      </c>
      <c r="I4175" s="8">
        <v>21469.09</v>
      </c>
      <c r="J4175" s="8">
        <f>Table1[[#This Row],[Annual Charges ($)]]-(AVERAGE(Table1[Annual Charges ($)]))</f>
        <v>10118.34181599996</v>
      </c>
      <c r="U4175" s="37">
        <v>21469.09</v>
      </c>
      <c r="V4175" s="4">
        <v>98.8</v>
      </c>
    </row>
    <row r="4176" spans="1:22" ht="17" hidden="1" x14ac:dyDescent="0.2">
      <c r="A4176" s="3">
        <v>17996063</v>
      </c>
      <c r="B4176" s="4">
        <v>98.8</v>
      </c>
      <c r="C4176" s="4">
        <v>6</v>
      </c>
      <c r="D4176" s="4">
        <v>4</v>
      </c>
      <c r="E4176" s="4">
        <v>14</v>
      </c>
      <c r="F4176" s="5">
        <v>52</v>
      </c>
      <c r="G4176" s="6" t="s">
        <v>17</v>
      </c>
      <c r="H4176" s="7" t="s">
        <v>8</v>
      </c>
      <c r="I4176" s="8">
        <v>22347.38</v>
      </c>
      <c r="J4176" s="8">
        <f>Table1[[#This Row],[Annual Charges ($)]]-(AVERAGE(Table1[Annual Charges ($)]))</f>
        <v>10996.631815999961</v>
      </c>
      <c r="U4176" s="37">
        <v>22347.38</v>
      </c>
      <c r="V4176" s="4">
        <v>98.8</v>
      </c>
    </row>
    <row r="4177" spans="1:22" ht="17" hidden="1" x14ac:dyDescent="0.2">
      <c r="A4177" s="3">
        <v>19175222</v>
      </c>
      <c r="B4177" s="4">
        <v>98.8</v>
      </c>
      <c r="C4177" s="4">
        <v>2</v>
      </c>
      <c r="D4177" s="4">
        <v>0</v>
      </c>
      <c r="E4177" s="4">
        <v>10</v>
      </c>
      <c r="F4177" s="5">
        <v>53</v>
      </c>
      <c r="G4177" s="6" t="s">
        <v>17</v>
      </c>
      <c r="H4177" s="7" t="s">
        <v>8</v>
      </c>
      <c r="I4177" s="8">
        <v>24016.21</v>
      </c>
      <c r="J4177" s="8">
        <f>Table1[[#This Row],[Annual Charges ($)]]-(AVERAGE(Table1[Annual Charges ($)]))</f>
        <v>12665.461815999959</v>
      </c>
      <c r="U4177" s="37">
        <v>24016.21</v>
      </c>
      <c r="V4177" s="4">
        <v>98.8</v>
      </c>
    </row>
    <row r="4178" spans="1:22" ht="17" hidden="1" x14ac:dyDescent="0.2">
      <c r="A4178" s="3">
        <v>412197</v>
      </c>
      <c r="B4178" s="4">
        <v>98.8</v>
      </c>
      <c r="C4178" s="4">
        <v>8</v>
      </c>
      <c r="D4178" s="4">
        <v>1</v>
      </c>
      <c r="E4178" s="4">
        <v>7</v>
      </c>
      <c r="F4178" s="5">
        <v>46</v>
      </c>
      <c r="G4178" s="6" t="s">
        <v>18</v>
      </c>
      <c r="H4178" s="7" t="s">
        <v>8</v>
      </c>
      <c r="I4178" s="8">
        <v>14138.67</v>
      </c>
      <c r="J4178" s="8">
        <f>Table1[[#This Row],[Annual Charges ($)]]-(AVERAGE(Table1[Annual Charges ($)]))</f>
        <v>2787.92181599996</v>
      </c>
      <c r="U4178" s="37">
        <v>14138.67</v>
      </c>
      <c r="V4178" s="4">
        <v>98.8</v>
      </c>
    </row>
    <row r="4179" spans="1:22" ht="17" x14ac:dyDescent="0.2">
      <c r="A4179" s="3">
        <v>17434591</v>
      </c>
      <c r="B4179" s="4">
        <v>98.8</v>
      </c>
      <c r="C4179" s="4">
        <v>7</v>
      </c>
      <c r="D4179" s="4">
        <v>0</v>
      </c>
      <c r="E4179" s="4">
        <v>37</v>
      </c>
      <c r="F4179" s="5">
        <v>43</v>
      </c>
      <c r="G4179" s="6" t="s">
        <v>18</v>
      </c>
      <c r="H4179" s="7" t="s">
        <v>9</v>
      </c>
      <c r="I4179" s="8">
        <v>10521.34</v>
      </c>
      <c r="J4179" s="8">
        <f>Table1[[#This Row],[Annual Charges ($)]]-(AVERAGE(Table1[Annual Charges ($)]))</f>
        <v>-829.40818400003991</v>
      </c>
      <c r="U4179" s="37">
        <v>10521.34</v>
      </c>
      <c r="V4179" s="4">
        <v>98.8</v>
      </c>
    </row>
    <row r="4180" spans="1:22" ht="17" hidden="1" x14ac:dyDescent="0.2">
      <c r="A4180" s="3">
        <v>6375594</v>
      </c>
      <c r="B4180" s="4">
        <v>98.9</v>
      </c>
      <c r="C4180" s="4">
        <v>3</v>
      </c>
      <c r="D4180" s="4">
        <v>2</v>
      </c>
      <c r="E4180" s="4">
        <v>28</v>
      </c>
      <c r="F4180" s="5">
        <v>37</v>
      </c>
      <c r="G4180" s="6" t="s">
        <v>17</v>
      </c>
      <c r="H4180" s="7" t="s">
        <v>8</v>
      </c>
      <c r="I4180" s="8">
        <v>11832.92</v>
      </c>
      <c r="J4180" s="8">
        <f>Table1[[#This Row],[Annual Charges ($)]]-(AVERAGE(Table1[Annual Charges ($)]))</f>
        <v>482.17181599996002</v>
      </c>
      <c r="U4180" s="37">
        <v>11832.92</v>
      </c>
      <c r="V4180" s="4">
        <v>98.9</v>
      </c>
    </row>
    <row r="4181" spans="1:22" ht="17" hidden="1" x14ac:dyDescent="0.2">
      <c r="A4181" s="3">
        <v>478065</v>
      </c>
      <c r="B4181" s="4">
        <v>98.9</v>
      </c>
      <c r="C4181" s="4">
        <v>7</v>
      </c>
      <c r="D4181" s="4">
        <v>3</v>
      </c>
      <c r="E4181" s="4">
        <v>31</v>
      </c>
      <c r="F4181" s="5">
        <v>50</v>
      </c>
      <c r="G4181" s="6" t="s">
        <v>18</v>
      </c>
      <c r="H4181" s="7" t="s">
        <v>8</v>
      </c>
      <c r="I4181" s="8">
        <v>9866.2099999999991</v>
      </c>
      <c r="J4181" s="8">
        <f>Table1[[#This Row],[Annual Charges ($)]]-(AVERAGE(Table1[Annual Charges ($)]))</f>
        <v>-1484.5381840000409</v>
      </c>
      <c r="U4181" s="37">
        <v>9866.2099999999991</v>
      </c>
      <c r="V4181" s="4">
        <v>98.9</v>
      </c>
    </row>
    <row r="4182" spans="1:22" ht="17" hidden="1" x14ac:dyDescent="0.2">
      <c r="A4182" s="3">
        <v>25182365</v>
      </c>
      <c r="B4182" s="4">
        <v>98.9</v>
      </c>
      <c r="C4182" s="4">
        <v>1</v>
      </c>
      <c r="D4182" s="4">
        <v>2</v>
      </c>
      <c r="E4182" s="4">
        <v>38</v>
      </c>
      <c r="F4182" s="5">
        <v>43</v>
      </c>
      <c r="G4182" s="6" t="s">
        <v>17</v>
      </c>
      <c r="H4182" s="7" t="s">
        <v>8</v>
      </c>
      <c r="I4182" s="8">
        <v>16722.87</v>
      </c>
      <c r="J4182" s="8">
        <f>Table1[[#This Row],[Annual Charges ($)]]-(AVERAGE(Table1[Annual Charges ($)]))</f>
        <v>5372.1218159999589</v>
      </c>
      <c r="U4182" s="37">
        <v>16722.87</v>
      </c>
      <c r="V4182" s="4">
        <v>98.9</v>
      </c>
    </row>
    <row r="4183" spans="1:22" ht="17" hidden="1" x14ac:dyDescent="0.2">
      <c r="A4183" s="3">
        <v>27796252</v>
      </c>
      <c r="B4183" s="4">
        <v>98.9</v>
      </c>
      <c r="C4183" s="4">
        <v>7</v>
      </c>
      <c r="D4183" s="4">
        <v>5</v>
      </c>
      <c r="E4183" s="4">
        <v>1</v>
      </c>
      <c r="F4183" s="5">
        <v>37</v>
      </c>
      <c r="G4183" s="6" t="s">
        <v>18</v>
      </c>
      <c r="H4183" s="7" t="s">
        <v>8</v>
      </c>
      <c r="I4183" s="8">
        <v>15313.37</v>
      </c>
      <c r="J4183" s="8">
        <f>Table1[[#This Row],[Annual Charges ($)]]-(AVERAGE(Table1[Annual Charges ($)]))</f>
        <v>3962.6218159999607</v>
      </c>
      <c r="U4183" s="37">
        <v>15313.37</v>
      </c>
      <c r="V4183" s="4">
        <v>98.9</v>
      </c>
    </row>
    <row r="4184" spans="1:22" ht="17" hidden="1" x14ac:dyDescent="0.2">
      <c r="A4184" s="3">
        <v>18450504</v>
      </c>
      <c r="B4184" s="4">
        <v>98.9</v>
      </c>
      <c r="C4184" s="4">
        <v>2</v>
      </c>
      <c r="D4184" s="4">
        <v>2</v>
      </c>
      <c r="E4184" s="4">
        <v>30</v>
      </c>
      <c r="F4184" s="5">
        <v>44</v>
      </c>
      <c r="G4184" s="6" t="s">
        <v>18</v>
      </c>
      <c r="H4184" s="7" t="s">
        <v>8</v>
      </c>
      <c r="I4184" s="8">
        <v>23856.34</v>
      </c>
      <c r="J4184" s="8">
        <f>Table1[[#This Row],[Annual Charges ($)]]-(AVERAGE(Table1[Annual Charges ($)]))</f>
        <v>12505.59181599996</v>
      </c>
      <c r="U4184" s="37">
        <v>23856.34</v>
      </c>
      <c r="V4184" s="4">
        <v>98.9</v>
      </c>
    </row>
    <row r="4185" spans="1:22" ht="17" hidden="1" x14ac:dyDescent="0.2">
      <c r="A4185" s="3">
        <v>3712703</v>
      </c>
      <c r="B4185" s="4">
        <v>98.9</v>
      </c>
      <c r="C4185" s="4">
        <v>3</v>
      </c>
      <c r="D4185" s="4">
        <v>4</v>
      </c>
      <c r="E4185" s="4">
        <v>21</v>
      </c>
      <c r="F4185" s="5">
        <v>33</v>
      </c>
      <c r="G4185" s="6" t="s">
        <v>18</v>
      </c>
      <c r="H4185" s="7" t="s">
        <v>8</v>
      </c>
      <c r="I4185" s="8">
        <v>19546.39</v>
      </c>
      <c r="J4185" s="8">
        <f>Table1[[#This Row],[Annual Charges ($)]]-(AVERAGE(Table1[Annual Charges ($)]))</f>
        <v>8195.6418159999594</v>
      </c>
      <c r="U4185" s="37">
        <v>19546.39</v>
      </c>
      <c r="V4185" s="4">
        <v>98.9</v>
      </c>
    </row>
    <row r="4186" spans="1:22" ht="17" hidden="1" x14ac:dyDescent="0.2">
      <c r="A4186" s="3">
        <v>7945575</v>
      </c>
      <c r="B4186" s="4">
        <v>99</v>
      </c>
      <c r="C4186" s="4">
        <v>4</v>
      </c>
      <c r="D4186" s="4">
        <v>4</v>
      </c>
      <c r="E4186" s="4">
        <v>47</v>
      </c>
      <c r="F4186" s="5">
        <v>52</v>
      </c>
      <c r="G4186" s="6" t="s">
        <v>18</v>
      </c>
      <c r="H4186" s="7" t="s">
        <v>8</v>
      </c>
      <c r="I4186" s="8">
        <v>7181.77</v>
      </c>
      <c r="J4186" s="8">
        <f>Table1[[#This Row],[Annual Charges ($)]]-(AVERAGE(Table1[Annual Charges ($)]))</f>
        <v>-4168.9781840000396</v>
      </c>
      <c r="U4186" s="37">
        <v>7181.77</v>
      </c>
      <c r="V4186" s="4">
        <v>99</v>
      </c>
    </row>
    <row r="4187" spans="1:22" ht="17" hidden="1" x14ac:dyDescent="0.2">
      <c r="A4187" s="3">
        <v>2361050</v>
      </c>
      <c r="B4187" s="4">
        <v>99</v>
      </c>
      <c r="C4187" s="4">
        <v>6</v>
      </c>
      <c r="D4187" s="4">
        <v>1</v>
      </c>
      <c r="E4187" s="4">
        <v>3</v>
      </c>
      <c r="F4187" s="5">
        <v>41</v>
      </c>
      <c r="G4187" s="6" t="s">
        <v>18</v>
      </c>
      <c r="H4187" s="7" t="s">
        <v>8</v>
      </c>
      <c r="I4187" s="8">
        <v>8813.23</v>
      </c>
      <c r="J4187" s="8">
        <f>Table1[[#This Row],[Annual Charges ($)]]-(AVERAGE(Table1[Annual Charges ($)]))</f>
        <v>-2537.5181840000405</v>
      </c>
      <c r="U4187" s="37">
        <v>8813.23</v>
      </c>
      <c r="V4187" s="4">
        <v>99</v>
      </c>
    </row>
    <row r="4188" spans="1:22" ht="17" hidden="1" x14ac:dyDescent="0.2">
      <c r="A4188" s="3">
        <v>13485189</v>
      </c>
      <c r="B4188" s="4">
        <v>99</v>
      </c>
      <c r="C4188" s="4">
        <v>8</v>
      </c>
      <c r="D4188" s="4">
        <v>0</v>
      </c>
      <c r="E4188" s="4">
        <v>57</v>
      </c>
      <c r="F4188" s="5">
        <v>44</v>
      </c>
      <c r="G4188" s="6" t="s">
        <v>18</v>
      </c>
      <c r="H4188" s="7" t="s">
        <v>8</v>
      </c>
      <c r="I4188" s="8">
        <v>25794.28</v>
      </c>
      <c r="J4188" s="8">
        <f>Table1[[#This Row],[Annual Charges ($)]]-(AVERAGE(Table1[Annual Charges ($)]))</f>
        <v>14443.531815999959</v>
      </c>
      <c r="U4188" s="37">
        <v>25794.28</v>
      </c>
      <c r="V4188" s="4">
        <v>99</v>
      </c>
    </row>
    <row r="4189" spans="1:22" ht="17" hidden="1" x14ac:dyDescent="0.2">
      <c r="A4189" s="3">
        <v>23140560</v>
      </c>
      <c r="B4189" s="4">
        <v>99</v>
      </c>
      <c r="C4189" s="4">
        <v>4</v>
      </c>
      <c r="D4189" s="4">
        <v>4</v>
      </c>
      <c r="E4189" s="4">
        <v>48</v>
      </c>
      <c r="F4189" s="5">
        <v>52</v>
      </c>
      <c r="G4189" s="6" t="s">
        <v>17</v>
      </c>
      <c r="H4189" s="7" t="s">
        <v>8</v>
      </c>
      <c r="I4189" s="8">
        <v>15674.59</v>
      </c>
      <c r="J4189" s="8">
        <f>Table1[[#This Row],[Annual Charges ($)]]-(AVERAGE(Table1[Annual Charges ($)]))</f>
        <v>4323.8418159999601</v>
      </c>
      <c r="U4189" s="37">
        <v>15674.59</v>
      </c>
      <c r="V4189" s="4">
        <v>99</v>
      </c>
    </row>
    <row r="4190" spans="1:22" ht="17" hidden="1" x14ac:dyDescent="0.2">
      <c r="A4190" s="3">
        <v>4683193</v>
      </c>
      <c r="B4190" s="4">
        <v>99.1</v>
      </c>
      <c r="C4190" s="4">
        <v>3</v>
      </c>
      <c r="D4190" s="4">
        <v>1</v>
      </c>
      <c r="E4190" s="4">
        <v>31</v>
      </c>
      <c r="F4190" s="5">
        <v>40</v>
      </c>
      <c r="G4190" s="6" t="s">
        <v>17</v>
      </c>
      <c r="H4190" s="7" t="s">
        <v>8</v>
      </c>
      <c r="I4190" s="8">
        <v>9934.51</v>
      </c>
      <c r="J4190" s="8">
        <f>Table1[[#This Row],[Annual Charges ($)]]-(AVERAGE(Table1[Annual Charges ($)]))</f>
        <v>-1416.2381840000398</v>
      </c>
      <c r="U4190" s="37">
        <v>9934.51</v>
      </c>
      <c r="V4190" s="4">
        <v>99.1</v>
      </c>
    </row>
    <row r="4191" spans="1:22" ht="17" hidden="1" x14ac:dyDescent="0.2">
      <c r="A4191" s="3">
        <v>24137537</v>
      </c>
      <c r="B4191" s="4">
        <v>99.1</v>
      </c>
      <c r="C4191" s="4">
        <v>8</v>
      </c>
      <c r="D4191" s="4">
        <v>1</v>
      </c>
      <c r="E4191" s="4">
        <v>20</v>
      </c>
      <c r="F4191" s="5">
        <v>43</v>
      </c>
      <c r="G4191" s="6" t="s">
        <v>18</v>
      </c>
      <c r="H4191" s="7" t="s">
        <v>8</v>
      </c>
      <c r="I4191" s="8">
        <v>17925.009999999998</v>
      </c>
      <c r="J4191" s="8">
        <f>Table1[[#This Row],[Annual Charges ($)]]-(AVERAGE(Table1[Annual Charges ($)]))</f>
        <v>6574.2618159999583</v>
      </c>
      <c r="U4191" s="37">
        <v>17925.009999999998</v>
      </c>
      <c r="V4191" s="4">
        <v>99.1</v>
      </c>
    </row>
    <row r="4192" spans="1:22" ht="17" hidden="1" x14ac:dyDescent="0.2">
      <c r="A4192" s="3">
        <v>3035122</v>
      </c>
      <c r="B4192" s="4">
        <v>99.1</v>
      </c>
      <c r="C4192" s="4">
        <v>6</v>
      </c>
      <c r="D4192" s="4">
        <v>2</v>
      </c>
      <c r="E4192" s="4">
        <v>2</v>
      </c>
      <c r="F4192" s="5">
        <v>50</v>
      </c>
      <c r="G4192" s="6" t="s">
        <v>17</v>
      </c>
      <c r="H4192" s="7" t="s">
        <v>8</v>
      </c>
      <c r="I4192" s="8">
        <v>14067.69</v>
      </c>
      <c r="J4192" s="8">
        <f>Table1[[#This Row],[Annual Charges ($)]]-(AVERAGE(Table1[Annual Charges ($)]))</f>
        <v>2716.9418159999605</v>
      </c>
      <c r="U4192" s="37">
        <v>14067.69</v>
      </c>
      <c r="V4192" s="4">
        <v>99.1</v>
      </c>
    </row>
    <row r="4193" spans="1:22" ht="17" hidden="1" x14ac:dyDescent="0.2">
      <c r="A4193" s="3">
        <v>29355312</v>
      </c>
      <c r="B4193" s="4">
        <v>99.2</v>
      </c>
      <c r="C4193" s="4">
        <v>1</v>
      </c>
      <c r="D4193" s="4">
        <v>2</v>
      </c>
      <c r="E4193" s="4">
        <v>4</v>
      </c>
      <c r="F4193" s="5">
        <v>54</v>
      </c>
      <c r="G4193" s="6" t="s">
        <v>17</v>
      </c>
      <c r="H4193" s="7" t="s">
        <v>8</v>
      </c>
      <c r="I4193" s="8">
        <v>7289.82</v>
      </c>
      <c r="J4193" s="8">
        <f>Table1[[#This Row],[Annual Charges ($)]]-(AVERAGE(Table1[Annual Charges ($)]))</f>
        <v>-4060.9281840000403</v>
      </c>
      <c r="U4193" s="37">
        <v>7289.82</v>
      </c>
      <c r="V4193" s="4">
        <v>99.2</v>
      </c>
    </row>
    <row r="4194" spans="1:22" ht="17" hidden="1" x14ac:dyDescent="0.2">
      <c r="A4194" s="3">
        <v>3288858</v>
      </c>
      <c r="B4194" s="4">
        <v>99.2</v>
      </c>
      <c r="C4194" s="4">
        <v>7</v>
      </c>
      <c r="D4194" s="4">
        <v>1</v>
      </c>
      <c r="E4194" s="4">
        <v>57</v>
      </c>
      <c r="F4194" s="5">
        <v>46</v>
      </c>
      <c r="G4194" s="6" t="s">
        <v>18</v>
      </c>
      <c r="H4194" s="7" t="s">
        <v>8</v>
      </c>
      <c r="I4194" s="8">
        <v>26723.4</v>
      </c>
      <c r="J4194" s="8">
        <f>Table1[[#This Row],[Annual Charges ($)]]-(AVERAGE(Table1[Annual Charges ($)]))</f>
        <v>15372.651815999961</v>
      </c>
      <c r="U4194" s="37">
        <v>26723.4</v>
      </c>
      <c r="V4194" s="4">
        <v>99.2</v>
      </c>
    </row>
    <row r="4195" spans="1:22" ht="17" hidden="1" x14ac:dyDescent="0.2">
      <c r="A4195" s="3">
        <v>24597212</v>
      </c>
      <c r="B4195" s="4">
        <v>99.3</v>
      </c>
      <c r="C4195" s="4">
        <v>2</v>
      </c>
      <c r="D4195" s="4">
        <v>4</v>
      </c>
      <c r="E4195" s="4">
        <v>29</v>
      </c>
      <c r="F4195" s="5">
        <v>30</v>
      </c>
      <c r="G4195" s="6" t="s">
        <v>18</v>
      </c>
      <c r="H4195" s="7" t="s">
        <v>8</v>
      </c>
      <c r="I4195" s="8">
        <v>8476.61</v>
      </c>
      <c r="J4195" s="8">
        <f>Table1[[#This Row],[Annual Charges ($)]]-(AVERAGE(Table1[Annual Charges ($)]))</f>
        <v>-2874.1381840000395</v>
      </c>
      <c r="U4195" s="37">
        <v>8476.61</v>
      </c>
      <c r="V4195" s="4">
        <v>99.3</v>
      </c>
    </row>
    <row r="4196" spans="1:22" ht="17" hidden="1" x14ac:dyDescent="0.2">
      <c r="A4196" s="3">
        <v>7546814</v>
      </c>
      <c r="B4196" s="4">
        <v>99.3</v>
      </c>
      <c r="C4196" s="4">
        <v>3</v>
      </c>
      <c r="D4196" s="4">
        <v>1</v>
      </c>
      <c r="E4196" s="4">
        <v>59</v>
      </c>
      <c r="F4196" s="5">
        <v>63</v>
      </c>
      <c r="G4196" s="6" t="s">
        <v>17</v>
      </c>
      <c r="H4196" s="7" t="s">
        <v>8</v>
      </c>
      <c r="I4196" s="8">
        <v>20456.669999999998</v>
      </c>
      <c r="J4196" s="8">
        <f>Table1[[#This Row],[Annual Charges ($)]]-(AVERAGE(Table1[Annual Charges ($)]))</f>
        <v>9105.9218159999582</v>
      </c>
      <c r="U4196" s="37">
        <v>20456.669999999998</v>
      </c>
      <c r="V4196" s="4">
        <v>99.3</v>
      </c>
    </row>
    <row r="4197" spans="1:22" ht="17" hidden="1" x14ac:dyDescent="0.2">
      <c r="A4197" s="3">
        <v>17759407</v>
      </c>
      <c r="B4197" s="4">
        <v>99.3</v>
      </c>
      <c r="C4197" s="4">
        <v>6</v>
      </c>
      <c r="D4197" s="4">
        <v>3</v>
      </c>
      <c r="E4197" s="4">
        <v>30</v>
      </c>
      <c r="F4197" s="5">
        <v>41</v>
      </c>
      <c r="G4197" s="6" t="s">
        <v>18</v>
      </c>
      <c r="H4197" s="7" t="s">
        <v>8</v>
      </c>
      <c r="I4197" s="8">
        <v>13241.15</v>
      </c>
      <c r="J4197" s="8">
        <f>Table1[[#This Row],[Annual Charges ($)]]-(AVERAGE(Table1[Annual Charges ($)]))</f>
        <v>1890.4018159999596</v>
      </c>
      <c r="U4197" s="37">
        <v>13241.15</v>
      </c>
      <c r="V4197" s="4">
        <v>99.3</v>
      </c>
    </row>
    <row r="4198" spans="1:22" ht="17" hidden="1" x14ac:dyDescent="0.2">
      <c r="A4198" s="3">
        <v>10682068</v>
      </c>
      <c r="B4198" s="4">
        <v>99.4</v>
      </c>
      <c r="C4198" s="4">
        <v>1</v>
      </c>
      <c r="D4198" s="4">
        <v>4</v>
      </c>
      <c r="E4198" s="4">
        <v>34</v>
      </c>
      <c r="F4198" s="5">
        <v>54</v>
      </c>
      <c r="G4198" s="6" t="s">
        <v>17</v>
      </c>
      <c r="H4198" s="7" t="s">
        <v>8</v>
      </c>
      <c r="I4198" s="8">
        <v>3441.93</v>
      </c>
      <c r="J4198" s="8">
        <f>Table1[[#This Row],[Annual Charges ($)]]-(AVERAGE(Table1[Annual Charges ($)]))</f>
        <v>-7908.8181840000398</v>
      </c>
      <c r="U4198" s="37">
        <v>3441.93</v>
      </c>
      <c r="V4198" s="4">
        <v>99.4</v>
      </c>
    </row>
    <row r="4199" spans="1:22" ht="17" hidden="1" x14ac:dyDescent="0.2">
      <c r="A4199" s="3">
        <v>2526523</v>
      </c>
      <c r="B4199" s="4">
        <v>99.4</v>
      </c>
      <c r="C4199" s="4">
        <v>1</v>
      </c>
      <c r="D4199" s="4">
        <v>2</v>
      </c>
      <c r="E4199" s="4">
        <v>30</v>
      </c>
      <c r="F4199" s="5">
        <v>42</v>
      </c>
      <c r="G4199" s="6" t="s">
        <v>18</v>
      </c>
      <c r="H4199" s="7" t="s">
        <v>8</v>
      </c>
      <c r="I4199" s="8">
        <v>13291.7</v>
      </c>
      <c r="J4199" s="8">
        <f>Table1[[#This Row],[Annual Charges ($)]]-(AVERAGE(Table1[Annual Charges ($)]))</f>
        <v>1940.9518159999607</v>
      </c>
      <c r="U4199" s="37">
        <v>13291.7</v>
      </c>
      <c r="V4199" s="4">
        <v>99.4</v>
      </c>
    </row>
    <row r="4200" spans="1:22" ht="17" hidden="1" x14ac:dyDescent="0.2">
      <c r="A4200" s="3">
        <v>23853160</v>
      </c>
      <c r="B4200" s="4">
        <v>99.4</v>
      </c>
      <c r="C4200" s="4">
        <v>6</v>
      </c>
      <c r="D4200" s="4">
        <v>4</v>
      </c>
      <c r="E4200" s="4">
        <v>13</v>
      </c>
      <c r="F4200" s="5">
        <v>34</v>
      </c>
      <c r="G4200" s="6" t="s">
        <v>18</v>
      </c>
      <c r="H4200" s="7" t="s">
        <v>8</v>
      </c>
      <c r="I4200" s="8">
        <v>15848.86</v>
      </c>
      <c r="J4200" s="8">
        <f>Table1[[#This Row],[Annual Charges ($)]]-(AVERAGE(Table1[Annual Charges ($)]))</f>
        <v>4498.1118159999605</v>
      </c>
      <c r="U4200" s="37">
        <v>15848.86</v>
      </c>
      <c r="V4200" s="4">
        <v>99.4</v>
      </c>
    </row>
    <row r="4201" spans="1:22" ht="17" hidden="1" x14ac:dyDescent="0.2">
      <c r="A4201" s="3">
        <v>5796348</v>
      </c>
      <c r="B4201" s="4">
        <v>99.4</v>
      </c>
      <c r="C4201" s="4">
        <v>8</v>
      </c>
      <c r="D4201" s="4">
        <v>4</v>
      </c>
      <c r="E4201" s="4">
        <v>31</v>
      </c>
      <c r="F4201" s="5">
        <v>37</v>
      </c>
      <c r="G4201" s="6" t="s">
        <v>17</v>
      </c>
      <c r="H4201" s="7" t="s">
        <v>8</v>
      </c>
      <c r="I4201" s="8">
        <v>15470.01</v>
      </c>
      <c r="J4201" s="8">
        <f>Table1[[#This Row],[Annual Charges ($)]]-(AVERAGE(Table1[Annual Charges ($)]))</f>
        <v>4119.2618159999602</v>
      </c>
      <c r="U4201" s="37">
        <v>15470.01</v>
      </c>
      <c r="V4201" s="4">
        <v>99.4</v>
      </c>
    </row>
    <row r="4202" spans="1:22" ht="17" hidden="1" x14ac:dyDescent="0.2">
      <c r="A4202" s="3">
        <v>744676</v>
      </c>
      <c r="B4202" s="4">
        <v>99.4</v>
      </c>
      <c r="C4202" s="4">
        <v>1</v>
      </c>
      <c r="D4202" s="4">
        <v>4</v>
      </c>
      <c r="E4202" s="4">
        <v>49</v>
      </c>
      <c r="F4202" s="5">
        <v>43</v>
      </c>
      <c r="G4202" s="6" t="s">
        <v>17</v>
      </c>
      <c r="H4202" s="7" t="s">
        <v>8</v>
      </c>
      <c r="I4202" s="8">
        <v>15439.28</v>
      </c>
      <c r="J4202" s="8">
        <f>Table1[[#This Row],[Annual Charges ($)]]-(AVERAGE(Table1[Annual Charges ($)]))</f>
        <v>4088.5318159999606</v>
      </c>
      <c r="U4202" s="37">
        <v>15439.28</v>
      </c>
      <c r="V4202" s="4">
        <v>99.4</v>
      </c>
    </row>
    <row r="4203" spans="1:22" ht="17" hidden="1" x14ac:dyDescent="0.2">
      <c r="A4203" s="3">
        <v>7794950</v>
      </c>
      <c r="B4203" s="4">
        <v>99.5</v>
      </c>
      <c r="C4203" s="4">
        <v>2</v>
      </c>
      <c r="D4203" s="4">
        <v>4</v>
      </c>
      <c r="E4203" s="4">
        <v>20</v>
      </c>
      <c r="F4203" s="5">
        <v>46</v>
      </c>
      <c r="G4203" s="6" t="s">
        <v>18</v>
      </c>
      <c r="H4203" s="7" t="s">
        <v>8</v>
      </c>
      <c r="I4203" s="8">
        <v>14488.95</v>
      </c>
      <c r="J4203" s="8">
        <f>Table1[[#This Row],[Annual Charges ($)]]-(AVERAGE(Table1[Annual Charges ($)]))</f>
        <v>3138.2018159999607</v>
      </c>
      <c r="U4203" s="37">
        <v>14488.95</v>
      </c>
      <c r="V4203" s="4">
        <v>99.5</v>
      </c>
    </row>
    <row r="4204" spans="1:22" ht="17" hidden="1" x14ac:dyDescent="0.2">
      <c r="A4204" s="3">
        <v>23835489</v>
      </c>
      <c r="B4204" s="4">
        <v>99.5</v>
      </c>
      <c r="C4204" s="4">
        <v>4</v>
      </c>
      <c r="D4204" s="4">
        <v>2</v>
      </c>
      <c r="E4204" s="4">
        <v>16</v>
      </c>
      <c r="F4204" s="5">
        <v>31</v>
      </c>
      <c r="G4204" s="6" t="s">
        <v>17</v>
      </c>
      <c r="H4204" s="7" t="s">
        <v>8</v>
      </c>
      <c r="I4204" s="8">
        <v>16441.8</v>
      </c>
      <c r="J4204" s="8">
        <f>Table1[[#This Row],[Annual Charges ($)]]-(AVERAGE(Table1[Annual Charges ($)]))</f>
        <v>5091.0518159999592</v>
      </c>
      <c r="U4204" s="37">
        <v>16441.8</v>
      </c>
      <c r="V4204" s="4">
        <v>99.5</v>
      </c>
    </row>
    <row r="4205" spans="1:22" ht="17" hidden="1" x14ac:dyDescent="0.2">
      <c r="A4205" s="3">
        <v>26445140</v>
      </c>
      <c r="B4205" s="4">
        <v>99.5</v>
      </c>
      <c r="C4205" s="4">
        <v>2</v>
      </c>
      <c r="D4205" s="4">
        <v>2</v>
      </c>
      <c r="E4205" s="4">
        <v>42</v>
      </c>
      <c r="F4205" s="5">
        <v>56</v>
      </c>
      <c r="G4205" s="6" t="s">
        <v>18</v>
      </c>
      <c r="H4205" s="7" t="s">
        <v>8</v>
      </c>
      <c r="I4205" s="8">
        <v>18182.09</v>
      </c>
      <c r="J4205" s="8">
        <f>Table1[[#This Row],[Annual Charges ($)]]-(AVERAGE(Table1[Annual Charges ($)]))</f>
        <v>6831.3418159999601</v>
      </c>
      <c r="U4205" s="37">
        <v>18182.09</v>
      </c>
      <c r="V4205" s="4">
        <v>99.5</v>
      </c>
    </row>
    <row r="4206" spans="1:22" ht="17" hidden="1" x14ac:dyDescent="0.2">
      <c r="A4206" s="3">
        <v>2329984</v>
      </c>
      <c r="B4206" s="4">
        <v>99.5</v>
      </c>
      <c r="C4206" s="4">
        <v>8</v>
      </c>
      <c r="D4206" s="4">
        <v>1</v>
      </c>
      <c r="E4206" s="4">
        <v>23</v>
      </c>
      <c r="F4206" s="5">
        <v>48</v>
      </c>
      <c r="G4206" s="6" t="s">
        <v>18</v>
      </c>
      <c r="H4206" s="7" t="s">
        <v>8</v>
      </c>
      <c r="I4206" s="8">
        <v>10081.469999999999</v>
      </c>
      <c r="J4206" s="8">
        <f>Table1[[#This Row],[Annual Charges ($)]]-(AVERAGE(Table1[Annual Charges ($)]))</f>
        <v>-1269.2781840000407</v>
      </c>
      <c r="U4206" s="37">
        <v>10081.469999999999</v>
      </c>
      <c r="V4206" s="4">
        <v>99.5</v>
      </c>
    </row>
    <row r="4207" spans="1:22" ht="17" hidden="1" x14ac:dyDescent="0.2">
      <c r="A4207" s="3">
        <v>17357578</v>
      </c>
      <c r="B4207" s="4">
        <v>99.5</v>
      </c>
      <c r="C4207" s="4">
        <v>3</v>
      </c>
      <c r="D4207" s="4">
        <v>1</v>
      </c>
      <c r="E4207" s="4">
        <v>53</v>
      </c>
      <c r="F4207" s="5">
        <v>43</v>
      </c>
      <c r="G4207" s="6" t="s">
        <v>18</v>
      </c>
      <c r="H4207" s="7" t="s">
        <v>8</v>
      </c>
      <c r="I4207" s="8">
        <v>24115.1</v>
      </c>
      <c r="J4207" s="8">
        <f>Table1[[#This Row],[Annual Charges ($)]]-(AVERAGE(Table1[Annual Charges ($)]))</f>
        <v>12764.351815999958</v>
      </c>
      <c r="U4207" s="37">
        <v>24115.1</v>
      </c>
      <c r="V4207" s="4">
        <v>99.5</v>
      </c>
    </row>
    <row r="4208" spans="1:22" ht="17" hidden="1" x14ac:dyDescent="0.2">
      <c r="A4208" s="3">
        <v>18148573</v>
      </c>
      <c r="B4208" s="4">
        <v>99.6</v>
      </c>
      <c r="C4208" s="4">
        <v>7</v>
      </c>
      <c r="D4208" s="4">
        <v>2</v>
      </c>
      <c r="E4208" s="4">
        <v>53</v>
      </c>
      <c r="F4208" s="5">
        <v>40</v>
      </c>
      <c r="G4208" s="6" t="s">
        <v>18</v>
      </c>
      <c r="H4208" s="7" t="s">
        <v>8</v>
      </c>
      <c r="I4208" s="8">
        <v>20257.3</v>
      </c>
      <c r="J4208" s="8">
        <f>Table1[[#This Row],[Annual Charges ($)]]-(AVERAGE(Table1[Annual Charges ($)]))</f>
        <v>8906.5518159999592</v>
      </c>
      <c r="U4208" s="37">
        <v>20257.3</v>
      </c>
      <c r="V4208" s="4">
        <v>99.6</v>
      </c>
    </row>
    <row r="4209" spans="1:22" ht="17" hidden="1" x14ac:dyDescent="0.2">
      <c r="A4209" s="3">
        <v>10947033</v>
      </c>
      <c r="B4209" s="4">
        <v>99.6</v>
      </c>
      <c r="C4209" s="4">
        <v>4</v>
      </c>
      <c r="D4209" s="4">
        <v>5</v>
      </c>
      <c r="E4209" s="4">
        <v>33</v>
      </c>
      <c r="F4209" s="5">
        <v>55</v>
      </c>
      <c r="G4209" s="6" t="s">
        <v>18</v>
      </c>
      <c r="H4209" s="7" t="s">
        <v>8</v>
      </c>
      <c r="I4209" s="8">
        <v>6389.09</v>
      </c>
      <c r="J4209" s="8">
        <f>Table1[[#This Row],[Annual Charges ($)]]-(AVERAGE(Table1[Annual Charges ($)]))</f>
        <v>-4961.6581840000399</v>
      </c>
      <c r="U4209" s="37">
        <v>6389.09</v>
      </c>
      <c r="V4209" s="4">
        <v>99.6</v>
      </c>
    </row>
    <row r="4210" spans="1:22" ht="17" hidden="1" x14ac:dyDescent="0.2">
      <c r="A4210" s="3">
        <v>2266273</v>
      </c>
      <c r="B4210" s="4">
        <v>99.7</v>
      </c>
      <c r="C4210" s="4">
        <v>5</v>
      </c>
      <c r="D4210" s="4">
        <v>4</v>
      </c>
      <c r="E4210" s="4">
        <v>49</v>
      </c>
      <c r="F4210" s="5">
        <v>62</v>
      </c>
      <c r="G4210" s="6" t="s">
        <v>18</v>
      </c>
      <c r="H4210" s="7" t="s">
        <v>8</v>
      </c>
      <c r="I4210" s="8">
        <v>19915.78</v>
      </c>
      <c r="J4210" s="8">
        <f>Table1[[#This Row],[Annual Charges ($)]]-(AVERAGE(Table1[Annual Charges ($)]))</f>
        <v>8565.0318159999588</v>
      </c>
      <c r="U4210" s="37">
        <v>19915.78</v>
      </c>
      <c r="V4210" s="4">
        <v>99.7</v>
      </c>
    </row>
    <row r="4211" spans="1:22" ht="17" hidden="1" x14ac:dyDescent="0.2">
      <c r="A4211" s="3">
        <v>16273562</v>
      </c>
      <c r="B4211" s="4">
        <v>99.7</v>
      </c>
      <c r="C4211" s="4">
        <v>5</v>
      </c>
      <c r="D4211" s="4">
        <v>1</v>
      </c>
      <c r="E4211" s="4">
        <v>52</v>
      </c>
      <c r="F4211" s="5">
        <v>25</v>
      </c>
      <c r="G4211" s="6" t="s">
        <v>17</v>
      </c>
      <c r="H4211" s="7" t="s">
        <v>8</v>
      </c>
      <c r="I4211" s="8">
        <v>14066.05</v>
      </c>
      <c r="J4211" s="8">
        <f>Table1[[#This Row],[Annual Charges ($)]]-(AVERAGE(Table1[Annual Charges ($)]))</f>
        <v>2715.3018159999592</v>
      </c>
      <c r="U4211" s="37">
        <v>14066.05</v>
      </c>
      <c r="V4211" s="4">
        <v>99.7</v>
      </c>
    </row>
    <row r="4212" spans="1:22" ht="17" hidden="1" x14ac:dyDescent="0.2">
      <c r="A4212" s="3">
        <v>22280589</v>
      </c>
      <c r="B4212" s="4">
        <v>99.7</v>
      </c>
      <c r="C4212" s="4">
        <v>6</v>
      </c>
      <c r="D4212" s="4">
        <v>1</v>
      </c>
      <c r="E4212" s="4">
        <v>14</v>
      </c>
      <c r="F4212" s="5">
        <v>47</v>
      </c>
      <c r="G4212" s="6" t="s">
        <v>18</v>
      </c>
      <c r="H4212" s="7" t="s">
        <v>8</v>
      </c>
      <c r="I4212" s="8">
        <v>16479.650000000001</v>
      </c>
      <c r="J4212" s="8">
        <f>Table1[[#This Row],[Annual Charges ($)]]-(AVERAGE(Table1[Annual Charges ($)]))</f>
        <v>5128.9018159999614</v>
      </c>
      <c r="U4212" s="37">
        <v>16479.650000000001</v>
      </c>
      <c r="V4212" s="4">
        <v>99.7</v>
      </c>
    </row>
    <row r="4213" spans="1:22" ht="17" hidden="1" x14ac:dyDescent="0.2">
      <c r="A4213" s="3">
        <v>20222085</v>
      </c>
      <c r="B4213" s="4">
        <v>99.7</v>
      </c>
      <c r="C4213" s="4">
        <v>5</v>
      </c>
      <c r="D4213" s="4">
        <v>1</v>
      </c>
      <c r="E4213" s="4">
        <v>38</v>
      </c>
      <c r="F4213" s="5">
        <v>42</v>
      </c>
      <c r="G4213" s="6" t="s">
        <v>18</v>
      </c>
      <c r="H4213" s="7" t="s">
        <v>8</v>
      </c>
      <c r="I4213" s="8">
        <v>24262.81</v>
      </c>
      <c r="J4213" s="8">
        <f>Table1[[#This Row],[Annual Charges ($)]]-(AVERAGE(Table1[Annual Charges ($)]))</f>
        <v>12912.061815999961</v>
      </c>
      <c r="U4213" s="37">
        <v>24262.81</v>
      </c>
      <c r="V4213" s="4">
        <v>99.7</v>
      </c>
    </row>
    <row r="4214" spans="1:22" ht="17" hidden="1" x14ac:dyDescent="0.2">
      <c r="A4214" s="3">
        <v>11453679</v>
      </c>
      <c r="B4214" s="4">
        <v>99.8</v>
      </c>
      <c r="C4214" s="4">
        <v>6</v>
      </c>
      <c r="D4214" s="4">
        <v>1</v>
      </c>
      <c r="E4214" s="4">
        <v>11</v>
      </c>
      <c r="F4214" s="5">
        <v>42</v>
      </c>
      <c r="G4214" s="6" t="s">
        <v>17</v>
      </c>
      <c r="H4214" s="7" t="s">
        <v>8</v>
      </c>
      <c r="I4214" s="8">
        <v>14515.17</v>
      </c>
      <c r="J4214" s="8">
        <f>Table1[[#This Row],[Annual Charges ($)]]-(AVERAGE(Table1[Annual Charges ($)]))</f>
        <v>3164.42181599996</v>
      </c>
      <c r="U4214" s="37">
        <v>14515.17</v>
      </c>
      <c r="V4214" s="4">
        <v>99.8</v>
      </c>
    </row>
    <row r="4215" spans="1:22" ht="17" hidden="1" x14ac:dyDescent="0.2">
      <c r="A4215" s="3">
        <v>14041504</v>
      </c>
      <c r="B4215" s="4">
        <v>99.8</v>
      </c>
      <c r="C4215" s="4">
        <v>7</v>
      </c>
      <c r="D4215" s="4">
        <v>4</v>
      </c>
      <c r="E4215" s="4">
        <v>50</v>
      </c>
      <c r="F4215" s="5">
        <v>46</v>
      </c>
      <c r="G4215" s="6" t="s">
        <v>17</v>
      </c>
      <c r="H4215" s="7" t="s">
        <v>8</v>
      </c>
      <c r="I4215" s="8">
        <v>15299.85</v>
      </c>
      <c r="J4215" s="8">
        <f>Table1[[#This Row],[Annual Charges ($)]]-(AVERAGE(Table1[Annual Charges ($)]))</f>
        <v>3949.1018159999603</v>
      </c>
      <c r="U4215" s="37">
        <v>15299.85</v>
      </c>
      <c r="V4215" s="4">
        <v>99.8</v>
      </c>
    </row>
    <row r="4216" spans="1:22" ht="17" hidden="1" x14ac:dyDescent="0.2">
      <c r="A4216" s="3">
        <v>7406816</v>
      </c>
      <c r="B4216" s="4">
        <v>99.8</v>
      </c>
      <c r="C4216" s="4">
        <v>6</v>
      </c>
      <c r="D4216" s="4">
        <v>3</v>
      </c>
      <c r="E4216" s="4">
        <v>33</v>
      </c>
      <c r="F4216" s="5">
        <v>33</v>
      </c>
      <c r="G4216" s="6" t="s">
        <v>17</v>
      </c>
      <c r="H4216" s="7" t="s">
        <v>8</v>
      </c>
      <c r="I4216" s="8">
        <v>14993.67</v>
      </c>
      <c r="J4216" s="8">
        <f>Table1[[#This Row],[Annual Charges ($)]]-(AVERAGE(Table1[Annual Charges ($)]))</f>
        <v>3642.92181599996</v>
      </c>
      <c r="U4216" s="37">
        <v>14993.67</v>
      </c>
      <c r="V4216" s="4">
        <v>99.8</v>
      </c>
    </row>
    <row r="4217" spans="1:22" ht="17" hidden="1" x14ac:dyDescent="0.2">
      <c r="A4217" s="3">
        <v>14954048</v>
      </c>
      <c r="B4217" s="4">
        <v>99.8</v>
      </c>
      <c r="C4217" s="4">
        <v>1</v>
      </c>
      <c r="D4217" s="4">
        <v>2</v>
      </c>
      <c r="E4217" s="4">
        <v>54</v>
      </c>
      <c r="F4217" s="5">
        <v>46</v>
      </c>
      <c r="G4217" s="6" t="s">
        <v>17</v>
      </c>
      <c r="H4217" s="7" t="s">
        <v>8</v>
      </c>
      <c r="I4217" s="8">
        <v>10852.77</v>
      </c>
      <c r="J4217" s="8">
        <f>Table1[[#This Row],[Annual Charges ($)]]-(AVERAGE(Table1[Annual Charges ($)]))</f>
        <v>-497.97818400003962</v>
      </c>
      <c r="U4217" s="37">
        <v>10852.77</v>
      </c>
      <c r="V4217" s="4">
        <v>99.8</v>
      </c>
    </row>
    <row r="4218" spans="1:22" ht="17" hidden="1" x14ac:dyDescent="0.2">
      <c r="A4218" s="3">
        <v>16000548</v>
      </c>
      <c r="B4218" s="4">
        <v>99.8</v>
      </c>
      <c r="C4218" s="4">
        <v>5</v>
      </c>
      <c r="D4218" s="4">
        <v>2</v>
      </c>
      <c r="E4218" s="4">
        <v>2</v>
      </c>
      <c r="F4218" s="5">
        <v>51</v>
      </c>
      <c r="G4218" s="6" t="s">
        <v>18</v>
      </c>
      <c r="H4218" s="7" t="s">
        <v>8</v>
      </c>
      <c r="I4218" s="8">
        <v>24230.35</v>
      </c>
      <c r="J4218" s="8">
        <f>Table1[[#This Row],[Annual Charges ($)]]-(AVERAGE(Table1[Annual Charges ($)]))</f>
        <v>12879.601815999958</v>
      </c>
      <c r="U4218" s="37">
        <v>24230.35</v>
      </c>
      <c r="V4218" s="4">
        <v>99.8</v>
      </c>
    </row>
    <row r="4219" spans="1:22" ht="17" hidden="1" x14ac:dyDescent="0.2">
      <c r="A4219" s="3">
        <v>7615038</v>
      </c>
      <c r="B4219" s="4">
        <v>99.8</v>
      </c>
      <c r="C4219" s="4">
        <v>5</v>
      </c>
      <c r="D4219" s="4">
        <v>3</v>
      </c>
      <c r="E4219" s="4">
        <v>6</v>
      </c>
      <c r="F4219" s="5">
        <v>26</v>
      </c>
      <c r="G4219" s="6" t="s">
        <v>18</v>
      </c>
      <c r="H4219" s="7" t="s">
        <v>8</v>
      </c>
      <c r="I4219" s="8">
        <v>10388.89</v>
      </c>
      <c r="J4219" s="8">
        <f>Table1[[#This Row],[Annual Charges ($)]]-(AVERAGE(Table1[Annual Charges ($)]))</f>
        <v>-961.85818400004064</v>
      </c>
      <c r="U4219" s="37">
        <v>10388.89</v>
      </c>
      <c r="V4219" s="4">
        <v>99.8</v>
      </c>
    </row>
    <row r="4220" spans="1:22" ht="17" hidden="1" x14ac:dyDescent="0.2">
      <c r="A4220" s="3">
        <v>23767087</v>
      </c>
      <c r="B4220" s="4">
        <v>99.9</v>
      </c>
      <c r="C4220" s="4">
        <v>5</v>
      </c>
      <c r="D4220" s="4">
        <v>3</v>
      </c>
      <c r="E4220" s="4">
        <v>40</v>
      </c>
      <c r="F4220" s="5">
        <v>57</v>
      </c>
      <c r="G4220" s="6" t="s">
        <v>17</v>
      </c>
      <c r="H4220" s="7" t="s">
        <v>8</v>
      </c>
      <c r="I4220" s="8">
        <v>12620.73</v>
      </c>
      <c r="J4220" s="8">
        <f>Table1[[#This Row],[Annual Charges ($)]]-(AVERAGE(Table1[Annual Charges ($)]))</f>
        <v>1269.9818159999595</v>
      </c>
      <c r="U4220" s="37">
        <v>12620.73</v>
      </c>
      <c r="V4220" s="4">
        <v>99.9</v>
      </c>
    </row>
    <row r="4221" spans="1:22" ht="17" hidden="1" x14ac:dyDescent="0.2">
      <c r="A4221" s="3">
        <v>14172561</v>
      </c>
      <c r="B4221" s="4">
        <v>99.9</v>
      </c>
      <c r="C4221" s="4">
        <v>8</v>
      </c>
      <c r="D4221" s="4">
        <v>5</v>
      </c>
      <c r="E4221" s="4">
        <v>24</v>
      </c>
      <c r="F4221" s="5">
        <v>24</v>
      </c>
      <c r="G4221" s="6" t="s">
        <v>17</v>
      </c>
      <c r="H4221" s="7" t="s">
        <v>8</v>
      </c>
      <c r="I4221" s="8">
        <v>17240.650000000001</v>
      </c>
      <c r="J4221" s="8">
        <f>Table1[[#This Row],[Annual Charges ($)]]-(AVERAGE(Table1[Annual Charges ($)]))</f>
        <v>5889.9018159999614</v>
      </c>
      <c r="U4221" s="37">
        <v>17240.650000000001</v>
      </c>
      <c r="V4221" s="4">
        <v>99.9</v>
      </c>
    </row>
    <row r="4222" spans="1:22" ht="17" hidden="1" x14ac:dyDescent="0.2">
      <c r="A4222" s="3">
        <v>12840573</v>
      </c>
      <c r="B4222" s="4">
        <v>99.9</v>
      </c>
      <c r="C4222" s="4">
        <v>7</v>
      </c>
      <c r="D4222" s="4">
        <v>2</v>
      </c>
      <c r="E4222" s="4">
        <v>22</v>
      </c>
      <c r="F4222" s="5">
        <v>38</v>
      </c>
      <c r="G4222" s="6" t="s">
        <v>18</v>
      </c>
      <c r="H4222" s="7" t="s">
        <v>8</v>
      </c>
      <c r="I4222" s="8">
        <v>17945.919999999998</v>
      </c>
      <c r="J4222" s="8">
        <f>Table1[[#This Row],[Annual Charges ($)]]-(AVERAGE(Table1[Annual Charges ($)]))</f>
        <v>6595.1718159999582</v>
      </c>
      <c r="U4222" s="37">
        <v>17945.919999999998</v>
      </c>
      <c r="V4222" s="4">
        <v>99.9</v>
      </c>
    </row>
    <row r="4223" spans="1:22" ht="17" x14ac:dyDescent="0.2">
      <c r="A4223" s="3">
        <v>21464605</v>
      </c>
      <c r="B4223" s="4">
        <v>99.9</v>
      </c>
      <c r="C4223" s="4">
        <v>6</v>
      </c>
      <c r="D4223" s="4">
        <v>0</v>
      </c>
      <c r="E4223" s="4">
        <v>11</v>
      </c>
      <c r="F4223" s="5">
        <v>58</v>
      </c>
      <c r="G4223" s="6" t="s">
        <v>18</v>
      </c>
      <c r="H4223" s="7" t="s">
        <v>9</v>
      </c>
      <c r="I4223" s="8">
        <v>12307.03</v>
      </c>
      <c r="J4223" s="8">
        <f>Table1[[#This Row],[Annual Charges ($)]]-(AVERAGE(Table1[Annual Charges ($)]))</f>
        <v>956.2818159999606</v>
      </c>
      <c r="U4223" s="37">
        <v>12307.03</v>
      </c>
      <c r="V4223" s="4">
        <v>99.9</v>
      </c>
    </row>
    <row r="4224" spans="1:22" ht="17" hidden="1" x14ac:dyDescent="0.2">
      <c r="A4224" s="3">
        <v>13765416</v>
      </c>
      <c r="B4224" s="4">
        <v>99.9</v>
      </c>
      <c r="C4224" s="4">
        <v>7</v>
      </c>
      <c r="D4224" s="4">
        <v>0</v>
      </c>
      <c r="E4224" s="4">
        <v>2</v>
      </c>
      <c r="F4224" s="5">
        <v>44</v>
      </c>
      <c r="G4224" s="6" t="s">
        <v>18</v>
      </c>
      <c r="H4224" s="7" t="s">
        <v>8</v>
      </c>
      <c r="I4224" s="8">
        <v>14357.68</v>
      </c>
      <c r="J4224" s="8">
        <f>Table1[[#This Row],[Annual Charges ($)]]-(AVERAGE(Table1[Annual Charges ($)]))</f>
        <v>3006.9318159999602</v>
      </c>
      <c r="U4224" s="37">
        <v>14357.68</v>
      </c>
      <c r="V4224" s="4">
        <v>99.9</v>
      </c>
    </row>
    <row r="4225" spans="1:22" ht="17" hidden="1" x14ac:dyDescent="0.2">
      <c r="A4225" s="3">
        <v>2342330</v>
      </c>
      <c r="B4225" s="4">
        <v>99.9</v>
      </c>
      <c r="C4225" s="4">
        <v>5</v>
      </c>
      <c r="D4225" s="4">
        <v>1</v>
      </c>
      <c r="E4225" s="4">
        <v>21</v>
      </c>
      <c r="F4225" s="5">
        <v>35</v>
      </c>
      <c r="G4225" s="6" t="s">
        <v>18</v>
      </c>
      <c r="H4225" s="7" t="s">
        <v>8</v>
      </c>
      <c r="I4225" s="8">
        <v>6182.32</v>
      </c>
      <c r="J4225" s="8">
        <f>Table1[[#This Row],[Annual Charges ($)]]-(AVERAGE(Table1[Annual Charges ($)]))</f>
        <v>-5168.4281840000403</v>
      </c>
      <c r="U4225" s="37">
        <v>6182.32</v>
      </c>
      <c r="V4225" s="4">
        <v>99.9</v>
      </c>
    </row>
    <row r="4226" spans="1:22" ht="17" hidden="1" x14ac:dyDescent="0.2">
      <c r="A4226" s="3">
        <v>14944068</v>
      </c>
      <c r="B4226" s="4">
        <v>99.9</v>
      </c>
      <c r="C4226" s="4">
        <v>7</v>
      </c>
      <c r="D4226" s="4">
        <v>5</v>
      </c>
      <c r="E4226" s="4">
        <v>35</v>
      </c>
      <c r="F4226" s="5">
        <v>38</v>
      </c>
      <c r="G4226" s="6" t="s">
        <v>17</v>
      </c>
      <c r="H4226" s="7" t="s">
        <v>8</v>
      </c>
      <c r="I4226" s="8">
        <v>10642.47</v>
      </c>
      <c r="J4226" s="8">
        <f>Table1[[#This Row],[Annual Charges ($)]]-(AVERAGE(Table1[Annual Charges ($)]))</f>
        <v>-708.27818400004071</v>
      </c>
      <c r="U4226" s="37">
        <v>10642.47</v>
      </c>
      <c r="V4226" s="4">
        <v>99.9</v>
      </c>
    </row>
    <row r="4227" spans="1:22" ht="17" hidden="1" x14ac:dyDescent="0.2">
      <c r="A4227" s="3">
        <v>10071020</v>
      </c>
      <c r="B4227" s="4">
        <v>100</v>
      </c>
      <c r="C4227" s="4">
        <v>6</v>
      </c>
      <c r="D4227" s="4">
        <v>5</v>
      </c>
      <c r="E4227" s="4">
        <v>57</v>
      </c>
      <c r="F4227" s="5">
        <v>39</v>
      </c>
      <c r="G4227" s="6" t="s">
        <v>17</v>
      </c>
      <c r="H4227" s="7" t="s">
        <v>8</v>
      </c>
      <c r="I4227" s="8">
        <v>13275.47</v>
      </c>
      <c r="J4227" s="8">
        <f>Table1[[#This Row],[Annual Charges ($)]]-(AVERAGE(Table1[Annual Charges ($)]))</f>
        <v>1924.7218159999593</v>
      </c>
      <c r="U4227" s="37">
        <v>13275.47</v>
      </c>
      <c r="V4227" s="4">
        <v>100</v>
      </c>
    </row>
    <row r="4228" spans="1:22" ht="17" hidden="1" x14ac:dyDescent="0.2">
      <c r="A4228" s="3">
        <v>44289</v>
      </c>
      <c r="B4228" s="4">
        <v>100</v>
      </c>
      <c r="C4228" s="4">
        <v>3</v>
      </c>
      <c r="D4228" s="4">
        <v>0</v>
      </c>
      <c r="E4228" s="4">
        <v>55</v>
      </c>
      <c r="F4228" s="5">
        <v>32</v>
      </c>
      <c r="G4228" s="6" t="s">
        <v>18</v>
      </c>
      <c r="H4228" s="7" t="s">
        <v>8</v>
      </c>
      <c r="I4228" s="8">
        <v>22562.01</v>
      </c>
      <c r="J4228" s="8">
        <f>Table1[[#This Row],[Annual Charges ($)]]-(AVERAGE(Table1[Annual Charges ($)]))</f>
        <v>11211.261815999958</v>
      </c>
      <c r="U4228" s="37">
        <v>22562.01</v>
      </c>
      <c r="V4228" s="4">
        <v>100</v>
      </c>
    </row>
    <row r="4229" spans="1:22" ht="17" hidden="1" x14ac:dyDescent="0.2">
      <c r="A4229" s="3">
        <v>19162937</v>
      </c>
      <c r="B4229" s="4">
        <v>100</v>
      </c>
      <c r="C4229" s="4">
        <v>3</v>
      </c>
      <c r="D4229" s="4">
        <v>4</v>
      </c>
      <c r="E4229" s="4">
        <v>58</v>
      </c>
      <c r="F4229" s="5">
        <v>42</v>
      </c>
      <c r="G4229" s="6" t="s">
        <v>18</v>
      </c>
      <c r="H4229" s="7" t="s">
        <v>8</v>
      </c>
      <c r="I4229" s="8">
        <v>21218.49</v>
      </c>
      <c r="J4229" s="8">
        <f>Table1[[#This Row],[Annual Charges ($)]]-(AVERAGE(Table1[Annual Charges ($)]))</f>
        <v>9867.7418159999615</v>
      </c>
      <c r="U4229" s="37">
        <v>21218.49</v>
      </c>
      <c r="V4229" s="4">
        <v>100</v>
      </c>
    </row>
    <row r="4230" spans="1:22" ht="17" x14ac:dyDescent="0.2">
      <c r="A4230" s="3">
        <v>11692125</v>
      </c>
      <c r="B4230" s="4">
        <v>100</v>
      </c>
      <c r="C4230" s="4">
        <v>4</v>
      </c>
      <c r="D4230" s="4">
        <v>5</v>
      </c>
      <c r="E4230" s="4">
        <v>51</v>
      </c>
      <c r="F4230" s="5">
        <v>52</v>
      </c>
      <c r="G4230" s="6" t="s">
        <v>18</v>
      </c>
      <c r="H4230" s="7" t="s">
        <v>9</v>
      </c>
      <c r="I4230" s="8">
        <v>11496.7</v>
      </c>
      <c r="J4230" s="8">
        <f>Table1[[#This Row],[Annual Charges ($)]]-(AVERAGE(Table1[Annual Charges ($)]))</f>
        <v>145.95181599996067</v>
      </c>
      <c r="U4230" s="37">
        <v>11496.7</v>
      </c>
      <c r="V4230" s="4">
        <v>100</v>
      </c>
    </row>
    <row r="4231" spans="1:22" ht="17" hidden="1" x14ac:dyDescent="0.2">
      <c r="A4231" s="3">
        <v>24746930</v>
      </c>
      <c r="B4231" s="4">
        <v>100</v>
      </c>
      <c r="C4231" s="4">
        <v>2</v>
      </c>
      <c r="D4231" s="4">
        <v>0</v>
      </c>
      <c r="E4231" s="4">
        <v>21</v>
      </c>
      <c r="F4231" s="5">
        <v>30</v>
      </c>
      <c r="G4231" s="6" t="s">
        <v>18</v>
      </c>
      <c r="H4231" s="7" t="s">
        <v>8</v>
      </c>
      <c r="I4231" s="8">
        <v>12142.37</v>
      </c>
      <c r="J4231" s="8">
        <f>Table1[[#This Row],[Annual Charges ($)]]-(AVERAGE(Table1[Annual Charges ($)]))</f>
        <v>791.62181599996075</v>
      </c>
      <c r="U4231" s="37">
        <v>12142.37</v>
      </c>
      <c r="V4231" s="4">
        <v>100</v>
      </c>
    </row>
    <row r="4232" spans="1:22" ht="17" x14ac:dyDescent="0.2">
      <c r="A4232" s="3">
        <v>17406950</v>
      </c>
      <c r="B4232" s="4">
        <v>100.1</v>
      </c>
      <c r="C4232" s="4">
        <v>5</v>
      </c>
      <c r="D4232" s="4">
        <v>1</v>
      </c>
      <c r="E4232" s="4">
        <v>31</v>
      </c>
      <c r="F4232" s="5">
        <v>35</v>
      </c>
      <c r="G4232" s="6" t="s">
        <v>18</v>
      </c>
      <c r="H4232" s="7" t="s">
        <v>9</v>
      </c>
      <c r="I4232" s="8">
        <v>12152.73</v>
      </c>
      <c r="J4232" s="8">
        <f>Table1[[#This Row],[Annual Charges ($)]]-(AVERAGE(Table1[Annual Charges ($)]))</f>
        <v>801.98181599995951</v>
      </c>
      <c r="U4232" s="37">
        <v>12152.73</v>
      </c>
      <c r="V4232" s="4">
        <v>100.1</v>
      </c>
    </row>
    <row r="4233" spans="1:22" ht="17" hidden="1" x14ac:dyDescent="0.2">
      <c r="A4233" s="3">
        <v>16710010</v>
      </c>
      <c r="B4233" s="4">
        <v>100.1</v>
      </c>
      <c r="C4233" s="4">
        <v>2</v>
      </c>
      <c r="D4233" s="4">
        <v>3</v>
      </c>
      <c r="E4233" s="4">
        <v>16</v>
      </c>
      <c r="F4233" s="5">
        <v>25</v>
      </c>
      <c r="G4233" s="6" t="s">
        <v>18</v>
      </c>
      <c r="H4233" s="7" t="s">
        <v>8</v>
      </c>
      <c r="I4233" s="8">
        <v>6330.3</v>
      </c>
      <c r="J4233" s="8">
        <f>Table1[[#This Row],[Annual Charges ($)]]-(AVERAGE(Table1[Annual Charges ($)]))</f>
        <v>-5020.4481840000399</v>
      </c>
      <c r="U4233" s="37">
        <v>6330.3</v>
      </c>
      <c r="V4233" s="4">
        <v>100.1</v>
      </c>
    </row>
    <row r="4234" spans="1:22" ht="17" hidden="1" x14ac:dyDescent="0.2">
      <c r="A4234" s="3">
        <v>17485929</v>
      </c>
      <c r="B4234" s="4">
        <v>100.2</v>
      </c>
      <c r="C4234" s="4">
        <v>2</v>
      </c>
      <c r="D4234" s="4">
        <v>0</v>
      </c>
      <c r="E4234" s="4">
        <v>15</v>
      </c>
      <c r="F4234" s="5">
        <v>32</v>
      </c>
      <c r="G4234" s="6" t="s">
        <v>18</v>
      </c>
      <c r="H4234" s="7" t="s">
        <v>8</v>
      </c>
      <c r="I4234" s="8">
        <v>10945.93</v>
      </c>
      <c r="J4234" s="8">
        <f>Table1[[#This Row],[Annual Charges ($)]]-(AVERAGE(Table1[Annual Charges ($)]))</f>
        <v>-404.81818400003976</v>
      </c>
      <c r="U4234" s="37">
        <v>10945.93</v>
      </c>
      <c r="V4234" s="4">
        <v>100.2</v>
      </c>
    </row>
    <row r="4235" spans="1:22" ht="17" hidden="1" x14ac:dyDescent="0.2">
      <c r="A4235" s="3">
        <v>5083352</v>
      </c>
      <c r="B4235" s="4">
        <v>100.2</v>
      </c>
      <c r="C4235" s="4">
        <v>1</v>
      </c>
      <c r="D4235" s="4">
        <v>4</v>
      </c>
      <c r="E4235" s="4">
        <v>20</v>
      </c>
      <c r="F4235" s="5">
        <v>48</v>
      </c>
      <c r="G4235" s="6" t="s">
        <v>17</v>
      </c>
      <c r="H4235" s="7" t="s">
        <v>8</v>
      </c>
      <c r="I4235" s="8">
        <v>4777.17</v>
      </c>
      <c r="J4235" s="8">
        <f>Table1[[#This Row],[Annual Charges ($)]]-(AVERAGE(Table1[Annual Charges ($)]))</f>
        <v>-6573.57818400004</v>
      </c>
      <c r="U4235" s="37">
        <v>4777.17</v>
      </c>
      <c r="V4235" s="4">
        <v>100.2</v>
      </c>
    </row>
    <row r="4236" spans="1:22" ht="17" hidden="1" x14ac:dyDescent="0.2">
      <c r="A4236" s="3">
        <v>9939997</v>
      </c>
      <c r="B4236" s="4">
        <v>100.2</v>
      </c>
      <c r="C4236" s="4">
        <v>6</v>
      </c>
      <c r="D4236" s="4">
        <v>3</v>
      </c>
      <c r="E4236" s="4">
        <v>48</v>
      </c>
      <c r="F4236" s="5">
        <v>39</v>
      </c>
      <c r="G4236" s="6" t="s">
        <v>15</v>
      </c>
      <c r="H4236" s="7" t="s">
        <v>8</v>
      </c>
      <c r="I4236" s="8">
        <v>13865.43</v>
      </c>
      <c r="J4236" s="8">
        <f>Table1[[#This Row],[Annual Charges ($)]]-(AVERAGE(Table1[Annual Charges ($)]))</f>
        <v>2514.6818159999602</v>
      </c>
      <c r="U4236" s="37">
        <v>13865.43</v>
      </c>
      <c r="V4236" s="4">
        <v>100.2</v>
      </c>
    </row>
    <row r="4237" spans="1:22" ht="17" hidden="1" x14ac:dyDescent="0.2">
      <c r="A4237" s="3">
        <v>16450859</v>
      </c>
      <c r="B4237" s="4">
        <v>100.2</v>
      </c>
      <c r="C4237" s="4">
        <v>6</v>
      </c>
      <c r="D4237" s="4">
        <v>2</v>
      </c>
      <c r="E4237" s="4">
        <v>10</v>
      </c>
      <c r="F4237" s="5">
        <v>45</v>
      </c>
      <c r="G4237" s="6" t="s">
        <v>17</v>
      </c>
      <c r="H4237" s="7" t="s">
        <v>8</v>
      </c>
      <c r="I4237" s="8">
        <v>19763.93</v>
      </c>
      <c r="J4237" s="8">
        <f>Table1[[#This Row],[Annual Charges ($)]]-(AVERAGE(Table1[Annual Charges ($)]))</f>
        <v>8413.1818159999602</v>
      </c>
      <c r="U4237" s="37">
        <v>19763.93</v>
      </c>
      <c r="V4237" s="4">
        <v>100.2</v>
      </c>
    </row>
    <row r="4238" spans="1:22" ht="17" hidden="1" x14ac:dyDescent="0.2">
      <c r="A4238" s="3">
        <v>1425999</v>
      </c>
      <c r="B4238" s="4">
        <v>100.2</v>
      </c>
      <c r="C4238" s="4">
        <v>8</v>
      </c>
      <c r="D4238" s="4">
        <v>5</v>
      </c>
      <c r="E4238" s="4">
        <v>34</v>
      </c>
      <c r="F4238" s="5">
        <v>29</v>
      </c>
      <c r="G4238" s="6" t="s">
        <v>17</v>
      </c>
      <c r="H4238" s="7" t="s">
        <v>8</v>
      </c>
      <c r="I4238" s="8">
        <v>14221.68</v>
      </c>
      <c r="J4238" s="8">
        <f>Table1[[#This Row],[Annual Charges ($)]]-(AVERAGE(Table1[Annual Charges ($)]))</f>
        <v>2870.9318159999602</v>
      </c>
      <c r="U4238" s="37">
        <v>14221.68</v>
      </c>
      <c r="V4238" s="4">
        <v>100.2</v>
      </c>
    </row>
    <row r="4239" spans="1:22" ht="17" hidden="1" x14ac:dyDescent="0.2">
      <c r="A4239" s="3">
        <v>3545289</v>
      </c>
      <c r="B4239" s="4">
        <v>100.2</v>
      </c>
      <c r="C4239" s="4">
        <v>6</v>
      </c>
      <c r="D4239" s="4">
        <v>1</v>
      </c>
      <c r="E4239" s="4">
        <v>42</v>
      </c>
      <c r="F4239" s="5">
        <v>44</v>
      </c>
      <c r="G4239" s="6" t="s">
        <v>17</v>
      </c>
      <c r="H4239" s="7" t="s">
        <v>8</v>
      </c>
      <c r="I4239" s="8">
        <v>20409.07</v>
      </c>
      <c r="J4239" s="8">
        <f>Table1[[#This Row],[Annual Charges ($)]]-(AVERAGE(Table1[Annual Charges ($)]))</f>
        <v>9058.3218159999597</v>
      </c>
      <c r="U4239" s="37">
        <v>20409.07</v>
      </c>
      <c r="V4239" s="4">
        <v>100.2</v>
      </c>
    </row>
    <row r="4240" spans="1:22" ht="17" hidden="1" x14ac:dyDescent="0.2">
      <c r="A4240" s="3">
        <v>5006781</v>
      </c>
      <c r="B4240" s="4">
        <v>100.2</v>
      </c>
      <c r="C4240" s="4">
        <v>7</v>
      </c>
      <c r="D4240" s="4">
        <v>4</v>
      </c>
      <c r="E4240" s="4">
        <v>12</v>
      </c>
      <c r="F4240" s="5">
        <v>50</v>
      </c>
      <c r="G4240" s="6" t="s">
        <v>18</v>
      </c>
      <c r="H4240" s="7" t="s">
        <v>8</v>
      </c>
      <c r="I4240" s="8">
        <v>16236.49</v>
      </c>
      <c r="J4240" s="8">
        <f>Table1[[#This Row],[Annual Charges ($)]]-(AVERAGE(Table1[Annual Charges ($)]))</f>
        <v>4885.7418159999597</v>
      </c>
      <c r="U4240" s="37">
        <v>16236.49</v>
      </c>
      <c r="V4240" s="4">
        <v>100.2</v>
      </c>
    </row>
    <row r="4241" spans="1:22" ht="17" hidden="1" x14ac:dyDescent="0.2">
      <c r="A4241" s="3">
        <v>26182137</v>
      </c>
      <c r="B4241" s="4">
        <v>100.2</v>
      </c>
      <c r="C4241" s="4">
        <v>2</v>
      </c>
      <c r="D4241" s="4">
        <v>1</v>
      </c>
      <c r="E4241" s="4">
        <v>33</v>
      </c>
      <c r="F4241" s="5">
        <v>62</v>
      </c>
      <c r="G4241" s="6" t="s">
        <v>18</v>
      </c>
      <c r="H4241" s="7" t="s">
        <v>8</v>
      </c>
      <c r="I4241" s="8">
        <v>13017.55</v>
      </c>
      <c r="J4241" s="8">
        <f>Table1[[#This Row],[Annual Charges ($)]]-(AVERAGE(Table1[Annual Charges ($)]))</f>
        <v>1666.8018159999592</v>
      </c>
      <c r="U4241" s="37">
        <v>13017.55</v>
      </c>
      <c r="V4241" s="4">
        <v>100.2</v>
      </c>
    </row>
    <row r="4242" spans="1:22" ht="17" hidden="1" x14ac:dyDescent="0.2">
      <c r="A4242" s="3">
        <v>1493222</v>
      </c>
      <c r="B4242" s="4">
        <v>100.3</v>
      </c>
      <c r="C4242" s="4">
        <v>2</v>
      </c>
      <c r="D4242" s="4">
        <v>2</v>
      </c>
      <c r="E4242" s="4">
        <v>55</v>
      </c>
      <c r="F4242" s="5">
        <v>41</v>
      </c>
      <c r="G4242" s="6" t="s">
        <v>17</v>
      </c>
      <c r="H4242" s="7" t="s">
        <v>8</v>
      </c>
      <c r="I4242" s="8">
        <v>6941.22</v>
      </c>
      <c r="J4242" s="8">
        <f>Table1[[#This Row],[Annual Charges ($)]]-(AVERAGE(Table1[Annual Charges ($)]))</f>
        <v>-4409.5281840000398</v>
      </c>
      <c r="U4242" s="37">
        <v>6941.22</v>
      </c>
      <c r="V4242" s="4">
        <v>100.3</v>
      </c>
    </row>
    <row r="4243" spans="1:22" ht="17" hidden="1" x14ac:dyDescent="0.2">
      <c r="A4243" s="3">
        <v>19975056</v>
      </c>
      <c r="B4243" s="4">
        <v>100.3</v>
      </c>
      <c r="C4243" s="4">
        <v>3</v>
      </c>
      <c r="D4243" s="4">
        <v>3</v>
      </c>
      <c r="E4243" s="4">
        <v>6</v>
      </c>
      <c r="F4243" s="5">
        <v>44</v>
      </c>
      <c r="G4243" s="6" t="s">
        <v>18</v>
      </c>
      <c r="H4243" s="7" t="s">
        <v>8</v>
      </c>
      <c r="I4243" s="8">
        <v>20055.02</v>
      </c>
      <c r="J4243" s="8">
        <f>Table1[[#This Row],[Annual Charges ($)]]-(AVERAGE(Table1[Annual Charges ($)]))</f>
        <v>8704.2718159999604</v>
      </c>
      <c r="U4243" s="37">
        <v>20055.02</v>
      </c>
      <c r="V4243" s="4">
        <v>100.3</v>
      </c>
    </row>
    <row r="4244" spans="1:22" ht="17" hidden="1" x14ac:dyDescent="0.2">
      <c r="A4244" s="3">
        <v>29588327</v>
      </c>
      <c r="B4244" s="4">
        <v>100.3</v>
      </c>
      <c r="C4244" s="4">
        <v>2</v>
      </c>
      <c r="D4244" s="4">
        <v>2</v>
      </c>
      <c r="E4244" s="4">
        <v>49</v>
      </c>
      <c r="F4244" s="5">
        <v>55</v>
      </c>
      <c r="G4244" s="6" t="s">
        <v>18</v>
      </c>
      <c r="H4244" s="7" t="s">
        <v>8</v>
      </c>
      <c r="I4244" s="8">
        <v>11788.72</v>
      </c>
      <c r="J4244" s="8">
        <f>Table1[[#This Row],[Annual Charges ($)]]-(AVERAGE(Table1[Annual Charges ($)]))</f>
        <v>437.97181599995929</v>
      </c>
      <c r="U4244" s="37">
        <v>11788.72</v>
      </c>
      <c r="V4244" s="4">
        <v>100.3</v>
      </c>
    </row>
    <row r="4245" spans="1:22" ht="17" hidden="1" x14ac:dyDescent="0.2">
      <c r="A4245" s="3">
        <v>4524231</v>
      </c>
      <c r="B4245" s="4">
        <v>100.4</v>
      </c>
      <c r="C4245" s="4">
        <v>7</v>
      </c>
      <c r="D4245" s="4">
        <v>3</v>
      </c>
      <c r="E4245" s="4">
        <v>43</v>
      </c>
      <c r="F4245" s="5">
        <v>38</v>
      </c>
      <c r="G4245" s="6" t="s">
        <v>17</v>
      </c>
      <c r="H4245" s="7" t="s">
        <v>8</v>
      </c>
      <c r="I4245" s="8">
        <v>19420.61</v>
      </c>
      <c r="J4245" s="8">
        <f>Table1[[#This Row],[Annual Charges ($)]]-(AVERAGE(Table1[Annual Charges ($)]))</f>
        <v>8069.8618159999605</v>
      </c>
      <c r="U4245" s="37">
        <v>19420.61</v>
      </c>
      <c r="V4245" s="4">
        <v>100.4</v>
      </c>
    </row>
    <row r="4246" spans="1:22" ht="17" x14ac:dyDescent="0.2">
      <c r="A4246" s="3">
        <v>19406882</v>
      </c>
      <c r="B4246" s="4">
        <v>100.4</v>
      </c>
      <c r="C4246" s="4">
        <v>5</v>
      </c>
      <c r="D4246" s="4">
        <v>2</v>
      </c>
      <c r="E4246" s="4">
        <v>12</v>
      </c>
      <c r="F4246" s="5">
        <v>42</v>
      </c>
      <c r="G4246" s="6" t="s">
        <v>17</v>
      </c>
      <c r="H4246" s="7" t="s">
        <v>9</v>
      </c>
      <c r="I4246" s="8">
        <v>16775.97</v>
      </c>
      <c r="J4246" s="8">
        <f>Table1[[#This Row],[Annual Charges ($)]]-(AVERAGE(Table1[Annual Charges ($)]))</f>
        <v>5425.2218159999611</v>
      </c>
      <c r="U4246" s="37">
        <v>16775.97</v>
      </c>
      <c r="V4246" s="4">
        <v>100.4</v>
      </c>
    </row>
    <row r="4247" spans="1:22" ht="17" hidden="1" x14ac:dyDescent="0.2">
      <c r="A4247" s="3">
        <v>23207052</v>
      </c>
      <c r="B4247" s="4">
        <v>100.4</v>
      </c>
      <c r="C4247" s="4">
        <v>6</v>
      </c>
      <c r="D4247" s="4">
        <v>5</v>
      </c>
      <c r="E4247" s="4">
        <v>34</v>
      </c>
      <c r="F4247" s="5">
        <v>47</v>
      </c>
      <c r="G4247" s="6" t="s">
        <v>18</v>
      </c>
      <c r="H4247" s="7" t="s">
        <v>8</v>
      </c>
      <c r="I4247" s="8">
        <v>18566.11</v>
      </c>
      <c r="J4247" s="8">
        <f>Table1[[#This Row],[Annual Charges ($)]]-(AVERAGE(Table1[Annual Charges ($)]))</f>
        <v>7215.3618159999605</v>
      </c>
      <c r="U4247" s="37">
        <v>18566.11</v>
      </c>
      <c r="V4247" s="4">
        <v>100.4</v>
      </c>
    </row>
    <row r="4248" spans="1:22" ht="17" hidden="1" x14ac:dyDescent="0.2">
      <c r="A4248" s="3">
        <v>20415226</v>
      </c>
      <c r="B4248" s="4">
        <v>100.4</v>
      </c>
      <c r="C4248" s="4">
        <v>7</v>
      </c>
      <c r="D4248" s="4">
        <v>2</v>
      </c>
      <c r="E4248" s="4">
        <v>14</v>
      </c>
      <c r="F4248" s="5">
        <v>27</v>
      </c>
      <c r="G4248" s="6" t="s">
        <v>18</v>
      </c>
      <c r="H4248" s="7" t="s">
        <v>8</v>
      </c>
      <c r="I4248" s="8">
        <v>16598.2</v>
      </c>
      <c r="J4248" s="8">
        <f>Table1[[#This Row],[Annual Charges ($)]]-(AVERAGE(Table1[Annual Charges ($)]))</f>
        <v>5247.4518159999607</v>
      </c>
      <c r="U4248" s="37">
        <v>16598.2</v>
      </c>
      <c r="V4248" s="4">
        <v>100.4</v>
      </c>
    </row>
    <row r="4249" spans="1:22" ht="17" hidden="1" x14ac:dyDescent="0.2">
      <c r="A4249" s="3">
        <v>16847606</v>
      </c>
      <c r="B4249" s="4">
        <v>100.4</v>
      </c>
      <c r="C4249" s="4">
        <v>5</v>
      </c>
      <c r="D4249" s="4">
        <v>5</v>
      </c>
      <c r="E4249" s="4">
        <v>57</v>
      </c>
      <c r="F4249" s="5">
        <v>46</v>
      </c>
      <c r="G4249" s="6" t="s">
        <v>18</v>
      </c>
      <c r="H4249" s="7" t="s">
        <v>8</v>
      </c>
      <c r="I4249" s="8">
        <v>17333.62</v>
      </c>
      <c r="J4249" s="8">
        <f>Table1[[#This Row],[Annual Charges ($)]]-(AVERAGE(Table1[Annual Charges ($)]))</f>
        <v>5982.8718159999589</v>
      </c>
      <c r="U4249" s="37">
        <v>17333.62</v>
      </c>
      <c r="V4249" s="4">
        <v>100.4</v>
      </c>
    </row>
    <row r="4250" spans="1:22" ht="17" hidden="1" x14ac:dyDescent="0.2">
      <c r="A4250" s="3">
        <v>15353720</v>
      </c>
      <c r="B4250" s="4">
        <v>100.4</v>
      </c>
      <c r="C4250" s="4">
        <v>1</v>
      </c>
      <c r="D4250" s="4">
        <v>0</v>
      </c>
      <c r="E4250" s="4">
        <v>52</v>
      </c>
      <c r="F4250" s="5">
        <v>46</v>
      </c>
      <c r="G4250" s="6" t="s">
        <v>17</v>
      </c>
      <c r="H4250" s="7" t="s">
        <v>8</v>
      </c>
      <c r="I4250" s="8">
        <v>20830.400000000001</v>
      </c>
      <c r="J4250" s="8">
        <f>Table1[[#This Row],[Annual Charges ($)]]-(AVERAGE(Table1[Annual Charges ($)]))</f>
        <v>9479.6518159999614</v>
      </c>
      <c r="U4250" s="37">
        <v>20830.400000000001</v>
      </c>
      <c r="V4250" s="4">
        <v>100.4</v>
      </c>
    </row>
    <row r="4251" spans="1:22" ht="17" hidden="1" x14ac:dyDescent="0.2">
      <c r="A4251" s="3">
        <v>24899890</v>
      </c>
      <c r="B4251" s="4">
        <v>100.4</v>
      </c>
      <c r="C4251" s="4">
        <v>5</v>
      </c>
      <c r="D4251" s="4">
        <v>3</v>
      </c>
      <c r="E4251" s="4">
        <v>46</v>
      </c>
      <c r="F4251" s="5">
        <v>58</v>
      </c>
      <c r="G4251" s="6" t="s">
        <v>18</v>
      </c>
      <c r="H4251" s="7" t="s">
        <v>8</v>
      </c>
      <c r="I4251" s="8">
        <v>20680.89</v>
      </c>
      <c r="J4251" s="8">
        <f>Table1[[#This Row],[Annual Charges ($)]]-(AVERAGE(Table1[Annual Charges ($)]))</f>
        <v>9330.1418159999594</v>
      </c>
      <c r="U4251" s="37">
        <v>20680.89</v>
      </c>
      <c r="V4251" s="4">
        <v>100.4</v>
      </c>
    </row>
    <row r="4252" spans="1:22" ht="17" hidden="1" x14ac:dyDescent="0.2">
      <c r="A4252" s="3">
        <v>15516019</v>
      </c>
      <c r="B4252" s="4">
        <v>100.4</v>
      </c>
      <c r="C4252" s="4">
        <v>8</v>
      </c>
      <c r="D4252" s="4">
        <v>1</v>
      </c>
      <c r="E4252" s="4">
        <v>33</v>
      </c>
      <c r="F4252" s="5">
        <v>27</v>
      </c>
      <c r="G4252" s="6" t="s">
        <v>17</v>
      </c>
      <c r="H4252" s="7" t="s">
        <v>8</v>
      </c>
      <c r="I4252" s="8">
        <v>15064.45</v>
      </c>
      <c r="J4252" s="8">
        <f>Table1[[#This Row],[Annual Charges ($)]]-(AVERAGE(Table1[Annual Charges ($)]))</f>
        <v>3713.7018159999607</v>
      </c>
      <c r="U4252" s="37">
        <v>15064.45</v>
      </c>
      <c r="V4252" s="4">
        <v>100.4</v>
      </c>
    </row>
    <row r="4253" spans="1:22" ht="17" hidden="1" x14ac:dyDescent="0.2">
      <c r="A4253" s="3">
        <v>12170414</v>
      </c>
      <c r="B4253" s="4">
        <v>100.5</v>
      </c>
      <c r="C4253" s="4">
        <v>7</v>
      </c>
      <c r="D4253" s="4">
        <v>4</v>
      </c>
      <c r="E4253" s="4">
        <v>24</v>
      </c>
      <c r="F4253" s="5">
        <v>48</v>
      </c>
      <c r="G4253" s="6" t="s">
        <v>18</v>
      </c>
      <c r="H4253" s="7" t="s">
        <v>8</v>
      </c>
      <c r="I4253" s="8">
        <v>8274.1</v>
      </c>
      <c r="J4253" s="8">
        <f>Table1[[#This Row],[Annual Charges ($)]]-(AVERAGE(Table1[Annual Charges ($)]))</f>
        <v>-3076.6481840000397</v>
      </c>
      <c r="U4253" s="37">
        <v>8274.1</v>
      </c>
      <c r="V4253" s="4">
        <v>100.5</v>
      </c>
    </row>
    <row r="4254" spans="1:22" ht="17" hidden="1" x14ac:dyDescent="0.2">
      <c r="A4254" s="3">
        <v>12714999</v>
      </c>
      <c r="B4254" s="4">
        <v>100.6</v>
      </c>
      <c r="C4254" s="4">
        <v>7</v>
      </c>
      <c r="D4254" s="4">
        <v>4</v>
      </c>
      <c r="E4254" s="4">
        <v>52</v>
      </c>
      <c r="F4254" s="5">
        <v>50</v>
      </c>
      <c r="G4254" s="6" t="s">
        <v>17</v>
      </c>
      <c r="H4254" s="7" t="s">
        <v>8</v>
      </c>
      <c r="I4254" s="8">
        <v>13989.39</v>
      </c>
      <c r="J4254" s="8">
        <f>Table1[[#This Row],[Annual Charges ($)]]-(AVERAGE(Table1[Annual Charges ($)]))</f>
        <v>2638.6418159999594</v>
      </c>
      <c r="U4254" s="37">
        <v>13989.39</v>
      </c>
      <c r="V4254" s="4">
        <v>100.6</v>
      </c>
    </row>
    <row r="4255" spans="1:22" ht="17" hidden="1" x14ac:dyDescent="0.2">
      <c r="A4255" s="3">
        <v>22718605</v>
      </c>
      <c r="B4255" s="4">
        <v>100.6</v>
      </c>
      <c r="C4255" s="4">
        <v>3</v>
      </c>
      <c r="D4255" s="4">
        <v>2</v>
      </c>
      <c r="E4255" s="4">
        <v>14</v>
      </c>
      <c r="F4255" s="5">
        <v>38</v>
      </c>
      <c r="G4255" s="6" t="s">
        <v>18</v>
      </c>
      <c r="H4255" s="7" t="s">
        <v>8</v>
      </c>
      <c r="I4255" s="8">
        <v>17999.21</v>
      </c>
      <c r="J4255" s="8">
        <f>Table1[[#This Row],[Annual Charges ($)]]-(AVERAGE(Table1[Annual Charges ($)]))</f>
        <v>6648.4618159999591</v>
      </c>
      <c r="U4255" s="37">
        <v>17999.21</v>
      </c>
      <c r="V4255" s="4">
        <v>100.6</v>
      </c>
    </row>
    <row r="4256" spans="1:22" ht="17" hidden="1" x14ac:dyDescent="0.2">
      <c r="A4256" s="3">
        <v>9137454</v>
      </c>
      <c r="B4256" s="4">
        <v>100.6</v>
      </c>
      <c r="C4256" s="4">
        <v>6</v>
      </c>
      <c r="D4256" s="4">
        <v>3</v>
      </c>
      <c r="E4256" s="4">
        <v>44</v>
      </c>
      <c r="F4256" s="5">
        <v>49</v>
      </c>
      <c r="G4256" s="6" t="s">
        <v>17</v>
      </c>
      <c r="H4256" s="7" t="s">
        <v>8</v>
      </c>
      <c r="I4256" s="8">
        <v>12482.62</v>
      </c>
      <c r="J4256" s="8">
        <f>Table1[[#This Row],[Annual Charges ($)]]-(AVERAGE(Table1[Annual Charges ($)]))</f>
        <v>1131.8718159999607</v>
      </c>
      <c r="U4256" s="37">
        <v>12482.62</v>
      </c>
      <c r="V4256" s="4">
        <v>100.6</v>
      </c>
    </row>
    <row r="4257" spans="1:22" ht="17" hidden="1" x14ac:dyDescent="0.2">
      <c r="A4257" s="3">
        <v>14734861</v>
      </c>
      <c r="B4257" s="4">
        <v>100.7</v>
      </c>
      <c r="C4257" s="4">
        <v>1</v>
      </c>
      <c r="D4257" s="4">
        <v>0</v>
      </c>
      <c r="E4257" s="4">
        <v>15</v>
      </c>
      <c r="F4257" s="5">
        <v>25</v>
      </c>
      <c r="G4257" s="6" t="s">
        <v>17</v>
      </c>
      <c r="H4257" s="7" t="s">
        <v>8</v>
      </c>
      <c r="I4257" s="8">
        <v>7566.38</v>
      </c>
      <c r="J4257" s="8">
        <f>Table1[[#This Row],[Annual Charges ($)]]-(AVERAGE(Table1[Annual Charges ($)]))</f>
        <v>-3784.3681840000399</v>
      </c>
      <c r="U4257" s="37">
        <v>7566.38</v>
      </c>
      <c r="V4257" s="4">
        <v>100.7</v>
      </c>
    </row>
    <row r="4258" spans="1:22" ht="17" hidden="1" x14ac:dyDescent="0.2">
      <c r="A4258" s="3">
        <v>27958995</v>
      </c>
      <c r="B4258" s="4">
        <v>100.7</v>
      </c>
      <c r="C4258" s="4">
        <v>1</v>
      </c>
      <c r="D4258" s="4">
        <v>0</v>
      </c>
      <c r="E4258" s="4">
        <v>48</v>
      </c>
      <c r="F4258" s="5">
        <v>34</v>
      </c>
      <c r="G4258" s="6" t="s">
        <v>18</v>
      </c>
      <c r="H4258" s="7" t="s">
        <v>8</v>
      </c>
      <c r="I4258" s="8">
        <v>18988.38</v>
      </c>
      <c r="J4258" s="8">
        <f>Table1[[#This Row],[Annual Charges ($)]]-(AVERAGE(Table1[Annual Charges ($)]))</f>
        <v>7637.631815999961</v>
      </c>
      <c r="U4258" s="37">
        <v>18988.38</v>
      </c>
      <c r="V4258" s="4">
        <v>100.7</v>
      </c>
    </row>
    <row r="4259" spans="1:22" ht="17" hidden="1" x14ac:dyDescent="0.2">
      <c r="A4259" s="3">
        <v>6152467</v>
      </c>
      <c r="B4259" s="4">
        <v>100.7</v>
      </c>
      <c r="C4259" s="4">
        <v>3</v>
      </c>
      <c r="D4259" s="4">
        <v>4</v>
      </c>
      <c r="E4259" s="4">
        <v>57</v>
      </c>
      <c r="F4259" s="5">
        <v>30</v>
      </c>
      <c r="G4259" s="6" t="s">
        <v>17</v>
      </c>
      <c r="H4259" s="7" t="s">
        <v>8</v>
      </c>
      <c r="I4259" s="8">
        <v>4286.57</v>
      </c>
      <c r="J4259" s="8">
        <f>Table1[[#This Row],[Annual Charges ($)]]-(AVERAGE(Table1[Annual Charges ($)]))</f>
        <v>-7064.1781840000403</v>
      </c>
      <c r="U4259" s="37">
        <v>4286.57</v>
      </c>
      <c r="V4259" s="4">
        <v>100.7</v>
      </c>
    </row>
    <row r="4260" spans="1:22" ht="17" hidden="1" x14ac:dyDescent="0.2">
      <c r="A4260" s="3">
        <v>796541</v>
      </c>
      <c r="B4260" s="4">
        <v>100.7</v>
      </c>
      <c r="C4260" s="4">
        <v>3</v>
      </c>
      <c r="D4260" s="4">
        <v>0</v>
      </c>
      <c r="E4260" s="4">
        <v>45</v>
      </c>
      <c r="F4260" s="5">
        <v>39</v>
      </c>
      <c r="G4260" s="6" t="s">
        <v>17</v>
      </c>
      <c r="H4260" s="7" t="s">
        <v>8</v>
      </c>
      <c r="I4260" s="8">
        <v>21279.67</v>
      </c>
      <c r="J4260" s="8">
        <f>Table1[[#This Row],[Annual Charges ($)]]-(AVERAGE(Table1[Annual Charges ($)]))</f>
        <v>9928.9218159999582</v>
      </c>
      <c r="U4260" s="37">
        <v>21279.67</v>
      </c>
      <c r="V4260" s="4">
        <v>100.7</v>
      </c>
    </row>
    <row r="4261" spans="1:22" ht="17" hidden="1" x14ac:dyDescent="0.2">
      <c r="A4261" s="3">
        <v>19594654</v>
      </c>
      <c r="B4261" s="4">
        <v>100.7</v>
      </c>
      <c r="C4261" s="4">
        <v>5</v>
      </c>
      <c r="D4261" s="4">
        <v>0</v>
      </c>
      <c r="E4261" s="4">
        <v>48</v>
      </c>
      <c r="F4261" s="5">
        <v>57</v>
      </c>
      <c r="G4261" s="6" t="s">
        <v>18</v>
      </c>
      <c r="H4261" s="7" t="s">
        <v>8</v>
      </c>
      <c r="I4261" s="8">
        <v>7761.23</v>
      </c>
      <c r="J4261" s="8">
        <f>Table1[[#This Row],[Annual Charges ($)]]-(AVERAGE(Table1[Annual Charges ($)]))</f>
        <v>-3589.5181840000405</v>
      </c>
      <c r="U4261" s="37">
        <v>7761.23</v>
      </c>
      <c r="V4261" s="4">
        <v>100.7</v>
      </c>
    </row>
    <row r="4262" spans="1:22" ht="17" hidden="1" x14ac:dyDescent="0.2">
      <c r="A4262" s="3">
        <v>8264836</v>
      </c>
      <c r="B4262" s="4">
        <v>100.8</v>
      </c>
      <c r="C4262" s="4">
        <v>2</v>
      </c>
      <c r="D4262" s="4">
        <v>4</v>
      </c>
      <c r="E4262" s="4">
        <v>48</v>
      </c>
      <c r="F4262" s="5">
        <v>65</v>
      </c>
      <c r="G4262" s="6" t="s">
        <v>18</v>
      </c>
      <c r="H4262" s="7" t="s">
        <v>8</v>
      </c>
      <c r="I4262" s="8">
        <v>22066.9</v>
      </c>
      <c r="J4262" s="8">
        <f>Table1[[#This Row],[Annual Charges ($)]]-(AVERAGE(Table1[Annual Charges ($)]))</f>
        <v>10716.151815999961</v>
      </c>
      <c r="U4262" s="37">
        <v>22066.9</v>
      </c>
      <c r="V4262" s="4">
        <v>100.8</v>
      </c>
    </row>
    <row r="4263" spans="1:22" ht="17" hidden="1" x14ac:dyDescent="0.2">
      <c r="A4263" s="3">
        <v>25557452</v>
      </c>
      <c r="B4263" s="4">
        <v>100.8</v>
      </c>
      <c r="C4263" s="4">
        <v>5</v>
      </c>
      <c r="D4263" s="4">
        <v>1</v>
      </c>
      <c r="E4263" s="4">
        <v>22</v>
      </c>
      <c r="F4263" s="5">
        <v>52</v>
      </c>
      <c r="G4263" s="6" t="s">
        <v>18</v>
      </c>
      <c r="H4263" s="7" t="s">
        <v>8</v>
      </c>
      <c r="I4263" s="8">
        <v>16438.23</v>
      </c>
      <c r="J4263" s="8">
        <f>Table1[[#This Row],[Annual Charges ($)]]-(AVERAGE(Table1[Annual Charges ($)]))</f>
        <v>5087.4818159999595</v>
      </c>
      <c r="U4263" s="37">
        <v>16438.23</v>
      </c>
      <c r="V4263" s="4">
        <v>100.8</v>
      </c>
    </row>
    <row r="4264" spans="1:22" ht="17" hidden="1" x14ac:dyDescent="0.2">
      <c r="A4264" s="3">
        <v>6442506</v>
      </c>
      <c r="B4264" s="4">
        <v>100.8</v>
      </c>
      <c r="C4264" s="4">
        <v>2</v>
      </c>
      <c r="D4264" s="4">
        <v>3</v>
      </c>
      <c r="E4264" s="4">
        <v>11</v>
      </c>
      <c r="F4264" s="5">
        <v>46</v>
      </c>
      <c r="G4264" s="6" t="s">
        <v>18</v>
      </c>
      <c r="H4264" s="7" t="s">
        <v>8</v>
      </c>
      <c r="I4264" s="8">
        <v>11386.62</v>
      </c>
      <c r="J4264" s="8">
        <f>Table1[[#This Row],[Annual Charges ($)]]-(AVERAGE(Table1[Annual Charges ($)]))</f>
        <v>35.871815999960745</v>
      </c>
      <c r="U4264" s="37">
        <v>11386.62</v>
      </c>
      <c r="V4264" s="4">
        <v>100.8</v>
      </c>
    </row>
    <row r="4265" spans="1:22" ht="17" hidden="1" x14ac:dyDescent="0.2">
      <c r="A4265" s="3">
        <v>4038482</v>
      </c>
      <c r="B4265" s="4">
        <v>100.8</v>
      </c>
      <c r="C4265" s="4">
        <v>3</v>
      </c>
      <c r="D4265" s="4">
        <v>4</v>
      </c>
      <c r="E4265" s="4">
        <v>26</v>
      </c>
      <c r="F4265" s="5">
        <v>51</v>
      </c>
      <c r="G4265" s="6" t="s">
        <v>18</v>
      </c>
      <c r="H4265" s="7" t="s">
        <v>8</v>
      </c>
      <c r="I4265" s="8">
        <v>9000.4500000000007</v>
      </c>
      <c r="J4265" s="8">
        <f>Table1[[#This Row],[Annual Charges ($)]]-(AVERAGE(Table1[Annual Charges ($)]))</f>
        <v>-2350.2981840000393</v>
      </c>
      <c r="U4265" s="37">
        <v>9000.4500000000007</v>
      </c>
      <c r="V4265" s="4">
        <v>100.8</v>
      </c>
    </row>
    <row r="4266" spans="1:22" ht="17" hidden="1" x14ac:dyDescent="0.2">
      <c r="A4266" s="3">
        <v>23397512</v>
      </c>
      <c r="B4266" s="4">
        <v>100.8</v>
      </c>
      <c r="C4266" s="4">
        <v>2</v>
      </c>
      <c r="D4266" s="4">
        <v>4</v>
      </c>
      <c r="E4266" s="4">
        <v>35</v>
      </c>
      <c r="F4266" s="5">
        <v>35</v>
      </c>
      <c r="G4266" s="6" t="s">
        <v>17</v>
      </c>
      <c r="H4266" s="7" t="s">
        <v>8</v>
      </c>
      <c r="I4266" s="8">
        <v>22401.47</v>
      </c>
      <c r="J4266" s="8">
        <f>Table1[[#This Row],[Annual Charges ($)]]-(AVERAGE(Table1[Annual Charges ($)]))</f>
        <v>11050.721815999961</v>
      </c>
      <c r="U4266" s="37">
        <v>22401.47</v>
      </c>
      <c r="V4266" s="4">
        <v>100.8</v>
      </c>
    </row>
    <row r="4267" spans="1:22" ht="17" hidden="1" x14ac:dyDescent="0.2">
      <c r="A4267" s="3">
        <v>2542798</v>
      </c>
      <c r="B4267" s="4">
        <v>100.8</v>
      </c>
      <c r="C4267" s="4">
        <v>3</v>
      </c>
      <c r="D4267" s="4">
        <v>4</v>
      </c>
      <c r="E4267" s="4">
        <v>50</v>
      </c>
      <c r="F4267" s="5">
        <v>35</v>
      </c>
      <c r="G4267" s="6" t="s">
        <v>18</v>
      </c>
      <c r="H4267" s="7" t="s">
        <v>8</v>
      </c>
      <c r="I4267" s="8">
        <v>20779.59</v>
      </c>
      <c r="J4267" s="8">
        <f>Table1[[#This Row],[Annual Charges ($)]]-(AVERAGE(Table1[Annual Charges ($)]))</f>
        <v>9428.8418159999601</v>
      </c>
      <c r="U4267" s="37">
        <v>20779.59</v>
      </c>
      <c r="V4267" s="4">
        <v>100.8</v>
      </c>
    </row>
    <row r="4268" spans="1:22" ht="17" hidden="1" x14ac:dyDescent="0.2">
      <c r="A4268" s="3">
        <v>5534868</v>
      </c>
      <c r="B4268" s="4">
        <v>100.8</v>
      </c>
      <c r="C4268" s="4">
        <v>5</v>
      </c>
      <c r="D4268" s="4">
        <v>4</v>
      </c>
      <c r="E4268" s="4">
        <v>50</v>
      </c>
      <c r="F4268" s="5">
        <v>52</v>
      </c>
      <c r="G4268" s="6" t="s">
        <v>17</v>
      </c>
      <c r="H4268" s="7" t="s">
        <v>8</v>
      </c>
      <c r="I4268" s="8">
        <v>20292.73</v>
      </c>
      <c r="J4268" s="8">
        <f>Table1[[#This Row],[Annual Charges ($)]]-(AVERAGE(Table1[Annual Charges ($)]))</f>
        <v>8941.9818159999595</v>
      </c>
      <c r="U4268" s="37">
        <v>20292.73</v>
      </c>
      <c r="V4268" s="4">
        <v>100.8</v>
      </c>
    </row>
    <row r="4269" spans="1:22" ht="17" hidden="1" x14ac:dyDescent="0.2">
      <c r="A4269" s="3">
        <v>1054227</v>
      </c>
      <c r="B4269" s="4">
        <v>100.8</v>
      </c>
      <c r="C4269" s="4">
        <v>2</v>
      </c>
      <c r="D4269" s="4">
        <v>3</v>
      </c>
      <c r="E4269" s="4">
        <v>42</v>
      </c>
      <c r="F4269" s="5">
        <v>23</v>
      </c>
      <c r="G4269" s="6" t="s">
        <v>18</v>
      </c>
      <c r="H4269" s="7" t="s">
        <v>8</v>
      </c>
      <c r="I4269" s="8">
        <v>8828.75</v>
      </c>
      <c r="J4269" s="8">
        <f>Table1[[#This Row],[Annual Charges ($)]]-(AVERAGE(Table1[Annual Charges ($)]))</f>
        <v>-2521.9981840000401</v>
      </c>
      <c r="U4269" s="37">
        <v>8828.75</v>
      </c>
      <c r="V4269" s="4">
        <v>100.8</v>
      </c>
    </row>
    <row r="4270" spans="1:22" ht="17" hidden="1" x14ac:dyDescent="0.2">
      <c r="A4270" s="3">
        <v>23098687</v>
      </c>
      <c r="B4270" s="4">
        <v>100.8</v>
      </c>
      <c r="C4270" s="4">
        <v>2</v>
      </c>
      <c r="D4270" s="4">
        <v>0</v>
      </c>
      <c r="E4270" s="4">
        <v>29</v>
      </c>
      <c r="F4270" s="5">
        <v>60</v>
      </c>
      <c r="G4270" s="6" t="s">
        <v>17</v>
      </c>
      <c r="H4270" s="7" t="s">
        <v>8</v>
      </c>
      <c r="I4270" s="8">
        <v>21859.89</v>
      </c>
      <c r="J4270" s="8">
        <f>Table1[[#This Row],[Annual Charges ($)]]-(AVERAGE(Table1[Annual Charges ($)]))</f>
        <v>10509.141815999959</v>
      </c>
      <c r="U4270" s="37">
        <v>21859.89</v>
      </c>
      <c r="V4270" s="4">
        <v>100.8</v>
      </c>
    </row>
    <row r="4271" spans="1:22" ht="17" hidden="1" x14ac:dyDescent="0.2">
      <c r="A4271" s="3">
        <v>13993733</v>
      </c>
      <c r="B4271" s="4">
        <v>100.9</v>
      </c>
      <c r="C4271" s="4">
        <v>6</v>
      </c>
      <c r="D4271" s="4">
        <v>4</v>
      </c>
      <c r="E4271" s="4">
        <v>5</v>
      </c>
      <c r="F4271" s="5">
        <v>32</v>
      </c>
      <c r="G4271" s="6" t="s">
        <v>17</v>
      </c>
      <c r="H4271" s="7" t="s">
        <v>8</v>
      </c>
      <c r="I4271" s="8">
        <v>18923.37</v>
      </c>
      <c r="J4271" s="8">
        <f>Table1[[#This Row],[Annual Charges ($)]]-(AVERAGE(Table1[Annual Charges ($)]))</f>
        <v>7572.6218159999589</v>
      </c>
      <c r="U4271" s="37">
        <v>18923.37</v>
      </c>
      <c r="V4271" s="4">
        <v>100.9</v>
      </c>
    </row>
    <row r="4272" spans="1:22" ht="17" hidden="1" x14ac:dyDescent="0.2">
      <c r="A4272" s="3">
        <v>26288379</v>
      </c>
      <c r="B4272" s="4">
        <v>100.9</v>
      </c>
      <c r="C4272" s="4">
        <v>7</v>
      </c>
      <c r="D4272" s="4">
        <v>2</v>
      </c>
      <c r="E4272" s="4">
        <v>19</v>
      </c>
      <c r="F4272" s="5">
        <v>50</v>
      </c>
      <c r="G4272" s="6" t="s">
        <v>18</v>
      </c>
      <c r="H4272" s="7" t="s">
        <v>8</v>
      </c>
      <c r="I4272" s="8">
        <v>15477.28</v>
      </c>
      <c r="J4272" s="8">
        <f>Table1[[#This Row],[Annual Charges ($)]]-(AVERAGE(Table1[Annual Charges ($)]))</f>
        <v>4126.5318159999606</v>
      </c>
      <c r="U4272" s="37">
        <v>15477.28</v>
      </c>
      <c r="V4272" s="4">
        <v>100.9</v>
      </c>
    </row>
    <row r="4273" spans="1:22" ht="17" hidden="1" x14ac:dyDescent="0.2">
      <c r="A4273" s="3">
        <v>27663829</v>
      </c>
      <c r="B4273" s="4">
        <v>100.9</v>
      </c>
      <c r="C4273" s="4">
        <v>3</v>
      </c>
      <c r="D4273" s="4">
        <v>5</v>
      </c>
      <c r="E4273" s="4">
        <v>47</v>
      </c>
      <c r="F4273" s="5">
        <v>31</v>
      </c>
      <c r="G4273" s="6" t="s">
        <v>18</v>
      </c>
      <c r="H4273" s="7" t="s">
        <v>8</v>
      </c>
      <c r="I4273" s="8">
        <v>18621.86</v>
      </c>
      <c r="J4273" s="8">
        <f>Table1[[#This Row],[Annual Charges ($)]]-(AVERAGE(Table1[Annual Charges ($)]))</f>
        <v>7271.1118159999605</v>
      </c>
      <c r="U4273" s="37">
        <v>18621.86</v>
      </c>
      <c r="V4273" s="4">
        <v>100.9</v>
      </c>
    </row>
    <row r="4274" spans="1:22" ht="17" hidden="1" x14ac:dyDescent="0.2">
      <c r="A4274" s="3">
        <v>23106564</v>
      </c>
      <c r="B4274" s="4">
        <v>101</v>
      </c>
      <c r="C4274" s="4">
        <v>7</v>
      </c>
      <c r="D4274" s="4">
        <v>1</v>
      </c>
      <c r="E4274" s="4">
        <v>50</v>
      </c>
      <c r="F4274" s="5">
        <v>43</v>
      </c>
      <c r="G4274" s="6" t="s">
        <v>18</v>
      </c>
      <c r="H4274" s="7" t="s">
        <v>8</v>
      </c>
      <c r="I4274" s="8">
        <v>21231.040000000001</v>
      </c>
      <c r="J4274" s="8">
        <f>Table1[[#This Row],[Annual Charges ($)]]-(AVERAGE(Table1[Annual Charges ($)]))</f>
        <v>9880.2918159999608</v>
      </c>
      <c r="U4274" s="37">
        <v>21231.040000000001</v>
      </c>
      <c r="V4274" s="4">
        <v>101</v>
      </c>
    </row>
    <row r="4275" spans="1:22" ht="17" hidden="1" x14ac:dyDescent="0.2">
      <c r="A4275" s="3">
        <v>16498721</v>
      </c>
      <c r="B4275" s="4">
        <v>101</v>
      </c>
      <c r="C4275" s="4">
        <v>8</v>
      </c>
      <c r="D4275" s="4">
        <v>2</v>
      </c>
      <c r="E4275" s="4">
        <v>19</v>
      </c>
      <c r="F4275" s="5">
        <v>52</v>
      </c>
      <c r="G4275" s="6" t="s">
        <v>18</v>
      </c>
      <c r="H4275" s="7" t="s">
        <v>8</v>
      </c>
      <c r="I4275" s="8">
        <v>17291.03</v>
      </c>
      <c r="J4275" s="8">
        <f>Table1[[#This Row],[Annual Charges ($)]]-(AVERAGE(Table1[Annual Charges ($)]))</f>
        <v>5940.2818159999588</v>
      </c>
      <c r="U4275" s="37">
        <v>17291.03</v>
      </c>
      <c r="V4275" s="4">
        <v>101</v>
      </c>
    </row>
    <row r="4276" spans="1:22" ht="17" hidden="1" x14ac:dyDescent="0.2">
      <c r="A4276" s="3">
        <v>9511750</v>
      </c>
      <c r="B4276" s="4">
        <v>101</v>
      </c>
      <c r="C4276" s="4">
        <v>2</v>
      </c>
      <c r="D4276" s="4">
        <v>0</v>
      </c>
      <c r="E4276" s="4">
        <v>49</v>
      </c>
      <c r="F4276" s="5">
        <v>45</v>
      </c>
      <c r="G4276" s="6" t="s">
        <v>18</v>
      </c>
      <c r="H4276" s="7" t="s">
        <v>8</v>
      </c>
      <c r="I4276" s="8">
        <v>22335.119999999999</v>
      </c>
      <c r="J4276" s="8">
        <f>Table1[[#This Row],[Annual Charges ($)]]-(AVERAGE(Table1[Annual Charges ($)]))</f>
        <v>10984.371815999959</v>
      </c>
      <c r="U4276" s="37">
        <v>22335.119999999999</v>
      </c>
      <c r="V4276" s="4">
        <v>101</v>
      </c>
    </row>
    <row r="4277" spans="1:22" ht="17" hidden="1" x14ac:dyDescent="0.2">
      <c r="A4277" s="3">
        <v>12486631</v>
      </c>
      <c r="B4277" s="4">
        <v>101</v>
      </c>
      <c r="C4277" s="4">
        <v>8</v>
      </c>
      <c r="D4277" s="4">
        <v>2</v>
      </c>
      <c r="E4277" s="4">
        <v>6</v>
      </c>
      <c r="F4277" s="5">
        <v>50</v>
      </c>
      <c r="G4277" s="6" t="s">
        <v>17</v>
      </c>
      <c r="H4277" s="7" t="s">
        <v>8</v>
      </c>
      <c r="I4277" s="8">
        <v>18410.88</v>
      </c>
      <c r="J4277" s="8">
        <f>Table1[[#This Row],[Annual Charges ($)]]-(AVERAGE(Table1[Annual Charges ($)]))</f>
        <v>7060.131815999961</v>
      </c>
      <c r="U4277" s="37">
        <v>18410.88</v>
      </c>
      <c r="V4277" s="4">
        <v>101</v>
      </c>
    </row>
    <row r="4278" spans="1:22" ht="17" hidden="1" x14ac:dyDescent="0.2">
      <c r="A4278" s="3">
        <v>16944802</v>
      </c>
      <c r="B4278" s="4">
        <v>101</v>
      </c>
      <c r="C4278" s="4">
        <v>6</v>
      </c>
      <c r="D4278" s="4">
        <v>5</v>
      </c>
      <c r="E4278" s="4">
        <v>5</v>
      </c>
      <c r="F4278" s="5">
        <v>62</v>
      </c>
      <c r="G4278" s="6" t="s">
        <v>17</v>
      </c>
      <c r="H4278" s="7" t="s">
        <v>8</v>
      </c>
      <c r="I4278" s="8">
        <v>8259.2199999999993</v>
      </c>
      <c r="J4278" s="8">
        <f>Table1[[#This Row],[Annual Charges ($)]]-(AVERAGE(Table1[Annual Charges ($)]))</f>
        <v>-3091.5281840000407</v>
      </c>
      <c r="U4278" s="37">
        <v>8259.2199999999993</v>
      </c>
      <c r="V4278" s="4">
        <v>101</v>
      </c>
    </row>
    <row r="4279" spans="1:22" ht="17" hidden="1" x14ac:dyDescent="0.2">
      <c r="A4279" s="3">
        <v>17172150</v>
      </c>
      <c r="B4279" s="4">
        <v>101</v>
      </c>
      <c r="C4279" s="4">
        <v>6</v>
      </c>
      <c r="D4279" s="4">
        <v>4</v>
      </c>
      <c r="E4279" s="4">
        <v>41</v>
      </c>
      <c r="F4279" s="5">
        <v>43</v>
      </c>
      <c r="G4279" s="6" t="s">
        <v>18</v>
      </c>
      <c r="H4279" s="7" t="s">
        <v>8</v>
      </c>
      <c r="I4279" s="8">
        <v>9279.64</v>
      </c>
      <c r="J4279" s="8">
        <f>Table1[[#This Row],[Annual Charges ($)]]-(AVERAGE(Table1[Annual Charges ($)]))</f>
        <v>-2071.1081840000406</v>
      </c>
      <c r="U4279" s="37">
        <v>9279.64</v>
      </c>
      <c r="V4279" s="4">
        <v>101</v>
      </c>
    </row>
    <row r="4280" spans="1:22" ht="17" hidden="1" x14ac:dyDescent="0.2">
      <c r="A4280" s="3">
        <v>14466064</v>
      </c>
      <c r="B4280" s="4">
        <v>101</v>
      </c>
      <c r="C4280" s="4">
        <v>5</v>
      </c>
      <c r="D4280" s="4">
        <v>1</v>
      </c>
      <c r="E4280" s="4">
        <v>39</v>
      </c>
      <c r="F4280" s="5">
        <v>60</v>
      </c>
      <c r="G4280" s="6" t="s">
        <v>18</v>
      </c>
      <c r="H4280" s="7" t="s">
        <v>8</v>
      </c>
      <c r="I4280" s="8">
        <v>6455.74</v>
      </c>
      <c r="J4280" s="8">
        <f>Table1[[#This Row],[Annual Charges ($)]]-(AVERAGE(Table1[Annual Charges ($)]))</f>
        <v>-4895.0081840000403</v>
      </c>
      <c r="U4280" s="37">
        <v>6455.74</v>
      </c>
      <c r="V4280" s="4">
        <v>101</v>
      </c>
    </row>
    <row r="4281" spans="1:22" ht="17" hidden="1" x14ac:dyDescent="0.2">
      <c r="A4281" s="3">
        <v>12338027</v>
      </c>
      <c r="B4281" s="4">
        <v>101</v>
      </c>
      <c r="C4281" s="4">
        <v>6</v>
      </c>
      <c r="D4281" s="4">
        <v>2</v>
      </c>
      <c r="E4281" s="4">
        <v>2</v>
      </c>
      <c r="F4281" s="5">
        <v>32</v>
      </c>
      <c r="G4281" s="6" t="s">
        <v>17</v>
      </c>
      <c r="H4281" s="7" t="s">
        <v>8</v>
      </c>
      <c r="I4281" s="8">
        <v>10000.85</v>
      </c>
      <c r="J4281" s="8">
        <f>Table1[[#This Row],[Annual Charges ($)]]-(AVERAGE(Table1[Annual Charges ($)]))</f>
        <v>-1349.8981840000397</v>
      </c>
      <c r="U4281" s="37">
        <v>10000.85</v>
      </c>
      <c r="V4281" s="4">
        <v>101</v>
      </c>
    </row>
    <row r="4282" spans="1:22" ht="17" hidden="1" x14ac:dyDescent="0.2">
      <c r="A4282" s="3">
        <v>11491227</v>
      </c>
      <c r="B4282" s="4">
        <v>101</v>
      </c>
      <c r="C4282" s="4">
        <v>5</v>
      </c>
      <c r="D4282" s="4">
        <v>2</v>
      </c>
      <c r="E4282" s="4">
        <v>20</v>
      </c>
      <c r="F4282" s="5">
        <v>50</v>
      </c>
      <c r="G4282" s="6" t="s">
        <v>18</v>
      </c>
      <c r="H4282" s="7" t="s">
        <v>8</v>
      </c>
      <c r="I4282" s="8">
        <v>20860.62</v>
      </c>
      <c r="J4282" s="8">
        <f>Table1[[#This Row],[Annual Charges ($)]]-(AVERAGE(Table1[Annual Charges ($)]))</f>
        <v>9509.8718159999589</v>
      </c>
      <c r="U4282" s="37">
        <v>20860.62</v>
      </c>
      <c r="V4282" s="4">
        <v>101</v>
      </c>
    </row>
    <row r="4283" spans="1:22" ht="17" hidden="1" x14ac:dyDescent="0.2">
      <c r="A4283" s="3">
        <v>18266553</v>
      </c>
      <c r="B4283" s="4">
        <v>101</v>
      </c>
      <c r="C4283" s="4">
        <v>8</v>
      </c>
      <c r="D4283" s="4">
        <v>2</v>
      </c>
      <c r="E4283" s="4">
        <v>31</v>
      </c>
      <c r="F4283" s="5">
        <v>26</v>
      </c>
      <c r="G4283" s="6" t="s">
        <v>17</v>
      </c>
      <c r="H4283" s="7" t="s">
        <v>8</v>
      </c>
      <c r="I4283" s="8">
        <v>16158.59</v>
      </c>
      <c r="J4283" s="8">
        <f>Table1[[#This Row],[Annual Charges ($)]]-(AVERAGE(Table1[Annual Charges ($)]))</f>
        <v>4807.8418159999601</v>
      </c>
      <c r="U4283" s="37">
        <v>16158.59</v>
      </c>
      <c r="V4283" s="4">
        <v>101</v>
      </c>
    </row>
    <row r="4284" spans="1:22" ht="17" hidden="1" x14ac:dyDescent="0.2">
      <c r="A4284" s="3">
        <v>20977364</v>
      </c>
      <c r="B4284" s="4">
        <v>101.1</v>
      </c>
      <c r="C4284" s="4">
        <v>4</v>
      </c>
      <c r="D4284" s="4">
        <v>3</v>
      </c>
      <c r="E4284" s="4">
        <v>11</v>
      </c>
      <c r="F4284" s="5">
        <v>34</v>
      </c>
      <c r="G4284" s="6" t="s">
        <v>17</v>
      </c>
      <c r="H4284" s="7" t="s">
        <v>8</v>
      </c>
      <c r="I4284" s="8">
        <v>23609.1</v>
      </c>
      <c r="J4284" s="8">
        <f>Table1[[#This Row],[Annual Charges ($)]]-(AVERAGE(Table1[Annual Charges ($)]))</f>
        <v>12258.351815999958</v>
      </c>
      <c r="U4284" s="37">
        <v>23609.1</v>
      </c>
      <c r="V4284" s="4">
        <v>101.1</v>
      </c>
    </row>
    <row r="4285" spans="1:22" ht="17" hidden="1" x14ac:dyDescent="0.2">
      <c r="A4285" s="3">
        <v>5192839</v>
      </c>
      <c r="B4285" s="4">
        <v>101.1</v>
      </c>
      <c r="C4285" s="4">
        <v>2</v>
      </c>
      <c r="D4285" s="4">
        <v>0</v>
      </c>
      <c r="E4285" s="4">
        <v>15</v>
      </c>
      <c r="F4285" s="5">
        <v>52</v>
      </c>
      <c r="G4285" s="6" t="s">
        <v>18</v>
      </c>
      <c r="H4285" s="7" t="s">
        <v>8</v>
      </c>
      <c r="I4285" s="8">
        <v>16446.919999999998</v>
      </c>
      <c r="J4285" s="8">
        <f>Table1[[#This Row],[Annual Charges ($)]]-(AVERAGE(Table1[Annual Charges ($)]))</f>
        <v>5096.1718159999582</v>
      </c>
      <c r="U4285" s="37">
        <v>16446.919999999998</v>
      </c>
      <c r="V4285" s="4">
        <v>101.1</v>
      </c>
    </row>
    <row r="4286" spans="1:22" ht="17" x14ac:dyDescent="0.2">
      <c r="A4286" s="3">
        <v>21497808</v>
      </c>
      <c r="B4286" s="4">
        <v>101.1</v>
      </c>
      <c r="C4286" s="4">
        <v>5</v>
      </c>
      <c r="D4286" s="4">
        <v>1</v>
      </c>
      <c r="E4286" s="4">
        <v>6</v>
      </c>
      <c r="F4286" s="5">
        <v>32</v>
      </c>
      <c r="G4286" s="6" t="s">
        <v>18</v>
      </c>
      <c r="H4286" s="7" t="s">
        <v>9</v>
      </c>
      <c r="I4286" s="8">
        <v>6489.56</v>
      </c>
      <c r="J4286" s="8">
        <f>Table1[[#This Row],[Annual Charges ($)]]-(AVERAGE(Table1[Annual Charges ($)]))</f>
        <v>-4861.1881840000397</v>
      </c>
      <c r="U4286" s="37">
        <v>6489.56</v>
      </c>
      <c r="V4286" s="4">
        <v>101.1</v>
      </c>
    </row>
    <row r="4287" spans="1:22" ht="17" hidden="1" x14ac:dyDescent="0.2">
      <c r="A4287" s="3">
        <v>24507346</v>
      </c>
      <c r="B4287" s="4">
        <v>101.1</v>
      </c>
      <c r="C4287" s="4">
        <v>8</v>
      </c>
      <c r="D4287" s="4">
        <v>4</v>
      </c>
      <c r="E4287" s="4">
        <v>5</v>
      </c>
      <c r="F4287" s="5">
        <v>41</v>
      </c>
      <c r="G4287" s="6" t="s">
        <v>17</v>
      </c>
      <c r="H4287" s="7" t="s">
        <v>8</v>
      </c>
      <c r="I4287" s="8">
        <v>19363.62</v>
      </c>
      <c r="J4287" s="8">
        <f>Table1[[#This Row],[Annual Charges ($)]]-(AVERAGE(Table1[Annual Charges ($)]))</f>
        <v>8012.8718159999589</v>
      </c>
      <c r="U4287" s="37">
        <v>19363.62</v>
      </c>
      <c r="V4287" s="4">
        <v>101.1</v>
      </c>
    </row>
    <row r="4288" spans="1:22" ht="17" x14ac:dyDescent="0.2">
      <c r="A4288" s="3">
        <v>55846</v>
      </c>
      <c r="B4288" s="4">
        <v>101.1</v>
      </c>
      <c r="C4288" s="4">
        <v>6</v>
      </c>
      <c r="D4288" s="4">
        <v>5</v>
      </c>
      <c r="E4288" s="4">
        <v>40</v>
      </c>
      <c r="F4288" s="5">
        <v>34</v>
      </c>
      <c r="G4288" s="6" t="s">
        <v>17</v>
      </c>
      <c r="H4288" s="7" t="s">
        <v>9</v>
      </c>
      <c r="I4288" s="8">
        <v>18351.240000000002</v>
      </c>
      <c r="J4288" s="8">
        <f>Table1[[#This Row],[Annual Charges ($)]]-(AVERAGE(Table1[Annual Charges ($)]))</f>
        <v>7000.4918159999615</v>
      </c>
      <c r="U4288" s="37">
        <v>18351.240000000002</v>
      </c>
      <c r="V4288" s="4">
        <v>101.1</v>
      </c>
    </row>
    <row r="4289" spans="1:22" ht="17" hidden="1" x14ac:dyDescent="0.2">
      <c r="A4289" s="3">
        <v>25777143</v>
      </c>
      <c r="B4289" s="4">
        <v>101.1</v>
      </c>
      <c r="C4289" s="4">
        <v>5</v>
      </c>
      <c r="D4289" s="4">
        <v>4</v>
      </c>
      <c r="E4289" s="4">
        <v>8</v>
      </c>
      <c r="F4289" s="5">
        <v>42</v>
      </c>
      <c r="G4289" s="6" t="s">
        <v>17</v>
      </c>
      <c r="H4289" s="7" t="s">
        <v>8</v>
      </c>
      <c r="I4289" s="8">
        <v>8005.74</v>
      </c>
      <c r="J4289" s="8">
        <f>Table1[[#This Row],[Annual Charges ($)]]-(AVERAGE(Table1[Annual Charges ($)]))</f>
        <v>-3345.0081840000403</v>
      </c>
      <c r="U4289" s="37">
        <v>8005.74</v>
      </c>
      <c r="V4289" s="4">
        <v>101.1</v>
      </c>
    </row>
    <row r="4290" spans="1:22" ht="17" hidden="1" x14ac:dyDescent="0.2">
      <c r="A4290" s="3">
        <v>28433665</v>
      </c>
      <c r="B4290" s="4">
        <v>101.2</v>
      </c>
      <c r="C4290" s="4">
        <v>3</v>
      </c>
      <c r="D4290" s="4">
        <v>1</v>
      </c>
      <c r="E4290" s="4">
        <v>13</v>
      </c>
      <c r="F4290" s="5">
        <v>43</v>
      </c>
      <c r="G4290" s="6" t="s">
        <v>18</v>
      </c>
      <c r="H4290" s="7" t="s">
        <v>8</v>
      </c>
      <c r="I4290" s="8">
        <v>14365.71</v>
      </c>
      <c r="J4290" s="8">
        <f>Table1[[#This Row],[Annual Charges ($)]]-(AVERAGE(Table1[Annual Charges ($)]))</f>
        <v>3014.9618159999591</v>
      </c>
      <c r="U4290" s="37">
        <v>14365.71</v>
      </c>
      <c r="V4290" s="4">
        <v>101.2</v>
      </c>
    </row>
    <row r="4291" spans="1:22" ht="17" hidden="1" x14ac:dyDescent="0.2">
      <c r="A4291" s="3">
        <v>13938668</v>
      </c>
      <c r="B4291" s="4">
        <v>101.2</v>
      </c>
      <c r="C4291" s="4">
        <v>6</v>
      </c>
      <c r="D4291" s="4">
        <v>1</v>
      </c>
      <c r="E4291" s="4">
        <v>2</v>
      </c>
      <c r="F4291" s="5">
        <v>38</v>
      </c>
      <c r="G4291" s="6" t="s">
        <v>17</v>
      </c>
      <c r="H4291" s="7" t="s">
        <v>8</v>
      </c>
      <c r="I4291" s="8">
        <v>13624.88</v>
      </c>
      <c r="J4291" s="8">
        <f>Table1[[#This Row],[Annual Charges ($)]]-(AVERAGE(Table1[Annual Charges ($)]))</f>
        <v>2274.1318159999591</v>
      </c>
      <c r="U4291" s="37">
        <v>13624.88</v>
      </c>
      <c r="V4291" s="4">
        <v>101.2</v>
      </c>
    </row>
    <row r="4292" spans="1:22" ht="17" x14ac:dyDescent="0.2">
      <c r="A4292" s="3">
        <v>2221007</v>
      </c>
      <c r="B4292" s="4">
        <v>101.2</v>
      </c>
      <c r="C4292" s="4">
        <v>6</v>
      </c>
      <c r="D4292" s="4">
        <v>2</v>
      </c>
      <c r="E4292" s="4">
        <v>54</v>
      </c>
      <c r="F4292" s="5">
        <v>62</v>
      </c>
      <c r="G4292" s="6" t="s">
        <v>18</v>
      </c>
      <c r="H4292" s="7" t="s">
        <v>9</v>
      </c>
      <c r="I4292" s="8">
        <v>16827.830000000002</v>
      </c>
      <c r="J4292" s="8">
        <f>Table1[[#This Row],[Annual Charges ($)]]-(AVERAGE(Table1[Annual Charges ($)]))</f>
        <v>5477.0818159999617</v>
      </c>
      <c r="U4292" s="37">
        <v>16827.830000000002</v>
      </c>
      <c r="V4292" s="4">
        <v>101.2</v>
      </c>
    </row>
    <row r="4293" spans="1:22" ht="17" hidden="1" x14ac:dyDescent="0.2">
      <c r="A4293" s="3">
        <v>5708004</v>
      </c>
      <c r="B4293" s="4">
        <v>101.2</v>
      </c>
      <c r="C4293" s="4">
        <v>2</v>
      </c>
      <c r="D4293" s="4">
        <v>4</v>
      </c>
      <c r="E4293" s="4">
        <v>13</v>
      </c>
      <c r="F4293" s="5">
        <v>40</v>
      </c>
      <c r="G4293" s="6" t="s">
        <v>17</v>
      </c>
      <c r="H4293" s="7" t="s">
        <v>8</v>
      </c>
      <c r="I4293" s="8">
        <v>12335.79</v>
      </c>
      <c r="J4293" s="8">
        <f>Table1[[#This Row],[Annual Charges ($)]]-(AVERAGE(Table1[Annual Charges ($)]))</f>
        <v>985.04181599996082</v>
      </c>
      <c r="U4293" s="37">
        <v>12335.79</v>
      </c>
      <c r="V4293" s="4">
        <v>101.2</v>
      </c>
    </row>
    <row r="4294" spans="1:22" ht="17" hidden="1" x14ac:dyDescent="0.2">
      <c r="A4294" s="3">
        <v>19820027</v>
      </c>
      <c r="B4294" s="4">
        <v>101.3</v>
      </c>
      <c r="C4294" s="4">
        <v>3</v>
      </c>
      <c r="D4294" s="4">
        <v>4</v>
      </c>
      <c r="E4294" s="4">
        <v>38</v>
      </c>
      <c r="F4294" s="5">
        <v>43</v>
      </c>
      <c r="G4294" s="6" t="s">
        <v>18</v>
      </c>
      <c r="H4294" s="7" t="s">
        <v>8</v>
      </c>
      <c r="I4294" s="8">
        <v>6776.17</v>
      </c>
      <c r="J4294" s="8">
        <f>Table1[[#This Row],[Annual Charges ($)]]-(AVERAGE(Table1[Annual Charges ($)]))</f>
        <v>-4574.57818400004</v>
      </c>
      <c r="U4294" s="37">
        <v>6776.17</v>
      </c>
      <c r="V4294" s="4">
        <v>101.3</v>
      </c>
    </row>
    <row r="4295" spans="1:22" ht="17" hidden="1" x14ac:dyDescent="0.2">
      <c r="A4295" s="3">
        <v>4554002</v>
      </c>
      <c r="B4295" s="4">
        <v>101.3</v>
      </c>
      <c r="C4295" s="4">
        <v>3</v>
      </c>
      <c r="D4295" s="4">
        <v>5</v>
      </c>
      <c r="E4295" s="4">
        <v>21</v>
      </c>
      <c r="F4295" s="5">
        <v>35</v>
      </c>
      <c r="G4295" s="6" t="s">
        <v>18</v>
      </c>
      <c r="H4295" s="7" t="s">
        <v>8</v>
      </c>
      <c r="I4295" s="8">
        <v>9116.59</v>
      </c>
      <c r="J4295" s="8">
        <f>Table1[[#This Row],[Annual Charges ($)]]-(AVERAGE(Table1[Annual Charges ($)]))</f>
        <v>-2234.1581840000399</v>
      </c>
      <c r="U4295" s="37">
        <v>9116.59</v>
      </c>
      <c r="V4295" s="4">
        <v>101.3</v>
      </c>
    </row>
    <row r="4296" spans="1:22" ht="17" hidden="1" x14ac:dyDescent="0.2">
      <c r="A4296" s="3">
        <v>19989975</v>
      </c>
      <c r="B4296" s="4">
        <v>101.3</v>
      </c>
      <c r="C4296" s="4">
        <v>5</v>
      </c>
      <c r="D4296" s="4">
        <v>2</v>
      </c>
      <c r="E4296" s="4">
        <v>42</v>
      </c>
      <c r="F4296" s="5">
        <v>47</v>
      </c>
      <c r="G4296" s="6" t="s">
        <v>17</v>
      </c>
      <c r="H4296" s="7" t="s">
        <v>8</v>
      </c>
      <c r="I4296" s="8">
        <v>8039.51</v>
      </c>
      <c r="J4296" s="8">
        <f>Table1[[#This Row],[Annual Charges ($)]]-(AVERAGE(Table1[Annual Charges ($)]))</f>
        <v>-3311.2381840000398</v>
      </c>
      <c r="U4296" s="37">
        <v>8039.51</v>
      </c>
      <c r="V4296" s="4">
        <v>101.3</v>
      </c>
    </row>
    <row r="4297" spans="1:22" ht="17" hidden="1" x14ac:dyDescent="0.2">
      <c r="A4297" s="3">
        <v>20163207</v>
      </c>
      <c r="B4297" s="4">
        <v>101.4</v>
      </c>
      <c r="C4297" s="4">
        <v>5</v>
      </c>
      <c r="D4297" s="4">
        <v>1</v>
      </c>
      <c r="E4297" s="4">
        <v>13</v>
      </c>
      <c r="F4297" s="5">
        <v>39</v>
      </c>
      <c r="G4297" s="6" t="s">
        <v>17</v>
      </c>
      <c r="H4297" s="7" t="s">
        <v>8</v>
      </c>
      <c r="I4297" s="8">
        <v>15186.96</v>
      </c>
      <c r="J4297" s="8">
        <f>Table1[[#This Row],[Annual Charges ($)]]-(AVERAGE(Table1[Annual Charges ($)]))</f>
        <v>3836.2118159999591</v>
      </c>
      <c r="U4297" s="37">
        <v>15186.96</v>
      </c>
      <c r="V4297" s="4">
        <v>101.4</v>
      </c>
    </row>
    <row r="4298" spans="1:22" ht="17" hidden="1" x14ac:dyDescent="0.2">
      <c r="A4298" s="3">
        <v>22595673</v>
      </c>
      <c r="B4298" s="4">
        <v>101.4</v>
      </c>
      <c r="C4298" s="4">
        <v>5</v>
      </c>
      <c r="D4298" s="4">
        <v>2</v>
      </c>
      <c r="E4298" s="4">
        <v>59</v>
      </c>
      <c r="F4298" s="5">
        <v>26</v>
      </c>
      <c r="G4298" s="6" t="s">
        <v>17</v>
      </c>
      <c r="H4298" s="7" t="s">
        <v>8</v>
      </c>
      <c r="I4298" s="8">
        <v>20546.52</v>
      </c>
      <c r="J4298" s="8">
        <f>Table1[[#This Row],[Annual Charges ($)]]-(AVERAGE(Table1[Annual Charges ($)]))</f>
        <v>9195.7718159999604</v>
      </c>
      <c r="U4298" s="37">
        <v>20546.52</v>
      </c>
      <c r="V4298" s="4">
        <v>101.4</v>
      </c>
    </row>
    <row r="4299" spans="1:22" ht="17" hidden="1" x14ac:dyDescent="0.2">
      <c r="A4299" s="3">
        <v>9687040</v>
      </c>
      <c r="B4299" s="4">
        <v>101.4</v>
      </c>
      <c r="C4299" s="4">
        <v>7</v>
      </c>
      <c r="D4299" s="4">
        <v>2</v>
      </c>
      <c r="E4299" s="4">
        <v>23</v>
      </c>
      <c r="F4299" s="5">
        <v>63</v>
      </c>
      <c r="G4299" s="6" t="s">
        <v>18</v>
      </c>
      <c r="H4299" s="7" t="s">
        <v>8</v>
      </c>
      <c r="I4299" s="8">
        <v>13654.27</v>
      </c>
      <c r="J4299" s="8">
        <f>Table1[[#This Row],[Annual Charges ($)]]-(AVERAGE(Table1[Annual Charges ($)]))</f>
        <v>2303.5218159999604</v>
      </c>
      <c r="U4299" s="37">
        <v>13654.27</v>
      </c>
      <c r="V4299" s="4">
        <v>101.4</v>
      </c>
    </row>
    <row r="4300" spans="1:22" ht="17" hidden="1" x14ac:dyDescent="0.2">
      <c r="A4300" s="3">
        <v>9329520</v>
      </c>
      <c r="B4300" s="4">
        <v>101.4</v>
      </c>
      <c r="C4300" s="4">
        <v>5</v>
      </c>
      <c r="D4300" s="4">
        <v>2</v>
      </c>
      <c r="E4300" s="4">
        <v>14</v>
      </c>
      <c r="F4300" s="5">
        <v>25</v>
      </c>
      <c r="G4300" s="6" t="s">
        <v>17</v>
      </c>
      <c r="H4300" s="7" t="s">
        <v>8</v>
      </c>
      <c r="I4300" s="8">
        <v>19677.009999999998</v>
      </c>
      <c r="J4300" s="8">
        <f>Table1[[#This Row],[Annual Charges ($)]]-(AVERAGE(Table1[Annual Charges ($)]))</f>
        <v>8326.2618159999583</v>
      </c>
      <c r="U4300" s="37">
        <v>19677.009999999998</v>
      </c>
      <c r="V4300" s="4">
        <v>101.4</v>
      </c>
    </row>
    <row r="4301" spans="1:22" ht="17" hidden="1" x14ac:dyDescent="0.2">
      <c r="A4301" s="3">
        <v>18186926</v>
      </c>
      <c r="B4301" s="4">
        <v>101.4</v>
      </c>
      <c r="C4301" s="4">
        <v>2</v>
      </c>
      <c r="D4301" s="4">
        <v>2</v>
      </c>
      <c r="E4301" s="4">
        <v>3</v>
      </c>
      <c r="F4301" s="5">
        <v>35</v>
      </c>
      <c r="G4301" s="6" t="s">
        <v>17</v>
      </c>
      <c r="H4301" s="7" t="s">
        <v>8</v>
      </c>
      <c r="I4301" s="8">
        <v>17978.54</v>
      </c>
      <c r="J4301" s="8">
        <f>Table1[[#This Row],[Annual Charges ($)]]-(AVERAGE(Table1[Annual Charges ($)]))</f>
        <v>6627.7918159999608</v>
      </c>
      <c r="U4301" s="37">
        <v>17978.54</v>
      </c>
      <c r="V4301" s="4">
        <v>101.4</v>
      </c>
    </row>
    <row r="4302" spans="1:22" ht="17" hidden="1" x14ac:dyDescent="0.2">
      <c r="A4302" s="3">
        <v>16264340</v>
      </c>
      <c r="B4302" s="4">
        <v>101.4</v>
      </c>
      <c r="C4302" s="4">
        <v>7</v>
      </c>
      <c r="D4302" s="4">
        <v>3</v>
      </c>
      <c r="E4302" s="4">
        <v>23</v>
      </c>
      <c r="F4302" s="5">
        <v>38</v>
      </c>
      <c r="G4302" s="6" t="s">
        <v>17</v>
      </c>
      <c r="H4302" s="7" t="s">
        <v>8</v>
      </c>
      <c r="I4302" s="8">
        <v>20832.87</v>
      </c>
      <c r="J4302" s="8">
        <f>Table1[[#This Row],[Annual Charges ($)]]-(AVERAGE(Table1[Annual Charges ($)]))</f>
        <v>9482.1218159999589</v>
      </c>
      <c r="U4302" s="37">
        <v>20832.87</v>
      </c>
      <c r="V4302" s="4">
        <v>101.4</v>
      </c>
    </row>
    <row r="4303" spans="1:22" ht="17" hidden="1" x14ac:dyDescent="0.2">
      <c r="A4303" s="3">
        <v>25840453</v>
      </c>
      <c r="B4303" s="4">
        <v>101.4</v>
      </c>
      <c r="C4303" s="4">
        <v>5</v>
      </c>
      <c r="D4303" s="4">
        <v>4</v>
      </c>
      <c r="E4303" s="4">
        <v>18</v>
      </c>
      <c r="F4303" s="5">
        <v>46</v>
      </c>
      <c r="G4303" s="6" t="s">
        <v>17</v>
      </c>
      <c r="H4303" s="7" t="s">
        <v>8</v>
      </c>
      <c r="I4303" s="8">
        <v>22904.22</v>
      </c>
      <c r="J4303" s="8">
        <f>Table1[[#This Row],[Annual Charges ($)]]-(AVERAGE(Table1[Annual Charges ($)]))</f>
        <v>11553.471815999961</v>
      </c>
      <c r="U4303" s="37">
        <v>22904.22</v>
      </c>
      <c r="V4303" s="4">
        <v>101.4</v>
      </c>
    </row>
    <row r="4304" spans="1:22" ht="17" hidden="1" x14ac:dyDescent="0.2">
      <c r="A4304" s="3">
        <v>7622602</v>
      </c>
      <c r="B4304" s="4">
        <v>101.5</v>
      </c>
      <c r="C4304" s="4">
        <v>7</v>
      </c>
      <c r="D4304" s="4">
        <v>5</v>
      </c>
      <c r="E4304" s="4">
        <v>21</v>
      </c>
      <c r="F4304" s="5">
        <v>54</v>
      </c>
      <c r="G4304" s="6" t="s">
        <v>18</v>
      </c>
      <c r="H4304" s="7" t="s">
        <v>8</v>
      </c>
      <c r="I4304" s="8">
        <v>9660.43</v>
      </c>
      <c r="J4304" s="8">
        <f>Table1[[#This Row],[Annual Charges ($)]]-(AVERAGE(Table1[Annual Charges ($)]))</f>
        <v>-1690.3181840000398</v>
      </c>
      <c r="U4304" s="37">
        <v>9660.43</v>
      </c>
      <c r="V4304" s="4">
        <v>101.5</v>
      </c>
    </row>
    <row r="4305" spans="1:22" ht="17" hidden="1" x14ac:dyDescent="0.2">
      <c r="A4305" s="3">
        <v>22597282</v>
      </c>
      <c r="B4305" s="4">
        <v>101.5</v>
      </c>
      <c r="C4305" s="4">
        <v>5</v>
      </c>
      <c r="D4305" s="4">
        <v>2</v>
      </c>
      <c r="E4305" s="4">
        <v>21</v>
      </c>
      <c r="F4305" s="5">
        <v>39</v>
      </c>
      <c r="G4305" s="6" t="s">
        <v>17</v>
      </c>
      <c r="H4305" s="7" t="s">
        <v>8</v>
      </c>
      <c r="I4305" s="8">
        <v>14234.26</v>
      </c>
      <c r="J4305" s="8">
        <f>Table1[[#This Row],[Annual Charges ($)]]-(AVERAGE(Table1[Annual Charges ($)]))</f>
        <v>2883.5118159999602</v>
      </c>
      <c r="U4305" s="37">
        <v>14234.26</v>
      </c>
      <c r="V4305" s="4">
        <v>101.5</v>
      </c>
    </row>
    <row r="4306" spans="1:22" ht="17" hidden="1" x14ac:dyDescent="0.2">
      <c r="A4306" s="3">
        <v>13565548</v>
      </c>
      <c r="B4306" s="4">
        <v>101.5</v>
      </c>
      <c r="C4306" s="4">
        <v>2</v>
      </c>
      <c r="D4306" s="4">
        <v>2</v>
      </c>
      <c r="E4306" s="4">
        <v>55</v>
      </c>
      <c r="F4306" s="5">
        <v>36</v>
      </c>
      <c r="G4306" s="6" t="s">
        <v>17</v>
      </c>
      <c r="H4306" s="7" t="s">
        <v>8</v>
      </c>
      <c r="I4306" s="8">
        <v>12680.77</v>
      </c>
      <c r="J4306" s="8">
        <f>Table1[[#This Row],[Annual Charges ($)]]-(AVERAGE(Table1[Annual Charges ($)]))</f>
        <v>1330.0218159999604</v>
      </c>
      <c r="U4306" s="37">
        <v>12680.77</v>
      </c>
      <c r="V4306" s="4">
        <v>101.5</v>
      </c>
    </row>
    <row r="4307" spans="1:22" ht="17" hidden="1" x14ac:dyDescent="0.2">
      <c r="A4307" s="3">
        <v>17631730</v>
      </c>
      <c r="B4307" s="4">
        <v>101.6</v>
      </c>
      <c r="C4307" s="4">
        <v>4</v>
      </c>
      <c r="D4307" s="4">
        <v>4</v>
      </c>
      <c r="E4307" s="4">
        <v>59</v>
      </c>
      <c r="F4307" s="5">
        <v>41</v>
      </c>
      <c r="G4307" s="6" t="s">
        <v>18</v>
      </c>
      <c r="H4307" s="7" t="s">
        <v>8</v>
      </c>
      <c r="I4307" s="8">
        <v>22290.69</v>
      </c>
      <c r="J4307" s="8">
        <f>Table1[[#This Row],[Annual Charges ($)]]-(AVERAGE(Table1[Annual Charges ($)]))</f>
        <v>10939.941815999959</v>
      </c>
      <c r="U4307" s="37">
        <v>22290.69</v>
      </c>
      <c r="V4307" s="4">
        <v>101.6</v>
      </c>
    </row>
    <row r="4308" spans="1:22" ht="17" hidden="1" x14ac:dyDescent="0.2">
      <c r="A4308" s="3">
        <v>6784369</v>
      </c>
      <c r="B4308" s="4">
        <v>101.6</v>
      </c>
      <c r="C4308" s="4">
        <v>6</v>
      </c>
      <c r="D4308" s="4">
        <v>3</v>
      </c>
      <c r="E4308" s="4">
        <v>12</v>
      </c>
      <c r="F4308" s="5">
        <v>48</v>
      </c>
      <c r="G4308" s="6" t="s">
        <v>18</v>
      </c>
      <c r="H4308" s="7" t="s">
        <v>8</v>
      </c>
      <c r="I4308" s="8">
        <v>24658.14</v>
      </c>
      <c r="J4308" s="8">
        <f>Table1[[#This Row],[Annual Charges ($)]]-(AVERAGE(Table1[Annual Charges ($)]))</f>
        <v>13307.391815999959</v>
      </c>
      <c r="U4308" s="37">
        <v>24658.14</v>
      </c>
      <c r="V4308" s="4">
        <v>101.6</v>
      </c>
    </row>
    <row r="4309" spans="1:22" ht="17" x14ac:dyDescent="0.2">
      <c r="A4309" s="3">
        <v>29543797</v>
      </c>
      <c r="B4309" s="4">
        <v>101.6</v>
      </c>
      <c r="C4309" s="4">
        <v>6</v>
      </c>
      <c r="D4309" s="4">
        <v>3</v>
      </c>
      <c r="E4309" s="4">
        <v>7</v>
      </c>
      <c r="F4309" s="5">
        <v>51</v>
      </c>
      <c r="G4309" s="6" t="s">
        <v>17</v>
      </c>
      <c r="H4309" s="7" t="s">
        <v>9</v>
      </c>
      <c r="I4309" s="8">
        <v>26022.13</v>
      </c>
      <c r="J4309" s="8">
        <f>Table1[[#This Row],[Annual Charges ($)]]-(AVERAGE(Table1[Annual Charges ($)]))</f>
        <v>14671.381815999961</v>
      </c>
      <c r="U4309" s="37">
        <v>26022.13</v>
      </c>
      <c r="V4309" s="4">
        <v>101.6</v>
      </c>
    </row>
    <row r="4310" spans="1:22" ht="17" hidden="1" x14ac:dyDescent="0.2">
      <c r="A4310" s="3">
        <v>24923011</v>
      </c>
      <c r="B4310" s="4">
        <v>101.6</v>
      </c>
      <c r="C4310" s="4">
        <v>4</v>
      </c>
      <c r="D4310" s="4">
        <v>1</v>
      </c>
      <c r="E4310" s="4">
        <v>6</v>
      </c>
      <c r="F4310" s="5">
        <v>45</v>
      </c>
      <c r="G4310" s="6" t="s">
        <v>18</v>
      </c>
      <c r="H4310" s="7" t="s">
        <v>8</v>
      </c>
      <c r="I4310" s="8">
        <v>11668.48</v>
      </c>
      <c r="J4310" s="8">
        <f>Table1[[#This Row],[Annual Charges ($)]]-(AVERAGE(Table1[Annual Charges ($)]))</f>
        <v>317.73181599995951</v>
      </c>
      <c r="U4310" s="37">
        <v>11668.48</v>
      </c>
      <c r="V4310" s="4">
        <v>101.6</v>
      </c>
    </row>
    <row r="4311" spans="1:22" ht="17" hidden="1" x14ac:dyDescent="0.2">
      <c r="A4311" s="3">
        <v>18368006</v>
      </c>
      <c r="B4311" s="4">
        <v>101.7</v>
      </c>
      <c r="C4311" s="4">
        <v>3</v>
      </c>
      <c r="D4311" s="4">
        <v>2</v>
      </c>
      <c r="E4311" s="4">
        <v>15</v>
      </c>
      <c r="F4311" s="5">
        <v>57</v>
      </c>
      <c r="G4311" s="6" t="s">
        <v>17</v>
      </c>
      <c r="H4311" s="7" t="s">
        <v>8</v>
      </c>
      <c r="I4311" s="8">
        <v>9562.92</v>
      </c>
      <c r="J4311" s="8">
        <f>Table1[[#This Row],[Annual Charges ($)]]-(AVERAGE(Table1[Annual Charges ($)]))</f>
        <v>-1787.82818400004</v>
      </c>
      <c r="U4311" s="37">
        <v>9562.92</v>
      </c>
      <c r="V4311" s="4">
        <v>101.7</v>
      </c>
    </row>
    <row r="4312" spans="1:22" ht="17" hidden="1" x14ac:dyDescent="0.2">
      <c r="A4312" s="3">
        <v>7480813</v>
      </c>
      <c r="B4312" s="4">
        <v>101.7</v>
      </c>
      <c r="C4312" s="4">
        <v>5</v>
      </c>
      <c r="D4312" s="4">
        <v>3</v>
      </c>
      <c r="E4312" s="4">
        <v>38</v>
      </c>
      <c r="F4312" s="5">
        <v>56</v>
      </c>
      <c r="G4312" s="6" t="s">
        <v>17</v>
      </c>
      <c r="H4312" s="7" t="s">
        <v>8</v>
      </c>
      <c r="I4312" s="8">
        <v>15481.44</v>
      </c>
      <c r="J4312" s="8">
        <f>Table1[[#This Row],[Annual Charges ($)]]-(AVERAGE(Table1[Annual Charges ($)]))</f>
        <v>4130.6918159999605</v>
      </c>
      <c r="U4312" s="37">
        <v>15481.44</v>
      </c>
      <c r="V4312" s="4">
        <v>101.7</v>
      </c>
    </row>
    <row r="4313" spans="1:22" ht="17" hidden="1" x14ac:dyDescent="0.2">
      <c r="A4313" s="3">
        <v>10426397</v>
      </c>
      <c r="B4313" s="4">
        <v>101.7</v>
      </c>
      <c r="C4313" s="4">
        <v>4</v>
      </c>
      <c r="D4313" s="4">
        <v>2</v>
      </c>
      <c r="E4313" s="4">
        <v>8</v>
      </c>
      <c r="F4313" s="5">
        <v>43</v>
      </c>
      <c r="G4313" s="6" t="s">
        <v>17</v>
      </c>
      <c r="H4313" s="7" t="s">
        <v>8</v>
      </c>
      <c r="I4313" s="8">
        <v>12659.5</v>
      </c>
      <c r="J4313" s="8">
        <f>Table1[[#This Row],[Annual Charges ($)]]-(AVERAGE(Table1[Annual Charges ($)]))</f>
        <v>1308.7518159999599</v>
      </c>
      <c r="U4313" s="37">
        <v>12659.5</v>
      </c>
      <c r="V4313" s="4">
        <v>101.7</v>
      </c>
    </row>
    <row r="4314" spans="1:22" ht="17" hidden="1" x14ac:dyDescent="0.2">
      <c r="A4314" s="3">
        <v>3105722</v>
      </c>
      <c r="B4314" s="4">
        <v>101.7</v>
      </c>
      <c r="C4314" s="4">
        <v>2</v>
      </c>
      <c r="D4314" s="4">
        <v>4</v>
      </c>
      <c r="E4314" s="4">
        <v>1</v>
      </c>
      <c r="F4314" s="5">
        <v>31</v>
      </c>
      <c r="G4314" s="6" t="s">
        <v>18</v>
      </c>
      <c r="H4314" s="7" t="s">
        <v>8</v>
      </c>
      <c r="I4314" s="8">
        <v>12774.96</v>
      </c>
      <c r="J4314" s="8">
        <f>Table1[[#This Row],[Annual Charges ($)]]-(AVERAGE(Table1[Annual Charges ($)]))</f>
        <v>1424.2118159999591</v>
      </c>
      <c r="U4314" s="37">
        <v>12774.96</v>
      </c>
      <c r="V4314" s="4">
        <v>101.7</v>
      </c>
    </row>
    <row r="4315" spans="1:22" ht="17" x14ac:dyDescent="0.2">
      <c r="A4315" s="3">
        <v>18344838</v>
      </c>
      <c r="B4315" s="4">
        <v>101.7</v>
      </c>
      <c r="C4315" s="4">
        <v>3</v>
      </c>
      <c r="D4315" s="4">
        <v>0</v>
      </c>
      <c r="E4315" s="4">
        <v>49</v>
      </c>
      <c r="F4315" s="5">
        <v>62</v>
      </c>
      <c r="G4315" s="6" t="s">
        <v>18</v>
      </c>
      <c r="H4315" s="7" t="s">
        <v>9</v>
      </c>
      <c r="I4315" s="8">
        <v>21412.18</v>
      </c>
      <c r="J4315" s="8">
        <f>Table1[[#This Row],[Annual Charges ($)]]-(AVERAGE(Table1[Annual Charges ($)]))</f>
        <v>10061.43181599996</v>
      </c>
      <c r="U4315" s="37">
        <v>21412.18</v>
      </c>
      <c r="V4315" s="4">
        <v>101.7</v>
      </c>
    </row>
    <row r="4316" spans="1:22" ht="17" hidden="1" x14ac:dyDescent="0.2">
      <c r="A4316" s="3">
        <v>2286332</v>
      </c>
      <c r="B4316" s="4">
        <v>101.7</v>
      </c>
      <c r="C4316" s="4">
        <v>7</v>
      </c>
      <c r="D4316" s="4">
        <v>2</v>
      </c>
      <c r="E4316" s="4">
        <v>13</v>
      </c>
      <c r="F4316" s="5">
        <v>50</v>
      </c>
      <c r="G4316" s="6" t="s">
        <v>18</v>
      </c>
      <c r="H4316" s="7" t="s">
        <v>8</v>
      </c>
      <c r="I4316" s="8">
        <v>22659.919999999998</v>
      </c>
      <c r="J4316" s="8">
        <f>Table1[[#This Row],[Annual Charges ($)]]-(AVERAGE(Table1[Annual Charges ($)]))</f>
        <v>11309.171815999958</v>
      </c>
      <c r="U4316" s="37">
        <v>22659.919999999998</v>
      </c>
      <c r="V4316" s="4">
        <v>101.7</v>
      </c>
    </row>
    <row r="4317" spans="1:22" ht="17" hidden="1" x14ac:dyDescent="0.2">
      <c r="A4317" s="3">
        <v>24702283</v>
      </c>
      <c r="B4317" s="4">
        <v>101.7</v>
      </c>
      <c r="C4317" s="4">
        <v>4</v>
      </c>
      <c r="D4317" s="4">
        <v>1</v>
      </c>
      <c r="E4317" s="4">
        <v>39</v>
      </c>
      <c r="F4317" s="5">
        <v>36</v>
      </c>
      <c r="G4317" s="6" t="s">
        <v>17</v>
      </c>
      <c r="H4317" s="7" t="s">
        <v>8</v>
      </c>
      <c r="I4317" s="8">
        <v>6410.26</v>
      </c>
      <c r="J4317" s="8">
        <f>Table1[[#This Row],[Annual Charges ($)]]-(AVERAGE(Table1[Annual Charges ($)]))</f>
        <v>-4940.4881840000398</v>
      </c>
      <c r="U4317" s="37">
        <v>6410.26</v>
      </c>
      <c r="V4317" s="4">
        <v>101.7</v>
      </c>
    </row>
    <row r="4318" spans="1:22" ht="17" hidden="1" x14ac:dyDescent="0.2">
      <c r="A4318" s="3">
        <v>21805522</v>
      </c>
      <c r="B4318" s="4">
        <v>101.7</v>
      </c>
      <c r="C4318" s="4">
        <v>2</v>
      </c>
      <c r="D4318" s="4">
        <v>2</v>
      </c>
      <c r="E4318" s="4">
        <v>9</v>
      </c>
      <c r="F4318" s="5">
        <v>34</v>
      </c>
      <c r="G4318" s="6" t="s">
        <v>18</v>
      </c>
      <c r="H4318" s="7" t="s">
        <v>8</v>
      </c>
      <c r="I4318" s="8">
        <v>15337.03</v>
      </c>
      <c r="J4318" s="8">
        <f>Table1[[#This Row],[Annual Charges ($)]]-(AVERAGE(Table1[Annual Charges ($)]))</f>
        <v>3986.2818159999606</v>
      </c>
      <c r="U4318" s="37">
        <v>15337.03</v>
      </c>
      <c r="V4318" s="4">
        <v>101.7</v>
      </c>
    </row>
    <row r="4319" spans="1:22" ht="17" x14ac:dyDescent="0.2">
      <c r="A4319" s="3">
        <v>25239019</v>
      </c>
      <c r="B4319" s="4">
        <v>101.8</v>
      </c>
      <c r="C4319" s="4">
        <v>8</v>
      </c>
      <c r="D4319" s="4">
        <v>5</v>
      </c>
      <c r="E4319" s="4">
        <v>22</v>
      </c>
      <c r="F4319" s="5">
        <v>36</v>
      </c>
      <c r="G4319" s="6" t="s">
        <v>17</v>
      </c>
      <c r="H4319" s="7" t="s">
        <v>9</v>
      </c>
      <c r="I4319" s="8">
        <v>20736.38</v>
      </c>
      <c r="J4319" s="8">
        <f>Table1[[#This Row],[Annual Charges ($)]]-(AVERAGE(Table1[Annual Charges ($)]))</f>
        <v>9385.631815999961</v>
      </c>
      <c r="U4319" s="37">
        <v>20736.38</v>
      </c>
      <c r="V4319" s="4">
        <v>101.8</v>
      </c>
    </row>
    <row r="4320" spans="1:22" ht="17" x14ac:dyDescent="0.2">
      <c r="A4320" s="3">
        <v>9097867</v>
      </c>
      <c r="B4320" s="4">
        <v>101.8</v>
      </c>
      <c r="C4320" s="4">
        <v>2</v>
      </c>
      <c r="D4320" s="4">
        <v>1</v>
      </c>
      <c r="E4320" s="4">
        <v>32</v>
      </c>
      <c r="F4320" s="5">
        <v>42</v>
      </c>
      <c r="G4320" s="6" t="s">
        <v>18</v>
      </c>
      <c r="H4320" s="7" t="s">
        <v>9</v>
      </c>
      <c r="I4320" s="8">
        <v>16540.05</v>
      </c>
      <c r="J4320" s="8">
        <f>Table1[[#This Row],[Annual Charges ($)]]-(AVERAGE(Table1[Annual Charges ($)]))</f>
        <v>5189.3018159999592</v>
      </c>
      <c r="U4320" s="37">
        <v>16540.05</v>
      </c>
      <c r="V4320" s="4">
        <v>101.8</v>
      </c>
    </row>
    <row r="4321" spans="1:22" ht="17" hidden="1" x14ac:dyDescent="0.2">
      <c r="A4321" s="3">
        <v>22106198</v>
      </c>
      <c r="B4321" s="4">
        <v>101.8</v>
      </c>
      <c r="C4321" s="4">
        <v>5</v>
      </c>
      <c r="D4321" s="4">
        <v>4</v>
      </c>
      <c r="E4321" s="4">
        <v>20</v>
      </c>
      <c r="F4321" s="5">
        <v>44</v>
      </c>
      <c r="G4321" s="6" t="s">
        <v>17</v>
      </c>
      <c r="H4321" s="7" t="s">
        <v>8</v>
      </c>
      <c r="I4321" s="8">
        <v>21606.47</v>
      </c>
      <c r="J4321" s="8">
        <f>Table1[[#This Row],[Annual Charges ($)]]-(AVERAGE(Table1[Annual Charges ($)]))</f>
        <v>10255.721815999961</v>
      </c>
      <c r="U4321" s="37">
        <v>21606.47</v>
      </c>
      <c r="V4321" s="4">
        <v>101.8</v>
      </c>
    </row>
    <row r="4322" spans="1:22" ht="17" hidden="1" x14ac:dyDescent="0.2">
      <c r="A4322" s="3">
        <v>22635217</v>
      </c>
      <c r="B4322" s="4">
        <v>101.8</v>
      </c>
      <c r="C4322" s="4">
        <v>8</v>
      </c>
      <c r="D4322" s="4">
        <v>1</v>
      </c>
      <c r="E4322" s="4">
        <v>18</v>
      </c>
      <c r="F4322" s="5">
        <v>47</v>
      </c>
      <c r="G4322" s="6" t="s">
        <v>18</v>
      </c>
      <c r="H4322" s="7" t="s">
        <v>8</v>
      </c>
      <c r="I4322" s="8">
        <v>23282.47</v>
      </c>
      <c r="J4322" s="8">
        <f>Table1[[#This Row],[Annual Charges ($)]]-(AVERAGE(Table1[Annual Charges ($)]))</f>
        <v>11931.721815999961</v>
      </c>
      <c r="U4322" s="37">
        <v>23282.47</v>
      </c>
      <c r="V4322" s="4">
        <v>101.8</v>
      </c>
    </row>
    <row r="4323" spans="1:22" ht="17" hidden="1" x14ac:dyDescent="0.2">
      <c r="A4323" s="3">
        <v>11041339</v>
      </c>
      <c r="B4323" s="4">
        <v>101.8</v>
      </c>
      <c r="C4323" s="4">
        <v>2</v>
      </c>
      <c r="D4323" s="4">
        <v>3</v>
      </c>
      <c r="E4323" s="4">
        <v>48</v>
      </c>
      <c r="F4323" s="5">
        <v>47</v>
      </c>
      <c r="G4323" s="6" t="s">
        <v>17</v>
      </c>
      <c r="H4323" s="7" t="s">
        <v>8</v>
      </c>
      <c r="I4323" s="8">
        <v>10989.87</v>
      </c>
      <c r="J4323" s="8">
        <f>Table1[[#This Row],[Annual Charges ($)]]-(AVERAGE(Table1[Annual Charges ($)]))</f>
        <v>-360.87818400003925</v>
      </c>
      <c r="U4323" s="37">
        <v>10989.87</v>
      </c>
      <c r="V4323" s="4">
        <v>101.8</v>
      </c>
    </row>
    <row r="4324" spans="1:22" ht="17" hidden="1" x14ac:dyDescent="0.2">
      <c r="A4324" s="3">
        <v>3325119</v>
      </c>
      <c r="B4324" s="4">
        <v>101.9</v>
      </c>
      <c r="C4324" s="4">
        <v>5</v>
      </c>
      <c r="D4324" s="4">
        <v>1</v>
      </c>
      <c r="E4324" s="4">
        <v>50</v>
      </c>
      <c r="F4324" s="5">
        <v>51</v>
      </c>
      <c r="G4324" s="6" t="s">
        <v>18</v>
      </c>
      <c r="H4324" s="7" t="s">
        <v>8</v>
      </c>
      <c r="I4324" s="8">
        <v>22222.35</v>
      </c>
      <c r="J4324" s="8">
        <f>Table1[[#This Row],[Annual Charges ($)]]-(AVERAGE(Table1[Annual Charges ($)]))</f>
        <v>10871.601815999958</v>
      </c>
      <c r="U4324" s="37">
        <v>22222.35</v>
      </c>
      <c r="V4324" s="4">
        <v>101.9</v>
      </c>
    </row>
    <row r="4325" spans="1:22" ht="17" hidden="1" x14ac:dyDescent="0.2">
      <c r="A4325" s="3">
        <v>23328882</v>
      </c>
      <c r="B4325" s="4">
        <v>101.9</v>
      </c>
      <c r="C4325" s="4">
        <v>4</v>
      </c>
      <c r="D4325" s="4">
        <v>2</v>
      </c>
      <c r="E4325" s="4">
        <v>15</v>
      </c>
      <c r="F4325" s="5">
        <v>48</v>
      </c>
      <c r="G4325" s="6" t="s">
        <v>18</v>
      </c>
      <c r="H4325" s="7" t="s">
        <v>8</v>
      </c>
      <c r="I4325" s="8">
        <v>15619.79</v>
      </c>
      <c r="J4325" s="8">
        <f>Table1[[#This Row],[Annual Charges ($)]]-(AVERAGE(Table1[Annual Charges ($)]))</f>
        <v>4269.0418159999608</v>
      </c>
      <c r="U4325" s="37">
        <v>15619.79</v>
      </c>
      <c r="V4325" s="4">
        <v>101.9</v>
      </c>
    </row>
    <row r="4326" spans="1:22" ht="17" hidden="1" x14ac:dyDescent="0.2">
      <c r="A4326" s="3">
        <v>11562702</v>
      </c>
      <c r="B4326" s="4">
        <v>101.9</v>
      </c>
      <c r="C4326" s="4">
        <v>3</v>
      </c>
      <c r="D4326" s="4">
        <v>1</v>
      </c>
      <c r="E4326" s="4">
        <v>55</v>
      </c>
      <c r="F4326" s="5">
        <v>57</v>
      </c>
      <c r="G4326" s="6" t="s">
        <v>18</v>
      </c>
      <c r="H4326" s="7" t="s">
        <v>8</v>
      </c>
      <c r="I4326" s="8">
        <v>12736.9</v>
      </c>
      <c r="J4326" s="8">
        <f>Table1[[#This Row],[Annual Charges ($)]]-(AVERAGE(Table1[Annual Charges ($)]))</f>
        <v>1386.1518159999596</v>
      </c>
      <c r="U4326" s="37">
        <v>12736.9</v>
      </c>
      <c r="V4326" s="4">
        <v>101.9</v>
      </c>
    </row>
    <row r="4327" spans="1:22" ht="17" hidden="1" x14ac:dyDescent="0.2">
      <c r="A4327" s="3">
        <v>27696219</v>
      </c>
      <c r="B4327" s="4">
        <v>101.9</v>
      </c>
      <c r="C4327" s="4">
        <v>3</v>
      </c>
      <c r="D4327" s="4">
        <v>1</v>
      </c>
      <c r="E4327" s="4">
        <v>15</v>
      </c>
      <c r="F4327" s="5">
        <v>46</v>
      </c>
      <c r="G4327" s="6" t="s">
        <v>17</v>
      </c>
      <c r="H4327" s="7" t="s">
        <v>8</v>
      </c>
      <c r="I4327" s="8">
        <v>8738.32</v>
      </c>
      <c r="J4327" s="8">
        <f>Table1[[#This Row],[Annual Charges ($)]]-(AVERAGE(Table1[Annual Charges ($)]))</f>
        <v>-2612.4281840000403</v>
      </c>
      <c r="U4327" s="37">
        <v>8738.32</v>
      </c>
      <c r="V4327" s="4">
        <v>101.9</v>
      </c>
    </row>
    <row r="4328" spans="1:22" ht="17" hidden="1" x14ac:dyDescent="0.2">
      <c r="A4328" s="3">
        <v>22098331</v>
      </c>
      <c r="B4328" s="4">
        <v>102</v>
      </c>
      <c r="C4328" s="4">
        <v>8</v>
      </c>
      <c r="D4328" s="4">
        <v>2</v>
      </c>
      <c r="E4328" s="4">
        <v>13</v>
      </c>
      <c r="F4328" s="5">
        <v>37</v>
      </c>
      <c r="G4328" s="6" t="s">
        <v>17</v>
      </c>
      <c r="H4328" s="7" t="s">
        <v>8</v>
      </c>
      <c r="I4328" s="8">
        <v>12953.39</v>
      </c>
      <c r="J4328" s="8">
        <f>Table1[[#This Row],[Annual Charges ($)]]-(AVERAGE(Table1[Annual Charges ($)]))</f>
        <v>1602.6418159999594</v>
      </c>
      <c r="U4328" s="37">
        <v>12953.39</v>
      </c>
      <c r="V4328" s="4">
        <v>102</v>
      </c>
    </row>
    <row r="4329" spans="1:22" ht="17" x14ac:dyDescent="0.2">
      <c r="A4329" s="3">
        <v>12339267</v>
      </c>
      <c r="B4329" s="4">
        <v>102</v>
      </c>
      <c r="C4329" s="4">
        <v>4</v>
      </c>
      <c r="D4329" s="4">
        <v>4</v>
      </c>
      <c r="E4329" s="4">
        <v>18</v>
      </c>
      <c r="F4329" s="5">
        <v>46</v>
      </c>
      <c r="G4329" s="6" t="s">
        <v>17</v>
      </c>
      <c r="H4329" s="7" t="s">
        <v>9</v>
      </c>
      <c r="I4329" s="8">
        <v>14019.21</v>
      </c>
      <c r="J4329" s="8">
        <f>Table1[[#This Row],[Annual Charges ($)]]-(AVERAGE(Table1[Annual Charges ($)]))</f>
        <v>2668.4618159999591</v>
      </c>
      <c r="U4329" s="37">
        <v>14019.21</v>
      </c>
      <c r="V4329" s="4">
        <v>102</v>
      </c>
    </row>
    <row r="4330" spans="1:22" ht="17" hidden="1" x14ac:dyDescent="0.2">
      <c r="A4330" s="3">
        <v>17430669</v>
      </c>
      <c r="B4330" s="4">
        <v>102</v>
      </c>
      <c r="C4330" s="4">
        <v>1</v>
      </c>
      <c r="D4330" s="4">
        <v>4</v>
      </c>
      <c r="E4330" s="4">
        <v>6</v>
      </c>
      <c r="F4330" s="5">
        <v>25</v>
      </c>
      <c r="G4330" s="6" t="s">
        <v>17</v>
      </c>
      <c r="H4330" s="7" t="s">
        <v>8</v>
      </c>
      <c r="I4330" s="8">
        <v>8437.42</v>
      </c>
      <c r="J4330" s="8">
        <f>Table1[[#This Row],[Annual Charges ($)]]-(AVERAGE(Table1[Annual Charges ($)]))</f>
        <v>-2913.32818400004</v>
      </c>
      <c r="U4330" s="37">
        <v>8437.42</v>
      </c>
      <c r="V4330" s="4">
        <v>102</v>
      </c>
    </row>
    <row r="4331" spans="1:22" ht="17" x14ac:dyDescent="0.2">
      <c r="A4331" s="3">
        <v>26516633</v>
      </c>
      <c r="B4331" s="4">
        <v>102</v>
      </c>
      <c r="C4331" s="4">
        <v>7</v>
      </c>
      <c r="D4331" s="4">
        <v>3</v>
      </c>
      <c r="E4331" s="4">
        <v>7</v>
      </c>
      <c r="F4331" s="5">
        <v>22</v>
      </c>
      <c r="G4331" s="6" t="s">
        <v>18</v>
      </c>
      <c r="H4331" s="7" t="s">
        <v>9</v>
      </c>
      <c r="I4331" s="8">
        <v>11691.6</v>
      </c>
      <c r="J4331" s="8">
        <f>Table1[[#This Row],[Annual Charges ($)]]-(AVERAGE(Table1[Annual Charges ($)]))</f>
        <v>340.85181599996031</v>
      </c>
      <c r="U4331" s="37">
        <v>11691.6</v>
      </c>
      <c r="V4331" s="4">
        <v>102</v>
      </c>
    </row>
    <row r="4332" spans="1:22" ht="17" hidden="1" x14ac:dyDescent="0.2">
      <c r="A4332" s="3">
        <v>15686204</v>
      </c>
      <c r="B4332" s="4">
        <v>102</v>
      </c>
      <c r="C4332" s="4">
        <v>7</v>
      </c>
      <c r="D4332" s="4">
        <v>0</v>
      </c>
      <c r="E4332" s="4">
        <v>5</v>
      </c>
      <c r="F4332" s="5">
        <v>44</v>
      </c>
      <c r="G4332" s="6" t="s">
        <v>18</v>
      </c>
      <c r="H4332" s="7" t="s">
        <v>8</v>
      </c>
      <c r="I4332" s="8">
        <v>16886.88</v>
      </c>
      <c r="J4332" s="8">
        <f>Table1[[#This Row],[Annual Charges ($)]]-(AVERAGE(Table1[Annual Charges ($)]))</f>
        <v>5536.131815999961</v>
      </c>
      <c r="U4332" s="37">
        <v>16886.88</v>
      </c>
      <c r="V4332" s="4">
        <v>102</v>
      </c>
    </row>
    <row r="4333" spans="1:22" ht="17" hidden="1" x14ac:dyDescent="0.2">
      <c r="A4333" s="3">
        <v>17396795</v>
      </c>
      <c r="B4333" s="4">
        <v>102.1</v>
      </c>
      <c r="C4333" s="4">
        <v>6</v>
      </c>
      <c r="D4333" s="4">
        <v>2</v>
      </c>
      <c r="E4333" s="4">
        <v>57</v>
      </c>
      <c r="F4333" s="5">
        <v>54</v>
      </c>
      <c r="G4333" s="6" t="s">
        <v>18</v>
      </c>
      <c r="H4333" s="7" t="s">
        <v>8</v>
      </c>
      <c r="I4333" s="8">
        <v>18985.3</v>
      </c>
      <c r="J4333" s="8">
        <f>Table1[[#This Row],[Annual Charges ($)]]-(AVERAGE(Table1[Annual Charges ($)]))</f>
        <v>7634.5518159999592</v>
      </c>
      <c r="U4333" s="37">
        <v>18985.3</v>
      </c>
      <c r="V4333" s="4">
        <v>102.1</v>
      </c>
    </row>
    <row r="4334" spans="1:22" ht="17" hidden="1" x14ac:dyDescent="0.2">
      <c r="A4334" s="3">
        <v>10909916</v>
      </c>
      <c r="B4334" s="4">
        <v>102.2</v>
      </c>
      <c r="C4334" s="4">
        <v>8</v>
      </c>
      <c r="D4334" s="4">
        <v>5</v>
      </c>
      <c r="E4334" s="4">
        <v>39</v>
      </c>
      <c r="F4334" s="5">
        <v>46</v>
      </c>
      <c r="G4334" s="6" t="s">
        <v>18</v>
      </c>
      <c r="H4334" s="7" t="s">
        <v>8</v>
      </c>
      <c r="I4334" s="8">
        <v>10278.209999999999</v>
      </c>
      <c r="J4334" s="8">
        <f>Table1[[#This Row],[Annual Charges ($)]]-(AVERAGE(Table1[Annual Charges ($)]))</f>
        <v>-1072.5381840000409</v>
      </c>
      <c r="U4334" s="37">
        <v>10278.209999999999</v>
      </c>
      <c r="V4334" s="4">
        <v>102.2</v>
      </c>
    </row>
    <row r="4335" spans="1:22" ht="17" hidden="1" x14ac:dyDescent="0.2">
      <c r="A4335" s="3">
        <v>14129690</v>
      </c>
      <c r="B4335" s="4">
        <v>102.2</v>
      </c>
      <c r="C4335" s="4">
        <v>1</v>
      </c>
      <c r="D4335" s="4">
        <v>3</v>
      </c>
      <c r="E4335" s="4">
        <v>50</v>
      </c>
      <c r="F4335" s="5">
        <v>55</v>
      </c>
      <c r="G4335" s="6" t="s">
        <v>17</v>
      </c>
      <c r="H4335" s="7" t="s">
        <v>8</v>
      </c>
      <c r="I4335" s="8">
        <v>17835.990000000002</v>
      </c>
      <c r="J4335" s="8">
        <f>Table1[[#This Row],[Annual Charges ($)]]-(AVERAGE(Table1[Annual Charges ($)]))</f>
        <v>6485.2418159999615</v>
      </c>
      <c r="U4335" s="37">
        <v>17835.990000000002</v>
      </c>
      <c r="V4335" s="4">
        <v>102.2</v>
      </c>
    </row>
    <row r="4336" spans="1:22" ht="17" hidden="1" x14ac:dyDescent="0.2">
      <c r="A4336" s="3">
        <v>6779655</v>
      </c>
      <c r="B4336" s="4">
        <v>102.2</v>
      </c>
      <c r="C4336" s="4">
        <v>4</v>
      </c>
      <c r="D4336" s="4">
        <v>2</v>
      </c>
      <c r="E4336" s="4">
        <v>18</v>
      </c>
      <c r="F4336" s="5">
        <v>43</v>
      </c>
      <c r="G4336" s="6" t="s">
        <v>17</v>
      </c>
      <c r="H4336" s="7" t="s">
        <v>8</v>
      </c>
      <c r="I4336" s="8">
        <v>10733.43</v>
      </c>
      <c r="J4336" s="8">
        <f>Table1[[#This Row],[Annual Charges ($)]]-(AVERAGE(Table1[Annual Charges ($)]))</f>
        <v>-617.31818400003976</v>
      </c>
      <c r="U4336" s="37">
        <v>10733.43</v>
      </c>
      <c r="V4336" s="4">
        <v>102.2</v>
      </c>
    </row>
    <row r="4337" spans="1:22" ht="17" hidden="1" x14ac:dyDescent="0.2">
      <c r="A4337" s="3">
        <v>3940500</v>
      </c>
      <c r="B4337" s="4">
        <v>102.2</v>
      </c>
      <c r="C4337" s="4">
        <v>2</v>
      </c>
      <c r="D4337" s="4">
        <v>2</v>
      </c>
      <c r="E4337" s="4">
        <v>39</v>
      </c>
      <c r="F4337" s="5">
        <v>49</v>
      </c>
      <c r="G4337" s="6" t="s">
        <v>18</v>
      </c>
      <c r="H4337" s="7" t="s">
        <v>8</v>
      </c>
      <c r="I4337" s="8">
        <v>23539.759999999998</v>
      </c>
      <c r="J4337" s="8">
        <f>Table1[[#This Row],[Annual Charges ($)]]-(AVERAGE(Table1[Annual Charges ($)]))</f>
        <v>12189.011815999958</v>
      </c>
      <c r="U4337" s="37">
        <v>23539.759999999998</v>
      </c>
      <c r="V4337" s="4">
        <v>102.2</v>
      </c>
    </row>
    <row r="4338" spans="1:22" ht="17" hidden="1" x14ac:dyDescent="0.2">
      <c r="A4338" s="3">
        <v>9219318</v>
      </c>
      <c r="B4338" s="4">
        <v>102.2</v>
      </c>
      <c r="C4338" s="4">
        <v>2</v>
      </c>
      <c r="D4338" s="4">
        <v>3</v>
      </c>
      <c r="E4338" s="4">
        <v>11</v>
      </c>
      <c r="F4338" s="5">
        <v>63</v>
      </c>
      <c r="G4338" s="6" t="s">
        <v>18</v>
      </c>
      <c r="H4338" s="7" t="s">
        <v>8</v>
      </c>
      <c r="I4338" s="8">
        <v>7526.41</v>
      </c>
      <c r="J4338" s="8">
        <f>Table1[[#This Row],[Annual Charges ($)]]-(AVERAGE(Table1[Annual Charges ($)]))</f>
        <v>-3824.3381840000402</v>
      </c>
      <c r="U4338" s="37">
        <v>7526.41</v>
      </c>
      <c r="V4338" s="4">
        <v>102.2</v>
      </c>
    </row>
    <row r="4339" spans="1:22" ht="17" hidden="1" x14ac:dyDescent="0.2">
      <c r="A4339" s="3">
        <v>23892420</v>
      </c>
      <c r="B4339" s="4">
        <v>102.3</v>
      </c>
      <c r="C4339" s="4">
        <v>1</v>
      </c>
      <c r="D4339" s="4">
        <v>2</v>
      </c>
      <c r="E4339" s="4">
        <v>9</v>
      </c>
      <c r="F4339" s="5">
        <v>61</v>
      </c>
      <c r="G4339" s="6" t="s">
        <v>17</v>
      </c>
      <c r="H4339" s="7" t="s">
        <v>8</v>
      </c>
      <c r="I4339" s="8">
        <v>16249.39</v>
      </c>
      <c r="J4339" s="8">
        <f>Table1[[#This Row],[Annual Charges ($)]]-(AVERAGE(Table1[Annual Charges ($)]))</f>
        <v>4898.6418159999594</v>
      </c>
      <c r="U4339" s="37">
        <v>16249.39</v>
      </c>
      <c r="V4339" s="4">
        <v>102.3</v>
      </c>
    </row>
    <row r="4340" spans="1:22" ht="17" x14ac:dyDescent="0.2">
      <c r="A4340" s="3">
        <v>12877147</v>
      </c>
      <c r="B4340" s="4">
        <v>102.3</v>
      </c>
      <c r="C4340" s="4">
        <v>6</v>
      </c>
      <c r="D4340" s="4">
        <v>3</v>
      </c>
      <c r="E4340" s="4">
        <v>35</v>
      </c>
      <c r="F4340" s="5">
        <v>45</v>
      </c>
      <c r="G4340" s="6" t="s">
        <v>17</v>
      </c>
      <c r="H4340" s="7" t="s">
        <v>9</v>
      </c>
      <c r="I4340" s="8">
        <v>17622.21</v>
      </c>
      <c r="J4340" s="8">
        <f>Table1[[#This Row],[Annual Charges ($)]]-(AVERAGE(Table1[Annual Charges ($)]))</f>
        <v>6271.4618159999591</v>
      </c>
      <c r="U4340" s="37">
        <v>17622.21</v>
      </c>
      <c r="V4340" s="4">
        <v>102.3</v>
      </c>
    </row>
    <row r="4341" spans="1:22" ht="17" hidden="1" x14ac:dyDescent="0.2">
      <c r="A4341" s="3">
        <v>3367468</v>
      </c>
      <c r="B4341" s="4">
        <v>102.3</v>
      </c>
      <c r="C4341" s="4">
        <v>4</v>
      </c>
      <c r="D4341" s="4">
        <v>5</v>
      </c>
      <c r="E4341" s="4">
        <v>4</v>
      </c>
      <c r="F4341" s="5">
        <v>41</v>
      </c>
      <c r="G4341" s="6" t="s">
        <v>18</v>
      </c>
      <c r="H4341" s="7" t="s">
        <v>8</v>
      </c>
      <c r="I4341" s="8">
        <v>5986.35</v>
      </c>
      <c r="J4341" s="8">
        <f>Table1[[#This Row],[Annual Charges ($)]]-(AVERAGE(Table1[Annual Charges ($)]))</f>
        <v>-5364.3981840000397</v>
      </c>
      <c r="U4341" s="37">
        <v>5986.35</v>
      </c>
      <c r="V4341" s="4">
        <v>102.3</v>
      </c>
    </row>
    <row r="4342" spans="1:22" ht="17" hidden="1" x14ac:dyDescent="0.2">
      <c r="A4342" s="3">
        <v>29139032</v>
      </c>
      <c r="B4342" s="4">
        <v>102.3</v>
      </c>
      <c r="C4342" s="4">
        <v>3</v>
      </c>
      <c r="D4342" s="4">
        <v>5</v>
      </c>
      <c r="E4342" s="4">
        <v>14</v>
      </c>
      <c r="F4342" s="5">
        <v>32</v>
      </c>
      <c r="G4342" s="6" t="s">
        <v>18</v>
      </c>
      <c r="H4342" s="7" t="s">
        <v>8</v>
      </c>
      <c r="I4342" s="8">
        <v>16477.240000000002</v>
      </c>
      <c r="J4342" s="8">
        <f>Table1[[#This Row],[Annual Charges ($)]]-(AVERAGE(Table1[Annual Charges ($)]))</f>
        <v>5126.4918159999615</v>
      </c>
      <c r="U4342" s="37">
        <v>16477.240000000002</v>
      </c>
      <c r="V4342" s="4">
        <v>102.3</v>
      </c>
    </row>
    <row r="4343" spans="1:22" ht="17" hidden="1" x14ac:dyDescent="0.2">
      <c r="A4343" s="3">
        <v>20221422</v>
      </c>
      <c r="B4343" s="4">
        <v>102.4</v>
      </c>
      <c r="C4343" s="4">
        <v>4</v>
      </c>
      <c r="D4343" s="4">
        <v>1</v>
      </c>
      <c r="E4343" s="4">
        <v>28</v>
      </c>
      <c r="F4343" s="5">
        <v>54</v>
      </c>
      <c r="G4343" s="6" t="s">
        <v>17</v>
      </c>
      <c r="H4343" s="7" t="s">
        <v>8</v>
      </c>
      <c r="I4343" s="8">
        <v>21108.5</v>
      </c>
      <c r="J4343" s="8">
        <f>Table1[[#This Row],[Annual Charges ($)]]-(AVERAGE(Table1[Annual Charges ($)]))</f>
        <v>9757.7518159999599</v>
      </c>
      <c r="U4343" s="37">
        <v>21108.5</v>
      </c>
      <c r="V4343" s="4">
        <v>102.4</v>
      </c>
    </row>
    <row r="4344" spans="1:22" ht="17" x14ac:dyDescent="0.2">
      <c r="A4344" s="3">
        <v>14854614</v>
      </c>
      <c r="B4344" s="4">
        <v>102.4</v>
      </c>
      <c r="C4344" s="4">
        <v>4</v>
      </c>
      <c r="D4344" s="4">
        <v>1</v>
      </c>
      <c r="E4344" s="4">
        <v>4</v>
      </c>
      <c r="F4344" s="5">
        <v>59</v>
      </c>
      <c r="G4344" s="6" t="s">
        <v>18</v>
      </c>
      <c r="H4344" s="7" t="s">
        <v>9</v>
      </c>
      <c r="I4344" s="8">
        <v>15020.72</v>
      </c>
      <c r="J4344" s="8">
        <f>Table1[[#This Row],[Annual Charges ($)]]-(AVERAGE(Table1[Annual Charges ($)]))</f>
        <v>3669.9718159999593</v>
      </c>
      <c r="U4344" s="37">
        <v>15020.72</v>
      </c>
      <c r="V4344" s="4">
        <v>102.4</v>
      </c>
    </row>
    <row r="4345" spans="1:22" ht="17" hidden="1" x14ac:dyDescent="0.2">
      <c r="A4345" s="3">
        <v>2681087</v>
      </c>
      <c r="B4345" s="4">
        <v>102.4</v>
      </c>
      <c r="C4345" s="4">
        <v>5</v>
      </c>
      <c r="D4345" s="4">
        <v>2</v>
      </c>
      <c r="E4345" s="4">
        <v>30</v>
      </c>
      <c r="F4345" s="5">
        <v>28</v>
      </c>
      <c r="G4345" s="6" t="s">
        <v>17</v>
      </c>
      <c r="H4345" s="7" t="s">
        <v>8</v>
      </c>
      <c r="I4345" s="8">
        <v>9006.56</v>
      </c>
      <c r="J4345" s="8">
        <f>Table1[[#This Row],[Annual Charges ($)]]-(AVERAGE(Table1[Annual Charges ($)]))</f>
        <v>-2344.1881840000406</v>
      </c>
      <c r="U4345" s="37">
        <v>9006.56</v>
      </c>
      <c r="V4345" s="4">
        <v>102.4</v>
      </c>
    </row>
    <row r="4346" spans="1:22" ht="17" x14ac:dyDescent="0.2">
      <c r="A4346" s="3">
        <v>5708520</v>
      </c>
      <c r="B4346" s="4">
        <v>102.4</v>
      </c>
      <c r="C4346" s="4">
        <v>7</v>
      </c>
      <c r="D4346" s="4">
        <v>5</v>
      </c>
      <c r="E4346" s="4">
        <v>25</v>
      </c>
      <c r="F4346" s="5">
        <v>28</v>
      </c>
      <c r="G4346" s="6" t="s">
        <v>17</v>
      </c>
      <c r="H4346" s="7" t="s">
        <v>9</v>
      </c>
      <c r="I4346" s="8">
        <v>13382.44</v>
      </c>
      <c r="J4346" s="8">
        <f>Table1[[#This Row],[Annual Charges ($)]]-(AVERAGE(Table1[Annual Charges ($)]))</f>
        <v>2031.6918159999605</v>
      </c>
      <c r="U4346" s="37">
        <v>13382.44</v>
      </c>
      <c r="V4346" s="4">
        <v>102.4</v>
      </c>
    </row>
    <row r="4347" spans="1:22" ht="17" hidden="1" x14ac:dyDescent="0.2">
      <c r="A4347" s="3">
        <v>29783359</v>
      </c>
      <c r="B4347" s="4">
        <v>102.4</v>
      </c>
      <c r="C4347" s="4">
        <v>5</v>
      </c>
      <c r="D4347" s="4">
        <v>4</v>
      </c>
      <c r="E4347" s="4">
        <v>42</v>
      </c>
      <c r="F4347" s="5">
        <v>30</v>
      </c>
      <c r="G4347" s="6" t="s">
        <v>18</v>
      </c>
      <c r="H4347" s="7" t="s">
        <v>8</v>
      </c>
      <c r="I4347" s="8">
        <v>12435.64</v>
      </c>
      <c r="J4347" s="8">
        <f>Table1[[#This Row],[Annual Charges ($)]]-(AVERAGE(Table1[Annual Charges ($)]))</f>
        <v>1084.8918159999594</v>
      </c>
      <c r="U4347" s="37">
        <v>12435.64</v>
      </c>
      <c r="V4347" s="4">
        <v>102.4</v>
      </c>
    </row>
    <row r="4348" spans="1:22" ht="17" hidden="1" x14ac:dyDescent="0.2">
      <c r="A4348" s="3">
        <v>28381633</v>
      </c>
      <c r="B4348" s="4">
        <v>102.5</v>
      </c>
      <c r="C4348" s="4">
        <v>2</v>
      </c>
      <c r="D4348" s="4">
        <v>4</v>
      </c>
      <c r="E4348" s="4">
        <v>52</v>
      </c>
      <c r="F4348" s="5">
        <v>42</v>
      </c>
      <c r="G4348" s="6" t="s">
        <v>18</v>
      </c>
      <c r="H4348" s="7" t="s">
        <v>8</v>
      </c>
      <c r="I4348" s="8">
        <v>14561.36</v>
      </c>
      <c r="J4348" s="8">
        <f>Table1[[#This Row],[Annual Charges ($)]]-(AVERAGE(Table1[Annual Charges ($)]))</f>
        <v>3210.6118159999605</v>
      </c>
      <c r="U4348" s="37">
        <v>14561.36</v>
      </c>
      <c r="V4348" s="4">
        <v>102.5</v>
      </c>
    </row>
    <row r="4349" spans="1:22" ht="17" hidden="1" x14ac:dyDescent="0.2">
      <c r="A4349" s="3">
        <v>16154451</v>
      </c>
      <c r="B4349" s="4">
        <v>102.5</v>
      </c>
      <c r="C4349" s="4">
        <v>6</v>
      </c>
      <c r="D4349" s="4">
        <v>0</v>
      </c>
      <c r="E4349" s="4">
        <v>16</v>
      </c>
      <c r="F4349" s="5">
        <v>46</v>
      </c>
      <c r="G4349" s="6" t="s">
        <v>17</v>
      </c>
      <c r="H4349" s="7" t="s">
        <v>8</v>
      </c>
      <c r="I4349" s="8">
        <v>10739.91</v>
      </c>
      <c r="J4349" s="8">
        <f>Table1[[#This Row],[Annual Charges ($)]]-(AVERAGE(Table1[Annual Charges ($)]))</f>
        <v>-610.8381840000402</v>
      </c>
      <c r="U4349" s="37">
        <v>10739.91</v>
      </c>
      <c r="V4349" s="4">
        <v>102.5</v>
      </c>
    </row>
    <row r="4350" spans="1:22" ht="17" hidden="1" x14ac:dyDescent="0.2">
      <c r="A4350" s="3">
        <v>2048914</v>
      </c>
      <c r="B4350" s="4">
        <v>102.5</v>
      </c>
      <c r="C4350" s="4">
        <v>7</v>
      </c>
      <c r="D4350" s="4">
        <v>2</v>
      </c>
      <c r="E4350" s="4">
        <v>40</v>
      </c>
      <c r="F4350" s="5">
        <v>54</v>
      </c>
      <c r="G4350" s="6" t="s">
        <v>18</v>
      </c>
      <c r="H4350" s="7" t="s">
        <v>8</v>
      </c>
      <c r="I4350" s="8">
        <v>9950.8700000000008</v>
      </c>
      <c r="J4350" s="8">
        <f>Table1[[#This Row],[Annual Charges ($)]]-(AVERAGE(Table1[Annual Charges ($)]))</f>
        <v>-1399.8781840000393</v>
      </c>
      <c r="U4350" s="37">
        <v>9950.8700000000008</v>
      </c>
      <c r="V4350" s="4">
        <v>102.5</v>
      </c>
    </row>
    <row r="4351" spans="1:22" ht="17" hidden="1" x14ac:dyDescent="0.2">
      <c r="A4351" s="3">
        <v>20974483</v>
      </c>
      <c r="B4351" s="4">
        <v>102.5</v>
      </c>
      <c r="C4351" s="4">
        <v>4</v>
      </c>
      <c r="D4351" s="4">
        <v>1</v>
      </c>
      <c r="E4351" s="4">
        <v>59</v>
      </c>
      <c r="F4351" s="5">
        <v>29</v>
      </c>
      <c r="G4351" s="6" t="s">
        <v>17</v>
      </c>
      <c r="H4351" s="7" t="s">
        <v>8</v>
      </c>
      <c r="I4351" s="8">
        <v>10105.67</v>
      </c>
      <c r="J4351" s="8">
        <f>Table1[[#This Row],[Annual Charges ($)]]-(AVERAGE(Table1[Annual Charges ($)]))</f>
        <v>-1245.07818400004</v>
      </c>
      <c r="U4351" s="37">
        <v>10105.67</v>
      </c>
      <c r="V4351" s="4">
        <v>102.5</v>
      </c>
    </row>
    <row r="4352" spans="1:22" ht="17" hidden="1" x14ac:dyDescent="0.2">
      <c r="A4352" s="3">
        <v>26625339</v>
      </c>
      <c r="B4352" s="4">
        <v>102.5</v>
      </c>
      <c r="C4352" s="4">
        <v>3</v>
      </c>
      <c r="D4352" s="4">
        <v>3</v>
      </c>
      <c r="E4352" s="4">
        <v>45</v>
      </c>
      <c r="F4352" s="5">
        <v>55</v>
      </c>
      <c r="G4352" s="6" t="s">
        <v>17</v>
      </c>
      <c r="H4352" s="7" t="s">
        <v>8</v>
      </c>
      <c r="I4352" s="8">
        <v>7992.34</v>
      </c>
      <c r="J4352" s="8">
        <f>Table1[[#This Row],[Annual Charges ($)]]-(AVERAGE(Table1[Annual Charges ($)]))</f>
        <v>-3358.4081840000399</v>
      </c>
      <c r="U4352" s="37">
        <v>7992.34</v>
      </c>
      <c r="V4352" s="4">
        <v>102.5</v>
      </c>
    </row>
    <row r="4353" spans="1:22" ht="17" hidden="1" x14ac:dyDescent="0.2">
      <c r="A4353" s="3">
        <v>12310455</v>
      </c>
      <c r="B4353" s="4">
        <v>102.5</v>
      </c>
      <c r="C4353" s="4">
        <v>7</v>
      </c>
      <c r="D4353" s="4">
        <v>2</v>
      </c>
      <c r="E4353" s="4">
        <v>17</v>
      </c>
      <c r="F4353" s="5">
        <v>40</v>
      </c>
      <c r="G4353" s="6" t="s">
        <v>17</v>
      </c>
      <c r="H4353" s="7" t="s">
        <v>8</v>
      </c>
      <c r="I4353" s="8">
        <v>13915.16</v>
      </c>
      <c r="J4353" s="8">
        <f>Table1[[#This Row],[Annual Charges ($)]]-(AVERAGE(Table1[Annual Charges ($)]))</f>
        <v>2564.4118159999598</v>
      </c>
      <c r="U4353" s="37">
        <v>13915.16</v>
      </c>
      <c r="V4353" s="4">
        <v>102.5</v>
      </c>
    </row>
    <row r="4354" spans="1:22" ht="17" hidden="1" x14ac:dyDescent="0.2">
      <c r="A4354" s="3">
        <v>22276178</v>
      </c>
      <c r="B4354" s="4">
        <v>102.6</v>
      </c>
      <c r="C4354" s="4">
        <v>5</v>
      </c>
      <c r="D4354" s="4">
        <v>2</v>
      </c>
      <c r="E4354" s="4">
        <v>5</v>
      </c>
      <c r="F4354" s="5">
        <v>26</v>
      </c>
      <c r="G4354" s="6" t="s">
        <v>18</v>
      </c>
      <c r="H4354" s="7" t="s">
        <v>8</v>
      </c>
      <c r="I4354" s="8">
        <v>16984.330000000002</v>
      </c>
      <c r="J4354" s="8">
        <f>Table1[[#This Row],[Annual Charges ($)]]-(AVERAGE(Table1[Annual Charges ($)]))</f>
        <v>5633.5818159999617</v>
      </c>
      <c r="U4354" s="37">
        <v>16984.330000000002</v>
      </c>
      <c r="V4354" s="4">
        <v>102.6</v>
      </c>
    </row>
    <row r="4355" spans="1:22" ht="17" hidden="1" x14ac:dyDescent="0.2">
      <c r="A4355" s="3">
        <v>6628798</v>
      </c>
      <c r="B4355" s="4">
        <v>102.6</v>
      </c>
      <c r="C4355" s="4">
        <v>2</v>
      </c>
      <c r="D4355" s="4">
        <v>1</v>
      </c>
      <c r="E4355" s="4">
        <v>3</v>
      </c>
      <c r="F4355" s="5">
        <v>44</v>
      </c>
      <c r="G4355" s="6" t="s">
        <v>17</v>
      </c>
      <c r="H4355" s="7" t="s">
        <v>8</v>
      </c>
      <c r="I4355" s="8">
        <v>17262.72</v>
      </c>
      <c r="J4355" s="8">
        <f>Table1[[#This Row],[Annual Charges ($)]]-(AVERAGE(Table1[Annual Charges ($)]))</f>
        <v>5911.9718159999611</v>
      </c>
      <c r="U4355" s="37">
        <v>17262.72</v>
      </c>
      <c r="V4355" s="4">
        <v>102.6</v>
      </c>
    </row>
    <row r="4356" spans="1:22" ht="17" hidden="1" x14ac:dyDescent="0.2">
      <c r="A4356" s="3">
        <v>24618128</v>
      </c>
      <c r="B4356" s="4">
        <v>102.6</v>
      </c>
      <c r="C4356" s="4">
        <v>8</v>
      </c>
      <c r="D4356" s="4">
        <v>1</v>
      </c>
      <c r="E4356" s="4">
        <v>42</v>
      </c>
      <c r="F4356" s="5">
        <v>47</v>
      </c>
      <c r="G4356" s="6" t="s">
        <v>18</v>
      </c>
      <c r="H4356" s="7" t="s">
        <v>8</v>
      </c>
      <c r="I4356" s="8">
        <v>14567.79</v>
      </c>
      <c r="J4356" s="8">
        <f>Table1[[#This Row],[Annual Charges ($)]]-(AVERAGE(Table1[Annual Charges ($)]))</f>
        <v>3217.0418159999608</v>
      </c>
      <c r="U4356" s="37">
        <v>14567.79</v>
      </c>
      <c r="V4356" s="4">
        <v>102.6</v>
      </c>
    </row>
    <row r="4357" spans="1:22" ht="17" hidden="1" x14ac:dyDescent="0.2">
      <c r="A4357" s="3">
        <v>22487075</v>
      </c>
      <c r="B4357" s="4">
        <v>102.7</v>
      </c>
      <c r="C4357" s="4">
        <v>8</v>
      </c>
      <c r="D4357" s="4">
        <v>2</v>
      </c>
      <c r="E4357" s="4">
        <v>41</v>
      </c>
      <c r="F4357" s="5">
        <v>43</v>
      </c>
      <c r="G4357" s="6" t="s">
        <v>18</v>
      </c>
      <c r="H4357" s="7" t="s">
        <v>8</v>
      </c>
      <c r="I4357" s="8">
        <v>20201.68</v>
      </c>
      <c r="J4357" s="8">
        <f>Table1[[#This Row],[Annual Charges ($)]]-(AVERAGE(Table1[Annual Charges ($)]))</f>
        <v>8850.9318159999602</v>
      </c>
      <c r="U4357" s="37">
        <v>20201.68</v>
      </c>
      <c r="V4357" s="4">
        <v>102.7</v>
      </c>
    </row>
    <row r="4358" spans="1:22" ht="17" hidden="1" x14ac:dyDescent="0.2">
      <c r="A4358" s="3">
        <v>27507480</v>
      </c>
      <c r="B4358" s="4">
        <v>102.7</v>
      </c>
      <c r="C4358" s="4">
        <v>4</v>
      </c>
      <c r="D4358" s="4">
        <v>2</v>
      </c>
      <c r="E4358" s="4">
        <v>19</v>
      </c>
      <c r="F4358" s="5">
        <v>60</v>
      </c>
      <c r="G4358" s="6" t="s">
        <v>17</v>
      </c>
      <c r="H4358" s="7" t="s">
        <v>8</v>
      </c>
      <c r="I4358" s="8">
        <v>24168.55</v>
      </c>
      <c r="J4358" s="8">
        <f>Table1[[#This Row],[Annual Charges ($)]]-(AVERAGE(Table1[Annual Charges ($)]))</f>
        <v>12817.801815999959</v>
      </c>
      <c r="U4358" s="37">
        <v>24168.55</v>
      </c>
      <c r="V4358" s="4">
        <v>102.7</v>
      </c>
    </row>
    <row r="4359" spans="1:22" ht="17" hidden="1" x14ac:dyDescent="0.2">
      <c r="A4359" s="3">
        <v>9742628</v>
      </c>
      <c r="B4359" s="4">
        <v>102.8</v>
      </c>
      <c r="C4359" s="4">
        <v>7</v>
      </c>
      <c r="D4359" s="4">
        <v>3</v>
      </c>
      <c r="E4359" s="4">
        <v>53</v>
      </c>
      <c r="F4359" s="5">
        <v>60</v>
      </c>
      <c r="G4359" s="6" t="s">
        <v>17</v>
      </c>
      <c r="H4359" s="7" t="s">
        <v>8</v>
      </c>
      <c r="I4359" s="8">
        <v>19200.32</v>
      </c>
      <c r="J4359" s="8">
        <f>Table1[[#This Row],[Annual Charges ($)]]-(AVERAGE(Table1[Annual Charges ($)]))</f>
        <v>7849.5718159999597</v>
      </c>
      <c r="U4359" s="37">
        <v>19200.32</v>
      </c>
      <c r="V4359" s="4">
        <v>102.8</v>
      </c>
    </row>
    <row r="4360" spans="1:22" ht="17" x14ac:dyDescent="0.2">
      <c r="A4360" s="3">
        <v>27841690</v>
      </c>
      <c r="B4360" s="4">
        <v>102.8</v>
      </c>
      <c r="C4360" s="4">
        <v>6</v>
      </c>
      <c r="D4360" s="4">
        <v>5</v>
      </c>
      <c r="E4360" s="4">
        <v>47</v>
      </c>
      <c r="F4360" s="5">
        <v>46</v>
      </c>
      <c r="G4360" s="6" t="s">
        <v>18</v>
      </c>
      <c r="H4360" s="7" t="s">
        <v>9</v>
      </c>
      <c r="I4360" s="8">
        <v>12695.32</v>
      </c>
      <c r="J4360" s="8">
        <f>Table1[[#This Row],[Annual Charges ($)]]-(AVERAGE(Table1[Annual Charges ($)]))</f>
        <v>1344.5718159999597</v>
      </c>
      <c r="U4360" s="37">
        <v>12695.32</v>
      </c>
      <c r="V4360" s="4">
        <v>102.8</v>
      </c>
    </row>
    <row r="4361" spans="1:22" ht="17" hidden="1" x14ac:dyDescent="0.2">
      <c r="A4361" s="3">
        <v>1394411</v>
      </c>
      <c r="B4361" s="4">
        <v>102.8</v>
      </c>
      <c r="C4361" s="4">
        <v>3</v>
      </c>
      <c r="D4361" s="4">
        <v>1</v>
      </c>
      <c r="E4361" s="4">
        <v>12</v>
      </c>
      <c r="F4361" s="5">
        <v>30</v>
      </c>
      <c r="G4361" s="6" t="s">
        <v>18</v>
      </c>
      <c r="H4361" s="7" t="s">
        <v>8</v>
      </c>
      <c r="I4361" s="8">
        <v>24888.58</v>
      </c>
      <c r="J4361" s="8">
        <f>Table1[[#This Row],[Annual Charges ($)]]-(AVERAGE(Table1[Annual Charges ($)]))</f>
        <v>13537.831815999962</v>
      </c>
      <c r="U4361" s="37">
        <v>24888.58</v>
      </c>
      <c r="V4361" s="4">
        <v>102.8</v>
      </c>
    </row>
    <row r="4362" spans="1:22" ht="17" hidden="1" x14ac:dyDescent="0.2">
      <c r="A4362" s="3">
        <v>7275387</v>
      </c>
      <c r="B4362" s="4">
        <v>102.8</v>
      </c>
      <c r="C4362" s="4">
        <v>2</v>
      </c>
      <c r="D4362" s="4">
        <v>2</v>
      </c>
      <c r="E4362" s="4">
        <v>29</v>
      </c>
      <c r="F4362" s="5">
        <v>56</v>
      </c>
      <c r="G4362" s="6" t="s">
        <v>18</v>
      </c>
      <c r="H4362" s="7" t="s">
        <v>8</v>
      </c>
      <c r="I4362" s="8">
        <v>14154.35</v>
      </c>
      <c r="J4362" s="8">
        <f>Table1[[#This Row],[Annual Charges ($)]]-(AVERAGE(Table1[Annual Charges ($)]))</f>
        <v>2803.6018159999603</v>
      </c>
      <c r="U4362" s="37">
        <v>14154.35</v>
      </c>
      <c r="V4362" s="4">
        <v>102.8</v>
      </c>
    </row>
    <row r="4363" spans="1:22" ht="17" hidden="1" x14ac:dyDescent="0.2">
      <c r="A4363" s="3">
        <v>7590539</v>
      </c>
      <c r="B4363" s="4">
        <v>102.8</v>
      </c>
      <c r="C4363" s="4">
        <v>2</v>
      </c>
      <c r="D4363" s="4">
        <v>4</v>
      </c>
      <c r="E4363" s="4">
        <v>25</v>
      </c>
      <c r="F4363" s="5">
        <v>23</v>
      </c>
      <c r="G4363" s="6" t="s">
        <v>17</v>
      </c>
      <c r="H4363" s="7" t="s">
        <v>8</v>
      </c>
      <c r="I4363" s="8">
        <v>14853.87</v>
      </c>
      <c r="J4363" s="8">
        <f>Table1[[#This Row],[Annual Charges ($)]]-(AVERAGE(Table1[Annual Charges ($)]))</f>
        <v>3503.1218159999607</v>
      </c>
      <c r="U4363" s="37">
        <v>14853.87</v>
      </c>
      <c r="V4363" s="4">
        <v>102.8</v>
      </c>
    </row>
    <row r="4364" spans="1:22" ht="17" hidden="1" x14ac:dyDescent="0.2">
      <c r="A4364" s="3">
        <v>21972373</v>
      </c>
      <c r="B4364" s="4">
        <v>102.9</v>
      </c>
      <c r="C4364" s="4">
        <v>4</v>
      </c>
      <c r="D4364" s="4">
        <v>4</v>
      </c>
      <c r="E4364" s="4">
        <v>56</v>
      </c>
      <c r="F4364" s="5">
        <v>35</v>
      </c>
      <c r="G4364" s="6" t="s">
        <v>17</v>
      </c>
      <c r="H4364" s="7" t="s">
        <v>8</v>
      </c>
      <c r="I4364" s="8">
        <v>13912.56</v>
      </c>
      <c r="J4364" s="8">
        <f>Table1[[#This Row],[Annual Charges ($)]]-(AVERAGE(Table1[Annual Charges ($)]))</f>
        <v>2561.8118159999594</v>
      </c>
      <c r="U4364" s="37">
        <v>13912.56</v>
      </c>
      <c r="V4364" s="4">
        <v>102.9</v>
      </c>
    </row>
    <row r="4365" spans="1:22" ht="17" hidden="1" x14ac:dyDescent="0.2">
      <c r="A4365" s="3">
        <v>19753357</v>
      </c>
      <c r="B4365" s="4">
        <v>102.9</v>
      </c>
      <c r="C4365" s="4">
        <v>7</v>
      </c>
      <c r="D4365" s="4">
        <v>2</v>
      </c>
      <c r="E4365" s="4">
        <v>21</v>
      </c>
      <c r="F4365" s="5">
        <v>45</v>
      </c>
      <c r="G4365" s="6" t="s">
        <v>18</v>
      </c>
      <c r="H4365" s="7" t="s">
        <v>8</v>
      </c>
      <c r="I4365" s="8">
        <v>10920.33</v>
      </c>
      <c r="J4365" s="8">
        <f>Table1[[#This Row],[Annual Charges ($)]]-(AVERAGE(Table1[Annual Charges ($)]))</f>
        <v>-430.41818400004013</v>
      </c>
      <c r="U4365" s="37">
        <v>10920.33</v>
      </c>
      <c r="V4365" s="4">
        <v>102.9</v>
      </c>
    </row>
    <row r="4366" spans="1:22" ht="17" hidden="1" x14ac:dyDescent="0.2">
      <c r="A4366" s="3">
        <v>17601557</v>
      </c>
      <c r="B4366" s="4">
        <v>102.9</v>
      </c>
      <c r="C4366" s="4">
        <v>4</v>
      </c>
      <c r="D4366" s="4">
        <v>1</v>
      </c>
      <c r="E4366" s="4">
        <v>51</v>
      </c>
      <c r="F4366" s="5">
        <v>46</v>
      </c>
      <c r="G4366" s="6" t="s">
        <v>18</v>
      </c>
      <c r="H4366" s="7" t="s">
        <v>8</v>
      </c>
      <c r="I4366" s="8">
        <v>13390.58</v>
      </c>
      <c r="J4366" s="8">
        <f>Table1[[#This Row],[Annual Charges ($)]]-(AVERAGE(Table1[Annual Charges ($)]))</f>
        <v>2039.8318159999599</v>
      </c>
      <c r="U4366" s="37">
        <v>13390.58</v>
      </c>
      <c r="V4366" s="4">
        <v>102.9</v>
      </c>
    </row>
    <row r="4367" spans="1:22" ht="17" hidden="1" x14ac:dyDescent="0.2">
      <c r="A4367" s="3">
        <v>25084641</v>
      </c>
      <c r="B4367" s="4">
        <v>103</v>
      </c>
      <c r="C4367" s="4">
        <v>2</v>
      </c>
      <c r="D4367" s="4">
        <v>1</v>
      </c>
      <c r="E4367" s="4">
        <v>37</v>
      </c>
      <c r="F4367" s="5">
        <v>48</v>
      </c>
      <c r="G4367" s="6" t="s">
        <v>17</v>
      </c>
      <c r="H4367" s="7" t="s">
        <v>8</v>
      </c>
      <c r="I4367" s="8">
        <v>16329.57</v>
      </c>
      <c r="J4367" s="8">
        <f>Table1[[#This Row],[Annual Charges ($)]]-(AVERAGE(Table1[Annual Charges ($)]))</f>
        <v>4978.8218159999597</v>
      </c>
      <c r="U4367" s="37">
        <v>16329.57</v>
      </c>
      <c r="V4367" s="4">
        <v>103</v>
      </c>
    </row>
    <row r="4368" spans="1:22" ht="17" x14ac:dyDescent="0.2">
      <c r="A4368" s="3">
        <v>3159700</v>
      </c>
      <c r="B4368" s="4">
        <v>103</v>
      </c>
      <c r="C4368" s="4">
        <v>5</v>
      </c>
      <c r="D4368" s="4">
        <v>2</v>
      </c>
      <c r="E4368" s="4">
        <v>39</v>
      </c>
      <c r="F4368" s="5">
        <v>39</v>
      </c>
      <c r="G4368" s="6" t="s">
        <v>17</v>
      </c>
      <c r="H4368" s="7" t="s">
        <v>9</v>
      </c>
      <c r="I4368" s="8">
        <v>18697.5</v>
      </c>
      <c r="J4368" s="8">
        <f>Table1[[#This Row],[Annual Charges ($)]]-(AVERAGE(Table1[Annual Charges ($)]))</f>
        <v>7346.7518159999599</v>
      </c>
      <c r="U4368" s="37">
        <v>18697.5</v>
      </c>
      <c r="V4368" s="4">
        <v>103</v>
      </c>
    </row>
    <row r="4369" spans="1:22" ht="17" hidden="1" x14ac:dyDescent="0.2">
      <c r="A4369" s="3">
        <v>11870456</v>
      </c>
      <c r="B4369" s="4">
        <v>103</v>
      </c>
      <c r="C4369" s="4">
        <v>7</v>
      </c>
      <c r="D4369" s="4">
        <v>4</v>
      </c>
      <c r="E4369" s="4">
        <v>34</v>
      </c>
      <c r="F4369" s="5">
        <v>59</v>
      </c>
      <c r="G4369" s="6" t="s">
        <v>17</v>
      </c>
      <c r="H4369" s="7" t="s">
        <v>8</v>
      </c>
      <c r="I4369" s="8">
        <v>16869.060000000001</v>
      </c>
      <c r="J4369" s="8">
        <f>Table1[[#This Row],[Annual Charges ($)]]-(AVERAGE(Table1[Annual Charges ($)]))</f>
        <v>5518.3118159999613</v>
      </c>
      <c r="U4369" s="37">
        <v>16869.060000000001</v>
      </c>
      <c r="V4369" s="4">
        <v>103</v>
      </c>
    </row>
    <row r="4370" spans="1:22" ht="17" x14ac:dyDescent="0.2">
      <c r="A4370" s="3">
        <v>17095146</v>
      </c>
      <c r="B4370" s="4">
        <v>103</v>
      </c>
      <c r="C4370" s="4">
        <v>4</v>
      </c>
      <c r="D4370" s="4">
        <v>0</v>
      </c>
      <c r="E4370" s="4">
        <v>15</v>
      </c>
      <c r="F4370" s="5">
        <v>65</v>
      </c>
      <c r="G4370" s="6" t="s">
        <v>18</v>
      </c>
      <c r="H4370" s="7" t="s">
        <v>9</v>
      </c>
      <c r="I4370" s="8">
        <v>19947.72</v>
      </c>
      <c r="J4370" s="8">
        <f>Table1[[#This Row],[Annual Charges ($)]]-(AVERAGE(Table1[Annual Charges ($)]))</f>
        <v>8596.9718159999611</v>
      </c>
      <c r="U4370" s="37">
        <v>19947.72</v>
      </c>
      <c r="V4370" s="4">
        <v>103</v>
      </c>
    </row>
    <row r="4371" spans="1:22" ht="17" x14ac:dyDescent="0.2">
      <c r="A4371" s="3">
        <v>867275</v>
      </c>
      <c r="B4371" s="4">
        <v>103</v>
      </c>
      <c r="C4371" s="4">
        <v>4</v>
      </c>
      <c r="D4371" s="4">
        <v>0</v>
      </c>
      <c r="E4371" s="4">
        <v>43</v>
      </c>
      <c r="F4371" s="5">
        <v>47</v>
      </c>
      <c r="G4371" s="6" t="s">
        <v>18</v>
      </c>
      <c r="H4371" s="7" t="s">
        <v>9</v>
      </c>
      <c r="I4371" s="8">
        <v>8847.06</v>
      </c>
      <c r="J4371" s="8">
        <f>Table1[[#This Row],[Annual Charges ($)]]-(AVERAGE(Table1[Annual Charges ($)]))</f>
        <v>-2503.6881840000406</v>
      </c>
      <c r="U4371" s="37">
        <v>8847.06</v>
      </c>
      <c r="V4371" s="4">
        <v>103</v>
      </c>
    </row>
    <row r="4372" spans="1:22" ht="17" x14ac:dyDescent="0.2">
      <c r="A4372" s="3">
        <v>23489729</v>
      </c>
      <c r="B4372" s="4">
        <v>103.1</v>
      </c>
      <c r="C4372" s="4">
        <v>7</v>
      </c>
      <c r="D4372" s="4">
        <v>3</v>
      </c>
      <c r="E4372" s="4">
        <v>53</v>
      </c>
      <c r="F4372" s="5">
        <v>57</v>
      </c>
      <c r="G4372" s="6" t="s">
        <v>17</v>
      </c>
      <c r="H4372" s="7" t="s">
        <v>9</v>
      </c>
      <c r="I4372" s="8">
        <v>20213.7</v>
      </c>
      <c r="J4372" s="8">
        <f>Table1[[#This Row],[Annual Charges ($)]]-(AVERAGE(Table1[Annual Charges ($)]))</f>
        <v>8862.9518159999607</v>
      </c>
      <c r="U4372" s="37">
        <v>20213.7</v>
      </c>
      <c r="V4372" s="4">
        <v>103.1</v>
      </c>
    </row>
    <row r="4373" spans="1:22" ht="17" hidden="1" x14ac:dyDescent="0.2">
      <c r="A4373" s="3">
        <v>20213871</v>
      </c>
      <c r="B4373" s="4">
        <v>103.1</v>
      </c>
      <c r="C4373" s="4">
        <v>8</v>
      </c>
      <c r="D4373" s="4">
        <v>3</v>
      </c>
      <c r="E4373" s="4">
        <v>18</v>
      </c>
      <c r="F4373" s="5">
        <v>44</v>
      </c>
      <c r="G4373" s="6" t="s">
        <v>17</v>
      </c>
      <c r="H4373" s="7" t="s">
        <v>8</v>
      </c>
      <c r="I4373" s="8">
        <v>17264.68</v>
      </c>
      <c r="J4373" s="8">
        <f>Table1[[#This Row],[Annual Charges ($)]]-(AVERAGE(Table1[Annual Charges ($)]))</f>
        <v>5913.9318159999602</v>
      </c>
      <c r="U4373" s="37">
        <v>17264.68</v>
      </c>
      <c r="V4373" s="4">
        <v>103.1</v>
      </c>
    </row>
    <row r="4374" spans="1:22" ht="17" hidden="1" x14ac:dyDescent="0.2">
      <c r="A4374" s="3">
        <v>10745895</v>
      </c>
      <c r="B4374" s="4">
        <v>103.1</v>
      </c>
      <c r="C4374" s="4">
        <v>5</v>
      </c>
      <c r="D4374" s="4">
        <v>1</v>
      </c>
      <c r="E4374" s="4">
        <v>18</v>
      </c>
      <c r="F4374" s="5">
        <v>46</v>
      </c>
      <c r="G4374" s="6" t="s">
        <v>18</v>
      </c>
      <c r="H4374" s="7" t="s">
        <v>8</v>
      </c>
      <c r="I4374" s="8">
        <v>13826.21</v>
      </c>
      <c r="J4374" s="8">
        <f>Table1[[#This Row],[Annual Charges ($)]]-(AVERAGE(Table1[Annual Charges ($)]))</f>
        <v>2475.4618159999591</v>
      </c>
      <c r="U4374" s="37">
        <v>13826.21</v>
      </c>
      <c r="V4374" s="4">
        <v>103.1</v>
      </c>
    </row>
    <row r="4375" spans="1:22" ht="17" hidden="1" x14ac:dyDescent="0.2">
      <c r="A4375" s="3">
        <v>21181268</v>
      </c>
      <c r="B4375" s="4">
        <v>103.1</v>
      </c>
      <c r="C4375" s="4">
        <v>7</v>
      </c>
      <c r="D4375" s="4">
        <v>4</v>
      </c>
      <c r="E4375" s="4">
        <v>36</v>
      </c>
      <c r="F4375" s="5">
        <v>35</v>
      </c>
      <c r="G4375" s="6" t="s">
        <v>17</v>
      </c>
      <c r="H4375" s="7" t="s">
        <v>8</v>
      </c>
      <c r="I4375" s="8">
        <v>20191.36</v>
      </c>
      <c r="J4375" s="8">
        <f>Table1[[#This Row],[Annual Charges ($)]]-(AVERAGE(Table1[Annual Charges ($)]))</f>
        <v>8840.6118159999605</v>
      </c>
      <c r="U4375" s="37">
        <v>20191.36</v>
      </c>
      <c r="V4375" s="4">
        <v>103.1</v>
      </c>
    </row>
    <row r="4376" spans="1:22" ht="17" hidden="1" x14ac:dyDescent="0.2">
      <c r="A4376" s="3">
        <v>7529301</v>
      </c>
      <c r="B4376" s="4">
        <v>103.1</v>
      </c>
      <c r="C4376" s="4">
        <v>7</v>
      </c>
      <c r="D4376" s="4">
        <v>0</v>
      </c>
      <c r="E4376" s="4">
        <v>41</v>
      </c>
      <c r="F4376" s="5">
        <v>35</v>
      </c>
      <c r="G4376" s="6" t="s">
        <v>18</v>
      </c>
      <c r="H4376" s="7" t="s">
        <v>8</v>
      </c>
      <c r="I4376" s="8">
        <v>8190.01</v>
      </c>
      <c r="J4376" s="8">
        <f>Table1[[#This Row],[Annual Charges ($)]]-(AVERAGE(Table1[Annual Charges ($)]))</f>
        <v>-3160.7381840000398</v>
      </c>
      <c r="U4376" s="37">
        <v>8190.01</v>
      </c>
      <c r="V4376" s="4">
        <v>103.1</v>
      </c>
    </row>
    <row r="4377" spans="1:22" ht="17" hidden="1" x14ac:dyDescent="0.2">
      <c r="A4377" s="3">
        <v>1943302</v>
      </c>
      <c r="B4377" s="4">
        <v>103.1</v>
      </c>
      <c r="C4377" s="4">
        <v>7</v>
      </c>
      <c r="D4377" s="4">
        <v>3</v>
      </c>
      <c r="E4377" s="4">
        <v>2</v>
      </c>
      <c r="F4377" s="5">
        <v>42</v>
      </c>
      <c r="G4377" s="6" t="s">
        <v>18</v>
      </c>
      <c r="H4377" s="7" t="s">
        <v>8</v>
      </c>
      <c r="I4377" s="8">
        <v>17725</v>
      </c>
      <c r="J4377" s="8">
        <f>Table1[[#This Row],[Annual Charges ($)]]-(AVERAGE(Table1[Annual Charges ($)]))</f>
        <v>6374.2518159999599</v>
      </c>
      <c r="U4377" s="37">
        <v>17725</v>
      </c>
      <c r="V4377" s="4">
        <v>103.1</v>
      </c>
    </row>
    <row r="4378" spans="1:22" ht="17" hidden="1" x14ac:dyDescent="0.2">
      <c r="A4378" s="3">
        <v>756470</v>
      </c>
      <c r="B4378" s="4">
        <v>103.2</v>
      </c>
      <c r="C4378" s="4">
        <v>5</v>
      </c>
      <c r="D4378" s="4">
        <v>1</v>
      </c>
      <c r="E4378" s="4">
        <v>1</v>
      </c>
      <c r="F4378" s="5">
        <v>42</v>
      </c>
      <c r="G4378" s="6" t="s">
        <v>18</v>
      </c>
      <c r="H4378" s="7" t="s">
        <v>8</v>
      </c>
      <c r="I4378" s="8">
        <v>19314.46</v>
      </c>
      <c r="J4378" s="8">
        <f>Table1[[#This Row],[Annual Charges ($)]]-(AVERAGE(Table1[Annual Charges ($)]))</f>
        <v>7963.7118159999591</v>
      </c>
      <c r="U4378" s="37">
        <v>19314.46</v>
      </c>
      <c r="V4378" s="4">
        <v>103.2</v>
      </c>
    </row>
    <row r="4379" spans="1:22" ht="17" hidden="1" x14ac:dyDescent="0.2">
      <c r="A4379" s="3">
        <v>17430519</v>
      </c>
      <c r="B4379" s="4">
        <v>103.2</v>
      </c>
      <c r="C4379" s="4">
        <v>3</v>
      </c>
      <c r="D4379" s="4">
        <v>3</v>
      </c>
      <c r="E4379" s="4">
        <v>14</v>
      </c>
      <c r="F4379" s="5">
        <v>41</v>
      </c>
      <c r="G4379" s="6" t="s">
        <v>17</v>
      </c>
      <c r="H4379" s="7" t="s">
        <v>8</v>
      </c>
      <c r="I4379" s="8">
        <v>13064.2</v>
      </c>
      <c r="J4379" s="8">
        <f>Table1[[#This Row],[Annual Charges ($)]]-(AVERAGE(Table1[Annual Charges ($)]))</f>
        <v>1713.4518159999607</v>
      </c>
      <c r="U4379" s="37">
        <v>13064.2</v>
      </c>
      <c r="V4379" s="4">
        <v>103.2</v>
      </c>
    </row>
    <row r="4380" spans="1:22" ht="17" hidden="1" x14ac:dyDescent="0.2">
      <c r="A4380" s="3">
        <v>12491727</v>
      </c>
      <c r="B4380" s="4">
        <v>103.2</v>
      </c>
      <c r="C4380" s="4">
        <v>3</v>
      </c>
      <c r="D4380" s="4">
        <v>2</v>
      </c>
      <c r="E4380" s="4">
        <v>32</v>
      </c>
      <c r="F4380" s="5">
        <v>55</v>
      </c>
      <c r="G4380" s="6" t="s">
        <v>17</v>
      </c>
      <c r="H4380" s="7" t="s">
        <v>8</v>
      </c>
      <c r="I4380" s="8">
        <v>14747.91</v>
      </c>
      <c r="J4380" s="8">
        <f>Table1[[#This Row],[Annual Charges ($)]]-(AVERAGE(Table1[Annual Charges ($)]))</f>
        <v>3397.1618159999598</v>
      </c>
      <c r="U4380" s="37">
        <v>14747.91</v>
      </c>
      <c r="V4380" s="4">
        <v>103.2</v>
      </c>
    </row>
    <row r="4381" spans="1:22" ht="17" hidden="1" x14ac:dyDescent="0.2">
      <c r="A4381" s="3">
        <v>20450614</v>
      </c>
      <c r="B4381" s="4">
        <v>103.2</v>
      </c>
      <c r="C4381" s="4">
        <v>5</v>
      </c>
      <c r="D4381" s="4">
        <v>1</v>
      </c>
      <c r="E4381" s="4">
        <v>6</v>
      </c>
      <c r="F4381" s="5">
        <v>44</v>
      </c>
      <c r="G4381" s="6" t="s">
        <v>18</v>
      </c>
      <c r="H4381" s="7" t="s">
        <v>8</v>
      </c>
      <c r="I4381" s="8">
        <v>21067.16</v>
      </c>
      <c r="J4381" s="8">
        <f>Table1[[#This Row],[Annual Charges ($)]]-(AVERAGE(Table1[Annual Charges ($)]))</f>
        <v>9716.4118159999598</v>
      </c>
      <c r="U4381" s="37">
        <v>21067.16</v>
      </c>
      <c r="V4381" s="4">
        <v>103.2</v>
      </c>
    </row>
    <row r="4382" spans="1:22" ht="17" hidden="1" x14ac:dyDescent="0.2">
      <c r="A4382" s="3">
        <v>3798359</v>
      </c>
      <c r="B4382" s="4">
        <v>103.2</v>
      </c>
      <c r="C4382" s="4">
        <v>3</v>
      </c>
      <c r="D4382" s="4">
        <v>1</v>
      </c>
      <c r="E4382" s="4">
        <v>58</v>
      </c>
      <c r="F4382" s="5">
        <v>46</v>
      </c>
      <c r="G4382" s="6" t="s">
        <v>17</v>
      </c>
      <c r="H4382" s="7" t="s">
        <v>8</v>
      </c>
      <c r="I4382" s="8">
        <v>14228.31</v>
      </c>
      <c r="J4382" s="8">
        <f>Table1[[#This Row],[Annual Charges ($)]]-(AVERAGE(Table1[Annual Charges ($)]))</f>
        <v>2877.5618159999594</v>
      </c>
      <c r="U4382" s="37">
        <v>14228.31</v>
      </c>
      <c r="V4382" s="4">
        <v>103.2</v>
      </c>
    </row>
    <row r="4383" spans="1:22" ht="17" x14ac:dyDescent="0.2">
      <c r="A4383" s="3">
        <v>4983139</v>
      </c>
      <c r="B4383" s="4">
        <v>103.3</v>
      </c>
      <c r="C4383" s="4">
        <v>3</v>
      </c>
      <c r="D4383" s="4">
        <v>5</v>
      </c>
      <c r="E4383" s="4">
        <v>46</v>
      </c>
      <c r="F4383" s="5">
        <v>52</v>
      </c>
      <c r="G4383" s="6" t="s">
        <v>18</v>
      </c>
      <c r="H4383" s="7" t="s">
        <v>9</v>
      </c>
      <c r="I4383" s="8">
        <v>9892.0300000000007</v>
      </c>
      <c r="J4383" s="8">
        <f>Table1[[#This Row],[Annual Charges ($)]]-(AVERAGE(Table1[Annual Charges ($)]))</f>
        <v>-1458.7181840000394</v>
      </c>
      <c r="U4383" s="37">
        <v>9892.0300000000007</v>
      </c>
      <c r="V4383" s="4">
        <v>103.3</v>
      </c>
    </row>
    <row r="4384" spans="1:22" ht="17" hidden="1" x14ac:dyDescent="0.2">
      <c r="A4384" s="3">
        <v>17563422</v>
      </c>
      <c r="B4384" s="4">
        <v>103.3</v>
      </c>
      <c r="C4384" s="4">
        <v>2</v>
      </c>
      <c r="D4384" s="4">
        <v>3</v>
      </c>
      <c r="E4384" s="4">
        <v>37</v>
      </c>
      <c r="F4384" s="5">
        <v>30</v>
      </c>
      <c r="G4384" s="6" t="s">
        <v>18</v>
      </c>
      <c r="H4384" s="7" t="s">
        <v>8</v>
      </c>
      <c r="I4384" s="8">
        <v>10048.77</v>
      </c>
      <c r="J4384" s="8">
        <f>Table1[[#This Row],[Annual Charges ($)]]-(AVERAGE(Table1[Annual Charges ($)]))</f>
        <v>-1301.9781840000396</v>
      </c>
      <c r="U4384" s="37">
        <v>10048.77</v>
      </c>
      <c r="V4384" s="4">
        <v>103.3</v>
      </c>
    </row>
    <row r="4385" spans="1:22" ht="17" hidden="1" x14ac:dyDescent="0.2">
      <c r="A4385" s="3">
        <v>20764786</v>
      </c>
      <c r="B4385" s="4">
        <v>103.3</v>
      </c>
      <c r="C4385" s="4">
        <v>6</v>
      </c>
      <c r="D4385" s="4">
        <v>2</v>
      </c>
      <c r="E4385" s="4">
        <v>57</v>
      </c>
      <c r="F4385" s="5">
        <v>30</v>
      </c>
      <c r="G4385" s="6" t="s">
        <v>17</v>
      </c>
      <c r="H4385" s="7" t="s">
        <v>8</v>
      </c>
      <c r="I4385" s="8">
        <v>16053.52</v>
      </c>
      <c r="J4385" s="8">
        <f>Table1[[#This Row],[Annual Charges ($)]]-(AVERAGE(Table1[Annual Charges ($)]))</f>
        <v>4702.7718159999604</v>
      </c>
      <c r="U4385" s="37">
        <v>16053.52</v>
      </c>
      <c r="V4385" s="4">
        <v>103.3</v>
      </c>
    </row>
    <row r="4386" spans="1:22" ht="17" hidden="1" x14ac:dyDescent="0.2">
      <c r="A4386" s="3">
        <v>21166821</v>
      </c>
      <c r="B4386" s="4">
        <v>103.3</v>
      </c>
      <c r="C4386" s="4">
        <v>6</v>
      </c>
      <c r="D4386" s="4">
        <v>4</v>
      </c>
      <c r="E4386" s="4">
        <v>45</v>
      </c>
      <c r="F4386" s="5">
        <v>30</v>
      </c>
      <c r="G4386" s="6" t="s">
        <v>18</v>
      </c>
      <c r="H4386" s="7" t="s">
        <v>8</v>
      </c>
      <c r="I4386" s="8">
        <v>14029.62</v>
      </c>
      <c r="J4386" s="8">
        <f>Table1[[#This Row],[Annual Charges ($)]]-(AVERAGE(Table1[Annual Charges ($)]))</f>
        <v>2678.8718159999607</v>
      </c>
      <c r="U4386" s="37">
        <v>14029.62</v>
      </c>
      <c r="V4386" s="4">
        <v>103.3</v>
      </c>
    </row>
    <row r="4387" spans="1:22" ht="17" hidden="1" x14ac:dyDescent="0.2">
      <c r="A4387" s="3">
        <v>6261850</v>
      </c>
      <c r="B4387" s="4">
        <v>103.4</v>
      </c>
      <c r="C4387" s="4">
        <v>3</v>
      </c>
      <c r="D4387" s="4">
        <v>3</v>
      </c>
      <c r="E4387" s="4">
        <v>20</v>
      </c>
      <c r="F4387" s="5">
        <v>51</v>
      </c>
      <c r="G4387" s="6" t="s">
        <v>18</v>
      </c>
      <c r="H4387" s="7" t="s">
        <v>8</v>
      </c>
      <c r="I4387" s="8">
        <v>18946.46</v>
      </c>
      <c r="J4387" s="8">
        <f>Table1[[#This Row],[Annual Charges ($)]]-(AVERAGE(Table1[Annual Charges ($)]))</f>
        <v>7595.7118159999591</v>
      </c>
      <c r="U4387" s="37">
        <v>18946.46</v>
      </c>
      <c r="V4387" s="4">
        <v>103.4</v>
      </c>
    </row>
    <row r="4388" spans="1:22" ht="17" hidden="1" x14ac:dyDescent="0.2">
      <c r="A4388" s="3">
        <v>15841735</v>
      </c>
      <c r="B4388" s="4">
        <v>103.4</v>
      </c>
      <c r="C4388" s="4">
        <v>5</v>
      </c>
      <c r="D4388" s="4">
        <v>3</v>
      </c>
      <c r="E4388" s="4">
        <v>49</v>
      </c>
      <c r="F4388" s="5">
        <v>41</v>
      </c>
      <c r="G4388" s="6" t="s">
        <v>17</v>
      </c>
      <c r="H4388" s="7" t="s">
        <v>8</v>
      </c>
      <c r="I4388" s="8">
        <v>14941.11</v>
      </c>
      <c r="J4388" s="8">
        <f>Table1[[#This Row],[Annual Charges ($)]]-(AVERAGE(Table1[Annual Charges ($)]))</f>
        <v>3590.3618159999605</v>
      </c>
      <c r="U4388" s="37">
        <v>14941.11</v>
      </c>
      <c r="V4388" s="4">
        <v>103.4</v>
      </c>
    </row>
    <row r="4389" spans="1:22" ht="17" hidden="1" x14ac:dyDescent="0.2">
      <c r="A4389" s="3">
        <v>17574442</v>
      </c>
      <c r="B4389" s="4">
        <v>103.5</v>
      </c>
      <c r="C4389" s="4">
        <v>3</v>
      </c>
      <c r="D4389" s="4">
        <v>1</v>
      </c>
      <c r="E4389" s="4">
        <v>51</v>
      </c>
      <c r="F4389" s="5">
        <v>41</v>
      </c>
      <c r="G4389" s="6" t="s">
        <v>17</v>
      </c>
      <c r="H4389" s="7" t="s">
        <v>8</v>
      </c>
      <c r="I4389" s="8">
        <v>20068.189999999999</v>
      </c>
      <c r="J4389" s="8">
        <f>Table1[[#This Row],[Annual Charges ($)]]-(AVERAGE(Table1[Annual Charges ($)]))</f>
        <v>8717.4418159999586</v>
      </c>
      <c r="U4389" s="37">
        <v>20068.189999999999</v>
      </c>
      <c r="V4389" s="4">
        <v>103.5</v>
      </c>
    </row>
    <row r="4390" spans="1:22" ht="17" hidden="1" x14ac:dyDescent="0.2">
      <c r="A4390" s="3">
        <v>18606475</v>
      </c>
      <c r="B4390" s="4">
        <v>103.5</v>
      </c>
      <c r="C4390" s="4">
        <v>3</v>
      </c>
      <c r="D4390" s="4">
        <v>4</v>
      </c>
      <c r="E4390" s="4">
        <v>30</v>
      </c>
      <c r="F4390" s="5">
        <v>29</v>
      </c>
      <c r="G4390" s="6" t="s">
        <v>17</v>
      </c>
      <c r="H4390" s="7" t="s">
        <v>8</v>
      </c>
      <c r="I4390" s="8">
        <v>12393.05</v>
      </c>
      <c r="J4390" s="8">
        <f>Table1[[#This Row],[Annual Charges ($)]]-(AVERAGE(Table1[Annual Charges ($)]))</f>
        <v>1042.3018159999592</v>
      </c>
      <c r="U4390" s="37">
        <v>12393.05</v>
      </c>
      <c r="V4390" s="4">
        <v>103.5</v>
      </c>
    </row>
    <row r="4391" spans="1:22" ht="17" hidden="1" x14ac:dyDescent="0.2">
      <c r="A4391" s="3">
        <v>4595539</v>
      </c>
      <c r="B4391" s="4">
        <v>103.5</v>
      </c>
      <c r="C4391" s="4">
        <v>6</v>
      </c>
      <c r="D4391" s="4">
        <v>4</v>
      </c>
      <c r="E4391" s="4">
        <v>4</v>
      </c>
      <c r="F4391" s="5">
        <v>63</v>
      </c>
      <c r="G4391" s="6" t="s">
        <v>18</v>
      </c>
      <c r="H4391" s="7" t="s">
        <v>8</v>
      </c>
      <c r="I4391" s="8">
        <v>23365.41</v>
      </c>
      <c r="J4391" s="8">
        <f>Table1[[#This Row],[Annual Charges ($)]]-(AVERAGE(Table1[Annual Charges ($)]))</f>
        <v>12014.66181599996</v>
      </c>
      <c r="U4391" s="37">
        <v>23365.41</v>
      </c>
      <c r="V4391" s="4">
        <v>103.5</v>
      </c>
    </row>
    <row r="4392" spans="1:22" ht="17" hidden="1" x14ac:dyDescent="0.2">
      <c r="A4392" s="3">
        <v>7064222</v>
      </c>
      <c r="B4392" s="4">
        <v>103.5</v>
      </c>
      <c r="C4392" s="4">
        <v>4</v>
      </c>
      <c r="D4392" s="4">
        <v>4</v>
      </c>
      <c r="E4392" s="4">
        <v>60</v>
      </c>
      <c r="F4392" s="5">
        <v>48</v>
      </c>
      <c r="G4392" s="6" t="s">
        <v>17</v>
      </c>
      <c r="H4392" s="7" t="s">
        <v>8</v>
      </c>
      <c r="I4392" s="8">
        <v>15128.74</v>
      </c>
      <c r="J4392" s="8">
        <f>Table1[[#This Row],[Annual Charges ($)]]-(AVERAGE(Table1[Annual Charges ($)]))</f>
        <v>3777.9918159999597</v>
      </c>
      <c r="U4392" s="37">
        <v>15128.74</v>
      </c>
      <c r="V4392" s="4">
        <v>103.5</v>
      </c>
    </row>
    <row r="4393" spans="1:22" ht="17" hidden="1" x14ac:dyDescent="0.2">
      <c r="A4393" s="3">
        <v>26614872</v>
      </c>
      <c r="B4393" s="4">
        <v>103.6</v>
      </c>
      <c r="C4393" s="4">
        <v>5</v>
      </c>
      <c r="D4393" s="4">
        <v>2</v>
      </c>
      <c r="E4393" s="4">
        <v>26</v>
      </c>
      <c r="F4393" s="5">
        <v>64</v>
      </c>
      <c r="G4393" s="6" t="s">
        <v>18</v>
      </c>
      <c r="H4393" s="7" t="s">
        <v>8</v>
      </c>
      <c r="I4393" s="8">
        <v>13706.42</v>
      </c>
      <c r="J4393" s="8">
        <f>Table1[[#This Row],[Annual Charges ($)]]-(AVERAGE(Table1[Annual Charges ($)]))</f>
        <v>2355.67181599996</v>
      </c>
      <c r="U4393" s="37">
        <v>13706.42</v>
      </c>
      <c r="V4393" s="4">
        <v>103.6</v>
      </c>
    </row>
    <row r="4394" spans="1:22" ht="17" hidden="1" x14ac:dyDescent="0.2">
      <c r="A4394" s="3">
        <v>15078455</v>
      </c>
      <c r="B4394" s="4">
        <v>103.6</v>
      </c>
      <c r="C4394" s="4">
        <v>5</v>
      </c>
      <c r="D4394" s="4">
        <v>1</v>
      </c>
      <c r="E4394" s="4">
        <v>56</v>
      </c>
      <c r="F4394" s="5">
        <v>40</v>
      </c>
      <c r="G4394" s="6" t="s">
        <v>18</v>
      </c>
      <c r="H4394" s="7" t="s">
        <v>8</v>
      </c>
      <c r="I4394" s="8">
        <v>14653.07</v>
      </c>
      <c r="J4394" s="8">
        <f>Table1[[#This Row],[Annual Charges ($)]]-(AVERAGE(Table1[Annual Charges ($)]))</f>
        <v>3302.3218159999597</v>
      </c>
      <c r="U4394" s="37">
        <v>14653.07</v>
      </c>
      <c r="V4394" s="4">
        <v>103.6</v>
      </c>
    </row>
    <row r="4395" spans="1:22" ht="17" hidden="1" x14ac:dyDescent="0.2">
      <c r="A4395" s="3">
        <v>14233692</v>
      </c>
      <c r="B4395" s="4">
        <v>103.6</v>
      </c>
      <c r="C4395" s="4">
        <v>6</v>
      </c>
      <c r="D4395" s="4">
        <v>1</v>
      </c>
      <c r="E4395" s="4">
        <v>51</v>
      </c>
      <c r="F4395" s="5">
        <v>46</v>
      </c>
      <c r="G4395" s="6" t="s">
        <v>17</v>
      </c>
      <c r="H4395" s="7" t="s">
        <v>8</v>
      </c>
      <c r="I4395" s="8">
        <v>16268.68</v>
      </c>
      <c r="J4395" s="8">
        <f>Table1[[#This Row],[Annual Charges ($)]]-(AVERAGE(Table1[Annual Charges ($)]))</f>
        <v>4917.9318159999602</v>
      </c>
      <c r="U4395" s="37">
        <v>16268.68</v>
      </c>
      <c r="V4395" s="4">
        <v>103.6</v>
      </c>
    </row>
    <row r="4396" spans="1:22" ht="17" hidden="1" x14ac:dyDescent="0.2">
      <c r="A4396" s="3">
        <v>18353073</v>
      </c>
      <c r="B4396" s="4">
        <v>103.7</v>
      </c>
      <c r="C4396" s="4">
        <v>5</v>
      </c>
      <c r="D4396" s="4">
        <v>2</v>
      </c>
      <c r="E4396" s="4">
        <v>57</v>
      </c>
      <c r="F4396" s="5">
        <v>42</v>
      </c>
      <c r="G4396" s="6" t="s">
        <v>18</v>
      </c>
      <c r="H4396" s="7" t="s">
        <v>8</v>
      </c>
      <c r="I4396" s="8">
        <v>9249.3799999999992</v>
      </c>
      <c r="J4396" s="8">
        <f>Table1[[#This Row],[Annual Charges ($)]]-(AVERAGE(Table1[Annual Charges ($)]))</f>
        <v>-2101.3681840000409</v>
      </c>
      <c r="U4396" s="37">
        <v>9249.3799999999992</v>
      </c>
      <c r="V4396" s="4">
        <v>103.7</v>
      </c>
    </row>
    <row r="4397" spans="1:22" ht="17" hidden="1" x14ac:dyDescent="0.2">
      <c r="A4397" s="3">
        <v>14003601</v>
      </c>
      <c r="B4397" s="4">
        <v>103.7</v>
      </c>
      <c r="C4397" s="4">
        <v>5</v>
      </c>
      <c r="D4397" s="4">
        <v>4</v>
      </c>
      <c r="E4397" s="4">
        <v>11</v>
      </c>
      <c r="F4397" s="5">
        <v>33</v>
      </c>
      <c r="G4397" s="6" t="s">
        <v>18</v>
      </c>
      <c r="H4397" s="7" t="s">
        <v>8</v>
      </c>
      <c r="I4397" s="8">
        <v>18971.689999999999</v>
      </c>
      <c r="J4397" s="8">
        <f>Table1[[#This Row],[Annual Charges ($)]]-(AVERAGE(Table1[Annual Charges ($)]))</f>
        <v>7620.9418159999586</v>
      </c>
      <c r="U4397" s="37">
        <v>18971.689999999999</v>
      </c>
      <c r="V4397" s="4">
        <v>103.7</v>
      </c>
    </row>
    <row r="4398" spans="1:22" ht="17" hidden="1" x14ac:dyDescent="0.2">
      <c r="A4398" s="3">
        <v>3376499</v>
      </c>
      <c r="B4398" s="4">
        <v>103.7</v>
      </c>
      <c r="C4398" s="4">
        <v>5</v>
      </c>
      <c r="D4398" s="4">
        <v>5</v>
      </c>
      <c r="E4398" s="4">
        <v>28</v>
      </c>
      <c r="F4398" s="5">
        <v>40</v>
      </c>
      <c r="G4398" s="6" t="s">
        <v>17</v>
      </c>
      <c r="H4398" s="7" t="s">
        <v>8</v>
      </c>
      <c r="I4398" s="8">
        <v>20597.349999999999</v>
      </c>
      <c r="J4398" s="8">
        <f>Table1[[#This Row],[Annual Charges ($)]]-(AVERAGE(Table1[Annual Charges ($)]))</f>
        <v>9246.6018159999585</v>
      </c>
      <c r="U4398" s="37">
        <v>20597.349999999999</v>
      </c>
      <c r="V4398" s="4">
        <v>103.7</v>
      </c>
    </row>
    <row r="4399" spans="1:22" ht="17" x14ac:dyDescent="0.2">
      <c r="A4399" s="3">
        <v>5638673</v>
      </c>
      <c r="B4399" s="4">
        <v>103.7</v>
      </c>
      <c r="C4399" s="4">
        <v>3</v>
      </c>
      <c r="D4399" s="4">
        <v>3</v>
      </c>
      <c r="E4399" s="4">
        <v>45</v>
      </c>
      <c r="F4399" s="5">
        <v>54</v>
      </c>
      <c r="G4399" s="6" t="s">
        <v>18</v>
      </c>
      <c r="H4399" s="7" t="s">
        <v>9</v>
      </c>
      <c r="I4399" s="8">
        <v>9601.69</v>
      </c>
      <c r="J4399" s="8">
        <f>Table1[[#This Row],[Annual Charges ($)]]-(AVERAGE(Table1[Annual Charges ($)]))</f>
        <v>-1749.0581840000395</v>
      </c>
      <c r="U4399" s="37">
        <v>9601.69</v>
      </c>
      <c r="V4399" s="4">
        <v>103.7</v>
      </c>
    </row>
    <row r="4400" spans="1:22" ht="17" hidden="1" x14ac:dyDescent="0.2">
      <c r="A4400" s="3">
        <v>15491058</v>
      </c>
      <c r="B4400" s="4">
        <v>103.7</v>
      </c>
      <c r="C4400" s="4">
        <v>1</v>
      </c>
      <c r="D4400" s="4">
        <v>1</v>
      </c>
      <c r="E4400" s="4">
        <v>30</v>
      </c>
      <c r="F4400" s="5">
        <v>20</v>
      </c>
      <c r="G4400" s="6" t="s">
        <v>18</v>
      </c>
      <c r="H4400" s="7" t="s">
        <v>8</v>
      </c>
      <c r="I4400" s="8">
        <v>4335.6899999999996</v>
      </c>
      <c r="J4400" s="8">
        <f>Table1[[#This Row],[Annual Charges ($)]]-(AVERAGE(Table1[Annual Charges ($)]))</f>
        <v>-7015.0581840000405</v>
      </c>
      <c r="U4400" s="37">
        <v>4335.6899999999996</v>
      </c>
      <c r="V4400" s="4">
        <v>103.7</v>
      </c>
    </row>
    <row r="4401" spans="1:22" ht="17" hidden="1" x14ac:dyDescent="0.2">
      <c r="A4401" s="3">
        <v>17874294</v>
      </c>
      <c r="B4401" s="4">
        <v>103.7</v>
      </c>
      <c r="C4401" s="4">
        <v>7</v>
      </c>
      <c r="D4401" s="4">
        <v>4</v>
      </c>
      <c r="E4401" s="4">
        <v>34</v>
      </c>
      <c r="F4401" s="5">
        <v>31</v>
      </c>
      <c r="G4401" s="6" t="s">
        <v>17</v>
      </c>
      <c r="H4401" s="7" t="s">
        <v>8</v>
      </c>
      <c r="I4401" s="8">
        <v>12619.58</v>
      </c>
      <c r="J4401" s="8">
        <f>Table1[[#This Row],[Annual Charges ($)]]-(AVERAGE(Table1[Annual Charges ($)]))</f>
        <v>1268.8318159999599</v>
      </c>
      <c r="U4401" s="37">
        <v>12619.58</v>
      </c>
      <c r="V4401" s="4">
        <v>103.7</v>
      </c>
    </row>
    <row r="4402" spans="1:22" ht="17" hidden="1" x14ac:dyDescent="0.2">
      <c r="A4402" s="3">
        <v>19822818</v>
      </c>
      <c r="B4402" s="4">
        <v>103.7</v>
      </c>
      <c r="C4402" s="4">
        <v>3</v>
      </c>
      <c r="D4402" s="4">
        <v>4</v>
      </c>
      <c r="E4402" s="4">
        <v>41</v>
      </c>
      <c r="F4402" s="5">
        <v>62</v>
      </c>
      <c r="G4402" s="6" t="s">
        <v>17</v>
      </c>
      <c r="H4402" s="7" t="s">
        <v>8</v>
      </c>
      <c r="I4402" s="8">
        <v>11811.05</v>
      </c>
      <c r="J4402" s="8">
        <f>Table1[[#This Row],[Annual Charges ($)]]-(AVERAGE(Table1[Annual Charges ($)]))</f>
        <v>460.30181599995922</v>
      </c>
      <c r="U4402" s="37">
        <v>11811.05</v>
      </c>
      <c r="V4402" s="4">
        <v>103.7</v>
      </c>
    </row>
    <row r="4403" spans="1:22" ht="17" hidden="1" x14ac:dyDescent="0.2">
      <c r="A4403" s="3">
        <v>13038259</v>
      </c>
      <c r="B4403" s="4">
        <v>103.7</v>
      </c>
      <c r="C4403" s="4">
        <v>6</v>
      </c>
      <c r="D4403" s="4">
        <v>3</v>
      </c>
      <c r="E4403" s="4">
        <v>22</v>
      </c>
      <c r="F4403" s="5">
        <v>46</v>
      </c>
      <c r="G4403" s="6" t="s">
        <v>18</v>
      </c>
      <c r="H4403" s="7" t="s">
        <v>8</v>
      </c>
      <c r="I4403" s="8">
        <v>13189.31</v>
      </c>
      <c r="J4403" s="8">
        <f>Table1[[#This Row],[Annual Charges ($)]]-(AVERAGE(Table1[Annual Charges ($)]))</f>
        <v>1838.5618159999594</v>
      </c>
      <c r="U4403" s="37">
        <v>13189.31</v>
      </c>
      <c r="V4403" s="4">
        <v>103.7</v>
      </c>
    </row>
    <row r="4404" spans="1:22" ht="17" hidden="1" x14ac:dyDescent="0.2">
      <c r="A4404" s="3">
        <v>13122131</v>
      </c>
      <c r="B4404" s="4">
        <v>103.8</v>
      </c>
      <c r="C4404" s="4">
        <v>5</v>
      </c>
      <c r="D4404" s="4">
        <v>1</v>
      </c>
      <c r="E4404" s="4">
        <v>10</v>
      </c>
      <c r="F4404" s="5">
        <v>59</v>
      </c>
      <c r="G4404" s="6" t="s">
        <v>17</v>
      </c>
      <c r="H4404" s="7" t="s">
        <v>8</v>
      </c>
      <c r="I4404" s="8">
        <v>12269.11</v>
      </c>
      <c r="J4404" s="8">
        <f>Table1[[#This Row],[Annual Charges ($)]]-(AVERAGE(Table1[Annual Charges ($)]))</f>
        <v>918.36181599996053</v>
      </c>
      <c r="U4404" s="37">
        <v>12269.11</v>
      </c>
      <c r="V4404" s="4">
        <v>103.8</v>
      </c>
    </row>
    <row r="4405" spans="1:22" ht="17" hidden="1" x14ac:dyDescent="0.2">
      <c r="A4405" s="3">
        <v>14859550</v>
      </c>
      <c r="B4405" s="4">
        <v>103.8</v>
      </c>
      <c r="C4405" s="4">
        <v>3</v>
      </c>
      <c r="D4405" s="4">
        <v>5</v>
      </c>
      <c r="E4405" s="4">
        <v>51</v>
      </c>
      <c r="F4405" s="5">
        <v>50</v>
      </c>
      <c r="G4405" s="6" t="s">
        <v>18</v>
      </c>
      <c r="H4405" s="7" t="s">
        <v>8</v>
      </c>
      <c r="I4405" s="8">
        <v>6430.14</v>
      </c>
      <c r="J4405" s="8">
        <f>Table1[[#This Row],[Annual Charges ($)]]-(AVERAGE(Table1[Annual Charges ($)]))</f>
        <v>-4920.6081840000397</v>
      </c>
      <c r="U4405" s="37">
        <v>6430.14</v>
      </c>
      <c r="V4405" s="4">
        <v>103.8</v>
      </c>
    </row>
    <row r="4406" spans="1:22" ht="17" hidden="1" x14ac:dyDescent="0.2">
      <c r="A4406" s="3">
        <v>12723011</v>
      </c>
      <c r="B4406" s="4">
        <v>103.9</v>
      </c>
      <c r="C4406" s="4">
        <v>7</v>
      </c>
      <c r="D4406" s="4">
        <v>4</v>
      </c>
      <c r="E4406" s="4">
        <v>19</v>
      </c>
      <c r="F4406" s="5">
        <v>51</v>
      </c>
      <c r="G4406" s="6" t="s">
        <v>18</v>
      </c>
      <c r="H4406" s="7" t="s">
        <v>8</v>
      </c>
      <c r="I4406" s="8">
        <v>21751.46</v>
      </c>
      <c r="J4406" s="8">
        <f>Table1[[#This Row],[Annual Charges ($)]]-(AVERAGE(Table1[Annual Charges ($)]))</f>
        <v>10400.711815999959</v>
      </c>
      <c r="U4406" s="37">
        <v>21751.46</v>
      </c>
      <c r="V4406" s="4">
        <v>103.9</v>
      </c>
    </row>
    <row r="4407" spans="1:22" ht="17" hidden="1" x14ac:dyDescent="0.2">
      <c r="A4407" s="3">
        <v>10190326</v>
      </c>
      <c r="B4407" s="4">
        <v>104</v>
      </c>
      <c r="C4407" s="4">
        <v>4</v>
      </c>
      <c r="D4407" s="4">
        <v>2</v>
      </c>
      <c r="E4407" s="4">
        <v>22</v>
      </c>
      <c r="F4407" s="5">
        <v>37</v>
      </c>
      <c r="G4407" s="6" t="s">
        <v>17</v>
      </c>
      <c r="H4407" s="7" t="s">
        <v>8</v>
      </c>
      <c r="I4407" s="8">
        <v>15441.55</v>
      </c>
      <c r="J4407" s="8">
        <f>Table1[[#This Row],[Annual Charges ($)]]-(AVERAGE(Table1[Annual Charges ($)]))</f>
        <v>4090.8018159999592</v>
      </c>
      <c r="U4407" s="37">
        <v>15441.55</v>
      </c>
      <c r="V4407" s="4">
        <v>104</v>
      </c>
    </row>
    <row r="4408" spans="1:22" ht="17" hidden="1" x14ac:dyDescent="0.2">
      <c r="A4408" s="3">
        <v>3444058</v>
      </c>
      <c r="B4408" s="4">
        <v>104</v>
      </c>
      <c r="C4408" s="4">
        <v>4</v>
      </c>
      <c r="D4408" s="4">
        <v>3</v>
      </c>
      <c r="E4408" s="4">
        <v>24</v>
      </c>
      <c r="F4408" s="5">
        <v>62</v>
      </c>
      <c r="G4408" s="6" t="s">
        <v>18</v>
      </c>
      <c r="H4408" s="7" t="s">
        <v>8</v>
      </c>
      <c r="I4408" s="8">
        <v>15199.39</v>
      </c>
      <c r="J4408" s="8">
        <f>Table1[[#This Row],[Annual Charges ($)]]-(AVERAGE(Table1[Annual Charges ($)]))</f>
        <v>3848.6418159999594</v>
      </c>
      <c r="U4408" s="37">
        <v>15199.39</v>
      </c>
      <c r="V4408" s="4">
        <v>104</v>
      </c>
    </row>
    <row r="4409" spans="1:22" ht="17" hidden="1" x14ac:dyDescent="0.2">
      <c r="A4409" s="3">
        <v>233089</v>
      </c>
      <c r="B4409" s="4">
        <v>104</v>
      </c>
      <c r="C4409" s="4">
        <v>2</v>
      </c>
      <c r="D4409" s="4">
        <v>2</v>
      </c>
      <c r="E4409" s="4">
        <v>4</v>
      </c>
      <c r="F4409" s="5">
        <v>49</v>
      </c>
      <c r="G4409" s="6" t="s">
        <v>18</v>
      </c>
      <c r="H4409" s="7" t="s">
        <v>8</v>
      </c>
      <c r="I4409" s="8">
        <v>18746</v>
      </c>
      <c r="J4409" s="8">
        <f>Table1[[#This Row],[Annual Charges ($)]]-(AVERAGE(Table1[Annual Charges ($)]))</f>
        <v>7395.2518159999599</v>
      </c>
      <c r="U4409" s="37">
        <v>18746</v>
      </c>
      <c r="V4409" s="4">
        <v>104</v>
      </c>
    </row>
    <row r="4410" spans="1:22" ht="17" hidden="1" x14ac:dyDescent="0.2">
      <c r="A4410" s="3">
        <v>7025430</v>
      </c>
      <c r="B4410" s="4">
        <v>104</v>
      </c>
      <c r="C4410" s="4">
        <v>7</v>
      </c>
      <c r="D4410" s="4">
        <v>4</v>
      </c>
      <c r="E4410" s="4">
        <v>32</v>
      </c>
      <c r="F4410" s="5">
        <v>62</v>
      </c>
      <c r="G4410" s="6" t="s">
        <v>18</v>
      </c>
      <c r="H4410" s="7" t="s">
        <v>8</v>
      </c>
      <c r="I4410" s="8">
        <v>10057.98</v>
      </c>
      <c r="J4410" s="8">
        <f>Table1[[#This Row],[Annual Charges ($)]]-(AVERAGE(Table1[Annual Charges ($)]))</f>
        <v>-1292.7681840000405</v>
      </c>
      <c r="U4410" s="37">
        <v>10057.98</v>
      </c>
      <c r="V4410" s="4">
        <v>104</v>
      </c>
    </row>
    <row r="4411" spans="1:22" ht="17" hidden="1" x14ac:dyDescent="0.2">
      <c r="A4411" s="3">
        <v>21391862</v>
      </c>
      <c r="B4411" s="4">
        <v>104</v>
      </c>
      <c r="C4411" s="4">
        <v>5</v>
      </c>
      <c r="D4411" s="4">
        <v>2</v>
      </c>
      <c r="E4411" s="4">
        <v>20</v>
      </c>
      <c r="F4411" s="5">
        <v>37</v>
      </c>
      <c r="G4411" s="6" t="s">
        <v>18</v>
      </c>
      <c r="H4411" s="7" t="s">
        <v>8</v>
      </c>
      <c r="I4411" s="8">
        <v>15177.47</v>
      </c>
      <c r="J4411" s="8">
        <f>Table1[[#This Row],[Annual Charges ($)]]-(AVERAGE(Table1[Annual Charges ($)]))</f>
        <v>3826.7218159999593</v>
      </c>
      <c r="U4411" s="37">
        <v>15177.47</v>
      </c>
      <c r="V4411" s="4">
        <v>104</v>
      </c>
    </row>
    <row r="4412" spans="1:22" ht="17" x14ac:dyDescent="0.2">
      <c r="A4412" s="3">
        <v>1552548</v>
      </c>
      <c r="B4412" s="4">
        <v>104.1</v>
      </c>
      <c r="C4412" s="4">
        <v>2</v>
      </c>
      <c r="D4412" s="4">
        <v>4</v>
      </c>
      <c r="E4412" s="4">
        <v>27</v>
      </c>
      <c r="F4412" s="5">
        <v>41</v>
      </c>
      <c r="G4412" s="6" t="s">
        <v>18</v>
      </c>
      <c r="H4412" s="7" t="s">
        <v>9</v>
      </c>
      <c r="I4412" s="8">
        <v>13785.76</v>
      </c>
      <c r="J4412" s="8">
        <f>Table1[[#This Row],[Annual Charges ($)]]-(AVERAGE(Table1[Annual Charges ($)]))</f>
        <v>2435.0118159999602</v>
      </c>
      <c r="U4412" s="37">
        <v>13785.76</v>
      </c>
      <c r="V4412" s="4">
        <v>104.1</v>
      </c>
    </row>
    <row r="4413" spans="1:22" ht="17" hidden="1" x14ac:dyDescent="0.2">
      <c r="A4413" s="3">
        <v>15289821</v>
      </c>
      <c r="B4413" s="4">
        <v>104.1</v>
      </c>
      <c r="C4413" s="4">
        <v>3</v>
      </c>
      <c r="D4413" s="4">
        <v>4</v>
      </c>
      <c r="E4413" s="4">
        <v>52</v>
      </c>
      <c r="F4413" s="5">
        <v>31</v>
      </c>
      <c r="G4413" s="6" t="s">
        <v>18</v>
      </c>
      <c r="H4413" s="7" t="s">
        <v>8</v>
      </c>
      <c r="I4413" s="8">
        <v>18953.64</v>
      </c>
      <c r="J4413" s="8">
        <f>Table1[[#This Row],[Annual Charges ($)]]-(AVERAGE(Table1[Annual Charges ($)]))</f>
        <v>7602.8918159999594</v>
      </c>
      <c r="U4413" s="37">
        <v>18953.64</v>
      </c>
      <c r="V4413" s="4">
        <v>104.1</v>
      </c>
    </row>
    <row r="4414" spans="1:22" ht="17" hidden="1" x14ac:dyDescent="0.2">
      <c r="A4414" s="3">
        <v>9581382</v>
      </c>
      <c r="B4414" s="4">
        <v>104.1</v>
      </c>
      <c r="C4414" s="4">
        <v>1</v>
      </c>
      <c r="D4414" s="4">
        <v>4</v>
      </c>
      <c r="E4414" s="4">
        <v>48</v>
      </c>
      <c r="F4414" s="5">
        <v>37</v>
      </c>
      <c r="G4414" s="6" t="s">
        <v>17</v>
      </c>
      <c r="H4414" s="7" t="s">
        <v>8</v>
      </c>
      <c r="I4414" s="8">
        <v>14694.75</v>
      </c>
      <c r="J4414" s="8">
        <f>Table1[[#This Row],[Annual Charges ($)]]-(AVERAGE(Table1[Annual Charges ($)]))</f>
        <v>3344.0018159999599</v>
      </c>
      <c r="U4414" s="37">
        <v>14694.75</v>
      </c>
      <c r="V4414" s="4">
        <v>104.1</v>
      </c>
    </row>
    <row r="4415" spans="1:22" ht="17" hidden="1" x14ac:dyDescent="0.2">
      <c r="A4415" s="3">
        <v>3490874</v>
      </c>
      <c r="B4415" s="4">
        <v>104.1</v>
      </c>
      <c r="C4415" s="4">
        <v>5</v>
      </c>
      <c r="D4415" s="4">
        <v>2</v>
      </c>
      <c r="E4415" s="4">
        <v>53</v>
      </c>
      <c r="F4415" s="5">
        <v>62</v>
      </c>
      <c r="G4415" s="6" t="s">
        <v>17</v>
      </c>
      <c r="H4415" s="7" t="s">
        <v>8</v>
      </c>
      <c r="I4415" s="8">
        <v>21384.82</v>
      </c>
      <c r="J4415" s="8">
        <f>Table1[[#This Row],[Annual Charges ($)]]-(AVERAGE(Table1[Annual Charges ($)]))</f>
        <v>10034.07181599996</v>
      </c>
      <c r="U4415" s="37">
        <v>21384.82</v>
      </c>
      <c r="V4415" s="4">
        <v>104.1</v>
      </c>
    </row>
    <row r="4416" spans="1:22" ht="17" hidden="1" x14ac:dyDescent="0.2">
      <c r="A4416" s="3">
        <v>2454446</v>
      </c>
      <c r="B4416" s="4">
        <v>104.1</v>
      </c>
      <c r="C4416" s="4">
        <v>6</v>
      </c>
      <c r="D4416" s="4">
        <v>4</v>
      </c>
      <c r="E4416" s="4">
        <v>56</v>
      </c>
      <c r="F4416" s="5">
        <v>43</v>
      </c>
      <c r="G4416" s="6" t="s">
        <v>17</v>
      </c>
      <c r="H4416" s="7" t="s">
        <v>8</v>
      </c>
      <c r="I4416" s="8">
        <v>8391.73</v>
      </c>
      <c r="J4416" s="8">
        <f>Table1[[#This Row],[Annual Charges ($)]]-(AVERAGE(Table1[Annual Charges ($)]))</f>
        <v>-2959.0181840000405</v>
      </c>
      <c r="U4416" s="37">
        <v>8391.73</v>
      </c>
      <c r="V4416" s="4">
        <v>104.1</v>
      </c>
    </row>
    <row r="4417" spans="1:22" ht="17" hidden="1" x14ac:dyDescent="0.2">
      <c r="A4417" s="3">
        <v>20088003</v>
      </c>
      <c r="B4417" s="4">
        <v>104.2</v>
      </c>
      <c r="C4417" s="4">
        <v>3</v>
      </c>
      <c r="D4417" s="4">
        <v>4</v>
      </c>
      <c r="E4417" s="4">
        <v>10</v>
      </c>
      <c r="F4417" s="5">
        <v>39</v>
      </c>
      <c r="G4417" s="6" t="s">
        <v>17</v>
      </c>
      <c r="H4417" s="7" t="s">
        <v>8</v>
      </c>
      <c r="I4417" s="8">
        <v>8418.4</v>
      </c>
      <c r="J4417" s="8">
        <f>Table1[[#This Row],[Annual Charges ($)]]-(AVERAGE(Table1[Annual Charges ($)]))</f>
        <v>-2932.3481840000404</v>
      </c>
      <c r="U4417" s="37">
        <v>8418.4</v>
      </c>
      <c r="V4417" s="4">
        <v>104.2</v>
      </c>
    </row>
    <row r="4418" spans="1:22" ht="17" hidden="1" x14ac:dyDescent="0.2">
      <c r="A4418" s="3">
        <v>5479388</v>
      </c>
      <c r="B4418" s="4">
        <v>104.2</v>
      </c>
      <c r="C4418" s="4">
        <v>3</v>
      </c>
      <c r="D4418" s="4">
        <v>4</v>
      </c>
      <c r="E4418" s="4">
        <v>29</v>
      </c>
      <c r="F4418" s="5">
        <v>53</v>
      </c>
      <c r="G4418" s="6" t="s">
        <v>18</v>
      </c>
      <c r="H4418" s="7" t="s">
        <v>8</v>
      </c>
      <c r="I4418" s="8">
        <v>16331.89</v>
      </c>
      <c r="J4418" s="8">
        <f>Table1[[#This Row],[Annual Charges ($)]]-(AVERAGE(Table1[Annual Charges ($)]))</f>
        <v>4981.1418159999594</v>
      </c>
      <c r="U4418" s="37">
        <v>16331.89</v>
      </c>
      <c r="V4418" s="4">
        <v>104.2</v>
      </c>
    </row>
    <row r="4419" spans="1:22" ht="17" hidden="1" x14ac:dyDescent="0.2">
      <c r="A4419" s="3">
        <v>7729782</v>
      </c>
      <c r="B4419" s="4">
        <v>104.2</v>
      </c>
      <c r="C4419" s="4">
        <v>4</v>
      </c>
      <c r="D4419" s="4">
        <v>4</v>
      </c>
      <c r="E4419" s="4">
        <v>51</v>
      </c>
      <c r="F4419" s="5">
        <v>34</v>
      </c>
      <c r="G4419" s="6" t="s">
        <v>18</v>
      </c>
      <c r="H4419" s="7" t="s">
        <v>8</v>
      </c>
      <c r="I4419" s="8">
        <v>5724.7</v>
      </c>
      <c r="J4419" s="8">
        <f>Table1[[#This Row],[Annual Charges ($)]]-(AVERAGE(Table1[Annual Charges ($)]))</f>
        <v>-5626.0481840000402</v>
      </c>
      <c r="U4419" s="37">
        <v>5724.7</v>
      </c>
      <c r="V4419" s="4">
        <v>104.2</v>
      </c>
    </row>
    <row r="4420" spans="1:22" ht="17" x14ac:dyDescent="0.2">
      <c r="A4420" s="3">
        <v>26373139</v>
      </c>
      <c r="B4420" s="4">
        <v>104.3</v>
      </c>
      <c r="C4420" s="4">
        <v>4</v>
      </c>
      <c r="D4420" s="4">
        <v>5</v>
      </c>
      <c r="E4420" s="4">
        <v>58</v>
      </c>
      <c r="F4420" s="5">
        <v>53</v>
      </c>
      <c r="G4420" s="6" t="s">
        <v>17</v>
      </c>
      <c r="H4420" s="7" t="s">
        <v>9</v>
      </c>
      <c r="I4420" s="8">
        <v>21484.52</v>
      </c>
      <c r="J4420" s="8">
        <f>Table1[[#This Row],[Annual Charges ($)]]-(AVERAGE(Table1[Annual Charges ($)]))</f>
        <v>10133.77181599996</v>
      </c>
      <c r="U4420" s="37">
        <v>21484.52</v>
      </c>
      <c r="V4420" s="4">
        <v>104.3</v>
      </c>
    </row>
    <row r="4421" spans="1:22" ht="17" hidden="1" x14ac:dyDescent="0.2">
      <c r="A4421" s="3">
        <v>6859490</v>
      </c>
      <c r="B4421" s="4">
        <v>104.4</v>
      </c>
      <c r="C4421" s="4">
        <v>7</v>
      </c>
      <c r="D4421" s="4">
        <v>0</v>
      </c>
      <c r="E4421" s="4">
        <v>36</v>
      </c>
      <c r="F4421" s="5">
        <v>50</v>
      </c>
      <c r="G4421" s="6" t="s">
        <v>18</v>
      </c>
      <c r="H4421" s="7" t="s">
        <v>8</v>
      </c>
      <c r="I4421" s="8">
        <v>23971.279999999999</v>
      </c>
      <c r="J4421" s="8">
        <f>Table1[[#This Row],[Annual Charges ($)]]-(AVERAGE(Table1[Annual Charges ($)]))</f>
        <v>12620.531815999959</v>
      </c>
      <c r="U4421" s="37">
        <v>23971.279999999999</v>
      </c>
      <c r="V4421" s="4">
        <v>104.4</v>
      </c>
    </row>
    <row r="4422" spans="1:22" ht="17" x14ac:dyDescent="0.2">
      <c r="A4422" s="3">
        <v>19561711</v>
      </c>
      <c r="B4422" s="4">
        <v>104.4</v>
      </c>
      <c r="C4422" s="4">
        <v>7</v>
      </c>
      <c r="D4422" s="4">
        <v>1</v>
      </c>
      <c r="E4422" s="4">
        <v>28</v>
      </c>
      <c r="F4422" s="5">
        <v>44</v>
      </c>
      <c r="G4422" s="6" t="s">
        <v>18</v>
      </c>
      <c r="H4422" s="7" t="s">
        <v>9</v>
      </c>
      <c r="I4422" s="8">
        <v>24434.94</v>
      </c>
      <c r="J4422" s="8">
        <f>Table1[[#This Row],[Annual Charges ($)]]-(AVERAGE(Table1[Annual Charges ($)]))</f>
        <v>13084.191815999959</v>
      </c>
      <c r="U4422" s="37">
        <v>24434.94</v>
      </c>
      <c r="V4422" s="4">
        <v>104.4</v>
      </c>
    </row>
    <row r="4423" spans="1:22" ht="17" hidden="1" x14ac:dyDescent="0.2">
      <c r="A4423" s="3">
        <v>16539663</v>
      </c>
      <c r="B4423" s="4">
        <v>104.4</v>
      </c>
      <c r="C4423" s="4">
        <v>7</v>
      </c>
      <c r="D4423" s="4">
        <v>2</v>
      </c>
      <c r="E4423" s="4">
        <v>1</v>
      </c>
      <c r="F4423" s="5">
        <v>43</v>
      </c>
      <c r="G4423" s="6" t="s">
        <v>18</v>
      </c>
      <c r="H4423" s="7" t="s">
        <v>8</v>
      </c>
      <c r="I4423" s="8">
        <v>19996.96</v>
      </c>
      <c r="J4423" s="8">
        <f>Table1[[#This Row],[Annual Charges ($)]]-(AVERAGE(Table1[Annual Charges ($)]))</f>
        <v>8646.2118159999591</v>
      </c>
      <c r="U4423" s="37">
        <v>19996.96</v>
      </c>
      <c r="V4423" s="4">
        <v>104.4</v>
      </c>
    </row>
    <row r="4424" spans="1:22" ht="17" hidden="1" x14ac:dyDescent="0.2">
      <c r="A4424" s="3">
        <v>1301582</v>
      </c>
      <c r="B4424" s="4">
        <v>104.4</v>
      </c>
      <c r="C4424" s="4">
        <v>3</v>
      </c>
      <c r="D4424" s="4">
        <v>1</v>
      </c>
      <c r="E4424" s="4">
        <v>53</v>
      </c>
      <c r="F4424" s="5">
        <v>48</v>
      </c>
      <c r="G4424" s="6" t="s">
        <v>18</v>
      </c>
      <c r="H4424" s="7" t="s">
        <v>8</v>
      </c>
      <c r="I4424" s="8">
        <v>26066.92</v>
      </c>
      <c r="J4424" s="8">
        <f>Table1[[#This Row],[Annual Charges ($)]]-(AVERAGE(Table1[Annual Charges ($)]))</f>
        <v>14716.171815999958</v>
      </c>
      <c r="U4424" s="37">
        <v>26066.92</v>
      </c>
      <c r="V4424" s="4">
        <v>104.4</v>
      </c>
    </row>
    <row r="4425" spans="1:22" ht="17" hidden="1" x14ac:dyDescent="0.2">
      <c r="A4425" s="3">
        <v>29898521</v>
      </c>
      <c r="B4425" s="4">
        <v>104.5</v>
      </c>
      <c r="C4425" s="4">
        <v>2</v>
      </c>
      <c r="D4425" s="4">
        <v>4</v>
      </c>
      <c r="E4425" s="4">
        <v>28</v>
      </c>
      <c r="F4425" s="5">
        <v>27</v>
      </c>
      <c r="G4425" s="6" t="s">
        <v>18</v>
      </c>
      <c r="H4425" s="7" t="s">
        <v>8</v>
      </c>
      <c r="I4425" s="8">
        <v>17017.23</v>
      </c>
      <c r="J4425" s="8">
        <f>Table1[[#This Row],[Annual Charges ($)]]-(AVERAGE(Table1[Annual Charges ($)]))</f>
        <v>5666.4818159999595</v>
      </c>
      <c r="U4425" s="37">
        <v>17017.23</v>
      </c>
      <c r="V4425" s="4">
        <v>104.5</v>
      </c>
    </row>
    <row r="4426" spans="1:22" ht="17" hidden="1" x14ac:dyDescent="0.2">
      <c r="A4426" s="3">
        <v>24986269</v>
      </c>
      <c r="B4426" s="4">
        <v>104.5</v>
      </c>
      <c r="C4426" s="4">
        <v>3</v>
      </c>
      <c r="D4426" s="4">
        <v>1</v>
      </c>
      <c r="E4426" s="4">
        <v>51</v>
      </c>
      <c r="F4426" s="5">
        <v>47</v>
      </c>
      <c r="G4426" s="6" t="s">
        <v>17</v>
      </c>
      <c r="H4426" s="7" t="s">
        <v>8</v>
      </c>
      <c r="I4426" s="8">
        <v>11097.58</v>
      </c>
      <c r="J4426" s="8">
        <f>Table1[[#This Row],[Annual Charges ($)]]-(AVERAGE(Table1[Annual Charges ($)]))</f>
        <v>-253.16818400004013</v>
      </c>
      <c r="U4426" s="37">
        <v>11097.58</v>
      </c>
      <c r="V4426" s="4">
        <v>104.5</v>
      </c>
    </row>
    <row r="4427" spans="1:22" ht="17" hidden="1" x14ac:dyDescent="0.2">
      <c r="A4427" s="3">
        <v>18700066</v>
      </c>
      <c r="B4427" s="4">
        <v>104.5</v>
      </c>
      <c r="C4427" s="4">
        <v>3</v>
      </c>
      <c r="D4427" s="4">
        <v>0</v>
      </c>
      <c r="E4427" s="4">
        <v>5</v>
      </c>
      <c r="F4427" s="5">
        <v>49</v>
      </c>
      <c r="G4427" s="6" t="s">
        <v>18</v>
      </c>
      <c r="H4427" s="7" t="s">
        <v>8</v>
      </c>
      <c r="I4427" s="8">
        <v>18747.580000000002</v>
      </c>
      <c r="J4427" s="8">
        <f>Table1[[#This Row],[Annual Charges ($)]]-(AVERAGE(Table1[Annual Charges ($)]))</f>
        <v>7396.8318159999617</v>
      </c>
      <c r="U4427" s="37">
        <v>18747.580000000002</v>
      </c>
      <c r="V4427" s="4">
        <v>104.5</v>
      </c>
    </row>
    <row r="4428" spans="1:22" ht="17" hidden="1" x14ac:dyDescent="0.2">
      <c r="A4428" s="3">
        <v>28585020</v>
      </c>
      <c r="B4428" s="4">
        <v>104.5</v>
      </c>
      <c r="C4428" s="4">
        <v>8</v>
      </c>
      <c r="D4428" s="4">
        <v>1</v>
      </c>
      <c r="E4428" s="4">
        <v>4</v>
      </c>
      <c r="F4428" s="5">
        <v>62</v>
      </c>
      <c r="G4428" s="6" t="s">
        <v>18</v>
      </c>
      <c r="H4428" s="7" t="s">
        <v>8</v>
      </c>
      <c r="I4428" s="8">
        <v>27844.27</v>
      </c>
      <c r="J4428" s="8">
        <f>Table1[[#This Row],[Annual Charges ($)]]-(AVERAGE(Table1[Annual Charges ($)]))</f>
        <v>16493.52181599996</v>
      </c>
      <c r="U4428" s="37">
        <v>27844.27</v>
      </c>
      <c r="V4428" s="4">
        <v>104.5</v>
      </c>
    </row>
    <row r="4429" spans="1:22" ht="17" hidden="1" x14ac:dyDescent="0.2">
      <c r="A4429" s="3">
        <v>23285932</v>
      </c>
      <c r="B4429" s="4">
        <v>104.5</v>
      </c>
      <c r="C4429" s="4">
        <v>7</v>
      </c>
      <c r="D4429" s="4">
        <v>5</v>
      </c>
      <c r="E4429" s="4">
        <v>22</v>
      </c>
      <c r="F4429" s="5">
        <v>36</v>
      </c>
      <c r="G4429" s="6" t="s">
        <v>18</v>
      </c>
      <c r="H4429" s="7" t="s">
        <v>8</v>
      </c>
      <c r="I4429" s="8">
        <v>13561.26</v>
      </c>
      <c r="J4429" s="8">
        <f>Table1[[#This Row],[Annual Charges ($)]]-(AVERAGE(Table1[Annual Charges ($)]))</f>
        <v>2210.5118159999602</v>
      </c>
      <c r="U4429" s="37">
        <v>13561.26</v>
      </c>
      <c r="V4429" s="4">
        <v>104.5</v>
      </c>
    </row>
    <row r="4430" spans="1:22" ht="17" hidden="1" x14ac:dyDescent="0.2">
      <c r="A4430" s="3">
        <v>20141965</v>
      </c>
      <c r="B4430" s="4">
        <v>104.6</v>
      </c>
      <c r="C4430" s="4">
        <v>7</v>
      </c>
      <c r="D4430" s="4">
        <v>2</v>
      </c>
      <c r="E4430" s="4">
        <v>28</v>
      </c>
      <c r="F4430" s="5">
        <v>43</v>
      </c>
      <c r="G4430" s="6" t="s">
        <v>18</v>
      </c>
      <c r="H4430" s="7" t="s">
        <v>8</v>
      </c>
      <c r="I4430" s="8">
        <v>15025.93</v>
      </c>
      <c r="J4430" s="8">
        <f>Table1[[#This Row],[Annual Charges ($)]]-(AVERAGE(Table1[Annual Charges ($)]))</f>
        <v>3675.1818159999602</v>
      </c>
      <c r="U4430" s="37">
        <v>15025.93</v>
      </c>
      <c r="V4430" s="4">
        <v>104.6</v>
      </c>
    </row>
    <row r="4431" spans="1:22" ht="17" hidden="1" x14ac:dyDescent="0.2">
      <c r="A4431" s="3">
        <v>23499155</v>
      </c>
      <c r="B4431" s="4">
        <v>104.6</v>
      </c>
      <c r="C4431" s="4">
        <v>2</v>
      </c>
      <c r="D4431" s="4">
        <v>1</v>
      </c>
      <c r="E4431" s="4">
        <v>49</v>
      </c>
      <c r="F4431" s="5">
        <v>61</v>
      </c>
      <c r="G4431" s="6" t="s">
        <v>17</v>
      </c>
      <c r="H4431" s="7" t="s">
        <v>8</v>
      </c>
      <c r="I4431" s="8">
        <v>16306.22</v>
      </c>
      <c r="J4431" s="8">
        <f>Table1[[#This Row],[Annual Charges ($)]]-(AVERAGE(Table1[Annual Charges ($)]))</f>
        <v>4955.4718159999593</v>
      </c>
      <c r="U4431" s="37">
        <v>16306.22</v>
      </c>
      <c r="V4431" s="4">
        <v>104.6</v>
      </c>
    </row>
    <row r="4432" spans="1:22" ht="17" x14ac:dyDescent="0.2">
      <c r="A4432" s="3">
        <v>11385549</v>
      </c>
      <c r="B4432" s="4">
        <v>104.6</v>
      </c>
      <c r="C4432" s="4">
        <v>5</v>
      </c>
      <c r="D4432" s="4">
        <v>5</v>
      </c>
      <c r="E4432" s="4">
        <v>43</v>
      </c>
      <c r="F4432" s="5">
        <v>37</v>
      </c>
      <c r="G4432" s="6" t="s">
        <v>18</v>
      </c>
      <c r="H4432" s="7" t="s">
        <v>9</v>
      </c>
      <c r="I4432" s="8">
        <v>18161.86</v>
      </c>
      <c r="J4432" s="8">
        <f>Table1[[#This Row],[Annual Charges ($)]]-(AVERAGE(Table1[Annual Charges ($)]))</f>
        <v>6811.1118159999605</v>
      </c>
      <c r="U4432" s="37">
        <v>18161.86</v>
      </c>
      <c r="V4432" s="4">
        <v>104.6</v>
      </c>
    </row>
    <row r="4433" spans="1:22" ht="17" hidden="1" x14ac:dyDescent="0.2">
      <c r="A4433" s="3">
        <v>10551660</v>
      </c>
      <c r="B4433" s="4">
        <v>104.7</v>
      </c>
      <c r="C4433" s="4">
        <v>3</v>
      </c>
      <c r="D4433" s="4">
        <v>0</v>
      </c>
      <c r="E4433" s="4">
        <v>44</v>
      </c>
      <c r="F4433" s="5">
        <v>35</v>
      </c>
      <c r="G4433" s="6" t="s">
        <v>17</v>
      </c>
      <c r="H4433" s="7" t="s">
        <v>8</v>
      </c>
      <c r="I4433" s="8">
        <v>17543.52</v>
      </c>
      <c r="J4433" s="8">
        <f>Table1[[#This Row],[Annual Charges ($)]]-(AVERAGE(Table1[Annual Charges ($)]))</f>
        <v>6192.7718159999604</v>
      </c>
      <c r="U4433" s="37">
        <v>17543.52</v>
      </c>
      <c r="V4433" s="4">
        <v>104.7</v>
      </c>
    </row>
    <row r="4434" spans="1:22" ht="17" hidden="1" x14ac:dyDescent="0.2">
      <c r="A4434" s="3">
        <v>28211232</v>
      </c>
      <c r="B4434" s="4">
        <v>104.7</v>
      </c>
      <c r="C4434" s="4">
        <v>6</v>
      </c>
      <c r="D4434" s="4">
        <v>3</v>
      </c>
      <c r="E4434" s="4">
        <v>6</v>
      </c>
      <c r="F4434" s="5">
        <v>25</v>
      </c>
      <c r="G4434" s="6" t="s">
        <v>18</v>
      </c>
      <c r="H4434" s="7" t="s">
        <v>8</v>
      </c>
      <c r="I4434" s="8">
        <v>17010.2</v>
      </c>
      <c r="J4434" s="8">
        <f>Table1[[#This Row],[Annual Charges ($)]]-(AVERAGE(Table1[Annual Charges ($)]))</f>
        <v>5659.4518159999607</v>
      </c>
      <c r="U4434" s="37">
        <v>17010.2</v>
      </c>
      <c r="V4434" s="4">
        <v>104.7</v>
      </c>
    </row>
    <row r="4435" spans="1:22" ht="17" hidden="1" x14ac:dyDescent="0.2">
      <c r="A4435" s="3">
        <v>16773210</v>
      </c>
      <c r="B4435" s="4">
        <v>104.7</v>
      </c>
      <c r="C4435" s="4">
        <v>1</v>
      </c>
      <c r="D4435" s="4">
        <v>0</v>
      </c>
      <c r="E4435" s="4">
        <v>59</v>
      </c>
      <c r="F4435" s="5">
        <v>53</v>
      </c>
      <c r="G4435" s="6" t="s">
        <v>17</v>
      </c>
      <c r="H4435" s="7" t="s">
        <v>8</v>
      </c>
      <c r="I4435" s="8">
        <v>17920.46</v>
      </c>
      <c r="J4435" s="8">
        <f>Table1[[#This Row],[Annual Charges ($)]]-(AVERAGE(Table1[Annual Charges ($)]))</f>
        <v>6569.7118159999591</v>
      </c>
      <c r="U4435" s="37">
        <v>17920.46</v>
      </c>
      <c r="V4435" s="4">
        <v>104.7</v>
      </c>
    </row>
    <row r="4436" spans="1:22" ht="17" hidden="1" x14ac:dyDescent="0.2">
      <c r="A4436" s="3">
        <v>8201421</v>
      </c>
      <c r="B4436" s="4">
        <v>104.7</v>
      </c>
      <c r="C4436" s="4">
        <v>4</v>
      </c>
      <c r="D4436" s="4">
        <v>4</v>
      </c>
      <c r="E4436" s="4">
        <v>30</v>
      </c>
      <c r="F4436" s="5">
        <v>44</v>
      </c>
      <c r="G4436" s="6" t="s">
        <v>17</v>
      </c>
      <c r="H4436" s="7" t="s">
        <v>8</v>
      </c>
      <c r="I4436" s="8">
        <v>10150.700000000001</v>
      </c>
      <c r="J4436" s="8">
        <f>Table1[[#This Row],[Annual Charges ($)]]-(AVERAGE(Table1[Annual Charges ($)]))</f>
        <v>-1200.0481840000393</v>
      </c>
      <c r="U4436" s="37">
        <v>10150.700000000001</v>
      </c>
      <c r="V4436" s="4">
        <v>104.7</v>
      </c>
    </row>
    <row r="4437" spans="1:22" ht="17" hidden="1" x14ac:dyDescent="0.2">
      <c r="A4437" s="3">
        <v>5056888</v>
      </c>
      <c r="B4437" s="4">
        <v>104.8</v>
      </c>
      <c r="C4437" s="4">
        <v>6</v>
      </c>
      <c r="D4437" s="4">
        <v>0</v>
      </c>
      <c r="E4437" s="4">
        <v>34</v>
      </c>
      <c r="F4437" s="5">
        <v>54</v>
      </c>
      <c r="G4437" s="6" t="s">
        <v>18</v>
      </c>
      <c r="H4437" s="7" t="s">
        <v>8</v>
      </c>
      <c r="I4437" s="8">
        <v>27998.69</v>
      </c>
      <c r="J4437" s="8">
        <f>Table1[[#This Row],[Annual Charges ($)]]-(AVERAGE(Table1[Annual Charges ($)]))</f>
        <v>16647.941815999959</v>
      </c>
      <c r="U4437" s="37">
        <v>27998.69</v>
      </c>
      <c r="V4437" s="4">
        <v>104.8</v>
      </c>
    </row>
    <row r="4438" spans="1:22" ht="17" hidden="1" x14ac:dyDescent="0.2">
      <c r="A4438" s="3">
        <v>18570449</v>
      </c>
      <c r="B4438" s="4">
        <v>104.8</v>
      </c>
      <c r="C4438" s="4">
        <v>7</v>
      </c>
      <c r="D4438" s="4">
        <v>4</v>
      </c>
      <c r="E4438" s="4">
        <v>7</v>
      </c>
      <c r="F4438" s="5">
        <v>49</v>
      </c>
      <c r="G4438" s="6" t="s">
        <v>17</v>
      </c>
      <c r="H4438" s="7" t="s">
        <v>8</v>
      </c>
      <c r="I4438" s="8">
        <v>16989.810000000001</v>
      </c>
      <c r="J4438" s="8">
        <f>Table1[[#This Row],[Annual Charges ($)]]-(AVERAGE(Table1[Annual Charges ($)]))</f>
        <v>5639.0618159999613</v>
      </c>
      <c r="U4438" s="37">
        <v>16989.810000000001</v>
      </c>
      <c r="V4438" s="4">
        <v>104.8</v>
      </c>
    </row>
    <row r="4439" spans="1:22" ht="17" hidden="1" x14ac:dyDescent="0.2">
      <c r="A4439" s="3">
        <v>24423868</v>
      </c>
      <c r="B4439" s="4">
        <v>104.8</v>
      </c>
      <c r="C4439" s="4">
        <v>3</v>
      </c>
      <c r="D4439" s="4">
        <v>4</v>
      </c>
      <c r="E4439" s="4">
        <v>37</v>
      </c>
      <c r="F4439" s="5">
        <v>42</v>
      </c>
      <c r="G4439" s="6" t="s">
        <v>18</v>
      </c>
      <c r="H4439" s="7" t="s">
        <v>8</v>
      </c>
      <c r="I4439" s="8">
        <v>7117.58</v>
      </c>
      <c r="J4439" s="8">
        <f>Table1[[#This Row],[Annual Charges ($)]]-(AVERAGE(Table1[Annual Charges ($)]))</f>
        <v>-4233.1681840000401</v>
      </c>
      <c r="U4439" s="37">
        <v>7117.58</v>
      </c>
      <c r="V4439" s="4">
        <v>104.8</v>
      </c>
    </row>
    <row r="4440" spans="1:22" ht="17" hidden="1" x14ac:dyDescent="0.2">
      <c r="A4440" s="3">
        <v>23004163</v>
      </c>
      <c r="B4440" s="4">
        <v>104.8</v>
      </c>
      <c r="C4440" s="4">
        <v>7</v>
      </c>
      <c r="D4440" s="4">
        <v>1</v>
      </c>
      <c r="E4440" s="4">
        <v>8</v>
      </c>
      <c r="F4440" s="5">
        <v>41</v>
      </c>
      <c r="G4440" s="6" t="s">
        <v>18</v>
      </c>
      <c r="H4440" s="7" t="s">
        <v>8</v>
      </c>
      <c r="I4440" s="8">
        <v>18211.07</v>
      </c>
      <c r="J4440" s="8">
        <f>Table1[[#This Row],[Annual Charges ($)]]-(AVERAGE(Table1[Annual Charges ($)]))</f>
        <v>6860.3218159999597</v>
      </c>
      <c r="U4440" s="37">
        <v>18211.07</v>
      </c>
      <c r="V4440" s="4">
        <v>104.8</v>
      </c>
    </row>
    <row r="4441" spans="1:22" ht="17" hidden="1" x14ac:dyDescent="0.2">
      <c r="A4441" s="3">
        <v>25238519</v>
      </c>
      <c r="B4441" s="4">
        <v>104.8</v>
      </c>
      <c r="C4441" s="4">
        <v>6</v>
      </c>
      <c r="D4441" s="4">
        <v>4</v>
      </c>
      <c r="E4441" s="4">
        <v>26</v>
      </c>
      <c r="F4441" s="5">
        <v>31</v>
      </c>
      <c r="G4441" s="6" t="s">
        <v>17</v>
      </c>
      <c r="H4441" s="7" t="s">
        <v>8</v>
      </c>
      <c r="I4441" s="8">
        <v>14741.81</v>
      </c>
      <c r="J4441" s="8">
        <f>Table1[[#This Row],[Annual Charges ($)]]-(AVERAGE(Table1[Annual Charges ($)]))</f>
        <v>3391.0618159999594</v>
      </c>
      <c r="U4441" s="37">
        <v>14741.81</v>
      </c>
      <c r="V4441" s="4">
        <v>104.8</v>
      </c>
    </row>
    <row r="4442" spans="1:22" ht="17" hidden="1" x14ac:dyDescent="0.2">
      <c r="A4442" s="3">
        <v>25449976</v>
      </c>
      <c r="B4442" s="4">
        <v>104.9</v>
      </c>
      <c r="C4442" s="4">
        <v>6</v>
      </c>
      <c r="D4442" s="4">
        <v>3</v>
      </c>
      <c r="E4442" s="4">
        <v>46</v>
      </c>
      <c r="F4442" s="5">
        <v>59</v>
      </c>
      <c r="G4442" s="6" t="s">
        <v>17</v>
      </c>
      <c r="H4442" s="7" t="s">
        <v>8</v>
      </c>
      <c r="I4442" s="8">
        <v>9390.09</v>
      </c>
      <c r="J4442" s="8">
        <f>Table1[[#This Row],[Annual Charges ($)]]-(AVERAGE(Table1[Annual Charges ($)]))</f>
        <v>-1960.6581840000399</v>
      </c>
      <c r="U4442" s="37">
        <v>9390.09</v>
      </c>
      <c r="V4442" s="4">
        <v>104.9</v>
      </c>
    </row>
    <row r="4443" spans="1:22" ht="17" hidden="1" x14ac:dyDescent="0.2">
      <c r="A4443" s="3">
        <v>20033945</v>
      </c>
      <c r="B4443" s="4">
        <v>104.9</v>
      </c>
      <c r="C4443" s="4">
        <v>2</v>
      </c>
      <c r="D4443" s="4">
        <v>4</v>
      </c>
      <c r="E4443" s="4">
        <v>57</v>
      </c>
      <c r="F4443" s="5">
        <v>27</v>
      </c>
      <c r="G4443" s="6" t="s">
        <v>17</v>
      </c>
      <c r="H4443" s="7" t="s">
        <v>8</v>
      </c>
      <c r="I4443" s="8">
        <v>14726.59</v>
      </c>
      <c r="J4443" s="8">
        <f>Table1[[#This Row],[Annual Charges ($)]]-(AVERAGE(Table1[Annual Charges ($)]))</f>
        <v>3375.8418159999601</v>
      </c>
      <c r="U4443" s="37">
        <v>14726.59</v>
      </c>
      <c r="V4443" s="4">
        <v>104.9</v>
      </c>
    </row>
    <row r="4444" spans="1:22" ht="17" hidden="1" x14ac:dyDescent="0.2">
      <c r="A4444" s="3">
        <v>17130634</v>
      </c>
      <c r="B4444" s="4">
        <v>104.9</v>
      </c>
      <c r="C4444" s="4">
        <v>7</v>
      </c>
      <c r="D4444" s="4">
        <v>1</v>
      </c>
      <c r="E4444" s="4">
        <v>33</v>
      </c>
      <c r="F4444" s="5">
        <v>47</v>
      </c>
      <c r="G4444" s="6" t="s">
        <v>18</v>
      </c>
      <c r="H4444" s="7" t="s">
        <v>8</v>
      </c>
      <c r="I4444" s="8">
        <v>26308.97</v>
      </c>
      <c r="J4444" s="8">
        <f>Table1[[#This Row],[Annual Charges ($)]]-(AVERAGE(Table1[Annual Charges ($)]))</f>
        <v>14958.221815999961</v>
      </c>
      <c r="U4444" s="37">
        <v>26308.97</v>
      </c>
      <c r="V4444" s="4">
        <v>104.9</v>
      </c>
    </row>
    <row r="4445" spans="1:22" ht="17" hidden="1" x14ac:dyDescent="0.2">
      <c r="A4445" s="3">
        <v>11532919</v>
      </c>
      <c r="B4445" s="4">
        <v>105</v>
      </c>
      <c r="C4445" s="4">
        <v>1</v>
      </c>
      <c r="D4445" s="4">
        <v>1</v>
      </c>
      <c r="E4445" s="4">
        <v>41</v>
      </c>
      <c r="F4445" s="5">
        <v>51</v>
      </c>
      <c r="G4445" s="6" t="s">
        <v>18</v>
      </c>
      <c r="H4445" s="7" t="s">
        <v>8</v>
      </c>
      <c r="I4445" s="8">
        <v>21902.71</v>
      </c>
      <c r="J4445" s="8">
        <f>Table1[[#This Row],[Annual Charges ($)]]-(AVERAGE(Table1[Annual Charges ($)]))</f>
        <v>10551.961815999959</v>
      </c>
      <c r="U4445" s="37">
        <v>21902.71</v>
      </c>
      <c r="V4445" s="4">
        <v>105</v>
      </c>
    </row>
    <row r="4446" spans="1:22" ht="17" hidden="1" x14ac:dyDescent="0.2">
      <c r="A4446" s="3">
        <v>28424626</v>
      </c>
      <c r="B4446" s="4">
        <v>105</v>
      </c>
      <c r="C4446" s="4">
        <v>5</v>
      </c>
      <c r="D4446" s="4">
        <v>2</v>
      </c>
      <c r="E4446" s="4">
        <v>4</v>
      </c>
      <c r="F4446" s="5">
        <v>57</v>
      </c>
      <c r="G4446" s="6" t="s">
        <v>18</v>
      </c>
      <c r="H4446" s="7" t="s">
        <v>8</v>
      </c>
      <c r="I4446" s="8">
        <v>8892.8700000000008</v>
      </c>
      <c r="J4446" s="8">
        <f>Table1[[#This Row],[Annual Charges ($)]]-(AVERAGE(Table1[Annual Charges ($)]))</f>
        <v>-2457.8781840000393</v>
      </c>
      <c r="U4446" s="37">
        <v>8892.8700000000008</v>
      </c>
      <c r="V4446" s="4">
        <v>105</v>
      </c>
    </row>
    <row r="4447" spans="1:22" ht="17" hidden="1" x14ac:dyDescent="0.2">
      <c r="A4447" s="3">
        <v>3443874</v>
      </c>
      <c r="B4447" s="4">
        <v>105.1</v>
      </c>
      <c r="C4447" s="4">
        <v>5</v>
      </c>
      <c r="D4447" s="4">
        <v>1</v>
      </c>
      <c r="E4447" s="4">
        <v>47</v>
      </c>
      <c r="F4447" s="5">
        <v>35</v>
      </c>
      <c r="G4447" s="6" t="s">
        <v>18</v>
      </c>
      <c r="H4447" s="7" t="s">
        <v>8</v>
      </c>
      <c r="I4447" s="8">
        <v>24621.040000000001</v>
      </c>
      <c r="J4447" s="8">
        <f>Table1[[#This Row],[Annual Charges ($)]]-(AVERAGE(Table1[Annual Charges ($)]))</f>
        <v>13270.291815999961</v>
      </c>
      <c r="U4447" s="37">
        <v>24621.040000000001</v>
      </c>
      <c r="V4447" s="4">
        <v>105.1</v>
      </c>
    </row>
    <row r="4448" spans="1:22" ht="17" hidden="1" x14ac:dyDescent="0.2">
      <c r="A4448" s="3">
        <v>25724751</v>
      </c>
      <c r="B4448" s="4">
        <v>105.2</v>
      </c>
      <c r="C4448" s="4">
        <v>4</v>
      </c>
      <c r="D4448" s="4">
        <v>4</v>
      </c>
      <c r="E4448" s="4">
        <v>33</v>
      </c>
      <c r="F4448" s="5">
        <v>63</v>
      </c>
      <c r="G4448" s="6" t="s">
        <v>18</v>
      </c>
      <c r="H4448" s="7" t="s">
        <v>8</v>
      </c>
      <c r="I4448" s="8">
        <v>18264.419999999998</v>
      </c>
      <c r="J4448" s="8">
        <f>Table1[[#This Row],[Annual Charges ($)]]-(AVERAGE(Table1[Annual Charges ($)]))</f>
        <v>6913.6718159999582</v>
      </c>
      <c r="U4448" s="37">
        <v>18264.419999999998</v>
      </c>
      <c r="V4448" s="4">
        <v>105.2</v>
      </c>
    </row>
    <row r="4449" spans="1:22" ht="17" hidden="1" x14ac:dyDescent="0.2">
      <c r="A4449" s="3">
        <v>17613761</v>
      </c>
      <c r="B4449" s="4">
        <v>105.3</v>
      </c>
      <c r="C4449" s="4">
        <v>4</v>
      </c>
      <c r="D4449" s="4">
        <v>4</v>
      </c>
      <c r="E4449" s="4">
        <v>42</v>
      </c>
      <c r="F4449" s="5">
        <v>45</v>
      </c>
      <c r="G4449" s="6" t="s">
        <v>18</v>
      </c>
      <c r="H4449" s="7" t="s">
        <v>8</v>
      </c>
      <c r="I4449" s="8">
        <v>25468.19</v>
      </c>
      <c r="J4449" s="8">
        <f>Table1[[#This Row],[Annual Charges ($)]]-(AVERAGE(Table1[Annual Charges ($)]))</f>
        <v>14117.441815999959</v>
      </c>
      <c r="U4449" s="37">
        <v>25468.19</v>
      </c>
      <c r="V4449" s="4">
        <v>105.3</v>
      </c>
    </row>
    <row r="4450" spans="1:22" ht="17" hidden="1" x14ac:dyDescent="0.2">
      <c r="A4450" s="3">
        <v>13249607</v>
      </c>
      <c r="B4450" s="4">
        <v>105.3</v>
      </c>
      <c r="C4450" s="4">
        <v>4</v>
      </c>
      <c r="D4450" s="4">
        <v>3</v>
      </c>
      <c r="E4450" s="4">
        <v>36</v>
      </c>
      <c r="F4450" s="5">
        <v>52</v>
      </c>
      <c r="G4450" s="6" t="s">
        <v>18</v>
      </c>
      <c r="H4450" s="7" t="s">
        <v>8</v>
      </c>
      <c r="I4450" s="8">
        <v>13664.96</v>
      </c>
      <c r="J4450" s="8">
        <f>Table1[[#This Row],[Annual Charges ($)]]-(AVERAGE(Table1[Annual Charges ($)]))</f>
        <v>2314.2118159999591</v>
      </c>
      <c r="U4450" s="37">
        <v>13664.96</v>
      </c>
      <c r="V4450" s="4">
        <v>105.3</v>
      </c>
    </row>
    <row r="4451" spans="1:22" ht="17" x14ac:dyDescent="0.2">
      <c r="A4451" s="3">
        <v>1446541</v>
      </c>
      <c r="B4451" s="4">
        <v>105.3</v>
      </c>
      <c r="C4451" s="4">
        <v>2</v>
      </c>
      <c r="D4451" s="4">
        <v>5</v>
      </c>
      <c r="E4451" s="4">
        <v>36</v>
      </c>
      <c r="F4451" s="5">
        <v>51</v>
      </c>
      <c r="G4451" s="6" t="s">
        <v>18</v>
      </c>
      <c r="H4451" s="7" t="s">
        <v>9</v>
      </c>
      <c r="I4451" s="8">
        <v>9958.4500000000007</v>
      </c>
      <c r="J4451" s="8">
        <f>Table1[[#This Row],[Annual Charges ($)]]-(AVERAGE(Table1[Annual Charges ($)]))</f>
        <v>-1392.2981840000393</v>
      </c>
      <c r="U4451" s="37">
        <v>9958.4500000000007</v>
      </c>
      <c r="V4451" s="4">
        <v>105.3</v>
      </c>
    </row>
    <row r="4452" spans="1:22" ht="17" hidden="1" x14ac:dyDescent="0.2">
      <c r="A4452" s="3">
        <v>3619870</v>
      </c>
      <c r="B4452" s="4">
        <v>105.3</v>
      </c>
      <c r="C4452" s="4">
        <v>6</v>
      </c>
      <c r="D4452" s="4">
        <v>5</v>
      </c>
      <c r="E4452" s="4">
        <v>33</v>
      </c>
      <c r="F4452" s="5">
        <v>33</v>
      </c>
      <c r="G4452" s="6" t="s">
        <v>18</v>
      </c>
      <c r="H4452" s="7" t="s">
        <v>8</v>
      </c>
      <c r="I4452" s="8">
        <v>12697.94</v>
      </c>
      <c r="J4452" s="8">
        <f>Table1[[#This Row],[Annual Charges ($)]]-(AVERAGE(Table1[Annual Charges ($)]))</f>
        <v>1347.1918159999605</v>
      </c>
      <c r="U4452" s="37">
        <v>12697.94</v>
      </c>
      <c r="V4452" s="4">
        <v>105.3</v>
      </c>
    </row>
    <row r="4453" spans="1:22" ht="17" hidden="1" x14ac:dyDescent="0.2">
      <c r="A4453" s="3">
        <v>16259286</v>
      </c>
      <c r="B4453" s="4">
        <v>105.4</v>
      </c>
      <c r="C4453" s="4">
        <v>7</v>
      </c>
      <c r="D4453" s="4">
        <v>3</v>
      </c>
      <c r="E4453" s="4">
        <v>5</v>
      </c>
      <c r="F4453" s="5">
        <v>45</v>
      </c>
      <c r="G4453" s="6" t="s">
        <v>17</v>
      </c>
      <c r="H4453" s="7" t="s">
        <v>8</v>
      </c>
      <c r="I4453" s="8">
        <v>20248.73</v>
      </c>
      <c r="J4453" s="8">
        <f>Table1[[#This Row],[Annual Charges ($)]]-(AVERAGE(Table1[Annual Charges ($)]))</f>
        <v>8897.9818159999595</v>
      </c>
      <c r="U4453" s="37">
        <v>20248.73</v>
      </c>
      <c r="V4453" s="4">
        <v>105.4</v>
      </c>
    </row>
    <row r="4454" spans="1:22" ht="17" hidden="1" x14ac:dyDescent="0.2">
      <c r="A4454" s="3">
        <v>29424711</v>
      </c>
      <c r="B4454" s="4">
        <v>105.5</v>
      </c>
      <c r="C4454" s="4">
        <v>3</v>
      </c>
      <c r="D4454" s="4">
        <v>2</v>
      </c>
      <c r="E4454" s="4">
        <v>29</v>
      </c>
      <c r="F4454" s="5">
        <v>30</v>
      </c>
      <c r="G4454" s="6" t="s">
        <v>17</v>
      </c>
      <c r="H4454" s="7" t="s">
        <v>8</v>
      </c>
      <c r="I4454" s="8">
        <v>11246.39</v>
      </c>
      <c r="J4454" s="8">
        <f>Table1[[#This Row],[Annual Charges ($)]]-(AVERAGE(Table1[Annual Charges ($)]))</f>
        <v>-104.35818400004064</v>
      </c>
      <c r="U4454" s="37">
        <v>11246.39</v>
      </c>
      <c r="V4454" s="4">
        <v>105.5</v>
      </c>
    </row>
    <row r="4455" spans="1:22" ht="17" hidden="1" x14ac:dyDescent="0.2">
      <c r="A4455" s="3">
        <v>10582991</v>
      </c>
      <c r="B4455" s="4">
        <v>105.5</v>
      </c>
      <c r="C4455" s="4">
        <v>3</v>
      </c>
      <c r="D4455" s="4">
        <v>2</v>
      </c>
      <c r="E4455" s="4">
        <v>29</v>
      </c>
      <c r="F4455" s="5">
        <v>28</v>
      </c>
      <c r="G4455" s="6" t="s">
        <v>18</v>
      </c>
      <c r="H4455" s="7" t="s">
        <v>8</v>
      </c>
      <c r="I4455" s="8">
        <v>21664.32</v>
      </c>
      <c r="J4455" s="8">
        <f>Table1[[#This Row],[Annual Charges ($)]]-(AVERAGE(Table1[Annual Charges ($)]))</f>
        <v>10313.57181599996</v>
      </c>
      <c r="U4455" s="37">
        <v>21664.32</v>
      </c>
      <c r="V4455" s="4">
        <v>105.5</v>
      </c>
    </row>
    <row r="4456" spans="1:22" ht="17" hidden="1" x14ac:dyDescent="0.2">
      <c r="A4456" s="3">
        <v>3662933</v>
      </c>
      <c r="B4456" s="4">
        <v>105.5</v>
      </c>
      <c r="C4456" s="4">
        <v>6</v>
      </c>
      <c r="D4456" s="4">
        <v>1</v>
      </c>
      <c r="E4456" s="4">
        <v>52</v>
      </c>
      <c r="F4456" s="5">
        <v>41</v>
      </c>
      <c r="G4456" s="6" t="s">
        <v>18</v>
      </c>
      <c r="H4456" s="7" t="s">
        <v>8</v>
      </c>
      <c r="I4456" s="8">
        <v>11752.58</v>
      </c>
      <c r="J4456" s="8">
        <f>Table1[[#This Row],[Annual Charges ($)]]-(AVERAGE(Table1[Annual Charges ($)]))</f>
        <v>401.83181599995987</v>
      </c>
      <c r="U4456" s="37">
        <v>11752.58</v>
      </c>
      <c r="V4456" s="4">
        <v>105.5</v>
      </c>
    </row>
    <row r="4457" spans="1:22" ht="17" hidden="1" x14ac:dyDescent="0.2">
      <c r="A4457" s="3">
        <v>28670558</v>
      </c>
      <c r="B4457" s="4">
        <v>105.5</v>
      </c>
      <c r="C4457" s="4">
        <v>6</v>
      </c>
      <c r="D4457" s="4">
        <v>1</v>
      </c>
      <c r="E4457" s="4">
        <v>54</v>
      </c>
      <c r="F4457" s="5">
        <v>61</v>
      </c>
      <c r="G4457" s="6" t="s">
        <v>17</v>
      </c>
      <c r="H4457" s="7" t="s">
        <v>8</v>
      </c>
      <c r="I4457" s="8">
        <v>13749.35</v>
      </c>
      <c r="J4457" s="8">
        <f>Table1[[#This Row],[Annual Charges ($)]]-(AVERAGE(Table1[Annual Charges ($)]))</f>
        <v>2398.6018159999603</v>
      </c>
      <c r="U4457" s="37">
        <v>13749.35</v>
      </c>
      <c r="V4457" s="4">
        <v>105.5</v>
      </c>
    </row>
    <row r="4458" spans="1:22" ht="17" hidden="1" x14ac:dyDescent="0.2">
      <c r="A4458" s="3">
        <v>22893939</v>
      </c>
      <c r="B4458" s="4">
        <v>105.5</v>
      </c>
      <c r="C4458" s="4">
        <v>6</v>
      </c>
      <c r="D4458" s="4">
        <v>1</v>
      </c>
      <c r="E4458" s="4">
        <v>28</v>
      </c>
      <c r="F4458" s="5">
        <v>50</v>
      </c>
      <c r="G4458" s="6" t="s">
        <v>17</v>
      </c>
      <c r="H4458" s="7" t="s">
        <v>8</v>
      </c>
      <c r="I4458" s="8">
        <v>23161.21</v>
      </c>
      <c r="J4458" s="8">
        <f>Table1[[#This Row],[Annual Charges ($)]]-(AVERAGE(Table1[Annual Charges ($)]))</f>
        <v>11810.461815999959</v>
      </c>
      <c r="U4458" s="37">
        <v>23161.21</v>
      </c>
      <c r="V4458" s="4">
        <v>105.5</v>
      </c>
    </row>
    <row r="4459" spans="1:22" ht="17" hidden="1" x14ac:dyDescent="0.2">
      <c r="A4459" s="3">
        <v>15437545</v>
      </c>
      <c r="B4459" s="4">
        <v>105.5</v>
      </c>
      <c r="C4459" s="4">
        <v>2</v>
      </c>
      <c r="D4459" s="4">
        <v>1</v>
      </c>
      <c r="E4459" s="4">
        <v>34</v>
      </c>
      <c r="F4459" s="5">
        <v>49</v>
      </c>
      <c r="G4459" s="6" t="s">
        <v>17</v>
      </c>
      <c r="H4459" s="7" t="s">
        <v>8</v>
      </c>
      <c r="I4459" s="8">
        <v>23388.57</v>
      </c>
      <c r="J4459" s="8">
        <f>Table1[[#This Row],[Annual Charges ($)]]-(AVERAGE(Table1[Annual Charges ($)]))</f>
        <v>12037.82181599996</v>
      </c>
      <c r="U4459" s="37">
        <v>23388.57</v>
      </c>
      <c r="V4459" s="4">
        <v>105.5</v>
      </c>
    </row>
    <row r="4460" spans="1:22" ht="17" hidden="1" x14ac:dyDescent="0.2">
      <c r="A4460" s="3">
        <v>10317091</v>
      </c>
      <c r="B4460" s="4">
        <v>105.6</v>
      </c>
      <c r="C4460" s="4">
        <v>5</v>
      </c>
      <c r="D4460" s="4">
        <v>5</v>
      </c>
      <c r="E4460" s="4">
        <v>40</v>
      </c>
      <c r="F4460" s="5">
        <v>59</v>
      </c>
      <c r="G4460" s="6" t="s">
        <v>17</v>
      </c>
      <c r="H4460" s="7" t="s">
        <v>8</v>
      </c>
      <c r="I4460" s="8">
        <v>10192.43</v>
      </c>
      <c r="J4460" s="8">
        <f>Table1[[#This Row],[Annual Charges ($)]]-(AVERAGE(Table1[Annual Charges ($)]))</f>
        <v>-1158.3181840000398</v>
      </c>
      <c r="U4460" s="37">
        <v>10192.43</v>
      </c>
      <c r="V4460" s="4">
        <v>105.6</v>
      </c>
    </row>
    <row r="4461" spans="1:22" ht="17" x14ac:dyDescent="0.2">
      <c r="A4461" s="3">
        <v>3034485</v>
      </c>
      <c r="B4461" s="4">
        <v>105.7</v>
      </c>
      <c r="C4461" s="4">
        <v>3</v>
      </c>
      <c r="D4461" s="4">
        <v>4</v>
      </c>
      <c r="E4461" s="4">
        <v>56</v>
      </c>
      <c r="F4461" s="5">
        <v>28</v>
      </c>
      <c r="G4461" s="6" t="s">
        <v>17</v>
      </c>
      <c r="H4461" s="7" t="s">
        <v>9</v>
      </c>
      <c r="I4461" s="8">
        <v>15742.73</v>
      </c>
      <c r="J4461" s="8">
        <f>Table1[[#This Row],[Annual Charges ($)]]-(AVERAGE(Table1[Annual Charges ($)]))</f>
        <v>4391.9818159999595</v>
      </c>
      <c r="U4461" s="37">
        <v>15742.73</v>
      </c>
      <c r="V4461" s="4">
        <v>105.7</v>
      </c>
    </row>
    <row r="4462" spans="1:22" ht="17" hidden="1" x14ac:dyDescent="0.2">
      <c r="A4462" s="3">
        <v>3038979</v>
      </c>
      <c r="B4462" s="4">
        <v>105.7</v>
      </c>
      <c r="C4462" s="4">
        <v>2</v>
      </c>
      <c r="D4462" s="4">
        <v>1</v>
      </c>
      <c r="E4462" s="4">
        <v>36</v>
      </c>
      <c r="F4462" s="5">
        <v>46</v>
      </c>
      <c r="G4462" s="6" t="s">
        <v>18</v>
      </c>
      <c r="H4462" s="7" t="s">
        <v>8</v>
      </c>
      <c r="I4462" s="8">
        <v>9490.4500000000007</v>
      </c>
      <c r="J4462" s="8">
        <f>Table1[[#This Row],[Annual Charges ($)]]-(AVERAGE(Table1[Annual Charges ($)]))</f>
        <v>-1860.2981840000393</v>
      </c>
      <c r="U4462" s="37">
        <v>9490.4500000000007</v>
      </c>
      <c r="V4462" s="4">
        <v>105.7</v>
      </c>
    </row>
    <row r="4463" spans="1:22" ht="17" hidden="1" x14ac:dyDescent="0.2">
      <c r="A4463" s="3">
        <v>22570276</v>
      </c>
      <c r="B4463" s="4">
        <v>105.7</v>
      </c>
      <c r="C4463" s="4">
        <v>3</v>
      </c>
      <c r="D4463" s="4">
        <v>4</v>
      </c>
      <c r="E4463" s="4">
        <v>20</v>
      </c>
      <c r="F4463" s="5">
        <v>47</v>
      </c>
      <c r="G4463" s="6" t="s">
        <v>18</v>
      </c>
      <c r="H4463" s="7" t="s">
        <v>8</v>
      </c>
      <c r="I4463" s="8">
        <v>22969.7</v>
      </c>
      <c r="J4463" s="8">
        <f>Table1[[#This Row],[Annual Charges ($)]]-(AVERAGE(Table1[Annual Charges ($)]))</f>
        <v>11618.951815999961</v>
      </c>
      <c r="U4463" s="37">
        <v>22969.7</v>
      </c>
      <c r="V4463" s="4">
        <v>105.7</v>
      </c>
    </row>
    <row r="4464" spans="1:22" ht="17" hidden="1" x14ac:dyDescent="0.2">
      <c r="A4464" s="3">
        <v>28491005</v>
      </c>
      <c r="B4464" s="4">
        <v>105.7</v>
      </c>
      <c r="C4464" s="4">
        <v>8</v>
      </c>
      <c r="D4464" s="4">
        <v>3</v>
      </c>
      <c r="E4464" s="4">
        <v>9</v>
      </c>
      <c r="F4464" s="5">
        <v>38</v>
      </c>
      <c r="G4464" s="6" t="s">
        <v>17</v>
      </c>
      <c r="H4464" s="7" t="s">
        <v>8</v>
      </c>
      <c r="I4464" s="8">
        <v>12352.43</v>
      </c>
      <c r="J4464" s="8">
        <f>Table1[[#This Row],[Annual Charges ($)]]-(AVERAGE(Table1[Annual Charges ($)]))</f>
        <v>1001.6818159999602</v>
      </c>
      <c r="U4464" s="37">
        <v>12352.43</v>
      </c>
      <c r="V4464" s="4">
        <v>105.7</v>
      </c>
    </row>
    <row r="4465" spans="1:22" ht="17" hidden="1" x14ac:dyDescent="0.2">
      <c r="A4465" s="3">
        <v>6595469</v>
      </c>
      <c r="B4465" s="4">
        <v>105.7</v>
      </c>
      <c r="C4465" s="4">
        <v>3</v>
      </c>
      <c r="D4465" s="4">
        <v>1</v>
      </c>
      <c r="E4465" s="4">
        <v>6</v>
      </c>
      <c r="F4465" s="5">
        <v>45</v>
      </c>
      <c r="G4465" s="6" t="s">
        <v>18</v>
      </c>
      <c r="H4465" s="7" t="s">
        <v>8</v>
      </c>
      <c r="I4465" s="8">
        <v>19300.02</v>
      </c>
      <c r="J4465" s="8">
        <f>Table1[[#This Row],[Annual Charges ($)]]-(AVERAGE(Table1[Annual Charges ($)]))</f>
        <v>7949.2718159999604</v>
      </c>
      <c r="U4465" s="37">
        <v>19300.02</v>
      </c>
      <c r="V4465" s="4">
        <v>105.7</v>
      </c>
    </row>
    <row r="4466" spans="1:22" ht="17" x14ac:dyDescent="0.2">
      <c r="A4466" s="3">
        <v>11443767</v>
      </c>
      <c r="B4466" s="4">
        <v>105.8</v>
      </c>
      <c r="C4466" s="4">
        <v>4</v>
      </c>
      <c r="D4466" s="4">
        <v>5</v>
      </c>
      <c r="E4466" s="4">
        <v>25</v>
      </c>
      <c r="F4466" s="5">
        <v>43</v>
      </c>
      <c r="G4466" s="6" t="s">
        <v>18</v>
      </c>
      <c r="H4466" s="7" t="s">
        <v>9</v>
      </c>
      <c r="I4466" s="8">
        <v>19186.77</v>
      </c>
      <c r="J4466" s="8">
        <f>Table1[[#This Row],[Annual Charges ($)]]-(AVERAGE(Table1[Annual Charges ($)]))</f>
        <v>7836.0218159999604</v>
      </c>
      <c r="U4466" s="37">
        <v>19186.77</v>
      </c>
      <c r="V4466" s="4">
        <v>105.8</v>
      </c>
    </row>
    <row r="4467" spans="1:22" ht="17" hidden="1" x14ac:dyDescent="0.2">
      <c r="A4467" s="3">
        <v>1332726</v>
      </c>
      <c r="B4467" s="4">
        <v>105.8</v>
      </c>
      <c r="C4467" s="4">
        <v>7</v>
      </c>
      <c r="D4467" s="4">
        <v>0</v>
      </c>
      <c r="E4467" s="4">
        <v>9</v>
      </c>
      <c r="F4467" s="5">
        <v>64</v>
      </c>
      <c r="G4467" s="6" t="s">
        <v>17</v>
      </c>
      <c r="H4467" s="7" t="s">
        <v>8</v>
      </c>
      <c r="I4467" s="8">
        <v>17095.48</v>
      </c>
      <c r="J4467" s="8">
        <f>Table1[[#This Row],[Annual Charges ($)]]-(AVERAGE(Table1[Annual Charges ($)]))</f>
        <v>5744.7318159999595</v>
      </c>
      <c r="U4467" s="37">
        <v>17095.48</v>
      </c>
      <c r="V4467" s="4">
        <v>105.8</v>
      </c>
    </row>
    <row r="4468" spans="1:22" ht="17" hidden="1" x14ac:dyDescent="0.2">
      <c r="A4468" s="3">
        <v>29580219</v>
      </c>
      <c r="B4468" s="4">
        <v>105.8</v>
      </c>
      <c r="C4468" s="4">
        <v>6</v>
      </c>
      <c r="D4468" s="4">
        <v>0</v>
      </c>
      <c r="E4468" s="4">
        <v>27</v>
      </c>
      <c r="F4468" s="5">
        <v>38</v>
      </c>
      <c r="G4468" s="6" t="s">
        <v>18</v>
      </c>
      <c r="H4468" s="7" t="s">
        <v>8</v>
      </c>
      <c r="I4468" s="8">
        <v>17666.66</v>
      </c>
      <c r="J4468" s="8">
        <f>Table1[[#This Row],[Annual Charges ($)]]-(AVERAGE(Table1[Annual Charges ($)]))</f>
        <v>6315.9118159999598</v>
      </c>
      <c r="U4468" s="37">
        <v>17666.66</v>
      </c>
      <c r="V4468" s="4">
        <v>105.8</v>
      </c>
    </row>
    <row r="4469" spans="1:22" ht="17" hidden="1" x14ac:dyDescent="0.2">
      <c r="A4469" s="3">
        <v>13998476</v>
      </c>
      <c r="B4469" s="4">
        <v>105.8</v>
      </c>
      <c r="C4469" s="4">
        <v>6</v>
      </c>
      <c r="D4469" s="4">
        <v>1</v>
      </c>
      <c r="E4469" s="4">
        <v>8</v>
      </c>
      <c r="F4469" s="5">
        <v>55</v>
      </c>
      <c r="G4469" s="6" t="s">
        <v>18</v>
      </c>
      <c r="H4469" s="7" t="s">
        <v>8</v>
      </c>
      <c r="I4469" s="8">
        <v>20249.150000000001</v>
      </c>
      <c r="J4469" s="8">
        <f>Table1[[#This Row],[Annual Charges ($)]]-(AVERAGE(Table1[Annual Charges ($)]))</f>
        <v>8898.4018159999614</v>
      </c>
      <c r="U4469" s="37">
        <v>20249.150000000001</v>
      </c>
      <c r="V4469" s="4">
        <v>105.8</v>
      </c>
    </row>
    <row r="4470" spans="1:22" ht="17" x14ac:dyDescent="0.2">
      <c r="A4470" s="3">
        <v>6351490</v>
      </c>
      <c r="B4470" s="4">
        <v>105.8</v>
      </c>
      <c r="C4470" s="4">
        <v>4</v>
      </c>
      <c r="D4470" s="4">
        <v>1</v>
      </c>
      <c r="E4470" s="4">
        <v>50</v>
      </c>
      <c r="F4470" s="5">
        <v>30</v>
      </c>
      <c r="G4470" s="6" t="s">
        <v>17</v>
      </c>
      <c r="H4470" s="7" t="s">
        <v>9</v>
      </c>
      <c r="I4470" s="8">
        <v>16986.22</v>
      </c>
      <c r="J4470" s="8">
        <f>Table1[[#This Row],[Annual Charges ($)]]-(AVERAGE(Table1[Annual Charges ($)]))</f>
        <v>5635.4718159999611</v>
      </c>
      <c r="U4470" s="37">
        <v>16986.22</v>
      </c>
      <c r="V4470" s="4">
        <v>105.8</v>
      </c>
    </row>
    <row r="4471" spans="1:22" ht="17" hidden="1" x14ac:dyDescent="0.2">
      <c r="A4471" s="3">
        <v>11549088</v>
      </c>
      <c r="B4471" s="4">
        <v>105.8</v>
      </c>
      <c r="C4471" s="4">
        <v>7</v>
      </c>
      <c r="D4471" s="4">
        <v>4</v>
      </c>
      <c r="E4471" s="4">
        <v>12</v>
      </c>
      <c r="F4471" s="5">
        <v>67</v>
      </c>
      <c r="G4471" s="6" t="s">
        <v>18</v>
      </c>
      <c r="H4471" s="7" t="s">
        <v>8</v>
      </c>
      <c r="I4471" s="8">
        <v>17496.099999999999</v>
      </c>
      <c r="J4471" s="8">
        <f>Table1[[#This Row],[Annual Charges ($)]]-(AVERAGE(Table1[Annual Charges ($)]))</f>
        <v>6145.3518159999585</v>
      </c>
      <c r="U4471" s="37">
        <v>17496.099999999999</v>
      </c>
      <c r="V4471" s="4">
        <v>105.8</v>
      </c>
    </row>
    <row r="4472" spans="1:22" ht="17" hidden="1" x14ac:dyDescent="0.2">
      <c r="A4472" s="3">
        <v>27028931</v>
      </c>
      <c r="B4472" s="4">
        <v>105.9</v>
      </c>
      <c r="C4472" s="4">
        <v>6</v>
      </c>
      <c r="D4472" s="4">
        <v>2</v>
      </c>
      <c r="E4472" s="4">
        <v>59</v>
      </c>
      <c r="F4472" s="5">
        <v>50</v>
      </c>
      <c r="G4472" s="6" t="s">
        <v>17</v>
      </c>
      <c r="H4472" s="7" t="s">
        <v>8</v>
      </c>
      <c r="I4472" s="8">
        <v>22772.14</v>
      </c>
      <c r="J4472" s="8">
        <f>Table1[[#This Row],[Annual Charges ($)]]-(AVERAGE(Table1[Annual Charges ($)]))</f>
        <v>11421.391815999959</v>
      </c>
      <c r="U4472" s="37">
        <v>22772.14</v>
      </c>
      <c r="V4472" s="4">
        <v>105.9</v>
      </c>
    </row>
    <row r="4473" spans="1:22" ht="17" hidden="1" x14ac:dyDescent="0.2">
      <c r="A4473" s="3">
        <v>15319448</v>
      </c>
      <c r="B4473" s="4">
        <v>105.9</v>
      </c>
      <c r="C4473" s="4">
        <v>5</v>
      </c>
      <c r="D4473" s="4">
        <v>1</v>
      </c>
      <c r="E4473" s="4">
        <v>22</v>
      </c>
      <c r="F4473" s="5">
        <v>45</v>
      </c>
      <c r="G4473" s="6" t="s">
        <v>18</v>
      </c>
      <c r="H4473" s="7" t="s">
        <v>8</v>
      </c>
      <c r="I4473" s="8">
        <v>19690.03</v>
      </c>
      <c r="J4473" s="8">
        <f>Table1[[#This Row],[Annual Charges ($)]]-(AVERAGE(Table1[Annual Charges ($)]))</f>
        <v>8339.2818159999588</v>
      </c>
      <c r="U4473" s="37">
        <v>19690.03</v>
      </c>
      <c r="V4473" s="4">
        <v>105.9</v>
      </c>
    </row>
    <row r="4474" spans="1:22" ht="17" hidden="1" x14ac:dyDescent="0.2">
      <c r="A4474" s="3">
        <v>4178214</v>
      </c>
      <c r="B4474" s="4">
        <v>105.9</v>
      </c>
      <c r="C4474" s="4">
        <v>3</v>
      </c>
      <c r="D4474" s="4">
        <v>0</v>
      </c>
      <c r="E4474" s="4">
        <v>52</v>
      </c>
      <c r="F4474" s="5">
        <v>33</v>
      </c>
      <c r="G4474" s="6" t="s">
        <v>18</v>
      </c>
      <c r="H4474" s="7" t="s">
        <v>8</v>
      </c>
      <c r="I4474" s="8">
        <v>13476.17</v>
      </c>
      <c r="J4474" s="8">
        <f>Table1[[#This Row],[Annual Charges ($)]]-(AVERAGE(Table1[Annual Charges ($)]))</f>
        <v>2125.42181599996</v>
      </c>
      <c r="U4474" s="37">
        <v>13476.17</v>
      </c>
      <c r="V4474" s="4">
        <v>105.9</v>
      </c>
    </row>
    <row r="4475" spans="1:22" ht="17" hidden="1" x14ac:dyDescent="0.2">
      <c r="A4475" s="3">
        <v>9269560</v>
      </c>
      <c r="B4475" s="4">
        <v>105.9</v>
      </c>
      <c r="C4475" s="4">
        <v>2</v>
      </c>
      <c r="D4475" s="4">
        <v>1</v>
      </c>
      <c r="E4475" s="4">
        <v>58</v>
      </c>
      <c r="F4475" s="5">
        <v>56</v>
      </c>
      <c r="G4475" s="6" t="s">
        <v>18</v>
      </c>
      <c r="H4475" s="7" t="s">
        <v>8</v>
      </c>
      <c r="I4475" s="8">
        <v>17127.509999999998</v>
      </c>
      <c r="J4475" s="8">
        <f>Table1[[#This Row],[Annual Charges ($)]]-(AVERAGE(Table1[Annual Charges ($)]))</f>
        <v>5776.7618159999583</v>
      </c>
      <c r="U4475" s="37">
        <v>17127.509999999998</v>
      </c>
      <c r="V4475" s="4">
        <v>105.9</v>
      </c>
    </row>
    <row r="4476" spans="1:22" ht="17" x14ac:dyDescent="0.2">
      <c r="A4476" s="3">
        <v>18057242</v>
      </c>
      <c r="B4476" s="4">
        <v>105.9</v>
      </c>
      <c r="C4476" s="4">
        <v>3</v>
      </c>
      <c r="D4476" s="4">
        <v>4</v>
      </c>
      <c r="E4476" s="4">
        <v>27</v>
      </c>
      <c r="F4476" s="5">
        <v>49</v>
      </c>
      <c r="G4476" s="6" t="s">
        <v>17</v>
      </c>
      <c r="H4476" s="7" t="s">
        <v>9</v>
      </c>
      <c r="I4476" s="8">
        <v>16992.259999999998</v>
      </c>
      <c r="J4476" s="8">
        <f>Table1[[#This Row],[Annual Charges ($)]]-(AVERAGE(Table1[Annual Charges ($)]))</f>
        <v>5641.5118159999583</v>
      </c>
      <c r="U4476" s="37">
        <v>16992.259999999998</v>
      </c>
      <c r="V4476" s="4">
        <v>105.9</v>
      </c>
    </row>
    <row r="4477" spans="1:22" ht="17" hidden="1" x14ac:dyDescent="0.2">
      <c r="A4477" s="3">
        <v>5312871</v>
      </c>
      <c r="B4477" s="4">
        <v>105.9</v>
      </c>
      <c r="C4477" s="4">
        <v>6</v>
      </c>
      <c r="D4477" s="4">
        <v>2</v>
      </c>
      <c r="E4477" s="4">
        <v>36</v>
      </c>
      <c r="F4477" s="5">
        <v>29</v>
      </c>
      <c r="G4477" s="6" t="s">
        <v>18</v>
      </c>
      <c r="H4477" s="7" t="s">
        <v>8</v>
      </c>
      <c r="I4477" s="8">
        <v>24212.2</v>
      </c>
      <c r="J4477" s="8">
        <f>Table1[[#This Row],[Annual Charges ($)]]-(AVERAGE(Table1[Annual Charges ($)]))</f>
        <v>12861.451815999961</v>
      </c>
      <c r="U4477" s="37">
        <v>24212.2</v>
      </c>
      <c r="V4477" s="4">
        <v>105.9</v>
      </c>
    </row>
    <row r="4478" spans="1:22" ht="17" hidden="1" x14ac:dyDescent="0.2">
      <c r="A4478" s="3">
        <v>18612963</v>
      </c>
      <c r="B4478" s="4">
        <v>106</v>
      </c>
      <c r="C4478" s="4">
        <v>8</v>
      </c>
      <c r="D4478" s="4">
        <v>2</v>
      </c>
      <c r="E4478" s="4">
        <v>19</v>
      </c>
      <c r="F4478" s="5">
        <v>58</v>
      </c>
      <c r="G4478" s="6" t="s">
        <v>18</v>
      </c>
      <c r="H4478" s="7" t="s">
        <v>8</v>
      </c>
      <c r="I4478" s="8">
        <v>10023.040000000001</v>
      </c>
      <c r="J4478" s="8">
        <f>Table1[[#This Row],[Annual Charges ($)]]-(AVERAGE(Table1[Annual Charges ($)]))</f>
        <v>-1327.7081840000392</v>
      </c>
      <c r="U4478" s="37">
        <v>10023.040000000001</v>
      </c>
      <c r="V4478" s="4">
        <v>106</v>
      </c>
    </row>
    <row r="4479" spans="1:22" ht="17" hidden="1" x14ac:dyDescent="0.2">
      <c r="A4479" s="3">
        <v>26655341</v>
      </c>
      <c r="B4479" s="4">
        <v>106.1</v>
      </c>
      <c r="C4479" s="4">
        <v>1</v>
      </c>
      <c r="D4479" s="4">
        <v>2</v>
      </c>
      <c r="E4479" s="4">
        <v>35</v>
      </c>
      <c r="F4479" s="5">
        <v>38</v>
      </c>
      <c r="G4479" s="6" t="s">
        <v>15</v>
      </c>
      <c r="H4479" s="7" t="s">
        <v>8</v>
      </c>
      <c r="I4479" s="8">
        <v>6087.47</v>
      </c>
      <c r="J4479" s="8">
        <f>Table1[[#This Row],[Annual Charges ($)]]-(AVERAGE(Table1[Annual Charges ($)]))</f>
        <v>-5263.2781840000398</v>
      </c>
      <c r="U4479" s="37">
        <v>6087.47</v>
      </c>
      <c r="V4479" s="4">
        <v>106.1</v>
      </c>
    </row>
    <row r="4480" spans="1:22" ht="17" x14ac:dyDescent="0.2">
      <c r="A4480" s="3">
        <v>10072641</v>
      </c>
      <c r="B4480" s="4">
        <v>106.1</v>
      </c>
      <c r="C4480" s="4">
        <v>3</v>
      </c>
      <c r="D4480" s="4">
        <v>4</v>
      </c>
      <c r="E4480" s="4">
        <v>24</v>
      </c>
      <c r="F4480" s="5">
        <v>53</v>
      </c>
      <c r="G4480" s="6" t="s">
        <v>17</v>
      </c>
      <c r="H4480" s="7" t="s">
        <v>9</v>
      </c>
      <c r="I4480" s="8">
        <v>22820.28</v>
      </c>
      <c r="J4480" s="8">
        <f>Table1[[#This Row],[Annual Charges ($)]]-(AVERAGE(Table1[Annual Charges ($)]))</f>
        <v>11469.531815999959</v>
      </c>
      <c r="U4480" s="37">
        <v>22820.28</v>
      </c>
      <c r="V4480" s="4">
        <v>106.1</v>
      </c>
    </row>
    <row r="4481" spans="1:22" ht="17" hidden="1" x14ac:dyDescent="0.2">
      <c r="A4481" s="3">
        <v>29517823</v>
      </c>
      <c r="B4481" s="4">
        <v>106.1</v>
      </c>
      <c r="C4481" s="4">
        <v>2</v>
      </c>
      <c r="D4481" s="4">
        <v>1</v>
      </c>
      <c r="E4481" s="4">
        <v>47</v>
      </c>
      <c r="F4481" s="5">
        <v>29</v>
      </c>
      <c r="G4481" s="6" t="s">
        <v>17</v>
      </c>
      <c r="H4481" s="7" t="s">
        <v>8</v>
      </c>
      <c r="I4481" s="8">
        <v>22597.84</v>
      </c>
      <c r="J4481" s="8">
        <f>Table1[[#This Row],[Annual Charges ($)]]-(AVERAGE(Table1[Annual Charges ($)]))</f>
        <v>11247.09181599996</v>
      </c>
      <c r="U4481" s="37">
        <v>22597.84</v>
      </c>
      <c r="V4481" s="4">
        <v>106.1</v>
      </c>
    </row>
    <row r="4482" spans="1:22" ht="17" hidden="1" x14ac:dyDescent="0.2">
      <c r="A4482" s="3">
        <v>9414394</v>
      </c>
      <c r="B4482" s="4">
        <v>106.2</v>
      </c>
      <c r="C4482" s="4">
        <v>6</v>
      </c>
      <c r="D4482" s="4">
        <v>2</v>
      </c>
      <c r="E4482" s="4">
        <v>54</v>
      </c>
      <c r="F4482" s="5">
        <v>43</v>
      </c>
      <c r="G4482" s="6" t="s">
        <v>17</v>
      </c>
      <c r="H4482" s="7" t="s">
        <v>8</v>
      </c>
      <c r="I4482" s="8">
        <v>25056.91</v>
      </c>
      <c r="J4482" s="8">
        <f>Table1[[#This Row],[Annual Charges ($)]]-(AVERAGE(Table1[Annual Charges ($)]))</f>
        <v>13706.16181599996</v>
      </c>
      <c r="U4482" s="37">
        <v>25056.91</v>
      </c>
      <c r="V4482" s="4">
        <v>106.2</v>
      </c>
    </row>
    <row r="4483" spans="1:22" ht="17" hidden="1" x14ac:dyDescent="0.2">
      <c r="A4483" s="3">
        <v>14053343</v>
      </c>
      <c r="B4483" s="4">
        <v>106.3</v>
      </c>
      <c r="C4483" s="4">
        <v>3</v>
      </c>
      <c r="D4483" s="4">
        <v>1</v>
      </c>
      <c r="E4483" s="4">
        <v>7</v>
      </c>
      <c r="F4483" s="5">
        <v>43</v>
      </c>
      <c r="G4483" s="6" t="s">
        <v>18</v>
      </c>
      <c r="H4483" s="7" t="s">
        <v>8</v>
      </c>
      <c r="I4483" s="8">
        <v>13159</v>
      </c>
      <c r="J4483" s="8">
        <f>Table1[[#This Row],[Annual Charges ($)]]-(AVERAGE(Table1[Annual Charges ($)]))</f>
        <v>1808.2518159999599</v>
      </c>
      <c r="U4483" s="37">
        <v>13159</v>
      </c>
      <c r="V4483" s="4">
        <v>106.3</v>
      </c>
    </row>
    <row r="4484" spans="1:22" ht="17" hidden="1" x14ac:dyDescent="0.2">
      <c r="A4484" s="3">
        <v>17746708</v>
      </c>
      <c r="B4484" s="4">
        <v>106.3</v>
      </c>
      <c r="C4484" s="4">
        <v>7</v>
      </c>
      <c r="D4484" s="4">
        <v>3</v>
      </c>
      <c r="E4484" s="4">
        <v>8</v>
      </c>
      <c r="F4484" s="5">
        <v>49</v>
      </c>
      <c r="G4484" s="6" t="s">
        <v>17</v>
      </c>
      <c r="H4484" s="7" t="s">
        <v>8</v>
      </c>
      <c r="I4484" s="8">
        <v>19339.16</v>
      </c>
      <c r="J4484" s="8">
        <f>Table1[[#This Row],[Annual Charges ($)]]-(AVERAGE(Table1[Annual Charges ($)]))</f>
        <v>7988.4118159999598</v>
      </c>
      <c r="U4484" s="37">
        <v>19339.16</v>
      </c>
      <c r="V4484" s="4">
        <v>106.3</v>
      </c>
    </row>
    <row r="4485" spans="1:22" ht="17" x14ac:dyDescent="0.2">
      <c r="A4485" s="3">
        <v>20138109</v>
      </c>
      <c r="B4485" s="4">
        <v>106.3</v>
      </c>
      <c r="C4485" s="4">
        <v>6</v>
      </c>
      <c r="D4485" s="4">
        <v>4</v>
      </c>
      <c r="E4485" s="4">
        <v>37</v>
      </c>
      <c r="F4485" s="5">
        <v>32</v>
      </c>
      <c r="G4485" s="6" t="s">
        <v>18</v>
      </c>
      <c r="H4485" s="7" t="s">
        <v>9</v>
      </c>
      <c r="I4485" s="8">
        <v>12156.38</v>
      </c>
      <c r="J4485" s="8">
        <f>Table1[[#This Row],[Annual Charges ($)]]-(AVERAGE(Table1[Annual Charges ($)]))</f>
        <v>805.63181599995914</v>
      </c>
      <c r="U4485" s="37">
        <v>12156.38</v>
      </c>
      <c r="V4485" s="4">
        <v>106.3</v>
      </c>
    </row>
    <row r="4486" spans="1:22" ht="17" hidden="1" x14ac:dyDescent="0.2">
      <c r="A4486" s="3">
        <v>27684726</v>
      </c>
      <c r="B4486" s="4">
        <v>106.3</v>
      </c>
      <c r="C4486" s="4">
        <v>2</v>
      </c>
      <c r="D4486" s="4">
        <v>5</v>
      </c>
      <c r="E4486" s="4">
        <v>14</v>
      </c>
      <c r="F4486" s="5">
        <v>54</v>
      </c>
      <c r="G4486" s="6" t="s">
        <v>17</v>
      </c>
      <c r="H4486" s="7" t="s">
        <v>8</v>
      </c>
      <c r="I4486" s="8">
        <v>9191.34</v>
      </c>
      <c r="J4486" s="8">
        <f>Table1[[#This Row],[Annual Charges ($)]]-(AVERAGE(Table1[Annual Charges ($)]))</f>
        <v>-2159.4081840000399</v>
      </c>
      <c r="U4486" s="37">
        <v>9191.34</v>
      </c>
      <c r="V4486" s="4">
        <v>106.3</v>
      </c>
    </row>
    <row r="4487" spans="1:22" ht="17" hidden="1" x14ac:dyDescent="0.2">
      <c r="A4487" s="3">
        <v>3929451</v>
      </c>
      <c r="B4487" s="4">
        <v>106.3</v>
      </c>
      <c r="C4487" s="4">
        <v>8</v>
      </c>
      <c r="D4487" s="4">
        <v>4</v>
      </c>
      <c r="E4487" s="4">
        <v>45</v>
      </c>
      <c r="F4487" s="5">
        <v>47</v>
      </c>
      <c r="G4487" s="6" t="s">
        <v>18</v>
      </c>
      <c r="H4487" s="7" t="s">
        <v>8</v>
      </c>
      <c r="I4487" s="8">
        <v>15617.15</v>
      </c>
      <c r="J4487" s="8">
        <f>Table1[[#This Row],[Annual Charges ($)]]-(AVERAGE(Table1[Annual Charges ($)]))</f>
        <v>4266.4018159999596</v>
      </c>
      <c r="U4487" s="37">
        <v>15617.15</v>
      </c>
      <c r="V4487" s="4">
        <v>106.3</v>
      </c>
    </row>
    <row r="4488" spans="1:22" ht="17" hidden="1" x14ac:dyDescent="0.2">
      <c r="A4488" s="3">
        <v>13917821</v>
      </c>
      <c r="B4488" s="4">
        <v>106.4</v>
      </c>
      <c r="C4488" s="4">
        <v>1</v>
      </c>
      <c r="D4488" s="4">
        <v>3</v>
      </c>
      <c r="E4488" s="4">
        <v>1</v>
      </c>
      <c r="F4488" s="5">
        <v>55</v>
      </c>
      <c r="G4488" s="6" t="s">
        <v>17</v>
      </c>
      <c r="H4488" s="7" t="s">
        <v>8</v>
      </c>
      <c r="I4488" s="8">
        <v>12436.73</v>
      </c>
      <c r="J4488" s="8">
        <f>Table1[[#This Row],[Annual Charges ($)]]-(AVERAGE(Table1[Annual Charges ($)]))</f>
        <v>1085.9818159999595</v>
      </c>
      <c r="U4488" s="37">
        <v>12436.73</v>
      </c>
      <c r="V4488" s="4">
        <v>106.4</v>
      </c>
    </row>
    <row r="4489" spans="1:22" ht="17" x14ac:dyDescent="0.2">
      <c r="A4489" s="3">
        <v>7368460</v>
      </c>
      <c r="B4489" s="4">
        <v>106.4</v>
      </c>
      <c r="C4489" s="4">
        <v>6</v>
      </c>
      <c r="D4489" s="4">
        <v>2</v>
      </c>
      <c r="E4489" s="4">
        <v>19</v>
      </c>
      <c r="F4489" s="5">
        <v>65</v>
      </c>
      <c r="G4489" s="6" t="s">
        <v>17</v>
      </c>
      <c r="H4489" s="7" t="s">
        <v>9</v>
      </c>
      <c r="I4489" s="8">
        <v>8164.33</v>
      </c>
      <c r="J4489" s="8">
        <f>Table1[[#This Row],[Annual Charges ($)]]-(AVERAGE(Table1[Annual Charges ($)]))</f>
        <v>-3186.4181840000401</v>
      </c>
      <c r="U4489" s="37">
        <v>8164.33</v>
      </c>
      <c r="V4489" s="4">
        <v>106.4</v>
      </c>
    </row>
    <row r="4490" spans="1:22" ht="17" x14ac:dyDescent="0.2">
      <c r="A4490" s="3">
        <v>17554563</v>
      </c>
      <c r="B4490" s="4">
        <v>106.4</v>
      </c>
      <c r="C4490" s="4">
        <v>7</v>
      </c>
      <c r="D4490" s="4">
        <v>2</v>
      </c>
      <c r="E4490" s="4">
        <v>41</v>
      </c>
      <c r="F4490" s="5">
        <v>36</v>
      </c>
      <c r="G4490" s="6" t="s">
        <v>18</v>
      </c>
      <c r="H4490" s="7" t="s">
        <v>9</v>
      </c>
      <c r="I4490" s="8">
        <v>8420.07</v>
      </c>
      <c r="J4490" s="8">
        <f>Table1[[#This Row],[Annual Charges ($)]]-(AVERAGE(Table1[Annual Charges ($)]))</f>
        <v>-2930.6781840000403</v>
      </c>
      <c r="U4490" s="37">
        <v>8420.07</v>
      </c>
      <c r="V4490" s="4">
        <v>106.4</v>
      </c>
    </row>
    <row r="4491" spans="1:22" ht="17" hidden="1" x14ac:dyDescent="0.2">
      <c r="A4491" s="3">
        <v>10647623</v>
      </c>
      <c r="B4491" s="4">
        <v>106.4</v>
      </c>
      <c r="C4491" s="4">
        <v>3</v>
      </c>
      <c r="D4491" s="4">
        <v>0</v>
      </c>
      <c r="E4491" s="4">
        <v>41</v>
      </c>
      <c r="F4491" s="5">
        <v>64</v>
      </c>
      <c r="G4491" s="6" t="s">
        <v>17</v>
      </c>
      <c r="H4491" s="7" t="s">
        <v>8</v>
      </c>
      <c r="I4491" s="8">
        <v>19083.849999999999</v>
      </c>
      <c r="J4491" s="8">
        <f>Table1[[#This Row],[Annual Charges ($)]]-(AVERAGE(Table1[Annual Charges ($)]))</f>
        <v>7733.1018159999585</v>
      </c>
      <c r="U4491" s="37">
        <v>19083.849999999999</v>
      </c>
      <c r="V4491" s="4">
        <v>106.4</v>
      </c>
    </row>
    <row r="4492" spans="1:22" ht="17" x14ac:dyDescent="0.2">
      <c r="A4492" s="3">
        <v>21322894</v>
      </c>
      <c r="B4492" s="4">
        <v>106.4</v>
      </c>
      <c r="C4492" s="4">
        <v>3</v>
      </c>
      <c r="D4492" s="4">
        <v>2</v>
      </c>
      <c r="E4492" s="4">
        <v>31</v>
      </c>
      <c r="F4492" s="5">
        <v>42</v>
      </c>
      <c r="G4492" s="6" t="s">
        <v>17</v>
      </c>
      <c r="H4492" s="7" t="s">
        <v>9</v>
      </c>
      <c r="I4492" s="8">
        <v>10994.51</v>
      </c>
      <c r="J4492" s="8">
        <f>Table1[[#This Row],[Annual Charges ($)]]-(AVERAGE(Table1[Annual Charges ($)]))</f>
        <v>-356.23818400003984</v>
      </c>
      <c r="U4492" s="37">
        <v>10994.51</v>
      </c>
      <c r="V4492" s="4">
        <v>106.4</v>
      </c>
    </row>
    <row r="4493" spans="1:22" ht="17" hidden="1" x14ac:dyDescent="0.2">
      <c r="A4493" s="3">
        <v>15876228</v>
      </c>
      <c r="B4493" s="4">
        <v>106.5</v>
      </c>
      <c r="C4493" s="4">
        <v>7</v>
      </c>
      <c r="D4493" s="4">
        <v>1</v>
      </c>
      <c r="E4493" s="4">
        <v>36</v>
      </c>
      <c r="F4493" s="5">
        <v>44</v>
      </c>
      <c r="G4493" s="6" t="s">
        <v>17</v>
      </c>
      <c r="H4493" s="7" t="s">
        <v>8</v>
      </c>
      <c r="I4493" s="8">
        <v>19659.22</v>
      </c>
      <c r="J4493" s="8">
        <f>Table1[[#This Row],[Annual Charges ($)]]-(AVERAGE(Table1[Annual Charges ($)]))</f>
        <v>8308.4718159999611</v>
      </c>
      <c r="U4493" s="37">
        <v>19659.22</v>
      </c>
      <c r="V4493" s="4">
        <v>106.5</v>
      </c>
    </row>
    <row r="4494" spans="1:22" ht="17" hidden="1" x14ac:dyDescent="0.2">
      <c r="A4494" s="3">
        <v>19186363</v>
      </c>
      <c r="B4494" s="4">
        <v>106.5</v>
      </c>
      <c r="C4494" s="4">
        <v>5</v>
      </c>
      <c r="D4494" s="4">
        <v>0</v>
      </c>
      <c r="E4494" s="4">
        <v>19</v>
      </c>
      <c r="F4494" s="5">
        <v>41</v>
      </c>
      <c r="G4494" s="6" t="s">
        <v>18</v>
      </c>
      <c r="H4494" s="7" t="s">
        <v>8</v>
      </c>
      <c r="I4494" s="8">
        <v>11342.77</v>
      </c>
      <c r="J4494" s="8">
        <f>Table1[[#This Row],[Annual Charges ($)]]-(AVERAGE(Table1[Annual Charges ($)]))</f>
        <v>-7.9781840000396187</v>
      </c>
      <c r="U4494" s="37">
        <v>11342.77</v>
      </c>
      <c r="V4494" s="4">
        <v>106.5</v>
      </c>
    </row>
    <row r="4495" spans="1:22" ht="17" hidden="1" x14ac:dyDescent="0.2">
      <c r="A4495" s="3">
        <v>7771630</v>
      </c>
      <c r="B4495" s="4">
        <v>106.5</v>
      </c>
      <c r="C4495" s="4">
        <v>7</v>
      </c>
      <c r="D4495" s="4">
        <v>2</v>
      </c>
      <c r="E4495" s="4">
        <v>5</v>
      </c>
      <c r="F4495" s="5">
        <v>60</v>
      </c>
      <c r="G4495" s="6" t="s">
        <v>18</v>
      </c>
      <c r="H4495" s="7" t="s">
        <v>8</v>
      </c>
      <c r="I4495" s="8">
        <v>18824.95</v>
      </c>
      <c r="J4495" s="8">
        <f>Table1[[#This Row],[Annual Charges ($)]]-(AVERAGE(Table1[Annual Charges ($)]))</f>
        <v>7474.2018159999607</v>
      </c>
      <c r="U4495" s="37">
        <v>18824.95</v>
      </c>
      <c r="V4495" s="4">
        <v>106.5</v>
      </c>
    </row>
    <row r="4496" spans="1:22" ht="17" x14ac:dyDescent="0.2">
      <c r="A4496" s="3">
        <v>25715624</v>
      </c>
      <c r="B4496" s="4">
        <v>106.6</v>
      </c>
      <c r="C4496" s="4">
        <v>6</v>
      </c>
      <c r="D4496" s="4">
        <v>5</v>
      </c>
      <c r="E4496" s="4">
        <v>46</v>
      </c>
      <c r="F4496" s="5">
        <v>45</v>
      </c>
      <c r="G4496" s="6" t="s">
        <v>18</v>
      </c>
      <c r="H4496" s="7" t="s">
        <v>9</v>
      </c>
      <c r="I4496" s="8">
        <v>18006.57</v>
      </c>
      <c r="J4496" s="8">
        <f>Table1[[#This Row],[Annual Charges ($)]]-(AVERAGE(Table1[Annual Charges ($)]))</f>
        <v>6655.8218159999597</v>
      </c>
      <c r="U4496" s="37">
        <v>18006.57</v>
      </c>
      <c r="V4496" s="4">
        <v>106.6</v>
      </c>
    </row>
    <row r="4497" spans="1:22" ht="17" hidden="1" x14ac:dyDescent="0.2">
      <c r="A4497" s="3">
        <v>13233604</v>
      </c>
      <c r="B4497" s="4">
        <v>106.7</v>
      </c>
      <c r="C4497" s="4">
        <v>1</v>
      </c>
      <c r="D4497" s="4">
        <v>2</v>
      </c>
      <c r="E4497" s="4">
        <v>51</v>
      </c>
      <c r="F4497" s="5">
        <v>46</v>
      </c>
      <c r="G4497" s="6" t="s">
        <v>17</v>
      </c>
      <c r="H4497" s="7" t="s">
        <v>8</v>
      </c>
      <c r="I4497" s="8">
        <v>12133.97</v>
      </c>
      <c r="J4497" s="8">
        <f>Table1[[#This Row],[Annual Charges ($)]]-(AVERAGE(Table1[Annual Charges ($)]))</f>
        <v>783.22181599995929</v>
      </c>
      <c r="U4497" s="37">
        <v>12133.97</v>
      </c>
      <c r="V4497" s="4">
        <v>106.7</v>
      </c>
    </row>
    <row r="4498" spans="1:22" ht="17" hidden="1" x14ac:dyDescent="0.2">
      <c r="A4498" s="3">
        <v>7760695</v>
      </c>
      <c r="B4498" s="4">
        <v>106.7</v>
      </c>
      <c r="C4498" s="4">
        <v>8</v>
      </c>
      <c r="D4498" s="4">
        <v>0</v>
      </c>
      <c r="E4498" s="4">
        <v>21</v>
      </c>
      <c r="F4498" s="5">
        <v>56</v>
      </c>
      <c r="G4498" s="6" t="s">
        <v>15</v>
      </c>
      <c r="H4498" s="7" t="s">
        <v>8</v>
      </c>
      <c r="I4498" s="8">
        <v>13739.01</v>
      </c>
      <c r="J4498" s="8">
        <f>Table1[[#This Row],[Annual Charges ($)]]-(AVERAGE(Table1[Annual Charges ($)]))</f>
        <v>2388.2618159999602</v>
      </c>
      <c r="U4498" s="37">
        <v>13739.01</v>
      </c>
      <c r="V4498" s="4">
        <v>106.7</v>
      </c>
    </row>
    <row r="4499" spans="1:22" ht="17" hidden="1" x14ac:dyDescent="0.2">
      <c r="A4499" s="3">
        <v>5481221</v>
      </c>
      <c r="B4499" s="4">
        <v>106.8</v>
      </c>
      <c r="C4499" s="4">
        <v>6</v>
      </c>
      <c r="D4499" s="4">
        <v>3</v>
      </c>
      <c r="E4499" s="4">
        <v>59</v>
      </c>
      <c r="F4499" s="5">
        <v>42</v>
      </c>
      <c r="G4499" s="6" t="s">
        <v>18</v>
      </c>
      <c r="H4499" s="7" t="s">
        <v>8</v>
      </c>
      <c r="I4499" s="8">
        <v>22651.98</v>
      </c>
      <c r="J4499" s="8">
        <f>Table1[[#This Row],[Annual Charges ($)]]-(AVERAGE(Table1[Annual Charges ($)]))</f>
        <v>11301.23181599996</v>
      </c>
      <c r="U4499" s="37">
        <v>22651.98</v>
      </c>
      <c r="V4499" s="4">
        <v>106.8</v>
      </c>
    </row>
    <row r="4500" spans="1:22" ht="17" hidden="1" x14ac:dyDescent="0.2">
      <c r="A4500" s="3">
        <v>802149</v>
      </c>
      <c r="B4500" s="4">
        <v>106.8</v>
      </c>
      <c r="C4500" s="4">
        <v>7</v>
      </c>
      <c r="D4500" s="4">
        <v>2</v>
      </c>
      <c r="E4500" s="4">
        <v>53</v>
      </c>
      <c r="F4500" s="5">
        <v>38</v>
      </c>
      <c r="G4500" s="6" t="s">
        <v>17</v>
      </c>
      <c r="H4500" s="7" t="s">
        <v>8</v>
      </c>
      <c r="I4500" s="8">
        <v>20497.849999999999</v>
      </c>
      <c r="J4500" s="8">
        <f>Table1[[#This Row],[Annual Charges ($)]]-(AVERAGE(Table1[Annual Charges ($)]))</f>
        <v>9147.1018159999585</v>
      </c>
      <c r="U4500" s="37">
        <v>20497.849999999999</v>
      </c>
      <c r="V4500" s="4">
        <v>106.8</v>
      </c>
    </row>
    <row r="4501" spans="1:22" ht="17" hidden="1" x14ac:dyDescent="0.2">
      <c r="A4501" s="3">
        <v>561472</v>
      </c>
      <c r="B4501" s="4">
        <v>106.8</v>
      </c>
      <c r="C4501" s="4">
        <v>4</v>
      </c>
      <c r="D4501" s="4">
        <v>3</v>
      </c>
      <c r="E4501" s="4">
        <v>52</v>
      </c>
      <c r="F4501" s="5">
        <v>64</v>
      </c>
      <c r="G4501" s="6" t="s">
        <v>18</v>
      </c>
      <c r="H4501" s="7" t="s">
        <v>8</v>
      </c>
      <c r="I4501" s="8">
        <v>16392.919999999998</v>
      </c>
      <c r="J4501" s="8">
        <f>Table1[[#This Row],[Annual Charges ($)]]-(AVERAGE(Table1[Annual Charges ($)]))</f>
        <v>5042.1718159999582</v>
      </c>
      <c r="U4501" s="37">
        <v>16392.919999999998</v>
      </c>
      <c r="V4501" s="4">
        <v>106.8</v>
      </c>
    </row>
    <row r="4502" spans="1:22" ht="17" hidden="1" x14ac:dyDescent="0.2">
      <c r="A4502" s="3">
        <v>5199447</v>
      </c>
      <c r="B4502" s="4">
        <v>106.8</v>
      </c>
      <c r="C4502" s="4">
        <v>5</v>
      </c>
      <c r="D4502" s="4">
        <v>5</v>
      </c>
      <c r="E4502" s="4">
        <v>44</v>
      </c>
      <c r="F4502" s="5">
        <v>30</v>
      </c>
      <c r="G4502" s="6" t="s">
        <v>18</v>
      </c>
      <c r="H4502" s="7" t="s">
        <v>8</v>
      </c>
      <c r="I4502" s="8">
        <v>13941.38</v>
      </c>
      <c r="J4502" s="8">
        <f>Table1[[#This Row],[Annual Charges ($)]]-(AVERAGE(Table1[Annual Charges ($)]))</f>
        <v>2590.6318159999591</v>
      </c>
      <c r="U4502" s="37">
        <v>13941.38</v>
      </c>
      <c r="V4502" s="4">
        <v>106.8</v>
      </c>
    </row>
    <row r="4503" spans="1:22" ht="17" hidden="1" x14ac:dyDescent="0.2">
      <c r="A4503" s="3">
        <v>12723349</v>
      </c>
      <c r="B4503" s="4">
        <v>106.9</v>
      </c>
      <c r="C4503" s="4">
        <v>2</v>
      </c>
      <c r="D4503" s="4">
        <v>3</v>
      </c>
      <c r="E4503" s="4">
        <v>24</v>
      </c>
      <c r="F4503" s="5">
        <v>50</v>
      </c>
      <c r="G4503" s="6" t="s">
        <v>17</v>
      </c>
      <c r="H4503" s="7" t="s">
        <v>8</v>
      </c>
      <c r="I4503" s="8">
        <v>21423.65</v>
      </c>
      <c r="J4503" s="8">
        <f>Table1[[#This Row],[Annual Charges ($)]]-(AVERAGE(Table1[Annual Charges ($)]))</f>
        <v>10072.901815999961</v>
      </c>
      <c r="U4503" s="37">
        <v>21423.65</v>
      </c>
      <c r="V4503" s="4">
        <v>106.9</v>
      </c>
    </row>
    <row r="4504" spans="1:22" ht="17" x14ac:dyDescent="0.2">
      <c r="A4504" s="3">
        <v>16772332</v>
      </c>
      <c r="B4504" s="4">
        <v>106.9</v>
      </c>
      <c r="C4504" s="4">
        <v>7</v>
      </c>
      <c r="D4504" s="4">
        <v>2</v>
      </c>
      <c r="E4504" s="4">
        <v>13</v>
      </c>
      <c r="F4504" s="5">
        <v>66</v>
      </c>
      <c r="G4504" s="6" t="s">
        <v>17</v>
      </c>
      <c r="H4504" s="7" t="s">
        <v>9</v>
      </c>
      <c r="I4504" s="8">
        <v>12735.55</v>
      </c>
      <c r="J4504" s="8">
        <f>Table1[[#This Row],[Annual Charges ($)]]-(AVERAGE(Table1[Annual Charges ($)]))</f>
        <v>1384.8018159999592</v>
      </c>
      <c r="U4504" s="37">
        <v>12735.55</v>
      </c>
      <c r="V4504" s="4">
        <v>106.9</v>
      </c>
    </row>
    <row r="4505" spans="1:22" ht="17" hidden="1" x14ac:dyDescent="0.2">
      <c r="A4505" s="3">
        <v>25015382</v>
      </c>
      <c r="B4505" s="4">
        <v>106.9</v>
      </c>
      <c r="C4505" s="4">
        <v>3</v>
      </c>
      <c r="D4505" s="4">
        <v>2</v>
      </c>
      <c r="E4505" s="4">
        <v>50</v>
      </c>
      <c r="F4505" s="5">
        <v>22</v>
      </c>
      <c r="G4505" s="6" t="s">
        <v>17</v>
      </c>
      <c r="H4505" s="7" t="s">
        <v>8</v>
      </c>
      <c r="I4505" s="8">
        <v>11615.27</v>
      </c>
      <c r="J4505" s="8">
        <f>Table1[[#This Row],[Annual Charges ($)]]-(AVERAGE(Table1[Annual Charges ($)]))</f>
        <v>264.52181599996038</v>
      </c>
      <c r="U4505" s="37">
        <v>11615.27</v>
      </c>
      <c r="V4505" s="4">
        <v>106.9</v>
      </c>
    </row>
    <row r="4506" spans="1:22" ht="17" x14ac:dyDescent="0.2">
      <c r="A4506" s="3">
        <v>29742496</v>
      </c>
      <c r="B4506" s="4">
        <v>106.9</v>
      </c>
      <c r="C4506" s="4">
        <v>6</v>
      </c>
      <c r="D4506" s="4">
        <v>1</v>
      </c>
      <c r="E4506" s="4">
        <v>58</v>
      </c>
      <c r="F4506" s="5">
        <v>25</v>
      </c>
      <c r="G4506" s="6" t="s">
        <v>18</v>
      </c>
      <c r="H4506" s="7" t="s">
        <v>9</v>
      </c>
      <c r="I4506" s="8">
        <v>12563.51</v>
      </c>
      <c r="J4506" s="8">
        <f>Table1[[#This Row],[Annual Charges ($)]]-(AVERAGE(Table1[Annual Charges ($)]))</f>
        <v>1212.7618159999602</v>
      </c>
      <c r="U4506" s="37">
        <v>12563.51</v>
      </c>
      <c r="V4506" s="4">
        <v>106.9</v>
      </c>
    </row>
    <row r="4507" spans="1:22" ht="17" hidden="1" x14ac:dyDescent="0.2">
      <c r="A4507" s="3">
        <v>12227941</v>
      </c>
      <c r="B4507" s="4">
        <v>107</v>
      </c>
      <c r="C4507" s="4">
        <v>4</v>
      </c>
      <c r="D4507" s="4">
        <v>3</v>
      </c>
      <c r="E4507" s="4">
        <v>27</v>
      </c>
      <c r="F4507" s="5">
        <v>34</v>
      </c>
      <c r="G4507" s="6" t="s">
        <v>18</v>
      </c>
      <c r="H4507" s="7" t="s">
        <v>8</v>
      </c>
      <c r="I4507" s="8">
        <v>19504.39</v>
      </c>
      <c r="J4507" s="8">
        <f>Table1[[#This Row],[Annual Charges ($)]]-(AVERAGE(Table1[Annual Charges ($)]))</f>
        <v>8153.6418159999594</v>
      </c>
      <c r="U4507" s="37">
        <v>19504.39</v>
      </c>
      <c r="V4507" s="4">
        <v>107</v>
      </c>
    </row>
    <row r="4508" spans="1:22" ht="17" hidden="1" x14ac:dyDescent="0.2">
      <c r="A4508" s="3">
        <v>21811280</v>
      </c>
      <c r="B4508" s="4">
        <v>107</v>
      </c>
      <c r="C4508" s="4">
        <v>7</v>
      </c>
      <c r="D4508" s="4">
        <v>1</v>
      </c>
      <c r="E4508" s="4">
        <v>3</v>
      </c>
      <c r="F4508" s="5">
        <v>33</v>
      </c>
      <c r="G4508" s="6" t="s">
        <v>18</v>
      </c>
      <c r="H4508" s="7" t="s">
        <v>8</v>
      </c>
      <c r="I4508" s="8">
        <v>21328.79</v>
      </c>
      <c r="J4508" s="8">
        <f>Table1[[#This Row],[Annual Charges ($)]]-(AVERAGE(Table1[Annual Charges ($)]))</f>
        <v>9978.0418159999608</v>
      </c>
      <c r="U4508" s="37">
        <v>21328.79</v>
      </c>
      <c r="V4508" s="4">
        <v>107</v>
      </c>
    </row>
    <row r="4509" spans="1:22" ht="17" hidden="1" x14ac:dyDescent="0.2">
      <c r="A4509" s="3">
        <v>11699560</v>
      </c>
      <c r="B4509" s="4">
        <v>107</v>
      </c>
      <c r="C4509" s="4">
        <v>2</v>
      </c>
      <c r="D4509" s="4">
        <v>5</v>
      </c>
      <c r="E4509" s="4">
        <v>43</v>
      </c>
      <c r="F4509" s="5">
        <v>48</v>
      </c>
      <c r="G4509" s="6" t="s">
        <v>18</v>
      </c>
      <c r="H4509" s="7" t="s">
        <v>8</v>
      </c>
      <c r="I4509" s="8">
        <v>4084.63</v>
      </c>
      <c r="J4509" s="8">
        <f>Table1[[#This Row],[Annual Charges ($)]]-(AVERAGE(Table1[Annual Charges ($)]))</f>
        <v>-7266.1181840000399</v>
      </c>
      <c r="U4509" s="37">
        <v>4084.63</v>
      </c>
      <c r="V4509" s="4">
        <v>107</v>
      </c>
    </row>
    <row r="4510" spans="1:22" ht="17" hidden="1" x14ac:dyDescent="0.2">
      <c r="A4510" s="3">
        <v>8782767</v>
      </c>
      <c r="B4510" s="4">
        <v>107</v>
      </c>
      <c r="C4510" s="4">
        <v>7</v>
      </c>
      <c r="D4510" s="4">
        <v>3</v>
      </c>
      <c r="E4510" s="4">
        <v>1</v>
      </c>
      <c r="F4510" s="5">
        <v>34</v>
      </c>
      <c r="G4510" s="6" t="s">
        <v>18</v>
      </c>
      <c r="H4510" s="7" t="s">
        <v>8</v>
      </c>
      <c r="I4510" s="8">
        <v>24102.66</v>
      </c>
      <c r="J4510" s="8">
        <f>Table1[[#This Row],[Annual Charges ($)]]-(AVERAGE(Table1[Annual Charges ($)]))</f>
        <v>12751.91181599996</v>
      </c>
      <c r="U4510" s="37">
        <v>24102.66</v>
      </c>
      <c r="V4510" s="4">
        <v>107</v>
      </c>
    </row>
    <row r="4511" spans="1:22" ht="17" hidden="1" x14ac:dyDescent="0.2">
      <c r="A4511" s="3">
        <v>17159900</v>
      </c>
      <c r="B4511" s="4">
        <v>107</v>
      </c>
      <c r="C4511" s="4">
        <v>3</v>
      </c>
      <c r="D4511" s="4">
        <v>4</v>
      </c>
      <c r="E4511" s="4">
        <v>11</v>
      </c>
      <c r="F4511" s="5">
        <v>46</v>
      </c>
      <c r="G4511" s="6" t="s">
        <v>17</v>
      </c>
      <c r="H4511" s="7" t="s">
        <v>8</v>
      </c>
      <c r="I4511" s="8">
        <v>22781.21</v>
      </c>
      <c r="J4511" s="8">
        <f>Table1[[#This Row],[Annual Charges ($)]]-(AVERAGE(Table1[Annual Charges ($)]))</f>
        <v>11430.461815999959</v>
      </c>
      <c r="U4511" s="37">
        <v>22781.21</v>
      </c>
      <c r="V4511" s="4">
        <v>107</v>
      </c>
    </row>
    <row r="4512" spans="1:22" ht="17" hidden="1" x14ac:dyDescent="0.2">
      <c r="A4512" s="3">
        <v>11516648</v>
      </c>
      <c r="B4512" s="4">
        <v>107.1</v>
      </c>
      <c r="C4512" s="4">
        <v>7</v>
      </c>
      <c r="D4512" s="4">
        <v>2</v>
      </c>
      <c r="E4512" s="4">
        <v>31</v>
      </c>
      <c r="F4512" s="5">
        <v>46</v>
      </c>
      <c r="G4512" s="6" t="s">
        <v>18</v>
      </c>
      <c r="H4512" s="7" t="s">
        <v>8</v>
      </c>
      <c r="I4512" s="8">
        <v>9712.59</v>
      </c>
      <c r="J4512" s="8">
        <f>Table1[[#This Row],[Annual Charges ($)]]-(AVERAGE(Table1[Annual Charges ($)]))</f>
        <v>-1638.1581840000399</v>
      </c>
      <c r="U4512" s="37">
        <v>9712.59</v>
      </c>
      <c r="V4512" s="4">
        <v>107.1</v>
      </c>
    </row>
    <row r="4513" spans="1:22" ht="17" hidden="1" x14ac:dyDescent="0.2">
      <c r="A4513" s="3">
        <v>2339312</v>
      </c>
      <c r="B4513" s="4">
        <v>107.1</v>
      </c>
      <c r="C4513" s="4">
        <v>3</v>
      </c>
      <c r="D4513" s="4">
        <v>3</v>
      </c>
      <c r="E4513" s="4">
        <v>0</v>
      </c>
      <c r="F4513" s="5">
        <v>22</v>
      </c>
      <c r="G4513" s="6" t="s">
        <v>18</v>
      </c>
      <c r="H4513" s="7" t="s">
        <v>8</v>
      </c>
      <c r="I4513" s="8">
        <v>23279.33</v>
      </c>
      <c r="J4513" s="8">
        <f>Table1[[#This Row],[Annual Charges ($)]]-(AVERAGE(Table1[Annual Charges ($)]))</f>
        <v>11928.581815999962</v>
      </c>
      <c r="U4513" s="37">
        <v>23279.33</v>
      </c>
      <c r="V4513" s="4">
        <v>107.1</v>
      </c>
    </row>
    <row r="4514" spans="1:22" ht="17" hidden="1" x14ac:dyDescent="0.2">
      <c r="A4514" s="3">
        <v>22418996</v>
      </c>
      <c r="B4514" s="4">
        <v>107.1</v>
      </c>
      <c r="C4514" s="4">
        <v>5</v>
      </c>
      <c r="D4514" s="4">
        <v>2</v>
      </c>
      <c r="E4514" s="4">
        <v>20</v>
      </c>
      <c r="F4514" s="5">
        <v>54</v>
      </c>
      <c r="G4514" s="6" t="s">
        <v>17</v>
      </c>
      <c r="H4514" s="7" t="s">
        <v>8</v>
      </c>
      <c r="I4514" s="8">
        <v>18936.669999999998</v>
      </c>
      <c r="J4514" s="8">
        <f>Table1[[#This Row],[Annual Charges ($)]]-(AVERAGE(Table1[Annual Charges ($)]))</f>
        <v>7585.9218159999582</v>
      </c>
      <c r="U4514" s="37">
        <v>18936.669999999998</v>
      </c>
      <c r="V4514" s="4">
        <v>107.1</v>
      </c>
    </row>
    <row r="4515" spans="1:22" ht="17" hidden="1" x14ac:dyDescent="0.2">
      <c r="A4515" s="3">
        <v>19827691</v>
      </c>
      <c r="B4515" s="4">
        <v>107.1</v>
      </c>
      <c r="C4515" s="4">
        <v>7</v>
      </c>
      <c r="D4515" s="4">
        <v>3</v>
      </c>
      <c r="E4515" s="4">
        <v>2</v>
      </c>
      <c r="F4515" s="5">
        <v>43</v>
      </c>
      <c r="G4515" s="6" t="s">
        <v>18</v>
      </c>
      <c r="H4515" s="7" t="s">
        <v>8</v>
      </c>
      <c r="I4515" s="8">
        <v>18780.990000000002</v>
      </c>
      <c r="J4515" s="8">
        <f>Table1[[#This Row],[Annual Charges ($)]]-(AVERAGE(Table1[Annual Charges ($)]))</f>
        <v>7430.2418159999615</v>
      </c>
      <c r="U4515" s="37">
        <v>18780.990000000002</v>
      </c>
      <c r="V4515" s="4">
        <v>107.1</v>
      </c>
    </row>
    <row r="4516" spans="1:22" ht="17" hidden="1" x14ac:dyDescent="0.2">
      <c r="A4516" s="3">
        <v>17503669</v>
      </c>
      <c r="B4516" s="4">
        <v>107.1</v>
      </c>
      <c r="C4516" s="4">
        <v>4</v>
      </c>
      <c r="D4516" s="4">
        <v>5</v>
      </c>
      <c r="E4516" s="4">
        <v>10</v>
      </c>
      <c r="F4516" s="5">
        <v>31</v>
      </c>
      <c r="G4516" s="6" t="s">
        <v>17</v>
      </c>
      <c r="H4516" s="7" t="s">
        <v>8</v>
      </c>
      <c r="I4516" s="8">
        <v>11422.36</v>
      </c>
      <c r="J4516" s="8">
        <f>Table1[[#This Row],[Annual Charges ($)]]-(AVERAGE(Table1[Annual Charges ($)]))</f>
        <v>71.611815999960527</v>
      </c>
      <c r="U4516" s="37">
        <v>11422.36</v>
      </c>
      <c r="V4516" s="4">
        <v>107.1</v>
      </c>
    </row>
    <row r="4517" spans="1:22" ht="17" hidden="1" x14ac:dyDescent="0.2">
      <c r="A4517" s="3">
        <v>29458146</v>
      </c>
      <c r="B4517" s="4">
        <v>107.1</v>
      </c>
      <c r="C4517" s="4">
        <v>6</v>
      </c>
      <c r="D4517" s="4">
        <v>1</v>
      </c>
      <c r="E4517" s="4">
        <v>11</v>
      </c>
      <c r="F4517" s="5">
        <v>64</v>
      </c>
      <c r="G4517" s="6" t="s">
        <v>17</v>
      </c>
      <c r="H4517" s="7" t="s">
        <v>8</v>
      </c>
      <c r="I4517" s="8">
        <v>11274.45</v>
      </c>
      <c r="J4517" s="8">
        <f>Table1[[#This Row],[Annual Charges ($)]]-(AVERAGE(Table1[Annual Charges ($)]))</f>
        <v>-76.298184000039328</v>
      </c>
      <c r="U4517" s="37">
        <v>11274.45</v>
      </c>
      <c r="V4517" s="4">
        <v>107.1</v>
      </c>
    </row>
    <row r="4518" spans="1:22" ht="17" hidden="1" x14ac:dyDescent="0.2">
      <c r="A4518" s="3">
        <v>11809532</v>
      </c>
      <c r="B4518" s="4">
        <v>107.1</v>
      </c>
      <c r="C4518" s="4">
        <v>2</v>
      </c>
      <c r="D4518" s="4">
        <v>2</v>
      </c>
      <c r="E4518" s="4">
        <v>46</v>
      </c>
      <c r="F4518" s="5">
        <v>53</v>
      </c>
      <c r="G4518" s="6" t="s">
        <v>18</v>
      </c>
      <c r="H4518" s="7" t="s">
        <v>8</v>
      </c>
      <c r="I4518" s="8">
        <v>13261.36</v>
      </c>
      <c r="J4518" s="8">
        <f>Table1[[#This Row],[Annual Charges ($)]]-(AVERAGE(Table1[Annual Charges ($)]))</f>
        <v>1910.6118159999605</v>
      </c>
      <c r="U4518" s="37">
        <v>13261.36</v>
      </c>
      <c r="V4518" s="4">
        <v>107.1</v>
      </c>
    </row>
    <row r="4519" spans="1:22" ht="17" hidden="1" x14ac:dyDescent="0.2">
      <c r="A4519" s="3">
        <v>27122616</v>
      </c>
      <c r="B4519" s="4">
        <v>107.2</v>
      </c>
      <c r="C4519" s="4">
        <v>3</v>
      </c>
      <c r="D4519" s="4">
        <v>1</v>
      </c>
      <c r="E4519" s="4">
        <v>32</v>
      </c>
      <c r="F4519" s="5">
        <v>43</v>
      </c>
      <c r="G4519" s="6" t="s">
        <v>18</v>
      </c>
      <c r="H4519" s="7" t="s">
        <v>8</v>
      </c>
      <c r="I4519" s="8">
        <v>19135.98</v>
      </c>
      <c r="J4519" s="8">
        <f>Table1[[#This Row],[Annual Charges ($)]]-(AVERAGE(Table1[Annual Charges ($)]))</f>
        <v>7785.2318159999595</v>
      </c>
      <c r="U4519" s="37">
        <v>19135.98</v>
      </c>
      <c r="V4519" s="4">
        <v>107.2</v>
      </c>
    </row>
    <row r="4520" spans="1:22" ht="17" hidden="1" x14ac:dyDescent="0.2">
      <c r="A4520" s="3">
        <v>20341887</v>
      </c>
      <c r="B4520" s="4">
        <v>107.2</v>
      </c>
      <c r="C4520" s="4">
        <v>5</v>
      </c>
      <c r="D4520" s="4">
        <v>0</v>
      </c>
      <c r="E4520" s="4">
        <v>40</v>
      </c>
      <c r="F4520" s="5">
        <v>56</v>
      </c>
      <c r="G4520" s="6" t="s">
        <v>18</v>
      </c>
      <c r="H4520" s="7" t="s">
        <v>8</v>
      </c>
      <c r="I4520" s="8">
        <v>22699.9</v>
      </c>
      <c r="J4520" s="8">
        <f>Table1[[#This Row],[Annual Charges ($)]]-(AVERAGE(Table1[Annual Charges ($)]))</f>
        <v>11349.151815999961</v>
      </c>
      <c r="U4520" s="37">
        <v>22699.9</v>
      </c>
      <c r="V4520" s="4">
        <v>107.2</v>
      </c>
    </row>
    <row r="4521" spans="1:22" ht="17" x14ac:dyDescent="0.2">
      <c r="A4521" s="3">
        <v>16158700</v>
      </c>
      <c r="B4521" s="4">
        <v>107.2</v>
      </c>
      <c r="C4521" s="4">
        <v>6</v>
      </c>
      <c r="D4521" s="4">
        <v>2</v>
      </c>
      <c r="E4521" s="4">
        <v>58</v>
      </c>
      <c r="F4521" s="5">
        <v>28</v>
      </c>
      <c r="G4521" s="6" t="s">
        <v>18</v>
      </c>
      <c r="H4521" s="7" t="s">
        <v>9</v>
      </c>
      <c r="I4521" s="8">
        <v>15198.83</v>
      </c>
      <c r="J4521" s="8">
        <f>Table1[[#This Row],[Annual Charges ($)]]-(AVERAGE(Table1[Annual Charges ($)]))</f>
        <v>3848.0818159999599</v>
      </c>
      <c r="U4521" s="37">
        <v>15198.83</v>
      </c>
      <c r="V4521" s="4">
        <v>107.2</v>
      </c>
    </row>
    <row r="4522" spans="1:22" ht="17" hidden="1" x14ac:dyDescent="0.2">
      <c r="A4522" s="3">
        <v>28383626</v>
      </c>
      <c r="B4522" s="4">
        <v>107.3</v>
      </c>
      <c r="C4522" s="4">
        <v>6</v>
      </c>
      <c r="D4522" s="4">
        <v>0</v>
      </c>
      <c r="E4522" s="4">
        <v>37</v>
      </c>
      <c r="F4522" s="5">
        <v>36</v>
      </c>
      <c r="G4522" s="6" t="s">
        <v>17</v>
      </c>
      <c r="H4522" s="7" t="s">
        <v>8</v>
      </c>
      <c r="I4522" s="8">
        <v>11459.39</v>
      </c>
      <c r="J4522" s="8">
        <f>Table1[[#This Row],[Annual Charges ($)]]-(AVERAGE(Table1[Annual Charges ($)]))</f>
        <v>108.64181599995936</v>
      </c>
      <c r="U4522" s="37">
        <v>11459.39</v>
      </c>
      <c r="V4522" s="4">
        <v>107.3</v>
      </c>
    </row>
    <row r="4523" spans="1:22" ht="17" hidden="1" x14ac:dyDescent="0.2">
      <c r="A4523" s="3">
        <v>21169177</v>
      </c>
      <c r="B4523" s="4">
        <v>107.3</v>
      </c>
      <c r="C4523" s="4">
        <v>3</v>
      </c>
      <c r="D4523" s="4">
        <v>4</v>
      </c>
      <c r="E4523" s="4">
        <v>52</v>
      </c>
      <c r="F4523" s="5">
        <v>54</v>
      </c>
      <c r="G4523" s="6" t="s">
        <v>18</v>
      </c>
      <c r="H4523" s="7" t="s">
        <v>8</v>
      </c>
      <c r="I4523" s="8">
        <v>12625.98</v>
      </c>
      <c r="J4523" s="8">
        <f>Table1[[#This Row],[Annual Charges ($)]]-(AVERAGE(Table1[Annual Charges ($)]))</f>
        <v>1275.2318159999595</v>
      </c>
      <c r="U4523" s="37">
        <v>12625.98</v>
      </c>
      <c r="V4523" s="4">
        <v>107.3</v>
      </c>
    </row>
    <row r="4524" spans="1:22" ht="17" hidden="1" x14ac:dyDescent="0.2">
      <c r="A4524" s="3">
        <v>14749256</v>
      </c>
      <c r="B4524" s="4">
        <v>107.3</v>
      </c>
      <c r="C4524" s="4">
        <v>1</v>
      </c>
      <c r="D4524" s="4">
        <v>4</v>
      </c>
      <c r="E4524" s="4">
        <v>53</v>
      </c>
      <c r="F4524" s="5">
        <v>45</v>
      </c>
      <c r="G4524" s="6" t="s">
        <v>18</v>
      </c>
      <c r="H4524" s="7" t="s">
        <v>8</v>
      </c>
      <c r="I4524" s="8">
        <v>12514.66</v>
      </c>
      <c r="J4524" s="8">
        <f>Table1[[#This Row],[Annual Charges ($)]]-(AVERAGE(Table1[Annual Charges ($)]))</f>
        <v>1163.9118159999598</v>
      </c>
      <c r="U4524" s="37">
        <v>12514.66</v>
      </c>
      <c r="V4524" s="4">
        <v>107.3</v>
      </c>
    </row>
    <row r="4525" spans="1:22" ht="17" x14ac:dyDescent="0.2">
      <c r="A4525" s="3">
        <v>2265329</v>
      </c>
      <c r="B4525" s="4">
        <v>107.3</v>
      </c>
      <c r="C4525" s="4">
        <v>4</v>
      </c>
      <c r="D4525" s="4">
        <v>2</v>
      </c>
      <c r="E4525" s="4">
        <v>15</v>
      </c>
      <c r="F4525" s="5">
        <v>50</v>
      </c>
      <c r="G4525" s="6" t="s">
        <v>18</v>
      </c>
      <c r="H4525" s="7" t="s">
        <v>9</v>
      </c>
      <c r="I4525" s="8">
        <v>19173.18</v>
      </c>
      <c r="J4525" s="8">
        <f>Table1[[#This Row],[Annual Charges ($)]]-(AVERAGE(Table1[Annual Charges ($)]))</f>
        <v>7822.4318159999602</v>
      </c>
      <c r="U4525" s="37">
        <v>19173.18</v>
      </c>
      <c r="V4525" s="4">
        <v>107.3</v>
      </c>
    </row>
    <row r="4526" spans="1:22" ht="17" hidden="1" x14ac:dyDescent="0.2">
      <c r="A4526" s="3">
        <v>315494</v>
      </c>
      <c r="B4526" s="4">
        <v>107.3</v>
      </c>
      <c r="C4526" s="4">
        <v>5</v>
      </c>
      <c r="D4526" s="4">
        <v>4</v>
      </c>
      <c r="E4526" s="4">
        <v>48</v>
      </c>
      <c r="F4526" s="5">
        <v>33</v>
      </c>
      <c r="G4526" s="6" t="s">
        <v>18</v>
      </c>
      <c r="H4526" s="7" t="s">
        <v>8</v>
      </c>
      <c r="I4526" s="8">
        <v>18496.7</v>
      </c>
      <c r="J4526" s="8">
        <f>Table1[[#This Row],[Annual Charges ($)]]-(AVERAGE(Table1[Annual Charges ($)]))</f>
        <v>7145.9518159999607</v>
      </c>
      <c r="U4526" s="37">
        <v>18496.7</v>
      </c>
      <c r="V4526" s="4">
        <v>107.3</v>
      </c>
    </row>
    <row r="4527" spans="1:22" ht="17" hidden="1" x14ac:dyDescent="0.2">
      <c r="A4527" s="3">
        <v>27375180</v>
      </c>
      <c r="B4527" s="4">
        <v>107.3</v>
      </c>
      <c r="C4527" s="4">
        <v>3</v>
      </c>
      <c r="D4527" s="4">
        <v>3</v>
      </c>
      <c r="E4527" s="4">
        <v>1</v>
      </c>
      <c r="F4527" s="5">
        <v>22</v>
      </c>
      <c r="G4527" s="6" t="s">
        <v>18</v>
      </c>
      <c r="H4527" s="7" t="s">
        <v>8</v>
      </c>
      <c r="I4527" s="8">
        <v>23553.11</v>
      </c>
      <c r="J4527" s="8">
        <f>Table1[[#This Row],[Annual Charges ($)]]-(AVERAGE(Table1[Annual Charges ($)]))</f>
        <v>12202.361815999961</v>
      </c>
      <c r="U4527" s="37">
        <v>23553.11</v>
      </c>
      <c r="V4527" s="4">
        <v>107.3</v>
      </c>
    </row>
    <row r="4528" spans="1:22" ht="17" hidden="1" x14ac:dyDescent="0.2">
      <c r="A4528" s="3">
        <v>2351215</v>
      </c>
      <c r="B4528" s="4">
        <v>107.3</v>
      </c>
      <c r="C4528" s="4">
        <v>7</v>
      </c>
      <c r="D4528" s="4">
        <v>0</v>
      </c>
      <c r="E4528" s="4">
        <v>41</v>
      </c>
      <c r="F4528" s="5">
        <v>38</v>
      </c>
      <c r="G4528" s="6" t="s">
        <v>17</v>
      </c>
      <c r="H4528" s="7" t="s">
        <v>8</v>
      </c>
      <c r="I4528" s="8">
        <v>19619.79</v>
      </c>
      <c r="J4528" s="8">
        <f>Table1[[#This Row],[Annual Charges ($)]]-(AVERAGE(Table1[Annual Charges ($)]))</f>
        <v>8269.0418159999608</v>
      </c>
      <c r="U4528" s="37">
        <v>19619.79</v>
      </c>
      <c r="V4528" s="4">
        <v>107.3</v>
      </c>
    </row>
    <row r="4529" spans="1:22" ht="17" hidden="1" x14ac:dyDescent="0.2">
      <c r="A4529" s="3">
        <v>23379106</v>
      </c>
      <c r="B4529" s="4">
        <v>107.4</v>
      </c>
      <c r="C4529" s="4">
        <v>5</v>
      </c>
      <c r="D4529" s="4">
        <v>4</v>
      </c>
      <c r="E4529" s="4">
        <v>41</v>
      </c>
      <c r="F4529" s="5">
        <v>46</v>
      </c>
      <c r="G4529" s="6" t="s">
        <v>18</v>
      </c>
      <c r="H4529" s="7" t="s">
        <v>8</v>
      </c>
      <c r="I4529" s="8">
        <v>17030.57</v>
      </c>
      <c r="J4529" s="8">
        <f>Table1[[#This Row],[Annual Charges ($)]]-(AVERAGE(Table1[Annual Charges ($)]))</f>
        <v>5679.8218159999597</v>
      </c>
      <c r="U4529" s="37">
        <v>17030.57</v>
      </c>
      <c r="V4529" s="4">
        <v>107.4</v>
      </c>
    </row>
    <row r="4530" spans="1:22" ht="17" hidden="1" x14ac:dyDescent="0.2">
      <c r="A4530" s="3">
        <v>12441926</v>
      </c>
      <c r="B4530" s="4">
        <v>107.5</v>
      </c>
      <c r="C4530" s="4">
        <v>1</v>
      </c>
      <c r="D4530" s="4">
        <v>4</v>
      </c>
      <c r="E4530" s="4">
        <v>12</v>
      </c>
      <c r="F4530" s="5">
        <v>39</v>
      </c>
      <c r="G4530" s="6" t="s">
        <v>17</v>
      </c>
      <c r="H4530" s="7" t="s">
        <v>8</v>
      </c>
      <c r="I4530" s="8">
        <v>14796.73</v>
      </c>
      <c r="J4530" s="8">
        <f>Table1[[#This Row],[Annual Charges ($)]]-(AVERAGE(Table1[Annual Charges ($)]))</f>
        <v>3445.9818159999595</v>
      </c>
      <c r="U4530" s="37">
        <v>14796.73</v>
      </c>
      <c r="V4530" s="4">
        <v>107.5</v>
      </c>
    </row>
    <row r="4531" spans="1:22" ht="17" hidden="1" x14ac:dyDescent="0.2">
      <c r="A4531" s="3">
        <v>26947509</v>
      </c>
      <c r="B4531" s="4">
        <v>107.5</v>
      </c>
      <c r="C4531" s="4">
        <v>6</v>
      </c>
      <c r="D4531" s="4">
        <v>3</v>
      </c>
      <c r="E4531" s="4">
        <v>15</v>
      </c>
      <c r="F4531" s="5">
        <v>55</v>
      </c>
      <c r="G4531" s="6" t="s">
        <v>17</v>
      </c>
      <c r="H4531" s="7" t="s">
        <v>8</v>
      </c>
      <c r="I4531" s="8">
        <v>17651.21</v>
      </c>
      <c r="J4531" s="8">
        <f>Table1[[#This Row],[Annual Charges ($)]]-(AVERAGE(Table1[Annual Charges ($)]))</f>
        <v>6300.4618159999591</v>
      </c>
      <c r="U4531" s="37">
        <v>17651.21</v>
      </c>
      <c r="V4531" s="4">
        <v>107.5</v>
      </c>
    </row>
    <row r="4532" spans="1:22" ht="17" hidden="1" x14ac:dyDescent="0.2">
      <c r="A4532" s="3">
        <v>17032054</v>
      </c>
      <c r="B4532" s="4">
        <v>107.5</v>
      </c>
      <c r="C4532" s="4">
        <v>4</v>
      </c>
      <c r="D4532" s="4">
        <v>2</v>
      </c>
      <c r="E4532" s="4">
        <v>58</v>
      </c>
      <c r="F4532" s="5">
        <v>35</v>
      </c>
      <c r="G4532" s="6" t="s">
        <v>17</v>
      </c>
      <c r="H4532" s="7" t="s">
        <v>8</v>
      </c>
      <c r="I4532" s="8">
        <v>23453.86</v>
      </c>
      <c r="J4532" s="8">
        <f>Table1[[#This Row],[Annual Charges ($)]]-(AVERAGE(Table1[Annual Charges ($)]))</f>
        <v>12103.111815999961</v>
      </c>
      <c r="U4532" s="37">
        <v>23453.86</v>
      </c>
      <c r="V4532" s="4">
        <v>107.5</v>
      </c>
    </row>
    <row r="4533" spans="1:22" ht="17" hidden="1" x14ac:dyDescent="0.2">
      <c r="A4533" s="3">
        <v>3870395</v>
      </c>
      <c r="B4533" s="4">
        <v>107.6</v>
      </c>
      <c r="C4533" s="4">
        <v>5</v>
      </c>
      <c r="D4533" s="4">
        <v>0</v>
      </c>
      <c r="E4533" s="4">
        <v>44</v>
      </c>
      <c r="F4533" s="5">
        <v>26</v>
      </c>
      <c r="G4533" s="6" t="s">
        <v>17</v>
      </c>
      <c r="H4533" s="7" t="s">
        <v>8</v>
      </c>
      <c r="I4533" s="8">
        <v>14279.35</v>
      </c>
      <c r="J4533" s="8">
        <f>Table1[[#This Row],[Annual Charges ($)]]-(AVERAGE(Table1[Annual Charges ($)]))</f>
        <v>2928.6018159999603</v>
      </c>
      <c r="U4533" s="37">
        <v>14279.35</v>
      </c>
      <c r="V4533" s="4">
        <v>107.6</v>
      </c>
    </row>
    <row r="4534" spans="1:22" ht="17" hidden="1" x14ac:dyDescent="0.2">
      <c r="A4534" s="3">
        <v>1162502</v>
      </c>
      <c r="B4534" s="4">
        <v>107.6</v>
      </c>
      <c r="C4534" s="4">
        <v>6</v>
      </c>
      <c r="D4534" s="4">
        <v>3</v>
      </c>
      <c r="E4534" s="4">
        <v>30</v>
      </c>
      <c r="F4534" s="5">
        <v>42</v>
      </c>
      <c r="G4534" s="6" t="s">
        <v>18</v>
      </c>
      <c r="H4534" s="7" t="s">
        <v>8</v>
      </c>
      <c r="I4534" s="8">
        <v>11818.31</v>
      </c>
      <c r="J4534" s="8">
        <f>Table1[[#This Row],[Annual Charges ($)]]-(AVERAGE(Table1[Annual Charges ($)]))</f>
        <v>467.56181599995944</v>
      </c>
      <c r="U4534" s="37">
        <v>11818.31</v>
      </c>
      <c r="V4534" s="4">
        <v>107.6</v>
      </c>
    </row>
    <row r="4535" spans="1:22" ht="17" hidden="1" x14ac:dyDescent="0.2">
      <c r="A4535" s="3">
        <v>23718852</v>
      </c>
      <c r="B4535" s="4">
        <v>107.6</v>
      </c>
      <c r="C4535" s="4">
        <v>6</v>
      </c>
      <c r="D4535" s="4">
        <v>1</v>
      </c>
      <c r="E4535" s="4">
        <v>29</v>
      </c>
      <c r="F4535" s="5">
        <v>36</v>
      </c>
      <c r="G4535" s="6" t="s">
        <v>17</v>
      </c>
      <c r="H4535" s="7" t="s">
        <v>8</v>
      </c>
      <c r="I4535" s="8">
        <v>18665.14</v>
      </c>
      <c r="J4535" s="8">
        <f>Table1[[#This Row],[Annual Charges ($)]]-(AVERAGE(Table1[Annual Charges ($)]))</f>
        <v>7314.3918159999594</v>
      </c>
      <c r="U4535" s="37">
        <v>18665.14</v>
      </c>
      <c r="V4535" s="4">
        <v>107.6</v>
      </c>
    </row>
    <row r="4536" spans="1:22" ht="17" hidden="1" x14ac:dyDescent="0.2">
      <c r="A4536" s="3">
        <v>24815124</v>
      </c>
      <c r="B4536" s="4">
        <v>107.7</v>
      </c>
      <c r="C4536" s="4">
        <v>7</v>
      </c>
      <c r="D4536" s="4">
        <v>0</v>
      </c>
      <c r="E4536" s="4">
        <v>32</v>
      </c>
      <c r="F4536" s="5">
        <v>50</v>
      </c>
      <c r="G4536" s="6" t="s">
        <v>18</v>
      </c>
      <c r="H4536" s="7" t="s">
        <v>8</v>
      </c>
      <c r="I4536" s="8">
        <v>21063.87</v>
      </c>
      <c r="J4536" s="8">
        <f>Table1[[#This Row],[Annual Charges ($)]]-(AVERAGE(Table1[Annual Charges ($)]))</f>
        <v>9713.1218159999589</v>
      </c>
      <c r="U4536" s="37">
        <v>21063.87</v>
      </c>
      <c r="V4536" s="4">
        <v>107.7</v>
      </c>
    </row>
    <row r="4537" spans="1:22" ht="17" hidden="1" x14ac:dyDescent="0.2">
      <c r="A4537" s="3">
        <v>6744436</v>
      </c>
      <c r="B4537" s="4">
        <v>107.7</v>
      </c>
      <c r="C4537" s="4">
        <v>5</v>
      </c>
      <c r="D4537" s="4">
        <v>4</v>
      </c>
      <c r="E4537" s="4">
        <v>38</v>
      </c>
      <c r="F4537" s="5">
        <v>38</v>
      </c>
      <c r="G4537" s="6" t="s">
        <v>17</v>
      </c>
      <c r="H4537" s="7" t="s">
        <v>8</v>
      </c>
      <c r="I4537" s="8">
        <v>22244.080000000002</v>
      </c>
      <c r="J4537" s="8">
        <f>Table1[[#This Row],[Annual Charges ($)]]-(AVERAGE(Table1[Annual Charges ($)]))</f>
        <v>10893.331815999962</v>
      </c>
      <c r="U4537" s="37">
        <v>22244.080000000002</v>
      </c>
      <c r="V4537" s="4">
        <v>107.7</v>
      </c>
    </row>
    <row r="4538" spans="1:22" ht="17" hidden="1" x14ac:dyDescent="0.2">
      <c r="A4538" s="3">
        <v>25689631</v>
      </c>
      <c r="B4538" s="4">
        <v>107.7</v>
      </c>
      <c r="C4538" s="4">
        <v>7</v>
      </c>
      <c r="D4538" s="4">
        <v>0</v>
      </c>
      <c r="E4538" s="4">
        <v>38</v>
      </c>
      <c r="F4538" s="5">
        <v>61</v>
      </c>
      <c r="G4538" s="6" t="s">
        <v>18</v>
      </c>
      <c r="H4538" s="7" t="s">
        <v>8</v>
      </c>
      <c r="I4538" s="8">
        <v>12136.26</v>
      </c>
      <c r="J4538" s="8">
        <f>Table1[[#This Row],[Annual Charges ($)]]-(AVERAGE(Table1[Annual Charges ($)]))</f>
        <v>785.51181599996016</v>
      </c>
      <c r="U4538" s="37">
        <v>12136.26</v>
      </c>
      <c r="V4538" s="4">
        <v>107.7</v>
      </c>
    </row>
    <row r="4539" spans="1:22" ht="17" hidden="1" x14ac:dyDescent="0.2">
      <c r="A4539" s="3">
        <v>24970279</v>
      </c>
      <c r="B4539" s="4">
        <v>107.7</v>
      </c>
      <c r="C4539" s="4">
        <v>7</v>
      </c>
      <c r="D4539" s="4">
        <v>3</v>
      </c>
      <c r="E4539" s="4">
        <v>52</v>
      </c>
      <c r="F4539" s="5">
        <v>41</v>
      </c>
      <c r="G4539" s="6" t="s">
        <v>17</v>
      </c>
      <c r="H4539" s="7" t="s">
        <v>8</v>
      </c>
      <c r="I4539" s="8">
        <v>23556.54</v>
      </c>
      <c r="J4539" s="8">
        <f>Table1[[#This Row],[Annual Charges ($)]]-(AVERAGE(Table1[Annual Charges ($)]))</f>
        <v>12205.791815999961</v>
      </c>
      <c r="U4539" s="37">
        <v>23556.54</v>
      </c>
      <c r="V4539" s="4">
        <v>107.7</v>
      </c>
    </row>
    <row r="4540" spans="1:22" ht="17" hidden="1" x14ac:dyDescent="0.2">
      <c r="A4540" s="3">
        <v>16102400</v>
      </c>
      <c r="B4540" s="4">
        <v>107.8</v>
      </c>
      <c r="C4540" s="4">
        <v>2</v>
      </c>
      <c r="D4540" s="4">
        <v>5</v>
      </c>
      <c r="E4540" s="4">
        <v>46</v>
      </c>
      <c r="F4540" s="5">
        <v>33</v>
      </c>
      <c r="G4540" s="6" t="s">
        <v>18</v>
      </c>
      <c r="H4540" s="7" t="s">
        <v>8</v>
      </c>
      <c r="I4540" s="8">
        <v>9660.99</v>
      </c>
      <c r="J4540" s="8">
        <f>Table1[[#This Row],[Annual Charges ($)]]-(AVERAGE(Table1[Annual Charges ($)]))</f>
        <v>-1689.7581840000403</v>
      </c>
      <c r="U4540" s="37">
        <v>9660.99</v>
      </c>
      <c r="V4540" s="4">
        <v>107.8</v>
      </c>
    </row>
    <row r="4541" spans="1:22" ht="17" hidden="1" x14ac:dyDescent="0.2">
      <c r="A4541" s="3">
        <v>1272564</v>
      </c>
      <c r="B4541" s="4">
        <v>107.8</v>
      </c>
      <c r="C4541" s="4">
        <v>5</v>
      </c>
      <c r="D4541" s="4">
        <v>2</v>
      </c>
      <c r="E4541" s="4">
        <v>40</v>
      </c>
      <c r="F4541" s="5">
        <v>44</v>
      </c>
      <c r="G4541" s="6" t="s">
        <v>18</v>
      </c>
      <c r="H4541" s="7" t="s">
        <v>8</v>
      </c>
      <c r="I4541" s="8">
        <v>14513.34</v>
      </c>
      <c r="J4541" s="8">
        <f>Table1[[#This Row],[Annual Charges ($)]]-(AVERAGE(Table1[Annual Charges ($)]))</f>
        <v>3162.5918159999601</v>
      </c>
      <c r="U4541" s="37">
        <v>14513.34</v>
      </c>
      <c r="V4541" s="4">
        <v>107.8</v>
      </c>
    </row>
    <row r="4542" spans="1:22" ht="17" hidden="1" x14ac:dyDescent="0.2">
      <c r="A4542" s="3">
        <v>307542</v>
      </c>
      <c r="B4542" s="4">
        <v>107.8</v>
      </c>
      <c r="C4542" s="4">
        <v>4</v>
      </c>
      <c r="D4542" s="4">
        <v>1</v>
      </c>
      <c r="E4542" s="4">
        <v>18</v>
      </c>
      <c r="F4542" s="5">
        <v>51</v>
      </c>
      <c r="G4542" s="6" t="s">
        <v>17</v>
      </c>
      <c r="H4542" s="7" t="s">
        <v>8</v>
      </c>
      <c r="I4542" s="8">
        <v>21827.68</v>
      </c>
      <c r="J4542" s="8">
        <f>Table1[[#This Row],[Annual Charges ($)]]-(AVERAGE(Table1[Annual Charges ($)]))</f>
        <v>10476.93181599996</v>
      </c>
      <c r="U4542" s="37">
        <v>21827.68</v>
      </c>
      <c r="V4542" s="4">
        <v>107.8</v>
      </c>
    </row>
    <row r="4543" spans="1:22" ht="17" hidden="1" x14ac:dyDescent="0.2">
      <c r="A4543" s="3">
        <v>11252835</v>
      </c>
      <c r="B4543" s="4">
        <v>107.8</v>
      </c>
      <c r="C4543" s="4">
        <v>4</v>
      </c>
      <c r="D4543" s="4">
        <v>4</v>
      </c>
      <c r="E4543" s="4">
        <v>37</v>
      </c>
      <c r="F4543" s="5">
        <v>52</v>
      </c>
      <c r="G4543" s="6" t="s">
        <v>17</v>
      </c>
      <c r="H4543" s="7" t="s">
        <v>8</v>
      </c>
      <c r="I4543" s="8">
        <v>23747.5</v>
      </c>
      <c r="J4543" s="8">
        <f>Table1[[#This Row],[Annual Charges ($)]]-(AVERAGE(Table1[Annual Charges ($)]))</f>
        <v>12396.75181599996</v>
      </c>
      <c r="U4543" s="37">
        <v>23747.5</v>
      </c>
      <c r="V4543" s="4">
        <v>107.8</v>
      </c>
    </row>
    <row r="4544" spans="1:22" ht="17" hidden="1" x14ac:dyDescent="0.2">
      <c r="A4544" s="3">
        <v>21093379</v>
      </c>
      <c r="B4544" s="4">
        <v>107.8</v>
      </c>
      <c r="C4544" s="4">
        <v>4</v>
      </c>
      <c r="D4544" s="4">
        <v>4</v>
      </c>
      <c r="E4544" s="4">
        <v>8</v>
      </c>
      <c r="F4544" s="5">
        <v>59</v>
      </c>
      <c r="G4544" s="6" t="s">
        <v>17</v>
      </c>
      <c r="H4544" s="7" t="s">
        <v>8</v>
      </c>
      <c r="I4544" s="8">
        <v>13621.48</v>
      </c>
      <c r="J4544" s="8">
        <f>Table1[[#This Row],[Annual Charges ($)]]-(AVERAGE(Table1[Annual Charges ($)]))</f>
        <v>2270.7318159999595</v>
      </c>
      <c r="U4544" s="37">
        <v>13621.48</v>
      </c>
      <c r="V4544" s="4">
        <v>107.8</v>
      </c>
    </row>
    <row r="4545" spans="1:22" ht="17" hidden="1" x14ac:dyDescent="0.2">
      <c r="A4545" s="3">
        <v>25526533</v>
      </c>
      <c r="B4545" s="4">
        <v>107.8</v>
      </c>
      <c r="C4545" s="4">
        <v>7</v>
      </c>
      <c r="D4545" s="4">
        <v>2</v>
      </c>
      <c r="E4545" s="4">
        <v>11</v>
      </c>
      <c r="F4545" s="5">
        <v>33</v>
      </c>
      <c r="G4545" s="6" t="s">
        <v>18</v>
      </c>
      <c r="H4545" s="7" t="s">
        <v>8</v>
      </c>
      <c r="I4545" s="8">
        <v>16627.28</v>
      </c>
      <c r="J4545" s="8">
        <f>Table1[[#This Row],[Annual Charges ($)]]-(AVERAGE(Table1[Annual Charges ($)]))</f>
        <v>5276.5318159999588</v>
      </c>
      <c r="U4545" s="37">
        <v>16627.28</v>
      </c>
      <c r="V4545" s="4">
        <v>107.8</v>
      </c>
    </row>
    <row r="4546" spans="1:22" ht="17" hidden="1" x14ac:dyDescent="0.2">
      <c r="A4546" s="3">
        <v>17988699</v>
      </c>
      <c r="B4546" s="4">
        <v>107.9</v>
      </c>
      <c r="C4546" s="4">
        <v>6</v>
      </c>
      <c r="D4546" s="4">
        <v>2</v>
      </c>
      <c r="E4546" s="4">
        <v>24</v>
      </c>
      <c r="F4546" s="5">
        <v>43</v>
      </c>
      <c r="G4546" s="6" t="s">
        <v>18</v>
      </c>
      <c r="H4546" s="7" t="s">
        <v>8</v>
      </c>
      <c r="I4546" s="8">
        <v>19557.03</v>
      </c>
      <c r="J4546" s="8">
        <f>Table1[[#This Row],[Annual Charges ($)]]-(AVERAGE(Table1[Annual Charges ($)]))</f>
        <v>8206.2818159999588</v>
      </c>
      <c r="U4546" s="37">
        <v>19557.03</v>
      </c>
      <c r="V4546" s="4">
        <v>107.9</v>
      </c>
    </row>
    <row r="4547" spans="1:22" ht="17" hidden="1" x14ac:dyDescent="0.2">
      <c r="A4547" s="3">
        <v>21933095</v>
      </c>
      <c r="B4547" s="4">
        <v>107.9</v>
      </c>
      <c r="C4547" s="4">
        <v>3</v>
      </c>
      <c r="D4547" s="4">
        <v>5</v>
      </c>
      <c r="E4547" s="4">
        <v>53</v>
      </c>
      <c r="F4547" s="5">
        <v>36</v>
      </c>
      <c r="G4547" s="6" t="s">
        <v>18</v>
      </c>
      <c r="H4547" s="7" t="s">
        <v>8</v>
      </c>
      <c r="I4547" s="8">
        <v>9810.61</v>
      </c>
      <c r="J4547" s="8">
        <f>Table1[[#This Row],[Annual Charges ($)]]-(AVERAGE(Table1[Annual Charges ($)]))</f>
        <v>-1540.1381840000395</v>
      </c>
      <c r="U4547" s="37">
        <v>9810.61</v>
      </c>
      <c r="V4547" s="4">
        <v>107.9</v>
      </c>
    </row>
    <row r="4548" spans="1:22" ht="17" hidden="1" x14ac:dyDescent="0.2">
      <c r="A4548" s="3">
        <v>15144054</v>
      </c>
      <c r="B4548" s="4">
        <v>108</v>
      </c>
      <c r="C4548" s="4">
        <v>4</v>
      </c>
      <c r="D4548" s="4">
        <v>1</v>
      </c>
      <c r="E4548" s="4">
        <v>29</v>
      </c>
      <c r="F4548" s="5">
        <v>52</v>
      </c>
      <c r="G4548" s="6" t="s">
        <v>17</v>
      </c>
      <c r="H4548" s="7" t="s">
        <v>8</v>
      </c>
      <c r="I4548" s="8">
        <v>16926.89</v>
      </c>
      <c r="J4548" s="8">
        <f>Table1[[#This Row],[Annual Charges ($)]]-(AVERAGE(Table1[Annual Charges ($)]))</f>
        <v>5576.1418159999594</v>
      </c>
      <c r="U4548" s="37">
        <v>16926.89</v>
      </c>
      <c r="V4548" s="4">
        <v>108</v>
      </c>
    </row>
    <row r="4549" spans="1:22" ht="17" hidden="1" x14ac:dyDescent="0.2">
      <c r="A4549" s="3">
        <v>11203760</v>
      </c>
      <c r="B4549" s="4">
        <v>108</v>
      </c>
      <c r="C4549" s="4">
        <v>7</v>
      </c>
      <c r="D4549" s="4">
        <v>4</v>
      </c>
      <c r="E4549" s="4">
        <v>29</v>
      </c>
      <c r="F4549" s="5">
        <v>41</v>
      </c>
      <c r="G4549" s="6" t="s">
        <v>17</v>
      </c>
      <c r="H4549" s="7" t="s">
        <v>8</v>
      </c>
      <c r="I4549" s="8">
        <v>14157.68</v>
      </c>
      <c r="J4549" s="8">
        <f>Table1[[#This Row],[Annual Charges ($)]]-(AVERAGE(Table1[Annual Charges ($)]))</f>
        <v>2806.9318159999602</v>
      </c>
      <c r="U4549" s="37">
        <v>14157.68</v>
      </c>
      <c r="V4549" s="4">
        <v>108</v>
      </c>
    </row>
    <row r="4550" spans="1:22" ht="17" hidden="1" x14ac:dyDescent="0.2">
      <c r="A4550" s="3">
        <v>8333730</v>
      </c>
      <c r="B4550" s="4">
        <v>108</v>
      </c>
      <c r="C4550" s="4">
        <v>7</v>
      </c>
      <c r="D4550" s="4">
        <v>0</v>
      </c>
      <c r="E4550" s="4">
        <v>5</v>
      </c>
      <c r="F4550" s="5">
        <v>47</v>
      </c>
      <c r="G4550" s="6" t="s">
        <v>18</v>
      </c>
      <c r="H4550" s="7" t="s">
        <v>8</v>
      </c>
      <c r="I4550" s="8">
        <v>25312.97</v>
      </c>
      <c r="J4550" s="8">
        <f>Table1[[#This Row],[Annual Charges ($)]]-(AVERAGE(Table1[Annual Charges ($)]))</f>
        <v>13962.221815999961</v>
      </c>
      <c r="U4550" s="37">
        <v>25312.97</v>
      </c>
      <c r="V4550" s="4">
        <v>108</v>
      </c>
    </row>
    <row r="4551" spans="1:22" ht="17" hidden="1" x14ac:dyDescent="0.2">
      <c r="A4551" s="3">
        <v>23193306</v>
      </c>
      <c r="B4551" s="4">
        <v>108</v>
      </c>
      <c r="C4551" s="4">
        <v>7</v>
      </c>
      <c r="D4551" s="4">
        <v>3</v>
      </c>
      <c r="E4551" s="4">
        <v>49</v>
      </c>
      <c r="F4551" s="5">
        <v>36</v>
      </c>
      <c r="G4551" s="6" t="s">
        <v>18</v>
      </c>
      <c r="H4551" s="7" t="s">
        <v>8</v>
      </c>
      <c r="I4551" s="8">
        <v>22345.07</v>
      </c>
      <c r="J4551" s="8">
        <f>Table1[[#This Row],[Annual Charges ($)]]-(AVERAGE(Table1[Annual Charges ($)]))</f>
        <v>10994.32181599996</v>
      </c>
      <c r="U4551" s="37">
        <v>22345.07</v>
      </c>
      <c r="V4551" s="4">
        <v>108</v>
      </c>
    </row>
    <row r="4552" spans="1:22" ht="17" hidden="1" x14ac:dyDescent="0.2">
      <c r="A4552" s="3">
        <v>24614746</v>
      </c>
      <c r="B4552" s="4">
        <v>108.1</v>
      </c>
      <c r="C4552" s="4">
        <v>7</v>
      </c>
      <c r="D4552" s="4">
        <v>0</v>
      </c>
      <c r="E4552" s="4">
        <v>49</v>
      </c>
      <c r="F4552" s="5">
        <v>41</v>
      </c>
      <c r="G4552" s="6" t="s">
        <v>17</v>
      </c>
      <c r="H4552" s="7" t="s">
        <v>8</v>
      </c>
      <c r="I4552" s="8">
        <v>15147.56</v>
      </c>
      <c r="J4552" s="8">
        <f>Table1[[#This Row],[Annual Charges ($)]]-(AVERAGE(Table1[Annual Charges ($)]))</f>
        <v>3796.8118159999594</v>
      </c>
      <c r="U4552" s="37">
        <v>15147.56</v>
      </c>
      <c r="V4552" s="4">
        <v>108.1</v>
      </c>
    </row>
    <row r="4553" spans="1:22" ht="17" hidden="1" x14ac:dyDescent="0.2">
      <c r="A4553" s="3">
        <v>7593493</v>
      </c>
      <c r="B4553" s="4">
        <v>108.1</v>
      </c>
      <c r="C4553" s="4">
        <v>2</v>
      </c>
      <c r="D4553" s="4">
        <v>4</v>
      </c>
      <c r="E4553" s="4">
        <v>9</v>
      </c>
      <c r="F4553" s="5">
        <v>48</v>
      </c>
      <c r="G4553" s="6" t="s">
        <v>18</v>
      </c>
      <c r="H4553" s="7" t="s">
        <v>8</v>
      </c>
      <c r="I4553" s="8">
        <v>11416.78</v>
      </c>
      <c r="J4553" s="8">
        <f>Table1[[#This Row],[Annual Charges ($)]]-(AVERAGE(Table1[Annual Charges ($)]))</f>
        <v>66.0318159999606</v>
      </c>
      <c r="U4553" s="37">
        <v>11416.78</v>
      </c>
      <c r="V4553" s="4">
        <v>108.1</v>
      </c>
    </row>
    <row r="4554" spans="1:22" ht="17" hidden="1" x14ac:dyDescent="0.2">
      <c r="A4554" s="3">
        <v>27311546</v>
      </c>
      <c r="B4554" s="4">
        <v>108.1</v>
      </c>
      <c r="C4554" s="4">
        <v>4</v>
      </c>
      <c r="D4554" s="4">
        <v>0</v>
      </c>
      <c r="E4554" s="4">
        <v>49</v>
      </c>
      <c r="F4554" s="5">
        <v>38</v>
      </c>
      <c r="G4554" s="6" t="s">
        <v>18</v>
      </c>
      <c r="H4554" s="7" t="s">
        <v>8</v>
      </c>
      <c r="I4554" s="8">
        <v>16447.64</v>
      </c>
      <c r="J4554" s="8">
        <f>Table1[[#This Row],[Annual Charges ($)]]-(AVERAGE(Table1[Annual Charges ($)]))</f>
        <v>5096.8918159999594</v>
      </c>
      <c r="U4554" s="37">
        <v>16447.64</v>
      </c>
      <c r="V4554" s="4">
        <v>108.1</v>
      </c>
    </row>
    <row r="4555" spans="1:22" ht="17" hidden="1" x14ac:dyDescent="0.2">
      <c r="A4555" s="3">
        <v>7312057</v>
      </c>
      <c r="B4555" s="4">
        <v>108.1</v>
      </c>
      <c r="C4555" s="4">
        <v>5</v>
      </c>
      <c r="D4555" s="4">
        <v>5</v>
      </c>
      <c r="E4555" s="4">
        <v>48</v>
      </c>
      <c r="F4555" s="5">
        <v>60</v>
      </c>
      <c r="G4555" s="6" t="s">
        <v>18</v>
      </c>
      <c r="H4555" s="7" t="s">
        <v>8</v>
      </c>
      <c r="I4555" s="8">
        <v>16477.62</v>
      </c>
      <c r="J4555" s="8">
        <f>Table1[[#This Row],[Annual Charges ($)]]-(AVERAGE(Table1[Annual Charges ($)]))</f>
        <v>5126.8718159999589</v>
      </c>
      <c r="U4555" s="37">
        <v>16477.62</v>
      </c>
      <c r="V4555" s="4">
        <v>108.1</v>
      </c>
    </row>
    <row r="4556" spans="1:22" ht="17" hidden="1" x14ac:dyDescent="0.2">
      <c r="A4556" s="3">
        <v>5159603</v>
      </c>
      <c r="B4556" s="4">
        <v>108.1</v>
      </c>
      <c r="C4556" s="4">
        <v>5</v>
      </c>
      <c r="D4556" s="4">
        <v>3</v>
      </c>
      <c r="E4556" s="4">
        <v>39</v>
      </c>
      <c r="F4556" s="5">
        <v>44</v>
      </c>
      <c r="G4556" s="6" t="s">
        <v>18</v>
      </c>
      <c r="H4556" s="7" t="s">
        <v>8</v>
      </c>
      <c r="I4556" s="8">
        <v>20588.2</v>
      </c>
      <c r="J4556" s="8">
        <f>Table1[[#This Row],[Annual Charges ($)]]-(AVERAGE(Table1[Annual Charges ($)]))</f>
        <v>9237.4518159999607</v>
      </c>
      <c r="U4556" s="37">
        <v>20588.2</v>
      </c>
      <c r="V4556" s="4">
        <v>108.1</v>
      </c>
    </row>
    <row r="4557" spans="1:22" ht="17" hidden="1" x14ac:dyDescent="0.2">
      <c r="A4557" s="3">
        <v>1792788</v>
      </c>
      <c r="B4557" s="4">
        <v>108.2</v>
      </c>
      <c r="C4557" s="4">
        <v>4</v>
      </c>
      <c r="D4557" s="4">
        <v>4</v>
      </c>
      <c r="E4557" s="4">
        <v>18</v>
      </c>
      <c r="F4557" s="5">
        <v>40</v>
      </c>
      <c r="G4557" s="6" t="s">
        <v>18</v>
      </c>
      <c r="H4557" s="7" t="s">
        <v>8</v>
      </c>
      <c r="I4557" s="8">
        <v>5579.45</v>
      </c>
      <c r="J4557" s="8">
        <f>Table1[[#This Row],[Annual Charges ($)]]-(AVERAGE(Table1[Annual Charges ($)]))</f>
        <v>-5771.2981840000402</v>
      </c>
      <c r="U4557" s="37">
        <v>5579.45</v>
      </c>
      <c r="V4557" s="4">
        <v>108.2</v>
      </c>
    </row>
    <row r="4558" spans="1:22" ht="17" hidden="1" x14ac:dyDescent="0.2">
      <c r="A4558" s="3">
        <v>8512406</v>
      </c>
      <c r="B4558" s="4">
        <v>108.2</v>
      </c>
      <c r="C4558" s="4">
        <v>4</v>
      </c>
      <c r="D4558" s="4">
        <v>4</v>
      </c>
      <c r="E4558" s="4">
        <v>58</v>
      </c>
      <c r="F4558" s="5">
        <v>57</v>
      </c>
      <c r="G4558" s="6" t="s">
        <v>17</v>
      </c>
      <c r="H4558" s="7" t="s">
        <v>8</v>
      </c>
      <c r="I4558" s="8">
        <v>21737.49</v>
      </c>
      <c r="J4558" s="8">
        <f>Table1[[#This Row],[Annual Charges ($)]]-(AVERAGE(Table1[Annual Charges ($)]))</f>
        <v>10386.741815999962</v>
      </c>
      <c r="U4558" s="37">
        <v>21737.49</v>
      </c>
      <c r="V4558" s="4">
        <v>108.2</v>
      </c>
    </row>
    <row r="4559" spans="1:22" ht="17" hidden="1" x14ac:dyDescent="0.2">
      <c r="A4559" s="3">
        <v>16270675</v>
      </c>
      <c r="B4559" s="4">
        <v>108.2</v>
      </c>
      <c r="C4559" s="4">
        <v>3</v>
      </c>
      <c r="D4559" s="4">
        <v>1</v>
      </c>
      <c r="E4559" s="4">
        <v>57</v>
      </c>
      <c r="F4559" s="5">
        <v>35</v>
      </c>
      <c r="G4559" s="6" t="s">
        <v>18</v>
      </c>
      <c r="H4559" s="7" t="s">
        <v>8</v>
      </c>
      <c r="I4559" s="8">
        <v>24141.66</v>
      </c>
      <c r="J4559" s="8">
        <f>Table1[[#This Row],[Annual Charges ($)]]-(AVERAGE(Table1[Annual Charges ($)]))</f>
        <v>12790.91181599996</v>
      </c>
      <c r="U4559" s="37">
        <v>24141.66</v>
      </c>
      <c r="V4559" s="4">
        <v>108.2</v>
      </c>
    </row>
    <row r="4560" spans="1:22" ht="17" hidden="1" x14ac:dyDescent="0.2">
      <c r="A4560" s="3">
        <v>14502673</v>
      </c>
      <c r="B4560" s="4">
        <v>108.2</v>
      </c>
      <c r="C4560" s="4">
        <v>3</v>
      </c>
      <c r="D4560" s="4">
        <v>2</v>
      </c>
      <c r="E4560" s="4">
        <v>25</v>
      </c>
      <c r="F4560" s="5">
        <v>54</v>
      </c>
      <c r="G4560" s="6" t="s">
        <v>17</v>
      </c>
      <c r="H4560" s="7" t="s">
        <v>8</v>
      </c>
      <c r="I4560" s="8">
        <v>8328.7999999999993</v>
      </c>
      <c r="J4560" s="8">
        <f>Table1[[#This Row],[Annual Charges ($)]]-(AVERAGE(Table1[Annual Charges ($)]))</f>
        <v>-3021.9481840000408</v>
      </c>
      <c r="U4560" s="37">
        <v>8328.7999999999993</v>
      </c>
      <c r="V4560" s="4">
        <v>108.2</v>
      </c>
    </row>
    <row r="4561" spans="1:22" ht="17" hidden="1" x14ac:dyDescent="0.2">
      <c r="A4561" s="3">
        <v>10786819</v>
      </c>
      <c r="B4561" s="4">
        <v>108.3</v>
      </c>
      <c r="C4561" s="4">
        <v>6</v>
      </c>
      <c r="D4561" s="4">
        <v>2</v>
      </c>
      <c r="E4561" s="4">
        <v>14</v>
      </c>
      <c r="F4561" s="5">
        <v>41</v>
      </c>
      <c r="G4561" s="6" t="s">
        <v>18</v>
      </c>
      <c r="H4561" s="7" t="s">
        <v>8</v>
      </c>
      <c r="I4561" s="8">
        <v>17394.849999999999</v>
      </c>
      <c r="J4561" s="8">
        <f>Table1[[#This Row],[Annual Charges ($)]]-(AVERAGE(Table1[Annual Charges ($)]))</f>
        <v>6044.1018159999585</v>
      </c>
      <c r="U4561" s="37">
        <v>17394.849999999999</v>
      </c>
      <c r="V4561" s="4">
        <v>108.3</v>
      </c>
    </row>
    <row r="4562" spans="1:22" ht="17" hidden="1" x14ac:dyDescent="0.2">
      <c r="A4562" s="3">
        <v>15830128</v>
      </c>
      <c r="B4562" s="4">
        <v>108.3</v>
      </c>
      <c r="C4562" s="4">
        <v>5</v>
      </c>
      <c r="D4562" s="4">
        <v>1</v>
      </c>
      <c r="E4562" s="4">
        <v>55</v>
      </c>
      <c r="F4562" s="5">
        <v>46</v>
      </c>
      <c r="G4562" s="6" t="s">
        <v>17</v>
      </c>
      <c r="H4562" s="7" t="s">
        <v>8</v>
      </c>
      <c r="I4562" s="8">
        <v>19105.64</v>
      </c>
      <c r="J4562" s="8">
        <f>Table1[[#This Row],[Annual Charges ($)]]-(AVERAGE(Table1[Annual Charges ($)]))</f>
        <v>7754.8918159999594</v>
      </c>
      <c r="U4562" s="37">
        <v>19105.64</v>
      </c>
      <c r="V4562" s="4">
        <v>108.3</v>
      </c>
    </row>
    <row r="4563" spans="1:22" ht="17" hidden="1" x14ac:dyDescent="0.2">
      <c r="A4563" s="3">
        <v>12640437</v>
      </c>
      <c r="B4563" s="4">
        <v>108.3</v>
      </c>
      <c r="C4563" s="4">
        <v>3</v>
      </c>
      <c r="D4563" s="4">
        <v>2</v>
      </c>
      <c r="E4563" s="4">
        <v>10</v>
      </c>
      <c r="F4563" s="5">
        <v>51</v>
      </c>
      <c r="G4563" s="6" t="s">
        <v>17</v>
      </c>
      <c r="H4563" s="7" t="s">
        <v>8</v>
      </c>
      <c r="I4563" s="8">
        <v>13411.07</v>
      </c>
      <c r="J4563" s="8">
        <f>Table1[[#This Row],[Annual Charges ($)]]-(AVERAGE(Table1[Annual Charges ($)]))</f>
        <v>2060.3218159999597</v>
      </c>
      <c r="U4563" s="37">
        <v>13411.07</v>
      </c>
      <c r="V4563" s="4">
        <v>108.3</v>
      </c>
    </row>
    <row r="4564" spans="1:22" ht="17" hidden="1" x14ac:dyDescent="0.2">
      <c r="A4564" s="3">
        <v>8682742</v>
      </c>
      <c r="B4564" s="4">
        <v>108.4</v>
      </c>
      <c r="C4564" s="4">
        <v>7</v>
      </c>
      <c r="D4564" s="4">
        <v>2</v>
      </c>
      <c r="E4564" s="4">
        <v>14</v>
      </c>
      <c r="F4564" s="5">
        <v>57</v>
      </c>
      <c r="G4564" s="6" t="s">
        <v>17</v>
      </c>
      <c r="H4564" s="7" t="s">
        <v>8</v>
      </c>
      <c r="I4564" s="8">
        <v>20222.349999999999</v>
      </c>
      <c r="J4564" s="8">
        <f>Table1[[#This Row],[Annual Charges ($)]]-(AVERAGE(Table1[Annual Charges ($)]))</f>
        <v>8871.6018159999585</v>
      </c>
      <c r="U4564" s="37">
        <v>20222.349999999999</v>
      </c>
      <c r="V4564" s="4">
        <v>108.4</v>
      </c>
    </row>
    <row r="4565" spans="1:22" ht="17" x14ac:dyDescent="0.2">
      <c r="A4565" s="3">
        <v>16166121</v>
      </c>
      <c r="B4565" s="4">
        <v>108.6</v>
      </c>
      <c r="C4565" s="4">
        <v>8</v>
      </c>
      <c r="D4565" s="4">
        <v>3</v>
      </c>
      <c r="E4565" s="4">
        <v>48</v>
      </c>
      <c r="F4565" s="5">
        <v>36</v>
      </c>
      <c r="G4565" s="6" t="s">
        <v>17</v>
      </c>
      <c r="H4565" s="7" t="s">
        <v>9</v>
      </c>
      <c r="I4565" s="8">
        <v>24519.07</v>
      </c>
      <c r="J4565" s="8">
        <f>Table1[[#This Row],[Annual Charges ($)]]-(AVERAGE(Table1[Annual Charges ($)]))</f>
        <v>13168.32181599996</v>
      </c>
      <c r="U4565" s="37">
        <v>24519.07</v>
      </c>
      <c r="V4565" s="4">
        <v>108.6</v>
      </c>
    </row>
    <row r="4566" spans="1:22" ht="17" hidden="1" x14ac:dyDescent="0.2">
      <c r="A4566" s="3">
        <v>8870507</v>
      </c>
      <c r="B4566" s="4">
        <v>108.6</v>
      </c>
      <c r="C4566" s="4">
        <v>1</v>
      </c>
      <c r="D4566" s="4">
        <v>5</v>
      </c>
      <c r="E4566" s="4">
        <v>16</v>
      </c>
      <c r="F4566" s="5">
        <v>32</v>
      </c>
      <c r="G4566" s="6" t="s">
        <v>18</v>
      </c>
      <c r="H4566" s="7" t="s">
        <v>8</v>
      </c>
      <c r="I4566" s="8">
        <v>17230.89</v>
      </c>
      <c r="J4566" s="8">
        <f>Table1[[#This Row],[Annual Charges ($)]]-(AVERAGE(Table1[Annual Charges ($)]))</f>
        <v>5880.1418159999594</v>
      </c>
      <c r="U4566" s="37">
        <v>17230.89</v>
      </c>
      <c r="V4566" s="4">
        <v>108.6</v>
      </c>
    </row>
    <row r="4567" spans="1:22" ht="17" hidden="1" x14ac:dyDescent="0.2">
      <c r="A4567" s="3">
        <v>25416707</v>
      </c>
      <c r="B4567" s="4">
        <v>108.6</v>
      </c>
      <c r="C4567" s="4">
        <v>3</v>
      </c>
      <c r="D4567" s="4">
        <v>5</v>
      </c>
      <c r="E4567" s="4">
        <v>29</v>
      </c>
      <c r="F4567" s="5">
        <v>51</v>
      </c>
      <c r="G4567" s="6" t="s">
        <v>18</v>
      </c>
      <c r="H4567" s="7" t="s">
        <v>8</v>
      </c>
      <c r="I4567" s="8">
        <v>13141.97</v>
      </c>
      <c r="J4567" s="8">
        <f>Table1[[#This Row],[Annual Charges ($)]]-(AVERAGE(Table1[Annual Charges ($)]))</f>
        <v>1791.2218159999593</v>
      </c>
      <c r="U4567" s="37">
        <v>13141.97</v>
      </c>
      <c r="V4567" s="4">
        <v>108.6</v>
      </c>
    </row>
    <row r="4568" spans="1:22" ht="17" hidden="1" x14ac:dyDescent="0.2">
      <c r="A4568" s="3">
        <v>23974778</v>
      </c>
      <c r="B4568" s="4">
        <v>108.7</v>
      </c>
      <c r="C4568" s="4">
        <v>4</v>
      </c>
      <c r="D4568" s="4">
        <v>2</v>
      </c>
      <c r="E4568" s="4">
        <v>50</v>
      </c>
      <c r="F4568" s="5">
        <v>44</v>
      </c>
      <c r="G4568" s="6" t="s">
        <v>17</v>
      </c>
      <c r="H4568" s="7" t="s">
        <v>8</v>
      </c>
      <c r="I4568" s="8">
        <v>23050.39</v>
      </c>
      <c r="J4568" s="8">
        <f>Table1[[#This Row],[Annual Charges ($)]]-(AVERAGE(Table1[Annual Charges ($)]))</f>
        <v>11699.641815999959</v>
      </c>
      <c r="U4568" s="37">
        <v>23050.39</v>
      </c>
      <c r="V4568" s="4">
        <v>108.7</v>
      </c>
    </row>
    <row r="4569" spans="1:22" ht="17" hidden="1" x14ac:dyDescent="0.2">
      <c r="A4569" s="3">
        <v>8535315</v>
      </c>
      <c r="B4569" s="4">
        <v>108.7</v>
      </c>
      <c r="C4569" s="4">
        <v>8</v>
      </c>
      <c r="D4569" s="4">
        <v>1</v>
      </c>
      <c r="E4569" s="4">
        <v>31</v>
      </c>
      <c r="F4569" s="5">
        <v>24</v>
      </c>
      <c r="G4569" s="6" t="s">
        <v>18</v>
      </c>
      <c r="H4569" s="7" t="s">
        <v>8</v>
      </c>
      <c r="I4569" s="8">
        <v>27168.98</v>
      </c>
      <c r="J4569" s="8">
        <f>Table1[[#This Row],[Annual Charges ($)]]-(AVERAGE(Table1[Annual Charges ($)]))</f>
        <v>15818.23181599996</v>
      </c>
      <c r="U4569" s="37">
        <v>27168.98</v>
      </c>
      <c r="V4569" s="4">
        <v>108.7</v>
      </c>
    </row>
    <row r="4570" spans="1:22" ht="17" hidden="1" x14ac:dyDescent="0.2">
      <c r="A4570" s="3">
        <v>11285358</v>
      </c>
      <c r="B4570" s="4">
        <v>108.8</v>
      </c>
      <c r="C4570" s="4">
        <v>8</v>
      </c>
      <c r="D4570" s="4">
        <v>0</v>
      </c>
      <c r="E4570" s="4">
        <v>53</v>
      </c>
      <c r="F4570" s="5">
        <v>57</v>
      </c>
      <c r="G4570" s="6" t="s">
        <v>18</v>
      </c>
      <c r="H4570" s="7" t="s">
        <v>8</v>
      </c>
      <c r="I4570" s="8">
        <v>21866.52</v>
      </c>
      <c r="J4570" s="8">
        <f>Table1[[#This Row],[Annual Charges ($)]]-(AVERAGE(Table1[Annual Charges ($)]))</f>
        <v>10515.77181599996</v>
      </c>
      <c r="U4570" s="37">
        <v>21866.52</v>
      </c>
      <c r="V4570" s="4">
        <v>108.8</v>
      </c>
    </row>
    <row r="4571" spans="1:22" ht="17" hidden="1" x14ac:dyDescent="0.2">
      <c r="A4571" s="3">
        <v>6255612</v>
      </c>
      <c r="B4571" s="4">
        <v>108.8</v>
      </c>
      <c r="C4571" s="4">
        <v>2</v>
      </c>
      <c r="D4571" s="4">
        <v>4</v>
      </c>
      <c r="E4571" s="4">
        <v>8</v>
      </c>
      <c r="F4571" s="5">
        <v>36</v>
      </c>
      <c r="G4571" s="6" t="s">
        <v>18</v>
      </c>
      <c r="H4571" s="7" t="s">
        <v>8</v>
      </c>
      <c r="I4571" s="8">
        <v>15029.58</v>
      </c>
      <c r="J4571" s="8">
        <f>Table1[[#This Row],[Annual Charges ($)]]-(AVERAGE(Table1[Annual Charges ($)]))</f>
        <v>3678.8318159999599</v>
      </c>
      <c r="U4571" s="37">
        <v>15029.58</v>
      </c>
      <c r="V4571" s="4">
        <v>108.8</v>
      </c>
    </row>
    <row r="4572" spans="1:22" ht="17" hidden="1" x14ac:dyDescent="0.2">
      <c r="A4572" s="3">
        <v>23893527</v>
      </c>
      <c r="B4572" s="4">
        <v>108.8</v>
      </c>
      <c r="C4572" s="4">
        <v>7</v>
      </c>
      <c r="D4572" s="4">
        <v>2</v>
      </c>
      <c r="E4572" s="4">
        <v>49</v>
      </c>
      <c r="F4572" s="5">
        <v>55</v>
      </c>
      <c r="G4572" s="6" t="s">
        <v>18</v>
      </c>
      <c r="H4572" s="7" t="s">
        <v>8</v>
      </c>
      <c r="I4572" s="8">
        <v>24609.45</v>
      </c>
      <c r="J4572" s="8">
        <f>Table1[[#This Row],[Annual Charges ($)]]-(AVERAGE(Table1[Annual Charges ($)]))</f>
        <v>13258.701815999961</v>
      </c>
      <c r="U4572" s="37">
        <v>24609.45</v>
      </c>
      <c r="V4572" s="4">
        <v>108.8</v>
      </c>
    </row>
    <row r="4573" spans="1:22" ht="17" hidden="1" x14ac:dyDescent="0.2">
      <c r="A4573" s="3">
        <v>7792726</v>
      </c>
      <c r="B4573" s="4">
        <v>108.8</v>
      </c>
      <c r="C4573" s="4">
        <v>5</v>
      </c>
      <c r="D4573" s="4">
        <v>4</v>
      </c>
      <c r="E4573" s="4">
        <v>40</v>
      </c>
      <c r="F4573" s="5">
        <v>38</v>
      </c>
      <c r="G4573" s="6" t="s">
        <v>17</v>
      </c>
      <c r="H4573" s="7" t="s">
        <v>8</v>
      </c>
      <c r="I4573" s="8">
        <v>17430.71</v>
      </c>
      <c r="J4573" s="8">
        <f>Table1[[#This Row],[Annual Charges ($)]]-(AVERAGE(Table1[Annual Charges ($)]))</f>
        <v>6079.9618159999591</v>
      </c>
      <c r="U4573" s="37">
        <v>17430.71</v>
      </c>
      <c r="V4573" s="4">
        <v>108.8</v>
      </c>
    </row>
    <row r="4574" spans="1:22" ht="17" hidden="1" x14ac:dyDescent="0.2">
      <c r="A4574" s="3">
        <v>20987235</v>
      </c>
      <c r="B4574" s="4">
        <v>108.8</v>
      </c>
      <c r="C4574" s="4">
        <v>1</v>
      </c>
      <c r="D4574" s="4">
        <v>1</v>
      </c>
      <c r="E4574" s="4">
        <v>31</v>
      </c>
      <c r="F4574" s="5">
        <v>40</v>
      </c>
      <c r="G4574" s="6" t="s">
        <v>17</v>
      </c>
      <c r="H4574" s="7" t="s">
        <v>8</v>
      </c>
      <c r="I4574" s="8">
        <v>21103.18</v>
      </c>
      <c r="J4574" s="8">
        <f>Table1[[#This Row],[Annual Charges ($)]]-(AVERAGE(Table1[Annual Charges ($)]))</f>
        <v>9752.4318159999602</v>
      </c>
      <c r="U4574" s="37">
        <v>21103.18</v>
      </c>
      <c r="V4574" s="4">
        <v>108.8</v>
      </c>
    </row>
    <row r="4575" spans="1:22" ht="17" hidden="1" x14ac:dyDescent="0.2">
      <c r="A4575" s="3">
        <v>9803700</v>
      </c>
      <c r="B4575" s="4">
        <v>108.8</v>
      </c>
      <c r="C4575" s="4">
        <v>7</v>
      </c>
      <c r="D4575" s="4">
        <v>4</v>
      </c>
      <c r="E4575" s="4">
        <v>19</v>
      </c>
      <c r="F4575" s="5">
        <v>45</v>
      </c>
      <c r="G4575" s="6" t="s">
        <v>18</v>
      </c>
      <c r="H4575" s="7" t="s">
        <v>8</v>
      </c>
      <c r="I4575" s="8">
        <v>14594.97</v>
      </c>
      <c r="J4575" s="8">
        <f>Table1[[#This Row],[Annual Charges ($)]]-(AVERAGE(Table1[Annual Charges ($)]))</f>
        <v>3244.2218159999593</v>
      </c>
      <c r="U4575" s="37">
        <v>14594.97</v>
      </c>
      <c r="V4575" s="4">
        <v>108.8</v>
      </c>
    </row>
    <row r="4576" spans="1:22" ht="17" hidden="1" x14ac:dyDescent="0.2">
      <c r="A4576" s="3">
        <v>21591835</v>
      </c>
      <c r="B4576" s="4">
        <v>108.8</v>
      </c>
      <c r="C4576" s="4">
        <v>4</v>
      </c>
      <c r="D4576" s="4">
        <v>4</v>
      </c>
      <c r="E4576" s="4">
        <v>14</v>
      </c>
      <c r="F4576" s="5">
        <v>50</v>
      </c>
      <c r="G4576" s="6" t="s">
        <v>17</v>
      </c>
      <c r="H4576" s="7" t="s">
        <v>8</v>
      </c>
      <c r="I4576" s="8">
        <v>15775.75</v>
      </c>
      <c r="J4576" s="8">
        <f>Table1[[#This Row],[Annual Charges ($)]]-(AVERAGE(Table1[Annual Charges ($)]))</f>
        <v>4425.0018159999599</v>
      </c>
      <c r="U4576" s="37">
        <v>15775.75</v>
      </c>
      <c r="V4576" s="4">
        <v>108.8</v>
      </c>
    </row>
    <row r="4577" spans="1:22" ht="17" hidden="1" x14ac:dyDescent="0.2">
      <c r="A4577" s="3">
        <v>28841190</v>
      </c>
      <c r="B4577" s="4">
        <v>108.8</v>
      </c>
      <c r="C4577" s="4">
        <v>3</v>
      </c>
      <c r="D4577" s="4">
        <v>1</v>
      </c>
      <c r="E4577" s="4">
        <v>53</v>
      </c>
      <c r="F4577" s="5">
        <v>45</v>
      </c>
      <c r="G4577" s="6" t="s">
        <v>18</v>
      </c>
      <c r="H4577" s="7" t="s">
        <v>8</v>
      </c>
      <c r="I4577" s="8">
        <v>18018.28</v>
      </c>
      <c r="J4577" s="8">
        <f>Table1[[#This Row],[Annual Charges ($)]]-(AVERAGE(Table1[Annual Charges ($)]))</f>
        <v>6667.5318159999588</v>
      </c>
      <c r="U4577" s="37">
        <v>18018.28</v>
      </c>
      <c r="V4577" s="4">
        <v>108.8</v>
      </c>
    </row>
    <row r="4578" spans="1:22" ht="17" hidden="1" x14ac:dyDescent="0.2">
      <c r="A4578" s="3">
        <v>24618047</v>
      </c>
      <c r="B4578" s="4">
        <v>108.8</v>
      </c>
      <c r="C4578" s="4">
        <v>7</v>
      </c>
      <c r="D4578" s="4">
        <v>4</v>
      </c>
      <c r="E4578" s="4">
        <v>20</v>
      </c>
      <c r="F4578" s="5">
        <v>59</v>
      </c>
      <c r="G4578" s="6" t="s">
        <v>17</v>
      </c>
      <c r="H4578" s="7" t="s">
        <v>8</v>
      </c>
      <c r="I4578" s="8">
        <v>17187.939999999999</v>
      </c>
      <c r="J4578" s="8">
        <f>Table1[[#This Row],[Annual Charges ($)]]-(AVERAGE(Table1[Annual Charges ($)]))</f>
        <v>5837.1918159999586</v>
      </c>
      <c r="U4578" s="37">
        <v>17187.939999999999</v>
      </c>
      <c r="V4578" s="4">
        <v>108.8</v>
      </c>
    </row>
    <row r="4579" spans="1:22" ht="17" hidden="1" x14ac:dyDescent="0.2">
      <c r="A4579" s="3">
        <v>16144520</v>
      </c>
      <c r="B4579" s="4">
        <v>108.8</v>
      </c>
      <c r="C4579" s="4">
        <v>5</v>
      </c>
      <c r="D4579" s="4">
        <v>5</v>
      </c>
      <c r="E4579" s="4">
        <v>40</v>
      </c>
      <c r="F4579" s="5">
        <v>49</v>
      </c>
      <c r="G4579" s="6" t="s">
        <v>17</v>
      </c>
      <c r="H4579" s="7" t="s">
        <v>8</v>
      </c>
      <c r="I4579" s="8">
        <v>19017.45</v>
      </c>
      <c r="J4579" s="8">
        <f>Table1[[#This Row],[Annual Charges ($)]]-(AVERAGE(Table1[Annual Charges ($)]))</f>
        <v>7666.7018159999607</v>
      </c>
      <c r="U4579" s="37">
        <v>19017.45</v>
      </c>
      <c r="V4579" s="4">
        <v>108.8</v>
      </c>
    </row>
    <row r="4580" spans="1:22" ht="17" x14ac:dyDescent="0.2">
      <c r="A4580" s="3">
        <v>10364842</v>
      </c>
      <c r="B4580" s="4">
        <v>108.9</v>
      </c>
      <c r="C4580" s="4">
        <v>2</v>
      </c>
      <c r="D4580" s="4">
        <v>5</v>
      </c>
      <c r="E4580" s="4">
        <v>31</v>
      </c>
      <c r="F4580" s="5">
        <v>58</v>
      </c>
      <c r="G4580" s="6" t="s">
        <v>17</v>
      </c>
      <c r="H4580" s="7" t="s">
        <v>9</v>
      </c>
      <c r="I4580" s="8">
        <v>8845</v>
      </c>
      <c r="J4580" s="8">
        <f>Table1[[#This Row],[Annual Charges ($)]]-(AVERAGE(Table1[Annual Charges ($)]))</f>
        <v>-2505.7481840000401</v>
      </c>
      <c r="U4580" s="37">
        <v>8845</v>
      </c>
      <c r="V4580" s="4">
        <v>108.9</v>
      </c>
    </row>
    <row r="4581" spans="1:22" ht="17" x14ac:dyDescent="0.2">
      <c r="A4581" s="3">
        <v>724397</v>
      </c>
      <c r="B4581" s="4">
        <v>109</v>
      </c>
      <c r="C4581" s="4">
        <v>6</v>
      </c>
      <c r="D4581" s="4">
        <v>2</v>
      </c>
      <c r="E4581" s="4">
        <v>59</v>
      </c>
      <c r="F4581" s="5">
        <v>51</v>
      </c>
      <c r="G4581" s="6" t="s">
        <v>17</v>
      </c>
      <c r="H4581" s="7" t="s">
        <v>9</v>
      </c>
      <c r="I4581" s="8">
        <v>13206.5</v>
      </c>
      <c r="J4581" s="8">
        <f>Table1[[#This Row],[Annual Charges ($)]]-(AVERAGE(Table1[Annual Charges ($)]))</f>
        <v>1855.7518159999599</v>
      </c>
      <c r="U4581" s="37">
        <v>13206.5</v>
      </c>
      <c r="V4581" s="4">
        <v>109</v>
      </c>
    </row>
    <row r="4582" spans="1:22" ht="17" hidden="1" x14ac:dyDescent="0.2">
      <c r="A4582" s="3">
        <v>631971</v>
      </c>
      <c r="B4582" s="4">
        <v>109</v>
      </c>
      <c r="C4582" s="4">
        <v>6</v>
      </c>
      <c r="D4582" s="4">
        <v>4</v>
      </c>
      <c r="E4582" s="4">
        <v>37</v>
      </c>
      <c r="F4582" s="5">
        <v>44</v>
      </c>
      <c r="G4582" s="6" t="s">
        <v>17</v>
      </c>
      <c r="H4582" s="7" t="s">
        <v>8</v>
      </c>
      <c r="I4582" s="8">
        <v>20101.349999999999</v>
      </c>
      <c r="J4582" s="8">
        <f>Table1[[#This Row],[Annual Charges ($)]]-(AVERAGE(Table1[Annual Charges ($)]))</f>
        <v>8750.6018159999585</v>
      </c>
      <c r="U4582" s="37">
        <v>20101.349999999999</v>
      </c>
      <c r="V4582" s="4">
        <v>109</v>
      </c>
    </row>
    <row r="4583" spans="1:22" ht="17" x14ac:dyDescent="0.2">
      <c r="A4583" s="3">
        <v>2121730</v>
      </c>
      <c r="B4583" s="4">
        <v>109</v>
      </c>
      <c r="C4583" s="4">
        <v>6</v>
      </c>
      <c r="D4583" s="4">
        <v>4</v>
      </c>
      <c r="E4583" s="4">
        <v>25</v>
      </c>
      <c r="F4583" s="5">
        <v>35</v>
      </c>
      <c r="G4583" s="6" t="s">
        <v>18</v>
      </c>
      <c r="H4583" s="7" t="s">
        <v>9</v>
      </c>
      <c r="I4583" s="8">
        <v>10308.64</v>
      </c>
      <c r="J4583" s="8">
        <f>Table1[[#This Row],[Annual Charges ($)]]-(AVERAGE(Table1[Annual Charges ($)]))</f>
        <v>-1042.1081840000406</v>
      </c>
      <c r="U4583" s="37">
        <v>10308.64</v>
      </c>
      <c r="V4583" s="4">
        <v>109</v>
      </c>
    </row>
    <row r="4584" spans="1:22" ht="17" hidden="1" x14ac:dyDescent="0.2">
      <c r="A4584" s="3">
        <v>24813663</v>
      </c>
      <c r="B4584" s="4">
        <v>109.1</v>
      </c>
      <c r="C4584" s="4">
        <v>2</v>
      </c>
      <c r="D4584" s="4">
        <v>4</v>
      </c>
      <c r="E4584" s="4">
        <v>48</v>
      </c>
      <c r="F4584" s="5">
        <v>35</v>
      </c>
      <c r="G4584" s="6" t="s">
        <v>17</v>
      </c>
      <c r="H4584" s="7" t="s">
        <v>8</v>
      </c>
      <c r="I4584" s="8">
        <v>22902.99</v>
      </c>
      <c r="J4584" s="8">
        <f>Table1[[#This Row],[Annual Charges ($)]]-(AVERAGE(Table1[Annual Charges ($)]))</f>
        <v>11552.241815999962</v>
      </c>
      <c r="U4584" s="37">
        <v>22902.99</v>
      </c>
      <c r="V4584" s="4">
        <v>109.1</v>
      </c>
    </row>
    <row r="4585" spans="1:22" ht="17" hidden="1" x14ac:dyDescent="0.2">
      <c r="A4585" s="3">
        <v>9755302</v>
      </c>
      <c r="B4585" s="4">
        <v>109.2</v>
      </c>
      <c r="C4585" s="4">
        <v>4</v>
      </c>
      <c r="D4585" s="4">
        <v>2</v>
      </c>
      <c r="E4585" s="4">
        <v>49</v>
      </c>
      <c r="F4585" s="5">
        <v>36</v>
      </c>
      <c r="G4585" s="6" t="s">
        <v>18</v>
      </c>
      <c r="H4585" s="7" t="s">
        <v>8</v>
      </c>
      <c r="I4585" s="8">
        <v>8011.74</v>
      </c>
      <c r="J4585" s="8">
        <f>Table1[[#This Row],[Annual Charges ($)]]-(AVERAGE(Table1[Annual Charges ($)]))</f>
        <v>-3339.0081840000403</v>
      </c>
      <c r="U4585" s="37">
        <v>8011.74</v>
      </c>
      <c r="V4585" s="4">
        <v>109.2</v>
      </c>
    </row>
    <row r="4586" spans="1:22" ht="17" hidden="1" x14ac:dyDescent="0.2">
      <c r="A4586" s="3">
        <v>13277565</v>
      </c>
      <c r="B4586" s="4">
        <v>109.2</v>
      </c>
      <c r="C4586" s="4">
        <v>7</v>
      </c>
      <c r="D4586" s="4">
        <v>4</v>
      </c>
      <c r="E4586" s="4">
        <v>2</v>
      </c>
      <c r="F4586" s="5">
        <v>47</v>
      </c>
      <c r="G4586" s="6" t="s">
        <v>18</v>
      </c>
      <c r="H4586" s="7" t="s">
        <v>8</v>
      </c>
      <c r="I4586" s="8">
        <v>21614.76</v>
      </c>
      <c r="J4586" s="8">
        <f>Table1[[#This Row],[Annual Charges ($)]]-(AVERAGE(Table1[Annual Charges ($)]))</f>
        <v>10264.011815999958</v>
      </c>
      <c r="U4586" s="37">
        <v>21614.76</v>
      </c>
      <c r="V4586" s="4">
        <v>109.2</v>
      </c>
    </row>
    <row r="4587" spans="1:22" ht="17" hidden="1" x14ac:dyDescent="0.2">
      <c r="A4587" s="3">
        <v>26209678</v>
      </c>
      <c r="B4587" s="4">
        <v>109.2</v>
      </c>
      <c r="C4587" s="4">
        <v>2</v>
      </c>
      <c r="D4587" s="4">
        <v>1</v>
      </c>
      <c r="E4587" s="4">
        <v>22</v>
      </c>
      <c r="F4587" s="5">
        <v>45</v>
      </c>
      <c r="G4587" s="6" t="s">
        <v>17</v>
      </c>
      <c r="H4587" s="7" t="s">
        <v>8</v>
      </c>
      <c r="I4587" s="8">
        <v>24839.49</v>
      </c>
      <c r="J4587" s="8">
        <f>Table1[[#This Row],[Annual Charges ($)]]-(AVERAGE(Table1[Annual Charges ($)]))</f>
        <v>13488.741815999962</v>
      </c>
      <c r="U4587" s="37">
        <v>24839.49</v>
      </c>
      <c r="V4587" s="4">
        <v>109.2</v>
      </c>
    </row>
    <row r="4588" spans="1:22" ht="17" hidden="1" x14ac:dyDescent="0.2">
      <c r="A4588" s="3">
        <v>14451968</v>
      </c>
      <c r="B4588" s="4">
        <v>109.2</v>
      </c>
      <c r="C4588" s="4">
        <v>3</v>
      </c>
      <c r="D4588" s="4">
        <v>1</v>
      </c>
      <c r="E4588" s="4">
        <v>17</v>
      </c>
      <c r="F4588" s="5">
        <v>37</v>
      </c>
      <c r="G4588" s="6" t="s">
        <v>18</v>
      </c>
      <c r="H4588" s="7" t="s">
        <v>8</v>
      </c>
      <c r="I4588" s="8">
        <v>12308.93</v>
      </c>
      <c r="J4588" s="8">
        <f>Table1[[#This Row],[Annual Charges ($)]]-(AVERAGE(Table1[Annual Charges ($)]))</f>
        <v>958.18181599996024</v>
      </c>
      <c r="U4588" s="37">
        <v>12308.93</v>
      </c>
      <c r="V4588" s="4">
        <v>109.2</v>
      </c>
    </row>
    <row r="4589" spans="1:22" ht="17" hidden="1" x14ac:dyDescent="0.2">
      <c r="A4589" s="3">
        <v>18903734</v>
      </c>
      <c r="B4589" s="4">
        <v>109.2</v>
      </c>
      <c r="C4589" s="4">
        <v>7</v>
      </c>
      <c r="D4589" s="4">
        <v>2</v>
      </c>
      <c r="E4589" s="4">
        <v>29</v>
      </c>
      <c r="F4589" s="5">
        <v>27</v>
      </c>
      <c r="G4589" s="6" t="s">
        <v>18</v>
      </c>
      <c r="H4589" s="7" t="s">
        <v>8</v>
      </c>
      <c r="I4589" s="8">
        <v>16519.7</v>
      </c>
      <c r="J4589" s="8">
        <f>Table1[[#This Row],[Annual Charges ($)]]-(AVERAGE(Table1[Annual Charges ($)]))</f>
        <v>5168.9518159999607</v>
      </c>
      <c r="U4589" s="37">
        <v>16519.7</v>
      </c>
      <c r="V4589" s="4">
        <v>109.2</v>
      </c>
    </row>
    <row r="4590" spans="1:22" ht="17" hidden="1" x14ac:dyDescent="0.2">
      <c r="A4590" s="3">
        <v>29196272</v>
      </c>
      <c r="B4590" s="4">
        <v>109.2</v>
      </c>
      <c r="C4590" s="4">
        <v>2</v>
      </c>
      <c r="D4590" s="4">
        <v>1</v>
      </c>
      <c r="E4590" s="4">
        <v>21</v>
      </c>
      <c r="F4590" s="5">
        <v>50</v>
      </c>
      <c r="G4590" s="6" t="s">
        <v>17</v>
      </c>
      <c r="H4590" s="7" t="s">
        <v>8</v>
      </c>
      <c r="I4590" s="8">
        <v>16304.73</v>
      </c>
      <c r="J4590" s="8">
        <f>Table1[[#This Row],[Annual Charges ($)]]-(AVERAGE(Table1[Annual Charges ($)]))</f>
        <v>4953.9818159999595</v>
      </c>
      <c r="U4590" s="37">
        <v>16304.73</v>
      </c>
      <c r="V4590" s="4">
        <v>109.2</v>
      </c>
    </row>
    <row r="4591" spans="1:22" ht="17" hidden="1" x14ac:dyDescent="0.2">
      <c r="A4591" s="3">
        <v>2810887</v>
      </c>
      <c r="B4591" s="4">
        <v>109.3</v>
      </c>
      <c r="C4591" s="4">
        <v>2</v>
      </c>
      <c r="D4591" s="4">
        <v>3</v>
      </c>
      <c r="E4591" s="4">
        <v>11</v>
      </c>
      <c r="F4591" s="5">
        <v>47</v>
      </c>
      <c r="G4591" s="6" t="s">
        <v>17</v>
      </c>
      <c r="H4591" s="7" t="s">
        <v>8</v>
      </c>
      <c r="I4591" s="8">
        <v>16035.15</v>
      </c>
      <c r="J4591" s="8">
        <f>Table1[[#This Row],[Annual Charges ($)]]-(AVERAGE(Table1[Annual Charges ($)]))</f>
        <v>4684.4018159999596</v>
      </c>
      <c r="U4591" s="37">
        <v>16035.15</v>
      </c>
      <c r="V4591" s="4">
        <v>109.3</v>
      </c>
    </row>
    <row r="4592" spans="1:22" ht="17" hidden="1" x14ac:dyDescent="0.2">
      <c r="A4592" s="3">
        <v>16870122</v>
      </c>
      <c r="B4592" s="4">
        <v>109.3</v>
      </c>
      <c r="C4592" s="4">
        <v>7</v>
      </c>
      <c r="D4592" s="4">
        <v>1</v>
      </c>
      <c r="E4592" s="4">
        <v>10</v>
      </c>
      <c r="F4592" s="5">
        <v>26</v>
      </c>
      <c r="G4592" s="6" t="s">
        <v>17</v>
      </c>
      <c r="H4592" s="7" t="s">
        <v>8</v>
      </c>
      <c r="I4592" s="8">
        <v>21687.83</v>
      </c>
      <c r="J4592" s="8">
        <f>Table1[[#This Row],[Annual Charges ($)]]-(AVERAGE(Table1[Annual Charges ($)]))</f>
        <v>10337.081815999962</v>
      </c>
      <c r="U4592" s="37">
        <v>21687.83</v>
      </c>
      <c r="V4592" s="4">
        <v>109.3</v>
      </c>
    </row>
    <row r="4593" spans="1:22" ht="17" hidden="1" x14ac:dyDescent="0.2">
      <c r="A4593" s="3">
        <v>8622453</v>
      </c>
      <c r="B4593" s="4">
        <v>109.3</v>
      </c>
      <c r="C4593" s="4">
        <v>5</v>
      </c>
      <c r="D4593" s="4">
        <v>0</v>
      </c>
      <c r="E4593" s="4">
        <v>8</v>
      </c>
      <c r="F4593" s="5">
        <v>61</v>
      </c>
      <c r="G4593" s="6" t="s">
        <v>18</v>
      </c>
      <c r="H4593" s="7" t="s">
        <v>8</v>
      </c>
      <c r="I4593" s="8">
        <v>19268.53</v>
      </c>
      <c r="J4593" s="8">
        <f>Table1[[#This Row],[Annual Charges ($)]]-(AVERAGE(Table1[Annual Charges ($)]))</f>
        <v>7917.7818159999588</v>
      </c>
      <c r="U4593" s="37">
        <v>19268.53</v>
      </c>
      <c r="V4593" s="4">
        <v>109.3</v>
      </c>
    </row>
    <row r="4594" spans="1:22" ht="17" hidden="1" x14ac:dyDescent="0.2">
      <c r="A4594" s="3">
        <v>6197150</v>
      </c>
      <c r="B4594" s="4">
        <v>109.3</v>
      </c>
      <c r="C4594" s="4">
        <v>3</v>
      </c>
      <c r="D4594" s="4">
        <v>0</v>
      </c>
      <c r="E4594" s="4">
        <v>59</v>
      </c>
      <c r="F4594" s="5">
        <v>42</v>
      </c>
      <c r="G4594" s="6" t="s">
        <v>18</v>
      </c>
      <c r="H4594" s="7" t="s">
        <v>8</v>
      </c>
      <c r="I4594" s="8">
        <v>18792.72</v>
      </c>
      <c r="J4594" s="8">
        <f>Table1[[#This Row],[Annual Charges ($)]]-(AVERAGE(Table1[Annual Charges ($)]))</f>
        <v>7441.9718159999611</v>
      </c>
      <c r="U4594" s="37">
        <v>18792.72</v>
      </c>
      <c r="V4594" s="4">
        <v>109.3</v>
      </c>
    </row>
    <row r="4595" spans="1:22" ht="17" hidden="1" x14ac:dyDescent="0.2">
      <c r="A4595" s="3">
        <v>12359056</v>
      </c>
      <c r="B4595" s="4">
        <v>109.4</v>
      </c>
      <c r="C4595" s="4">
        <v>8</v>
      </c>
      <c r="D4595" s="4">
        <v>2</v>
      </c>
      <c r="E4595" s="4">
        <v>55</v>
      </c>
      <c r="F4595" s="5">
        <v>54</v>
      </c>
      <c r="G4595" s="6" t="s">
        <v>18</v>
      </c>
      <c r="H4595" s="7" t="s">
        <v>8</v>
      </c>
      <c r="I4595" s="8">
        <v>23445.02</v>
      </c>
      <c r="J4595" s="8">
        <f>Table1[[#This Row],[Annual Charges ($)]]-(AVERAGE(Table1[Annual Charges ($)]))</f>
        <v>12094.27181599996</v>
      </c>
      <c r="U4595" s="37">
        <v>23445.02</v>
      </c>
      <c r="V4595" s="4">
        <v>109.4</v>
      </c>
    </row>
    <row r="4596" spans="1:22" ht="17" hidden="1" x14ac:dyDescent="0.2">
      <c r="A4596" s="3">
        <v>8023886</v>
      </c>
      <c r="B4596" s="4">
        <v>109.4</v>
      </c>
      <c r="C4596" s="4">
        <v>6</v>
      </c>
      <c r="D4596" s="4">
        <v>1</v>
      </c>
      <c r="E4596" s="4">
        <v>6</v>
      </c>
      <c r="F4596" s="5">
        <v>66</v>
      </c>
      <c r="G4596" s="6" t="s">
        <v>17</v>
      </c>
      <c r="H4596" s="7" t="s">
        <v>8</v>
      </c>
      <c r="I4596" s="8">
        <v>18553.57</v>
      </c>
      <c r="J4596" s="8">
        <f>Table1[[#This Row],[Annual Charges ($)]]-(AVERAGE(Table1[Annual Charges ($)]))</f>
        <v>7202.8218159999597</v>
      </c>
      <c r="U4596" s="37">
        <v>18553.57</v>
      </c>
      <c r="V4596" s="4">
        <v>109.4</v>
      </c>
    </row>
    <row r="4597" spans="1:22" ht="17" x14ac:dyDescent="0.2">
      <c r="A4597" s="3">
        <v>10515918</v>
      </c>
      <c r="B4597" s="4">
        <v>109.5</v>
      </c>
      <c r="C4597" s="4">
        <v>6</v>
      </c>
      <c r="D4597" s="4">
        <v>3</v>
      </c>
      <c r="E4597" s="4">
        <v>38</v>
      </c>
      <c r="F4597" s="5">
        <v>46</v>
      </c>
      <c r="G4597" s="6" t="s">
        <v>18</v>
      </c>
      <c r="H4597" s="7" t="s">
        <v>9</v>
      </c>
      <c r="I4597" s="8">
        <v>7373.69</v>
      </c>
      <c r="J4597" s="8">
        <f>Table1[[#This Row],[Annual Charges ($)]]-(AVERAGE(Table1[Annual Charges ($)]))</f>
        <v>-3977.0581840000405</v>
      </c>
      <c r="U4597" s="37">
        <v>7373.69</v>
      </c>
      <c r="V4597" s="4">
        <v>109.5</v>
      </c>
    </row>
    <row r="4598" spans="1:22" ht="17" hidden="1" x14ac:dyDescent="0.2">
      <c r="A4598" s="3">
        <v>12917146</v>
      </c>
      <c r="B4598" s="4">
        <v>109.5</v>
      </c>
      <c r="C4598" s="4">
        <v>5</v>
      </c>
      <c r="D4598" s="4">
        <v>2</v>
      </c>
      <c r="E4598" s="4">
        <v>25</v>
      </c>
      <c r="F4598" s="5">
        <v>52</v>
      </c>
      <c r="G4598" s="6" t="s">
        <v>17</v>
      </c>
      <c r="H4598" s="7" t="s">
        <v>8</v>
      </c>
      <c r="I4598" s="8">
        <v>22602.71</v>
      </c>
      <c r="J4598" s="8">
        <f>Table1[[#This Row],[Annual Charges ($)]]-(AVERAGE(Table1[Annual Charges ($)]))</f>
        <v>11251.961815999959</v>
      </c>
      <c r="U4598" s="37">
        <v>22602.71</v>
      </c>
      <c r="V4598" s="4">
        <v>109.5</v>
      </c>
    </row>
    <row r="4599" spans="1:22" ht="17" hidden="1" x14ac:dyDescent="0.2">
      <c r="A4599" s="3">
        <v>10471001</v>
      </c>
      <c r="B4599" s="4">
        <v>109.5</v>
      </c>
      <c r="C4599" s="4">
        <v>7</v>
      </c>
      <c r="D4599" s="4">
        <v>1</v>
      </c>
      <c r="E4599" s="4">
        <v>8</v>
      </c>
      <c r="F4599" s="5">
        <v>68</v>
      </c>
      <c r="G4599" s="6" t="s">
        <v>17</v>
      </c>
      <c r="H4599" s="7" t="s">
        <v>8</v>
      </c>
      <c r="I4599" s="8">
        <v>20201.009999999998</v>
      </c>
      <c r="J4599" s="8">
        <f>Table1[[#This Row],[Annual Charges ($)]]-(AVERAGE(Table1[Annual Charges ($)]))</f>
        <v>8850.2618159999583</v>
      </c>
      <c r="U4599" s="37">
        <v>20201.009999999998</v>
      </c>
      <c r="V4599" s="4">
        <v>109.5</v>
      </c>
    </row>
    <row r="4600" spans="1:22" ht="17" hidden="1" x14ac:dyDescent="0.2">
      <c r="A4600" s="3">
        <v>18429379</v>
      </c>
      <c r="B4600" s="4">
        <v>109.5</v>
      </c>
      <c r="C4600" s="4">
        <v>7</v>
      </c>
      <c r="D4600" s="4">
        <v>4</v>
      </c>
      <c r="E4600" s="4">
        <v>23</v>
      </c>
      <c r="F4600" s="5">
        <v>48</v>
      </c>
      <c r="G4600" s="6" t="s">
        <v>18</v>
      </c>
      <c r="H4600" s="7" t="s">
        <v>8</v>
      </c>
      <c r="I4600" s="8">
        <v>12339.2</v>
      </c>
      <c r="J4600" s="8">
        <f>Table1[[#This Row],[Annual Charges ($)]]-(AVERAGE(Table1[Annual Charges ($)]))</f>
        <v>988.45181599996067</v>
      </c>
      <c r="U4600" s="37">
        <v>12339.2</v>
      </c>
      <c r="V4600" s="4">
        <v>109.5</v>
      </c>
    </row>
    <row r="4601" spans="1:22" ht="17" hidden="1" x14ac:dyDescent="0.2">
      <c r="A4601" s="3">
        <v>4646074</v>
      </c>
      <c r="B4601" s="4">
        <v>109.6</v>
      </c>
      <c r="C4601" s="4">
        <v>4</v>
      </c>
      <c r="D4601" s="4">
        <v>1</v>
      </c>
      <c r="E4601" s="4">
        <v>1</v>
      </c>
      <c r="F4601" s="5">
        <v>41</v>
      </c>
      <c r="G4601" s="6" t="s">
        <v>17</v>
      </c>
      <c r="H4601" s="7" t="s">
        <v>8</v>
      </c>
      <c r="I4601" s="8">
        <v>23703.03</v>
      </c>
      <c r="J4601" s="8">
        <f>Table1[[#This Row],[Annual Charges ($)]]-(AVERAGE(Table1[Annual Charges ($)]))</f>
        <v>12352.281815999959</v>
      </c>
      <c r="U4601" s="37">
        <v>23703.03</v>
      </c>
      <c r="V4601" s="4">
        <v>109.6</v>
      </c>
    </row>
    <row r="4602" spans="1:22" ht="17" hidden="1" x14ac:dyDescent="0.2">
      <c r="A4602" s="3">
        <v>22620259</v>
      </c>
      <c r="B4602" s="4">
        <v>109.6</v>
      </c>
      <c r="C4602" s="4">
        <v>1</v>
      </c>
      <c r="D4602" s="4">
        <v>2</v>
      </c>
      <c r="E4602" s="4">
        <v>33</v>
      </c>
      <c r="F4602" s="5">
        <v>51</v>
      </c>
      <c r="G4602" s="6" t="s">
        <v>18</v>
      </c>
      <c r="H4602" s="7" t="s">
        <v>8</v>
      </c>
      <c r="I4602" s="8">
        <v>14688.89</v>
      </c>
      <c r="J4602" s="8">
        <f>Table1[[#This Row],[Annual Charges ($)]]-(AVERAGE(Table1[Annual Charges ($)]))</f>
        <v>3338.1418159999594</v>
      </c>
      <c r="U4602" s="37">
        <v>14688.89</v>
      </c>
      <c r="V4602" s="4">
        <v>109.6</v>
      </c>
    </row>
    <row r="4603" spans="1:22" ht="17" hidden="1" x14ac:dyDescent="0.2">
      <c r="A4603" s="3">
        <v>6549966</v>
      </c>
      <c r="B4603" s="4">
        <v>109.6</v>
      </c>
      <c r="C4603" s="4">
        <v>6</v>
      </c>
      <c r="D4603" s="4">
        <v>4</v>
      </c>
      <c r="E4603" s="4">
        <v>19</v>
      </c>
      <c r="F4603" s="5">
        <v>42</v>
      </c>
      <c r="G4603" s="6" t="s">
        <v>17</v>
      </c>
      <c r="H4603" s="7" t="s">
        <v>8</v>
      </c>
      <c r="I4603" s="8">
        <v>9934.69</v>
      </c>
      <c r="J4603" s="8">
        <f>Table1[[#This Row],[Annual Charges ($)]]-(AVERAGE(Table1[Annual Charges ($)]))</f>
        <v>-1416.0581840000395</v>
      </c>
      <c r="U4603" s="37">
        <v>9934.69</v>
      </c>
      <c r="V4603" s="4">
        <v>109.6</v>
      </c>
    </row>
    <row r="4604" spans="1:22" ht="17" hidden="1" x14ac:dyDescent="0.2">
      <c r="A4604" s="3">
        <v>21729392</v>
      </c>
      <c r="B4604" s="4">
        <v>109.7</v>
      </c>
      <c r="C4604" s="4">
        <v>3</v>
      </c>
      <c r="D4604" s="4">
        <v>1</v>
      </c>
      <c r="E4604" s="4">
        <v>15</v>
      </c>
      <c r="F4604" s="5">
        <v>42</v>
      </c>
      <c r="G4604" s="6" t="s">
        <v>18</v>
      </c>
      <c r="H4604" s="7" t="s">
        <v>8</v>
      </c>
      <c r="I4604" s="8">
        <v>15698.77</v>
      </c>
      <c r="J4604" s="8">
        <f>Table1[[#This Row],[Annual Charges ($)]]-(AVERAGE(Table1[Annual Charges ($)]))</f>
        <v>4348.0218159999604</v>
      </c>
      <c r="U4604" s="37">
        <v>15698.77</v>
      </c>
      <c r="V4604" s="4">
        <v>109.7</v>
      </c>
    </row>
    <row r="4605" spans="1:22" ht="17" hidden="1" x14ac:dyDescent="0.2">
      <c r="A4605" s="3">
        <v>6504217</v>
      </c>
      <c r="B4605" s="4">
        <v>109.7</v>
      </c>
      <c r="C4605" s="4">
        <v>5</v>
      </c>
      <c r="D4605" s="4">
        <v>3</v>
      </c>
      <c r="E4605" s="4">
        <v>0</v>
      </c>
      <c r="F4605" s="5">
        <v>39</v>
      </c>
      <c r="G4605" s="6" t="s">
        <v>17</v>
      </c>
      <c r="H4605" s="7" t="s">
        <v>8</v>
      </c>
      <c r="I4605" s="8">
        <v>9695.48</v>
      </c>
      <c r="J4605" s="8">
        <f>Table1[[#This Row],[Annual Charges ($)]]-(AVERAGE(Table1[Annual Charges ($)]))</f>
        <v>-1655.2681840000405</v>
      </c>
      <c r="U4605" s="37">
        <v>9695.48</v>
      </c>
      <c r="V4605" s="4">
        <v>109.7</v>
      </c>
    </row>
    <row r="4606" spans="1:22" ht="17" hidden="1" x14ac:dyDescent="0.2">
      <c r="A4606" s="3">
        <v>11679298</v>
      </c>
      <c r="B4606" s="4">
        <v>109.7</v>
      </c>
      <c r="C4606" s="4">
        <v>4</v>
      </c>
      <c r="D4606" s="4">
        <v>2</v>
      </c>
      <c r="E4606" s="4">
        <v>55</v>
      </c>
      <c r="F4606" s="5">
        <v>51</v>
      </c>
      <c r="G4606" s="6" t="s">
        <v>17</v>
      </c>
      <c r="H4606" s="7" t="s">
        <v>8</v>
      </c>
      <c r="I4606" s="8">
        <v>19442.21</v>
      </c>
      <c r="J4606" s="8">
        <f>Table1[[#This Row],[Annual Charges ($)]]-(AVERAGE(Table1[Annual Charges ($)]))</f>
        <v>8091.4618159999591</v>
      </c>
      <c r="U4606" s="37">
        <v>19442.21</v>
      </c>
      <c r="V4606" s="4">
        <v>109.7</v>
      </c>
    </row>
    <row r="4607" spans="1:22" ht="17" hidden="1" x14ac:dyDescent="0.2">
      <c r="A4607" s="3">
        <v>23120548</v>
      </c>
      <c r="B4607" s="4">
        <v>109.8</v>
      </c>
      <c r="C4607" s="4">
        <v>5</v>
      </c>
      <c r="D4607" s="4">
        <v>5</v>
      </c>
      <c r="E4607" s="4">
        <v>6</v>
      </c>
      <c r="F4607" s="5">
        <v>43</v>
      </c>
      <c r="G4607" s="6" t="s">
        <v>17</v>
      </c>
      <c r="H4607" s="7" t="s">
        <v>8</v>
      </c>
      <c r="I4607" s="8">
        <v>10990.02</v>
      </c>
      <c r="J4607" s="8">
        <f>Table1[[#This Row],[Annual Charges ($)]]-(AVERAGE(Table1[Annual Charges ($)]))</f>
        <v>-360.72818400003962</v>
      </c>
      <c r="U4607" s="37">
        <v>10990.02</v>
      </c>
      <c r="V4607" s="4">
        <v>109.8</v>
      </c>
    </row>
    <row r="4608" spans="1:22" ht="17" hidden="1" x14ac:dyDescent="0.2">
      <c r="A4608" s="3">
        <v>16911324</v>
      </c>
      <c r="B4608" s="4">
        <v>109.8</v>
      </c>
      <c r="C4608" s="4">
        <v>8</v>
      </c>
      <c r="D4608" s="4">
        <v>1</v>
      </c>
      <c r="E4608" s="4">
        <v>43</v>
      </c>
      <c r="F4608" s="5">
        <v>49</v>
      </c>
      <c r="G4608" s="6" t="s">
        <v>17</v>
      </c>
      <c r="H4608" s="7" t="s">
        <v>8</v>
      </c>
      <c r="I4608" s="8">
        <v>19994.5</v>
      </c>
      <c r="J4608" s="8">
        <f>Table1[[#This Row],[Annual Charges ($)]]-(AVERAGE(Table1[Annual Charges ($)]))</f>
        <v>8643.7518159999599</v>
      </c>
      <c r="U4608" s="37">
        <v>19994.5</v>
      </c>
      <c r="V4608" s="4">
        <v>109.8</v>
      </c>
    </row>
    <row r="4609" spans="1:22" ht="17" x14ac:dyDescent="0.2">
      <c r="A4609" s="3">
        <v>24592984</v>
      </c>
      <c r="B4609" s="4">
        <v>109.9</v>
      </c>
      <c r="C4609" s="4">
        <v>4</v>
      </c>
      <c r="D4609" s="4">
        <v>4</v>
      </c>
      <c r="E4609" s="4">
        <v>23</v>
      </c>
      <c r="F4609" s="5">
        <v>45</v>
      </c>
      <c r="G4609" s="6" t="s">
        <v>17</v>
      </c>
      <c r="H4609" s="7" t="s">
        <v>9</v>
      </c>
      <c r="I4609" s="8">
        <v>20518.939999999999</v>
      </c>
      <c r="J4609" s="8">
        <f>Table1[[#This Row],[Annual Charges ($)]]-(AVERAGE(Table1[Annual Charges ($)]))</f>
        <v>9168.1918159999586</v>
      </c>
      <c r="U4609" s="37">
        <v>20518.939999999999</v>
      </c>
      <c r="V4609" s="4">
        <v>109.9</v>
      </c>
    </row>
    <row r="4610" spans="1:22" ht="17" hidden="1" x14ac:dyDescent="0.2">
      <c r="A4610" s="3">
        <v>17240039</v>
      </c>
      <c r="B4610" s="4">
        <v>109.9</v>
      </c>
      <c r="C4610" s="4">
        <v>7</v>
      </c>
      <c r="D4610" s="4">
        <v>2</v>
      </c>
      <c r="E4610" s="4">
        <v>37</v>
      </c>
      <c r="F4610" s="5">
        <v>56</v>
      </c>
      <c r="G4610" s="6" t="s">
        <v>17</v>
      </c>
      <c r="H4610" s="7" t="s">
        <v>8</v>
      </c>
      <c r="I4610" s="8">
        <v>14617.73</v>
      </c>
      <c r="J4610" s="8">
        <f>Table1[[#This Row],[Annual Charges ($)]]-(AVERAGE(Table1[Annual Charges ($)]))</f>
        <v>3266.9818159999595</v>
      </c>
      <c r="U4610" s="37">
        <v>14617.73</v>
      </c>
      <c r="V4610" s="4">
        <v>109.9</v>
      </c>
    </row>
    <row r="4611" spans="1:22" ht="17" hidden="1" x14ac:dyDescent="0.2">
      <c r="A4611" s="3">
        <v>15239267</v>
      </c>
      <c r="B4611" s="4">
        <v>110</v>
      </c>
      <c r="C4611" s="4">
        <v>2</v>
      </c>
      <c r="D4611" s="4">
        <v>2</v>
      </c>
      <c r="E4611" s="4">
        <v>3</v>
      </c>
      <c r="F4611" s="5">
        <v>39</v>
      </c>
      <c r="G4611" s="6" t="s">
        <v>17</v>
      </c>
      <c r="H4611" s="7" t="s">
        <v>8</v>
      </c>
      <c r="I4611" s="8">
        <v>14206.96</v>
      </c>
      <c r="J4611" s="8">
        <f>Table1[[#This Row],[Annual Charges ($)]]-(AVERAGE(Table1[Annual Charges ($)]))</f>
        <v>2856.2118159999591</v>
      </c>
      <c r="U4611" s="37">
        <v>14206.96</v>
      </c>
      <c r="V4611" s="4">
        <v>110</v>
      </c>
    </row>
    <row r="4612" spans="1:22" ht="17" hidden="1" x14ac:dyDescent="0.2">
      <c r="A4612" s="3">
        <v>22359794</v>
      </c>
      <c r="B4612" s="4">
        <v>110.1</v>
      </c>
      <c r="C4612" s="4">
        <v>5</v>
      </c>
      <c r="D4612" s="4">
        <v>3</v>
      </c>
      <c r="E4612" s="4">
        <v>48</v>
      </c>
      <c r="F4612" s="5">
        <v>51</v>
      </c>
      <c r="G4612" s="6" t="s">
        <v>17</v>
      </c>
      <c r="H4612" s="7" t="s">
        <v>8</v>
      </c>
      <c r="I4612" s="8">
        <v>21291.13</v>
      </c>
      <c r="J4612" s="8">
        <f>Table1[[#This Row],[Annual Charges ($)]]-(AVERAGE(Table1[Annual Charges ($)]))</f>
        <v>9940.381815999961</v>
      </c>
      <c r="U4612" s="37">
        <v>21291.13</v>
      </c>
      <c r="V4612" s="4">
        <v>110.1</v>
      </c>
    </row>
    <row r="4613" spans="1:22" ht="17" hidden="1" x14ac:dyDescent="0.2">
      <c r="A4613" s="3">
        <v>1496424</v>
      </c>
      <c r="B4613" s="4">
        <v>110.1</v>
      </c>
      <c r="C4613" s="4">
        <v>7</v>
      </c>
      <c r="D4613" s="4">
        <v>2</v>
      </c>
      <c r="E4613" s="4">
        <v>55</v>
      </c>
      <c r="F4613" s="5">
        <v>21</v>
      </c>
      <c r="G4613" s="6" t="s">
        <v>18</v>
      </c>
      <c r="H4613" s="7" t="s">
        <v>8</v>
      </c>
      <c r="I4613" s="8">
        <v>26738.32</v>
      </c>
      <c r="J4613" s="8">
        <f>Table1[[#This Row],[Annual Charges ($)]]-(AVERAGE(Table1[Annual Charges ($)]))</f>
        <v>15387.57181599996</v>
      </c>
      <c r="U4613" s="37">
        <v>26738.32</v>
      </c>
      <c r="V4613" s="4">
        <v>110.1</v>
      </c>
    </row>
    <row r="4614" spans="1:22" ht="17" hidden="1" x14ac:dyDescent="0.2">
      <c r="A4614" s="3">
        <v>26124496</v>
      </c>
      <c r="B4614" s="4">
        <v>110.1</v>
      </c>
      <c r="C4614" s="4">
        <v>4</v>
      </c>
      <c r="D4614" s="4">
        <v>5</v>
      </c>
      <c r="E4614" s="4">
        <v>51</v>
      </c>
      <c r="F4614" s="5">
        <v>42</v>
      </c>
      <c r="G4614" s="6" t="s">
        <v>18</v>
      </c>
      <c r="H4614" s="7" t="s">
        <v>8</v>
      </c>
      <c r="I4614" s="8">
        <v>15691.46</v>
      </c>
      <c r="J4614" s="8">
        <f>Table1[[#This Row],[Annual Charges ($)]]-(AVERAGE(Table1[Annual Charges ($)]))</f>
        <v>4340.7118159999591</v>
      </c>
      <c r="U4614" s="37">
        <v>15691.46</v>
      </c>
      <c r="V4614" s="4">
        <v>110.1</v>
      </c>
    </row>
    <row r="4615" spans="1:22" ht="17" hidden="1" x14ac:dyDescent="0.2">
      <c r="A4615" s="3">
        <v>15995821</v>
      </c>
      <c r="B4615" s="4">
        <v>110.2</v>
      </c>
      <c r="C4615" s="4">
        <v>8</v>
      </c>
      <c r="D4615" s="4">
        <v>0</v>
      </c>
      <c r="E4615" s="4">
        <v>3</v>
      </c>
      <c r="F4615" s="5">
        <v>41</v>
      </c>
      <c r="G4615" s="6" t="s">
        <v>17</v>
      </c>
      <c r="H4615" s="7" t="s">
        <v>8</v>
      </c>
      <c r="I4615" s="8">
        <v>16289.47</v>
      </c>
      <c r="J4615" s="8">
        <f>Table1[[#This Row],[Annual Charges ($)]]-(AVERAGE(Table1[Annual Charges ($)]))</f>
        <v>4938.7218159999593</v>
      </c>
      <c r="U4615" s="37">
        <v>16289.47</v>
      </c>
      <c r="V4615" s="4">
        <v>110.2</v>
      </c>
    </row>
    <row r="4616" spans="1:22" ht="17" hidden="1" x14ac:dyDescent="0.2">
      <c r="A4616" s="3">
        <v>10251045</v>
      </c>
      <c r="B4616" s="4">
        <v>110.2</v>
      </c>
      <c r="C4616" s="4">
        <v>4</v>
      </c>
      <c r="D4616" s="4">
        <v>4</v>
      </c>
      <c r="E4616" s="4">
        <v>19</v>
      </c>
      <c r="F4616" s="5">
        <v>45</v>
      </c>
      <c r="G4616" s="6" t="s">
        <v>17</v>
      </c>
      <c r="H4616" s="7" t="s">
        <v>8</v>
      </c>
      <c r="I4616" s="8">
        <v>13218.14</v>
      </c>
      <c r="J4616" s="8">
        <f>Table1[[#This Row],[Annual Charges ($)]]-(AVERAGE(Table1[Annual Charges ($)]))</f>
        <v>1867.3918159999594</v>
      </c>
      <c r="U4616" s="37">
        <v>13218.14</v>
      </c>
      <c r="V4616" s="4">
        <v>110.2</v>
      </c>
    </row>
    <row r="4617" spans="1:22" ht="17" hidden="1" x14ac:dyDescent="0.2">
      <c r="A4617" s="3">
        <v>24940325</v>
      </c>
      <c r="B4617" s="4">
        <v>110.2</v>
      </c>
      <c r="C4617" s="4">
        <v>5</v>
      </c>
      <c r="D4617" s="4">
        <v>2</v>
      </c>
      <c r="E4617" s="4">
        <v>60</v>
      </c>
      <c r="F4617" s="5">
        <v>51</v>
      </c>
      <c r="G4617" s="6" t="s">
        <v>18</v>
      </c>
      <c r="H4617" s="7" t="s">
        <v>8</v>
      </c>
      <c r="I4617" s="8">
        <v>8995.75</v>
      </c>
      <c r="J4617" s="8">
        <f>Table1[[#This Row],[Annual Charges ($)]]-(AVERAGE(Table1[Annual Charges ($)]))</f>
        <v>-2354.9981840000401</v>
      </c>
      <c r="U4617" s="37">
        <v>8995.75</v>
      </c>
      <c r="V4617" s="4">
        <v>110.2</v>
      </c>
    </row>
    <row r="4618" spans="1:22" ht="17" hidden="1" x14ac:dyDescent="0.2">
      <c r="A4618" s="3">
        <v>25728531</v>
      </c>
      <c r="B4618" s="4">
        <v>110.2</v>
      </c>
      <c r="C4618" s="4">
        <v>5</v>
      </c>
      <c r="D4618" s="4">
        <v>1</v>
      </c>
      <c r="E4618" s="4">
        <v>26</v>
      </c>
      <c r="F4618" s="5">
        <v>54</v>
      </c>
      <c r="G4618" s="6" t="s">
        <v>17</v>
      </c>
      <c r="H4618" s="7" t="s">
        <v>8</v>
      </c>
      <c r="I4618" s="8">
        <v>7375.65</v>
      </c>
      <c r="J4618" s="8">
        <f>Table1[[#This Row],[Annual Charges ($)]]-(AVERAGE(Table1[Annual Charges ($)]))</f>
        <v>-3975.0981840000404</v>
      </c>
      <c r="U4618" s="37">
        <v>7375.65</v>
      </c>
      <c r="V4618" s="4">
        <v>110.2</v>
      </c>
    </row>
    <row r="4619" spans="1:22" ht="17" hidden="1" x14ac:dyDescent="0.2">
      <c r="A4619" s="3">
        <v>26151181</v>
      </c>
      <c r="B4619" s="4">
        <v>110.2</v>
      </c>
      <c r="C4619" s="4">
        <v>4</v>
      </c>
      <c r="D4619" s="4">
        <v>2</v>
      </c>
      <c r="E4619" s="4">
        <v>53</v>
      </c>
      <c r="F4619" s="5">
        <v>40</v>
      </c>
      <c r="G4619" s="6" t="s">
        <v>18</v>
      </c>
      <c r="H4619" s="7" t="s">
        <v>8</v>
      </c>
      <c r="I4619" s="8">
        <v>19669.95</v>
      </c>
      <c r="J4619" s="8">
        <f>Table1[[#This Row],[Annual Charges ($)]]-(AVERAGE(Table1[Annual Charges ($)]))</f>
        <v>8319.2018159999607</v>
      </c>
      <c r="U4619" s="37">
        <v>19669.95</v>
      </c>
      <c r="V4619" s="4">
        <v>110.2</v>
      </c>
    </row>
    <row r="4620" spans="1:22" ht="17" hidden="1" x14ac:dyDescent="0.2">
      <c r="A4620" s="3">
        <v>18622890</v>
      </c>
      <c r="B4620" s="4">
        <v>110.3</v>
      </c>
      <c r="C4620" s="4">
        <v>7</v>
      </c>
      <c r="D4620" s="4">
        <v>4</v>
      </c>
      <c r="E4620" s="4">
        <v>51</v>
      </c>
      <c r="F4620" s="5">
        <v>51</v>
      </c>
      <c r="G4620" s="6" t="s">
        <v>18</v>
      </c>
      <c r="H4620" s="7" t="s">
        <v>8</v>
      </c>
      <c r="I4620" s="8">
        <v>16697.310000000001</v>
      </c>
      <c r="J4620" s="8">
        <f>Table1[[#This Row],[Annual Charges ($)]]-(AVERAGE(Table1[Annual Charges ($)]))</f>
        <v>5346.5618159999613</v>
      </c>
      <c r="U4620" s="37">
        <v>16697.310000000001</v>
      </c>
      <c r="V4620" s="4">
        <v>110.3</v>
      </c>
    </row>
    <row r="4621" spans="1:22" ht="17" hidden="1" x14ac:dyDescent="0.2">
      <c r="A4621" s="3">
        <v>14458626</v>
      </c>
      <c r="B4621" s="4">
        <v>110.4</v>
      </c>
      <c r="C4621" s="4">
        <v>7</v>
      </c>
      <c r="D4621" s="4">
        <v>5</v>
      </c>
      <c r="E4621" s="4">
        <v>39</v>
      </c>
      <c r="F4621" s="5">
        <v>36</v>
      </c>
      <c r="G4621" s="6" t="s">
        <v>17</v>
      </c>
      <c r="H4621" s="7" t="s">
        <v>8</v>
      </c>
      <c r="I4621" s="8">
        <v>12633.98</v>
      </c>
      <c r="J4621" s="8">
        <f>Table1[[#This Row],[Annual Charges ($)]]-(AVERAGE(Table1[Annual Charges ($)]))</f>
        <v>1283.2318159999595</v>
      </c>
      <c r="U4621" s="37">
        <v>12633.98</v>
      </c>
      <c r="V4621" s="4">
        <v>110.4</v>
      </c>
    </row>
    <row r="4622" spans="1:22" ht="17" hidden="1" x14ac:dyDescent="0.2">
      <c r="A4622" s="3">
        <v>27497848</v>
      </c>
      <c r="B4622" s="4">
        <v>110.4</v>
      </c>
      <c r="C4622" s="4">
        <v>3</v>
      </c>
      <c r="D4622" s="4">
        <v>2</v>
      </c>
      <c r="E4622" s="4">
        <v>1</v>
      </c>
      <c r="F4622" s="5">
        <v>39</v>
      </c>
      <c r="G4622" s="6" t="s">
        <v>18</v>
      </c>
      <c r="H4622" s="7" t="s">
        <v>8</v>
      </c>
      <c r="I4622" s="8">
        <v>13752.22</v>
      </c>
      <c r="J4622" s="8">
        <f>Table1[[#This Row],[Annual Charges ($)]]-(AVERAGE(Table1[Annual Charges ($)]))</f>
        <v>2401.4718159999593</v>
      </c>
      <c r="U4622" s="37">
        <v>13752.22</v>
      </c>
      <c r="V4622" s="4">
        <v>110.4</v>
      </c>
    </row>
    <row r="4623" spans="1:22" ht="17" hidden="1" x14ac:dyDescent="0.2">
      <c r="A4623" s="3">
        <v>17557476</v>
      </c>
      <c r="B4623" s="4">
        <v>110.4</v>
      </c>
      <c r="C4623" s="4">
        <v>4</v>
      </c>
      <c r="D4623" s="4">
        <v>1</v>
      </c>
      <c r="E4623" s="4">
        <v>40</v>
      </c>
      <c r="F4623" s="5">
        <v>65</v>
      </c>
      <c r="G4623" s="6" t="s">
        <v>18</v>
      </c>
      <c r="H4623" s="7" t="s">
        <v>8</v>
      </c>
      <c r="I4623" s="8">
        <v>16873.86</v>
      </c>
      <c r="J4623" s="8">
        <f>Table1[[#This Row],[Annual Charges ($)]]-(AVERAGE(Table1[Annual Charges ($)]))</f>
        <v>5523.1118159999605</v>
      </c>
      <c r="U4623" s="37">
        <v>16873.86</v>
      </c>
      <c r="V4623" s="4">
        <v>110.4</v>
      </c>
    </row>
    <row r="4624" spans="1:22" ht="17" hidden="1" x14ac:dyDescent="0.2">
      <c r="A4624" s="3">
        <v>17117189</v>
      </c>
      <c r="B4624" s="4">
        <v>110.4</v>
      </c>
      <c r="C4624" s="4">
        <v>4</v>
      </c>
      <c r="D4624" s="4">
        <v>3</v>
      </c>
      <c r="E4624" s="4">
        <v>5</v>
      </c>
      <c r="F4624" s="5">
        <v>38</v>
      </c>
      <c r="G4624" s="6" t="s">
        <v>17</v>
      </c>
      <c r="H4624" s="7" t="s">
        <v>8</v>
      </c>
      <c r="I4624" s="8">
        <v>15756.55</v>
      </c>
      <c r="J4624" s="8">
        <f>Table1[[#This Row],[Annual Charges ($)]]-(AVERAGE(Table1[Annual Charges ($)]))</f>
        <v>4405.8018159999592</v>
      </c>
      <c r="U4624" s="37">
        <v>15756.55</v>
      </c>
      <c r="V4624" s="4">
        <v>110.4</v>
      </c>
    </row>
    <row r="4625" spans="1:22" ht="17" hidden="1" x14ac:dyDescent="0.2">
      <c r="A4625" s="3">
        <v>26177497</v>
      </c>
      <c r="B4625" s="4">
        <v>110.4</v>
      </c>
      <c r="C4625" s="4">
        <v>6</v>
      </c>
      <c r="D4625" s="4">
        <v>5</v>
      </c>
      <c r="E4625" s="4">
        <v>5</v>
      </c>
      <c r="F4625" s="5">
        <v>61</v>
      </c>
      <c r="G4625" s="6" t="s">
        <v>17</v>
      </c>
      <c r="H4625" s="7" t="s">
        <v>8</v>
      </c>
      <c r="I4625" s="8">
        <v>16483.34</v>
      </c>
      <c r="J4625" s="8">
        <f>Table1[[#This Row],[Annual Charges ($)]]-(AVERAGE(Table1[Annual Charges ($)]))</f>
        <v>5132.5918159999601</v>
      </c>
      <c r="U4625" s="37">
        <v>16483.34</v>
      </c>
      <c r="V4625" s="4">
        <v>110.4</v>
      </c>
    </row>
    <row r="4626" spans="1:22" ht="17" hidden="1" x14ac:dyDescent="0.2">
      <c r="A4626" s="3">
        <v>25720082</v>
      </c>
      <c r="B4626" s="4">
        <v>110.4</v>
      </c>
      <c r="C4626" s="4">
        <v>7</v>
      </c>
      <c r="D4626" s="4">
        <v>3</v>
      </c>
      <c r="E4626" s="4">
        <v>18</v>
      </c>
      <c r="F4626" s="5">
        <v>41</v>
      </c>
      <c r="G4626" s="6" t="s">
        <v>17</v>
      </c>
      <c r="H4626" s="7" t="s">
        <v>8</v>
      </c>
      <c r="I4626" s="8">
        <v>15631.96</v>
      </c>
      <c r="J4626" s="8">
        <f>Table1[[#This Row],[Annual Charges ($)]]-(AVERAGE(Table1[Annual Charges ($)]))</f>
        <v>4281.2118159999591</v>
      </c>
      <c r="U4626" s="37">
        <v>15631.96</v>
      </c>
      <c r="V4626" s="4">
        <v>110.4</v>
      </c>
    </row>
    <row r="4627" spans="1:22" ht="17" hidden="1" x14ac:dyDescent="0.2">
      <c r="A4627" s="3">
        <v>26009794</v>
      </c>
      <c r="B4627" s="4">
        <v>110.5</v>
      </c>
      <c r="C4627" s="4">
        <v>5</v>
      </c>
      <c r="D4627" s="4">
        <v>5</v>
      </c>
      <c r="E4627" s="4">
        <v>1</v>
      </c>
      <c r="F4627" s="5">
        <v>40</v>
      </c>
      <c r="G4627" s="6" t="s">
        <v>18</v>
      </c>
      <c r="H4627" s="7" t="s">
        <v>8</v>
      </c>
      <c r="I4627" s="8">
        <v>15974.24</v>
      </c>
      <c r="J4627" s="8">
        <f>Table1[[#This Row],[Annual Charges ($)]]-(AVERAGE(Table1[Annual Charges ($)]))</f>
        <v>4623.4918159999597</v>
      </c>
      <c r="U4627" s="37">
        <v>15974.24</v>
      </c>
      <c r="V4627" s="4">
        <v>110.5</v>
      </c>
    </row>
    <row r="4628" spans="1:22" ht="17" hidden="1" x14ac:dyDescent="0.2">
      <c r="A4628" s="3">
        <v>24535195</v>
      </c>
      <c r="B4628" s="4">
        <v>110.5</v>
      </c>
      <c r="C4628" s="4">
        <v>6</v>
      </c>
      <c r="D4628" s="4">
        <v>4</v>
      </c>
      <c r="E4628" s="4">
        <v>44</v>
      </c>
      <c r="F4628" s="5">
        <v>32</v>
      </c>
      <c r="G4628" s="6" t="s">
        <v>18</v>
      </c>
      <c r="H4628" s="7" t="s">
        <v>8</v>
      </c>
      <c r="I4628" s="8">
        <v>7149.39</v>
      </c>
      <c r="J4628" s="8">
        <f>Table1[[#This Row],[Annual Charges ($)]]-(AVERAGE(Table1[Annual Charges ($)]))</f>
        <v>-4201.3581840000397</v>
      </c>
      <c r="U4628" s="37">
        <v>7149.39</v>
      </c>
      <c r="V4628" s="4">
        <v>110.5</v>
      </c>
    </row>
    <row r="4629" spans="1:22" ht="17" hidden="1" x14ac:dyDescent="0.2">
      <c r="A4629" s="3">
        <v>7003322</v>
      </c>
      <c r="B4629" s="4">
        <v>110.5</v>
      </c>
      <c r="C4629" s="4">
        <v>7</v>
      </c>
      <c r="D4629" s="4">
        <v>1</v>
      </c>
      <c r="E4629" s="4">
        <v>16</v>
      </c>
      <c r="F4629" s="5">
        <v>42</v>
      </c>
      <c r="G4629" s="6" t="s">
        <v>18</v>
      </c>
      <c r="H4629" s="7" t="s">
        <v>8</v>
      </c>
      <c r="I4629" s="8">
        <v>21950.5</v>
      </c>
      <c r="J4629" s="8">
        <f>Table1[[#This Row],[Annual Charges ($)]]-(AVERAGE(Table1[Annual Charges ($)]))</f>
        <v>10599.75181599996</v>
      </c>
      <c r="U4629" s="37">
        <v>21950.5</v>
      </c>
      <c r="V4629" s="4">
        <v>110.5</v>
      </c>
    </row>
    <row r="4630" spans="1:22" ht="17" hidden="1" x14ac:dyDescent="0.2">
      <c r="A4630" s="3">
        <v>27530726</v>
      </c>
      <c r="B4630" s="4">
        <v>110.5</v>
      </c>
      <c r="C4630" s="4">
        <v>3</v>
      </c>
      <c r="D4630" s="4">
        <v>2</v>
      </c>
      <c r="E4630" s="4">
        <v>59</v>
      </c>
      <c r="F4630" s="5">
        <v>45</v>
      </c>
      <c r="G4630" s="6" t="s">
        <v>18</v>
      </c>
      <c r="H4630" s="7" t="s">
        <v>8</v>
      </c>
      <c r="I4630" s="8">
        <v>16483.849999999999</v>
      </c>
      <c r="J4630" s="8">
        <f>Table1[[#This Row],[Annual Charges ($)]]-(AVERAGE(Table1[Annual Charges ($)]))</f>
        <v>5133.1018159999585</v>
      </c>
      <c r="U4630" s="37">
        <v>16483.849999999999</v>
      </c>
      <c r="V4630" s="4">
        <v>110.5</v>
      </c>
    </row>
    <row r="4631" spans="1:22" ht="17" hidden="1" x14ac:dyDescent="0.2">
      <c r="A4631" s="3">
        <v>15766791</v>
      </c>
      <c r="B4631" s="4">
        <v>110.6</v>
      </c>
      <c r="C4631" s="4">
        <v>6</v>
      </c>
      <c r="D4631" s="4">
        <v>5</v>
      </c>
      <c r="E4631" s="4">
        <v>29</v>
      </c>
      <c r="F4631" s="5">
        <v>28</v>
      </c>
      <c r="G4631" s="6" t="s">
        <v>17</v>
      </c>
      <c r="H4631" s="7" t="s">
        <v>8</v>
      </c>
      <c r="I4631" s="8">
        <v>17208.07</v>
      </c>
      <c r="J4631" s="8">
        <f>Table1[[#This Row],[Annual Charges ($)]]-(AVERAGE(Table1[Annual Charges ($)]))</f>
        <v>5857.3218159999597</v>
      </c>
      <c r="U4631" s="37">
        <v>17208.07</v>
      </c>
      <c r="V4631" s="4">
        <v>110.6</v>
      </c>
    </row>
    <row r="4632" spans="1:22" ht="17" hidden="1" x14ac:dyDescent="0.2">
      <c r="A4632" s="3">
        <v>10129307</v>
      </c>
      <c r="B4632" s="4">
        <v>110.7</v>
      </c>
      <c r="C4632" s="4">
        <v>8</v>
      </c>
      <c r="D4632" s="4">
        <v>2</v>
      </c>
      <c r="E4632" s="4">
        <v>49</v>
      </c>
      <c r="F4632" s="5">
        <v>36</v>
      </c>
      <c r="G4632" s="6" t="s">
        <v>17</v>
      </c>
      <c r="H4632" s="7" t="s">
        <v>8</v>
      </c>
      <c r="I4632" s="8">
        <v>15314.95</v>
      </c>
      <c r="J4632" s="8">
        <f>Table1[[#This Row],[Annual Charges ($)]]-(AVERAGE(Table1[Annual Charges ($)]))</f>
        <v>3964.2018159999607</v>
      </c>
      <c r="U4632" s="37">
        <v>15314.95</v>
      </c>
      <c r="V4632" s="4">
        <v>110.7</v>
      </c>
    </row>
    <row r="4633" spans="1:22" ht="17" hidden="1" x14ac:dyDescent="0.2">
      <c r="A4633" s="3">
        <v>10767329</v>
      </c>
      <c r="B4633" s="4">
        <v>110.8</v>
      </c>
      <c r="C4633" s="4">
        <v>4</v>
      </c>
      <c r="D4633" s="4">
        <v>2</v>
      </c>
      <c r="E4633" s="4">
        <v>22</v>
      </c>
      <c r="F4633" s="5">
        <v>41</v>
      </c>
      <c r="G4633" s="6" t="s">
        <v>17</v>
      </c>
      <c r="H4633" s="7" t="s">
        <v>8</v>
      </c>
      <c r="I4633" s="8">
        <v>21679.02</v>
      </c>
      <c r="J4633" s="8">
        <f>Table1[[#This Row],[Annual Charges ($)]]-(AVERAGE(Table1[Annual Charges ($)]))</f>
        <v>10328.27181599996</v>
      </c>
      <c r="U4633" s="37">
        <v>21679.02</v>
      </c>
      <c r="V4633" s="4">
        <v>110.8</v>
      </c>
    </row>
    <row r="4634" spans="1:22" ht="17" hidden="1" x14ac:dyDescent="0.2">
      <c r="A4634" s="3">
        <v>567523</v>
      </c>
      <c r="B4634" s="4">
        <v>110.9</v>
      </c>
      <c r="C4634" s="4">
        <v>3</v>
      </c>
      <c r="D4634" s="4">
        <v>2</v>
      </c>
      <c r="E4634" s="4">
        <v>11</v>
      </c>
      <c r="F4634" s="5">
        <v>41</v>
      </c>
      <c r="G4634" s="6" t="s">
        <v>17</v>
      </c>
      <c r="H4634" s="7" t="s">
        <v>8</v>
      </c>
      <c r="I4634" s="8">
        <v>13083.31</v>
      </c>
      <c r="J4634" s="8">
        <f>Table1[[#This Row],[Annual Charges ($)]]-(AVERAGE(Table1[Annual Charges ($)]))</f>
        <v>1732.5618159999594</v>
      </c>
      <c r="U4634" s="37">
        <v>13083.31</v>
      </c>
      <c r="V4634" s="4">
        <v>110.9</v>
      </c>
    </row>
    <row r="4635" spans="1:22" ht="17" hidden="1" x14ac:dyDescent="0.2">
      <c r="A4635" s="3">
        <v>7711108</v>
      </c>
      <c r="B4635" s="4">
        <v>110.9</v>
      </c>
      <c r="C4635" s="4">
        <v>2</v>
      </c>
      <c r="D4635" s="4">
        <v>0</v>
      </c>
      <c r="E4635" s="4">
        <v>47</v>
      </c>
      <c r="F4635" s="5">
        <v>46</v>
      </c>
      <c r="G4635" s="6" t="s">
        <v>17</v>
      </c>
      <c r="H4635" s="7" t="s">
        <v>8</v>
      </c>
      <c r="I4635" s="8">
        <v>16244.47</v>
      </c>
      <c r="J4635" s="8">
        <f>Table1[[#This Row],[Annual Charges ($)]]-(AVERAGE(Table1[Annual Charges ($)]))</f>
        <v>4893.7218159999593</v>
      </c>
      <c r="U4635" s="37">
        <v>16244.47</v>
      </c>
      <c r="V4635" s="4">
        <v>110.9</v>
      </c>
    </row>
    <row r="4636" spans="1:22" ht="17" hidden="1" x14ac:dyDescent="0.2">
      <c r="A4636" s="3">
        <v>3455215</v>
      </c>
      <c r="B4636" s="4">
        <v>110.9</v>
      </c>
      <c r="C4636" s="4">
        <v>4</v>
      </c>
      <c r="D4636" s="4">
        <v>4</v>
      </c>
      <c r="E4636" s="4">
        <v>55</v>
      </c>
      <c r="F4636" s="5">
        <v>55</v>
      </c>
      <c r="G4636" s="6" t="s">
        <v>17</v>
      </c>
      <c r="H4636" s="7" t="s">
        <v>8</v>
      </c>
      <c r="I4636" s="8">
        <v>18404.759999999998</v>
      </c>
      <c r="J4636" s="8">
        <f>Table1[[#This Row],[Annual Charges ($)]]-(AVERAGE(Table1[Annual Charges ($)]))</f>
        <v>7054.0118159999583</v>
      </c>
      <c r="U4636" s="37">
        <v>18404.759999999998</v>
      </c>
      <c r="V4636" s="4">
        <v>110.9</v>
      </c>
    </row>
    <row r="4637" spans="1:22" ht="17" x14ac:dyDescent="0.2">
      <c r="A4637" s="3">
        <v>21061844</v>
      </c>
      <c r="B4637" s="4">
        <v>110.9</v>
      </c>
      <c r="C4637" s="4">
        <v>5</v>
      </c>
      <c r="D4637" s="4">
        <v>4</v>
      </c>
      <c r="E4637" s="4">
        <v>5</v>
      </c>
      <c r="F4637" s="5">
        <v>26</v>
      </c>
      <c r="G4637" s="6" t="s">
        <v>18</v>
      </c>
      <c r="H4637" s="7" t="s">
        <v>9</v>
      </c>
      <c r="I4637" s="8">
        <v>23150.14</v>
      </c>
      <c r="J4637" s="8">
        <f>Table1[[#This Row],[Annual Charges ($)]]-(AVERAGE(Table1[Annual Charges ($)]))</f>
        <v>11799.391815999959</v>
      </c>
      <c r="U4637" s="37">
        <v>23150.14</v>
      </c>
      <c r="V4637" s="4">
        <v>110.9</v>
      </c>
    </row>
    <row r="4638" spans="1:22" ht="17" hidden="1" x14ac:dyDescent="0.2">
      <c r="A4638" s="3">
        <v>9675627</v>
      </c>
      <c r="B4638" s="4">
        <v>110.9</v>
      </c>
      <c r="C4638" s="4">
        <v>6</v>
      </c>
      <c r="D4638" s="4">
        <v>5</v>
      </c>
      <c r="E4638" s="4">
        <v>20</v>
      </c>
      <c r="F4638" s="5">
        <v>48</v>
      </c>
      <c r="G4638" s="6" t="s">
        <v>17</v>
      </c>
      <c r="H4638" s="7" t="s">
        <v>8</v>
      </c>
      <c r="I4638" s="8">
        <v>17470.27</v>
      </c>
      <c r="J4638" s="8">
        <f>Table1[[#This Row],[Annual Charges ($)]]-(AVERAGE(Table1[Annual Charges ($)]))</f>
        <v>6119.5218159999604</v>
      </c>
      <c r="U4638" s="37">
        <v>17470.27</v>
      </c>
      <c r="V4638" s="4">
        <v>110.9</v>
      </c>
    </row>
    <row r="4639" spans="1:22" ht="17" hidden="1" x14ac:dyDescent="0.2">
      <c r="A4639" s="3">
        <v>21372903</v>
      </c>
      <c r="B4639" s="4">
        <v>111</v>
      </c>
      <c r="C4639" s="4">
        <v>4</v>
      </c>
      <c r="D4639" s="4">
        <v>2</v>
      </c>
      <c r="E4639" s="4">
        <v>59</v>
      </c>
      <c r="F4639" s="5">
        <v>36</v>
      </c>
      <c r="G4639" s="6" t="s">
        <v>17</v>
      </c>
      <c r="H4639" s="7" t="s">
        <v>8</v>
      </c>
      <c r="I4639" s="8">
        <v>12276.14</v>
      </c>
      <c r="J4639" s="8">
        <f>Table1[[#This Row],[Annual Charges ($)]]-(AVERAGE(Table1[Annual Charges ($)]))</f>
        <v>925.39181599995936</v>
      </c>
      <c r="U4639" s="37">
        <v>12276.14</v>
      </c>
      <c r="V4639" s="4">
        <v>111</v>
      </c>
    </row>
    <row r="4640" spans="1:22" ht="17" x14ac:dyDescent="0.2">
      <c r="A4640" s="3">
        <v>6187698</v>
      </c>
      <c r="B4640" s="4">
        <v>111</v>
      </c>
      <c r="C4640" s="4">
        <v>3</v>
      </c>
      <c r="D4640" s="4">
        <v>2</v>
      </c>
      <c r="E4640" s="4">
        <v>59</v>
      </c>
      <c r="F4640" s="5">
        <v>27</v>
      </c>
      <c r="G4640" s="6" t="s">
        <v>18</v>
      </c>
      <c r="H4640" s="7" t="s">
        <v>9</v>
      </c>
      <c r="I4640" s="8">
        <v>8931.7800000000007</v>
      </c>
      <c r="J4640" s="8">
        <f>Table1[[#This Row],[Annual Charges ($)]]-(AVERAGE(Table1[Annual Charges ($)]))</f>
        <v>-2418.9681840000394</v>
      </c>
      <c r="U4640" s="37">
        <v>8931.7800000000007</v>
      </c>
      <c r="V4640" s="4">
        <v>111</v>
      </c>
    </row>
    <row r="4641" spans="1:22" ht="17" hidden="1" x14ac:dyDescent="0.2">
      <c r="A4641" s="3">
        <v>3462500</v>
      </c>
      <c r="B4641" s="4">
        <v>111.1</v>
      </c>
      <c r="C4641" s="4">
        <v>2</v>
      </c>
      <c r="D4641" s="4">
        <v>3</v>
      </c>
      <c r="E4641" s="4">
        <v>17</v>
      </c>
      <c r="F4641" s="5">
        <v>46</v>
      </c>
      <c r="G4641" s="6" t="s">
        <v>17</v>
      </c>
      <c r="H4641" s="7" t="s">
        <v>8</v>
      </c>
      <c r="I4641" s="8">
        <v>8918.14</v>
      </c>
      <c r="J4641" s="8">
        <f>Table1[[#This Row],[Annual Charges ($)]]-(AVERAGE(Table1[Annual Charges ($)]))</f>
        <v>-2432.6081840000406</v>
      </c>
      <c r="U4641" s="37">
        <v>8918.14</v>
      </c>
      <c r="V4641" s="4">
        <v>111.1</v>
      </c>
    </row>
    <row r="4642" spans="1:22" ht="17" hidden="1" x14ac:dyDescent="0.2">
      <c r="A4642" s="3">
        <v>7831186</v>
      </c>
      <c r="B4642" s="4">
        <v>111.1</v>
      </c>
      <c r="C4642" s="4">
        <v>3</v>
      </c>
      <c r="D4642" s="4">
        <v>4</v>
      </c>
      <c r="E4642" s="4">
        <v>8</v>
      </c>
      <c r="F4642" s="5">
        <v>54</v>
      </c>
      <c r="G4642" s="6" t="s">
        <v>18</v>
      </c>
      <c r="H4642" s="7" t="s">
        <v>8</v>
      </c>
      <c r="I4642" s="8">
        <v>24639.26</v>
      </c>
      <c r="J4642" s="8">
        <f>Table1[[#This Row],[Annual Charges ($)]]-(AVERAGE(Table1[Annual Charges ($)]))</f>
        <v>13288.511815999958</v>
      </c>
      <c r="U4642" s="37">
        <v>24639.26</v>
      </c>
      <c r="V4642" s="4">
        <v>111.1</v>
      </c>
    </row>
    <row r="4643" spans="1:22" ht="17" hidden="1" x14ac:dyDescent="0.2">
      <c r="A4643" s="3">
        <v>15909498</v>
      </c>
      <c r="B4643" s="4">
        <v>111.1</v>
      </c>
      <c r="C4643" s="4">
        <v>7</v>
      </c>
      <c r="D4643" s="4">
        <v>1</v>
      </c>
      <c r="E4643" s="4">
        <v>42</v>
      </c>
      <c r="F4643" s="5">
        <v>66</v>
      </c>
      <c r="G4643" s="6" t="s">
        <v>17</v>
      </c>
      <c r="H4643" s="7" t="s">
        <v>8</v>
      </c>
      <c r="I4643" s="8">
        <v>18087.599999999999</v>
      </c>
      <c r="J4643" s="8">
        <f>Table1[[#This Row],[Annual Charges ($)]]-(AVERAGE(Table1[Annual Charges ($)]))</f>
        <v>6736.8518159999585</v>
      </c>
      <c r="U4643" s="37">
        <v>18087.599999999999</v>
      </c>
      <c r="V4643" s="4">
        <v>111.1</v>
      </c>
    </row>
    <row r="4644" spans="1:22" ht="17" hidden="1" x14ac:dyDescent="0.2">
      <c r="A4644" s="3">
        <v>454396</v>
      </c>
      <c r="B4644" s="4">
        <v>111.2</v>
      </c>
      <c r="C4644" s="4">
        <v>6</v>
      </c>
      <c r="D4644" s="4">
        <v>1</v>
      </c>
      <c r="E4644" s="4">
        <v>3</v>
      </c>
      <c r="F4644" s="5">
        <v>28</v>
      </c>
      <c r="G4644" s="6" t="s">
        <v>17</v>
      </c>
      <c r="H4644" s="7" t="s">
        <v>8</v>
      </c>
      <c r="I4644" s="8">
        <v>24853.99</v>
      </c>
      <c r="J4644" s="8">
        <f>Table1[[#This Row],[Annual Charges ($)]]-(AVERAGE(Table1[Annual Charges ($)]))</f>
        <v>13503.241815999962</v>
      </c>
      <c r="U4644" s="37">
        <v>24853.99</v>
      </c>
      <c r="V4644" s="4">
        <v>111.2</v>
      </c>
    </row>
    <row r="4645" spans="1:22" ht="17" hidden="1" x14ac:dyDescent="0.2">
      <c r="A4645" s="3">
        <v>3335908</v>
      </c>
      <c r="B4645" s="4">
        <v>111.2</v>
      </c>
      <c r="C4645" s="4">
        <v>6</v>
      </c>
      <c r="D4645" s="4">
        <v>5</v>
      </c>
      <c r="E4645" s="4">
        <v>31</v>
      </c>
      <c r="F4645" s="5">
        <v>19</v>
      </c>
      <c r="G4645" s="6" t="s">
        <v>17</v>
      </c>
      <c r="H4645" s="7" t="s">
        <v>8</v>
      </c>
      <c r="I4645" s="8">
        <v>9798.9699999999993</v>
      </c>
      <c r="J4645" s="8">
        <f>Table1[[#This Row],[Annual Charges ($)]]-(AVERAGE(Table1[Annual Charges ($)]))</f>
        <v>-1551.7781840000407</v>
      </c>
      <c r="U4645" s="37">
        <v>9798.9699999999993</v>
      </c>
      <c r="V4645" s="4">
        <v>111.2</v>
      </c>
    </row>
    <row r="4646" spans="1:22" ht="17" hidden="1" x14ac:dyDescent="0.2">
      <c r="A4646" s="3">
        <v>20386060</v>
      </c>
      <c r="B4646" s="4">
        <v>111.2</v>
      </c>
      <c r="C4646" s="4">
        <v>4</v>
      </c>
      <c r="D4646" s="4">
        <v>5</v>
      </c>
      <c r="E4646" s="4">
        <v>60</v>
      </c>
      <c r="F4646" s="5">
        <v>53</v>
      </c>
      <c r="G4646" s="6" t="s">
        <v>17</v>
      </c>
      <c r="H4646" s="7" t="s">
        <v>8</v>
      </c>
      <c r="I4646" s="8">
        <v>18175.740000000002</v>
      </c>
      <c r="J4646" s="8">
        <f>Table1[[#This Row],[Annual Charges ($)]]-(AVERAGE(Table1[Annual Charges ($)]))</f>
        <v>6824.9918159999615</v>
      </c>
      <c r="U4646" s="37">
        <v>18175.740000000002</v>
      </c>
      <c r="V4646" s="4">
        <v>111.2</v>
      </c>
    </row>
    <row r="4647" spans="1:22" ht="17" x14ac:dyDescent="0.2">
      <c r="A4647" s="3">
        <v>10634135</v>
      </c>
      <c r="B4647" s="4">
        <v>111.2</v>
      </c>
      <c r="C4647" s="4">
        <v>2</v>
      </c>
      <c r="D4647" s="4">
        <v>4</v>
      </c>
      <c r="E4647" s="4">
        <v>20</v>
      </c>
      <c r="F4647" s="5">
        <v>53</v>
      </c>
      <c r="G4647" s="6" t="s">
        <v>17</v>
      </c>
      <c r="H4647" s="7" t="s">
        <v>9</v>
      </c>
      <c r="I4647" s="8">
        <v>21621.73</v>
      </c>
      <c r="J4647" s="8">
        <f>Table1[[#This Row],[Annual Charges ($)]]-(AVERAGE(Table1[Annual Charges ($)]))</f>
        <v>10270.98181599996</v>
      </c>
      <c r="U4647" s="37">
        <v>21621.73</v>
      </c>
      <c r="V4647" s="4">
        <v>111.2</v>
      </c>
    </row>
    <row r="4648" spans="1:22" ht="17" hidden="1" x14ac:dyDescent="0.2">
      <c r="A4648" s="3">
        <v>5943703</v>
      </c>
      <c r="B4648" s="4">
        <v>111.4</v>
      </c>
      <c r="C4648" s="4">
        <v>3</v>
      </c>
      <c r="D4648" s="4">
        <v>2</v>
      </c>
      <c r="E4648" s="4">
        <v>37</v>
      </c>
      <c r="F4648" s="5">
        <v>35</v>
      </c>
      <c r="G4648" s="6" t="s">
        <v>18</v>
      </c>
      <c r="H4648" s="7" t="s">
        <v>8</v>
      </c>
      <c r="I4648" s="8">
        <v>13340.16</v>
      </c>
      <c r="J4648" s="8">
        <f>Table1[[#This Row],[Annual Charges ($)]]-(AVERAGE(Table1[Annual Charges ($)]))</f>
        <v>1989.4118159999598</v>
      </c>
      <c r="U4648" s="37">
        <v>13340.16</v>
      </c>
      <c r="V4648" s="4">
        <v>111.4</v>
      </c>
    </row>
    <row r="4649" spans="1:22" ht="17" hidden="1" x14ac:dyDescent="0.2">
      <c r="A4649" s="3">
        <v>1600119</v>
      </c>
      <c r="B4649" s="4">
        <v>111.4</v>
      </c>
      <c r="C4649" s="4">
        <v>1</v>
      </c>
      <c r="D4649" s="4">
        <v>1</v>
      </c>
      <c r="E4649" s="4">
        <v>36</v>
      </c>
      <c r="F4649" s="5">
        <v>44</v>
      </c>
      <c r="G4649" s="6" t="s">
        <v>17</v>
      </c>
      <c r="H4649" s="7" t="s">
        <v>8</v>
      </c>
      <c r="I4649" s="8">
        <v>14004.56</v>
      </c>
      <c r="J4649" s="8">
        <f>Table1[[#This Row],[Annual Charges ($)]]-(AVERAGE(Table1[Annual Charges ($)]))</f>
        <v>2653.8118159999594</v>
      </c>
      <c r="U4649" s="37">
        <v>14004.56</v>
      </c>
      <c r="V4649" s="4">
        <v>111.4</v>
      </c>
    </row>
    <row r="4650" spans="1:22" ht="17" hidden="1" x14ac:dyDescent="0.2">
      <c r="A4650" s="3">
        <v>11976549</v>
      </c>
      <c r="B4650" s="4">
        <v>111.4</v>
      </c>
      <c r="C4650" s="4">
        <v>2</v>
      </c>
      <c r="D4650" s="4">
        <v>3</v>
      </c>
      <c r="E4650" s="4">
        <v>18</v>
      </c>
      <c r="F4650" s="5">
        <v>67</v>
      </c>
      <c r="G4650" s="6" t="s">
        <v>17</v>
      </c>
      <c r="H4650" s="7" t="s">
        <v>8</v>
      </c>
      <c r="I4650" s="8">
        <v>13158.17</v>
      </c>
      <c r="J4650" s="8">
        <f>Table1[[#This Row],[Annual Charges ($)]]-(AVERAGE(Table1[Annual Charges ($)]))</f>
        <v>1807.42181599996</v>
      </c>
      <c r="U4650" s="37">
        <v>13158.17</v>
      </c>
      <c r="V4650" s="4">
        <v>111.4</v>
      </c>
    </row>
    <row r="4651" spans="1:22" ht="17" hidden="1" x14ac:dyDescent="0.2">
      <c r="A4651" s="3">
        <v>27988799</v>
      </c>
      <c r="B4651" s="4">
        <v>111.4</v>
      </c>
      <c r="C4651" s="4">
        <v>7</v>
      </c>
      <c r="D4651" s="4">
        <v>4</v>
      </c>
      <c r="E4651" s="4">
        <v>10</v>
      </c>
      <c r="F4651" s="5">
        <v>37</v>
      </c>
      <c r="G4651" s="6" t="s">
        <v>18</v>
      </c>
      <c r="H4651" s="7" t="s">
        <v>8</v>
      </c>
      <c r="I4651" s="8">
        <v>20977.42</v>
      </c>
      <c r="J4651" s="8">
        <f>Table1[[#This Row],[Annual Charges ($)]]-(AVERAGE(Table1[Annual Charges ($)]))</f>
        <v>9626.6718159999582</v>
      </c>
      <c r="U4651" s="37">
        <v>20977.42</v>
      </c>
      <c r="V4651" s="4">
        <v>111.4</v>
      </c>
    </row>
    <row r="4652" spans="1:22" ht="17" hidden="1" x14ac:dyDescent="0.2">
      <c r="A4652" s="3">
        <v>2360146</v>
      </c>
      <c r="B4652" s="4">
        <v>111.5</v>
      </c>
      <c r="C4652" s="4">
        <v>6</v>
      </c>
      <c r="D4652" s="4">
        <v>0</v>
      </c>
      <c r="E4652" s="4">
        <v>31</v>
      </c>
      <c r="F4652" s="5">
        <v>26</v>
      </c>
      <c r="G4652" s="6" t="s">
        <v>18</v>
      </c>
      <c r="H4652" s="7" t="s">
        <v>8</v>
      </c>
      <c r="I4652" s="8">
        <v>11540.39</v>
      </c>
      <c r="J4652" s="8">
        <f>Table1[[#This Row],[Annual Charges ($)]]-(AVERAGE(Table1[Annual Charges ($)]))</f>
        <v>189.64181599995936</v>
      </c>
      <c r="U4652" s="37">
        <v>11540.39</v>
      </c>
      <c r="V4652" s="4">
        <v>111.5</v>
      </c>
    </row>
    <row r="4653" spans="1:22" ht="17" hidden="1" x14ac:dyDescent="0.2">
      <c r="A4653" s="3">
        <v>10915382</v>
      </c>
      <c r="B4653" s="4">
        <v>111.5</v>
      </c>
      <c r="C4653" s="4">
        <v>1</v>
      </c>
      <c r="D4653" s="4">
        <v>0</v>
      </c>
      <c r="E4653" s="4">
        <v>9</v>
      </c>
      <c r="F4653" s="5">
        <v>39</v>
      </c>
      <c r="G4653" s="6" t="s">
        <v>17</v>
      </c>
      <c r="H4653" s="7" t="s">
        <v>8</v>
      </c>
      <c r="I4653" s="8">
        <v>12014.69</v>
      </c>
      <c r="J4653" s="8">
        <f>Table1[[#This Row],[Annual Charges ($)]]-(AVERAGE(Table1[Annual Charges ($)]))</f>
        <v>663.94181599996045</v>
      </c>
      <c r="U4653" s="37">
        <v>12014.69</v>
      </c>
      <c r="V4653" s="4">
        <v>111.5</v>
      </c>
    </row>
    <row r="4654" spans="1:22" ht="17" hidden="1" x14ac:dyDescent="0.2">
      <c r="A4654" s="3">
        <v>21461956</v>
      </c>
      <c r="B4654" s="4">
        <v>111.6</v>
      </c>
      <c r="C4654" s="4">
        <v>3</v>
      </c>
      <c r="D4654" s="4">
        <v>3</v>
      </c>
      <c r="E4654" s="4">
        <v>59</v>
      </c>
      <c r="F4654" s="5">
        <v>35</v>
      </c>
      <c r="G4654" s="6" t="s">
        <v>17</v>
      </c>
      <c r="H4654" s="7" t="s">
        <v>8</v>
      </c>
      <c r="I4654" s="8">
        <v>6245.37</v>
      </c>
      <c r="J4654" s="8">
        <f>Table1[[#This Row],[Annual Charges ($)]]-(AVERAGE(Table1[Annual Charges ($)]))</f>
        <v>-5105.3781840000402</v>
      </c>
      <c r="U4654" s="37">
        <v>6245.37</v>
      </c>
      <c r="V4654" s="4">
        <v>111.6</v>
      </c>
    </row>
    <row r="4655" spans="1:22" ht="17" hidden="1" x14ac:dyDescent="0.2">
      <c r="A4655" s="3">
        <v>23512075</v>
      </c>
      <c r="B4655" s="4">
        <v>111.7</v>
      </c>
      <c r="C4655" s="4">
        <v>6</v>
      </c>
      <c r="D4655" s="4">
        <v>2</v>
      </c>
      <c r="E4655" s="4">
        <v>26</v>
      </c>
      <c r="F4655" s="5">
        <v>44</v>
      </c>
      <c r="G4655" s="6" t="s">
        <v>18</v>
      </c>
      <c r="H4655" s="7" t="s">
        <v>8</v>
      </c>
      <c r="I4655" s="8">
        <v>28230.97</v>
      </c>
      <c r="J4655" s="8">
        <f>Table1[[#This Row],[Annual Charges ($)]]-(AVERAGE(Table1[Annual Charges ($)]))</f>
        <v>16880.221815999961</v>
      </c>
      <c r="U4655" s="37">
        <v>28230.97</v>
      </c>
      <c r="V4655" s="4">
        <v>111.7</v>
      </c>
    </row>
    <row r="4656" spans="1:22" ht="17" hidden="1" x14ac:dyDescent="0.2">
      <c r="A4656" s="3">
        <v>27837364</v>
      </c>
      <c r="B4656" s="4">
        <v>111.7</v>
      </c>
      <c r="C4656" s="4">
        <v>7</v>
      </c>
      <c r="D4656" s="4">
        <v>4</v>
      </c>
      <c r="E4656" s="4">
        <v>56</v>
      </c>
      <c r="F4656" s="5">
        <v>57</v>
      </c>
      <c r="G4656" s="6" t="s">
        <v>17</v>
      </c>
      <c r="H4656" s="7" t="s">
        <v>8</v>
      </c>
      <c r="I4656" s="8">
        <v>17441.990000000002</v>
      </c>
      <c r="J4656" s="8">
        <f>Table1[[#This Row],[Annual Charges ($)]]-(AVERAGE(Table1[Annual Charges ($)]))</f>
        <v>6091.2418159999615</v>
      </c>
      <c r="U4656" s="37">
        <v>17441.990000000002</v>
      </c>
      <c r="V4656" s="4">
        <v>111.7</v>
      </c>
    </row>
    <row r="4657" spans="1:22" ht="17" hidden="1" x14ac:dyDescent="0.2">
      <c r="A4657" s="3">
        <v>2871911</v>
      </c>
      <c r="B4657" s="4">
        <v>111.7</v>
      </c>
      <c r="C4657" s="4">
        <v>3</v>
      </c>
      <c r="D4657" s="4">
        <v>1</v>
      </c>
      <c r="E4657" s="4">
        <v>18</v>
      </c>
      <c r="F4657" s="5">
        <v>27</v>
      </c>
      <c r="G4657" s="6" t="s">
        <v>18</v>
      </c>
      <c r="H4657" s="7" t="s">
        <v>8</v>
      </c>
      <c r="I4657" s="8">
        <v>19073.810000000001</v>
      </c>
      <c r="J4657" s="8">
        <f>Table1[[#This Row],[Annual Charges ($)]]-(AVERAGE(Table1[Annual Charges ($)]))</f>
        <v>7723.0618159999613</v>
      </c>
      <c r="U4657" s="37">
        <v>19073.810000000001</v>
      </c>
      <c r="V4657" s="4">
        <v>111.7</v>
      </c>
    </row>
    <row r="4658" spans="1:22" ht="17" hidden="1" x14ac:dyDescent="0.2">
      <c r="A4658" s="3">
        <v>8628150</v>
      </c>
      <c r="B4658" s="4">
        <v>111.8</v>
      </c>
      <c r="C4658" s="4">
        <v>5</v>
      </c>
      <c r="D4658" s="4">
        <v>4</v>
      </c>
      <c r="E4658" s="4">
        <v>25</v>
      </c>
      <c r="F4658" s="5">
        <v>62</v>
      </c>
      <c r="G4658" s="6" t="s">
        <v>18</v>
      </c>
      <c r="H4658" s="7" t="s">
        <v>8</v>
      </c>
      <c r="I4658" s="8">
        <v>16956.169999999998</v>
      </c>
      <c r="J4658" s="8">
        <f>Table1[[#This Row],[Annual Charges ($)]]-(AVERAGE(Table1[Annual Charges ($)]))</f>
        <v>5605.4218159999582</v>
      </c>
      <c r="U4658" s="37">
        <v>16956.169999999998</v>
      </c>
      <c r="V4658" s="4">
        <v>111.8</v>
      </c>
    </row>
    <row r="4659" spans="1:22" ht="17" hidden="1" x14ac:dyDescent="0.2">
      <c r="A4659" s="3">
        <v>26806830</v>
      </c>
      <c r="B4659" s="4">
        <v>111.8</v>
      </c>
      <c r="C4659" s="4">
        <v>2</v>
      </c>
      <c r="D4659" s="4">
        <v>0</v>
      </c>
      <c r="E4659" s="4">
        <v>30</v>
      </c>
      <c r="F4659" s="5">
        <v>33</v>
      </c>
      <c r="G4659" s="6" t="s">
        <v>18</v>
      </c>
      <c r="H4659" s="7" t="s">
        <v>8</v>
      </c>
      <c r="I4659" s="8">
        <v>16455.55</v>
      </c>
      <c r="J4659" s="8">
        <f>Table1[[#This Row],[Annual Charges ($)]]-(AVERAGE(Table1[Annual Charges ($)]))</f>
        <v>5104.8018159999592</v>
      </c>
      <c r="U4659" s="37">
        <v>16455.55</v>
      </c>
      <c r="V4659" s="4">
        <v>111.8</v>
      </c>
    </row>
    <row r="4660" spans="1:22" ht="17" x14ac:dyDescent="0.2">
      <c r="A4660" s="3">
        <v>323266</v>
      </c>
      <c r="B4660" s="4">
        <v>111.8</v>
      </c>
      <c r="C4660" s="4">
        <v>2</v>
      </c>
      <c r="D4660" s="4">
        <v>3</v>
      </c>
      <c r="E4660" s="4">
        <v>57</v>
      </c>
      <c r="F4660" s="5">
        <v>45</v>
      </c>
      <c r="G4660" s="6" t="s">
        <v>18</v>
      </c>
      <c r="H4660" s="7" t="s">
        <v>9</v>
      </c>
      <c r="I4660" s="8">
        <v>22585.09</v>
      </c>
      <c r="J4660" s="8">
        <f>Table1[[#This Row],[Annual Charges ($)]]-(AVERAGE(Table1[Annual Charges ($)]))</f>
        <v>11234.34181599996</v>
      </c>
      <c r="U4660" s="37">
        <v>22585.09</v>
      </c>
      <c r="V4660" s="4">
        <v>111.8</v>
      </c>
    </row>
    <row r="4661" spans="1:22" ht="17" hidden="1" x14ac:dyDescent="0.2">
      <c r="A4661" s="3">
        <v>25490051</v>
      </c>
      <c r="B4661" s="4">
        <v>111.9</v>
      </c>
      <c r="C4661" s="4">
        <v>6</v>
      </c>
      <c r="D4661" s="4">
        <v>0</v>
      </c>
      <c r="E4661" s="4">
        <v>56</v>
      </c>
      <c r="F4661" s="5">
        <v>44</v>
      </c>
      <c r="G4661" s="6" t="s">
        <v>18</v>
      </c>
      <c r="H4661" s="7" t="s">
        <v>8</v>
      </c>
      <c r="I4661" s="8">
        <v>23658.83</v>
      </c>
      <c r="J4661" s="8">
        <f>Table1[[#This Row],[Annual Charges ($)]]-(AVERAGE(Table1[Annual Charges ($)]))</f>
        <v>12308.081815999962</v>
      </c>
      <c r="U4661" s="37">
        <v>23658.83</v>
      </c>
      <c r="V4661" s="4">
        <v>111.9</v>
      </c>
    </row>
    <row r="4662" spans="1:22" ht="17" x14ac:dyDescent="0.2">
      <c r="A4662" s="3">
        <v>6740574</v>
      </c>
      <c r="B4662" s="4">
        <v>111.9</v>
      </c>
      <c r="C4662" s="4">
        <v>3</v>
      </c>
      <c r="D4662" s="4">
        <v>5</v>
      </c>
      <c r="E4662" s="4">
        <v>51</v>
      </c>
      <c r="F4662" s="5">
        <v>45</v>
      </c>
      <c r="G4662" s="6" t="s">
        <v>18</v>
      </c>
      <c r="H4662" s="7" t="s">
        <v>9</v>
      </c>
      <c r="I4662" s="8">
        <v>11123.51</v>
      </c>
      <c r="J4662" s="8">
        <f>Table1[[#This Row],[Annual Charges ($)]]-(AVERAGE(Table1[Annual Charges ($)]))</f>
        <v>-227.23818400003984</v>
      </c>
      <c r="U4662" s="37">
        <v>11123.51</v>
      </c>
      <c r="V4662" s="4">
        <v>111.9</v>
      </c>
    </row>
    <row r="4663" spans="1:22" ht="17" hidden="1" x14ac:dyDescent="0.2">
      <c r="A4663" s="3">
        <v>11059270</v>
      </c>
      <c r="B4663" s="4">
        <v>111.9</v>
      </c>
      <c r="C4663" s="4">
        <v>4</v>
      </c>
      <c r="D4663" s="4">
        <v>2</v>
      </c>
      <c r="E4663" s="4">
        <v>20</v>
      </c>
      <c r="F4663" s="5">
        <v>27</v>
      </c>
      <c r="G4663" s="6" t="s">
        <v>18</v>
      </c>
      <c r="H4663" s="7" t="s">
        <v>8</v>
      </c>
      <c r="I4663" s="8">
        <v>14464.92</v>
      </c>
      <c r="J4663" s="8">
        <f>Table1[[#This Row],[Annual Charges ($)]]-(AVERAGE(Table1[Annual Charges ($)]))</f>
        <v>3114.17181599996</v>
      </c>
      <c r="U4663" s="37">
        <v>14464.92</v>
      </c>
      <c r="V4663" s="4">
        <v>111.9</v>
      </c>
    </row>
    <row r="4664" spans="1:22" ht="17" hidden="1" x14ac:dyDescent="0.2">
      <c r="A4664" s="3">
        <v>16892989</v>
      </c>
      <c r="B4664" s="4">
        <v>111.9</v>
      </c>
      <c r="C4664" s="4">
        <v>7</v>
      </c>
      <c r="D4664" s="4">
        <v>2</v>
      </c>
      <c r="E4664" s="4">
        <v>60</v>
      </c>
      <c r="F4664" s="5">
        <v>39</v>
      </c>
      <c r="G4664" s="6" t="s">
        <v>18</v>
      </c>
      <c r="H4664" s="7" t="s">
        <v>8</v>
      </c>
      <c r="I4664" s="8">
        <v>22359.83</v>
      </c>
      <c r="J4664" s="8">
        <f>Table1[[#This Row],[Annual Charges ($)]]-(AVERAGE(Table1[Annual Charges ($)]))</f>
        <v>11009.081815999962</v>
      </c>
      <c r="U4664" s="37">
        <v>22359.83</v>
      </c>
      <c r="V4664" s="4">
        <v>111.9</v>
      </c>
    </row>
    <row r="4665" spans="1:22" ht="17" hidden="1" x14ac:dyDescent="0.2">
      <c r="A4665" s="3">
        <v>12449677</v>
      </c>
      <c r="B4665" s="4">
        <v>111.9</v>
      </c>
      <c r="C4665" s="4">
        <v>8</v>
      </c>
      <c r="D4665" s="4">
        <v>3</v>
      </c>
      <c r="E4665" s="4">
        <v>59</v>
      </c>
      <c r="F4665" s="5">
        <v>29</v>
      </c>
      <c r="G4665" s="6" t="s">
        <v>18</v>
      </c>
      <c r="H4665" s="7" t="s">
        <v>8</v>
      </c>
      <c r="I4665" s="8">
        <v>21681.24</v>
      </c>
      <c r="J4665" s="8">
        <f>Table1[[#This Row],[Annual Charges ($)]]-(AVERAGE(Table1[Annual Charges ($)]))</f>
        <v>10330.491815999962</v>
      </c>
      <c r="U4665" s="37">
        <v>21681.24</v>
      </c>
      <c r="V4665" s="4">
        <v>111.9</v>
      </c>
    </row>
    <row r="4666" spans="1:22" ht="17" hidden="1" x14ac:dyDescent="0.2">
      <c r="A4666" s="3">
        <v>25721626</v>
      </c>
      <c r="B4666" s="4">
        <v>112</v>
      </c>
      <c r="C4666" s="4">
        <v>2</v>
      </c>
      <c r="D4666" s="4">
        <v>1</v>
      </c>
      <c r="E4666" s="4">
        <v>60</v>
      </c>
      <c r="F4666" s="5">
        <v>59</v>
      </c>
      <c r="G4666" s="6" t="s">
        <v>18</v>
      </c>
      <c r="H4666" s="7" t="s">
        <v>8</v>
      </c>
      <c r="I4666" s="8">
        <v>16780.34</v>
      </c>
      <c r="J4666" s="8">
        <f>Table1[[#This Row],[Annual Charges ($)]]-(AVERAGE(Table1[Annual Charges ($)]))</f>
        <v>5429.5918159999601</v>
      </c>
      <c r="U4666" s="37">
        <v>16780.34</v>
      </c>
      <c r="V4666" s="4">
        <v>112</v>
      </c>
    </row>
    <row r="4667" spans="1:22" ht="17" hidden="1" x14ac:dyDescent="0.2">
      <c r="A4667" s="3">
        <v>20219173</v>
      </c>
      <c r="B4667" s="4">
        <v>112</v>
      </c>
      <c r="C4667" s="4">
        <v>4</v>
      </c>
      <c r="D4667" s="4">
        <v>2</v>
      </c>
      <c r="E4667" s="4">
        <v>37</v>
      </c>
      <c r="F4667" s="5">
        <v>42</v>
      </c>
      <c r="G4667" s="6" t="s">
        <v>18</v>
      </c>
      <c r="H4667" s="7" t="s">
        <v>8</v>
      </c>
      <c r="I4667" s="8">
        <v>19379.23</v>
      </c>
      <c r="J4667" s="8">
        <f>Table1[[#This Row],[Annual Charges ($)]]-(AVERAGE(Table1[Annual Charges ($)]))</f>
        <v>8028.4818159999595</v>
      </c>
      <c r="U4667" s="37">
        <v>19379.23</v>
      </c>
      <c r="V4667" s="4">
        <v>112</v>
      </c>
    </row>
    <row r="4668" spans="1:22" ht="17" hidden="1" x14ac:dyDescent="0.2">
      <c r="A4668" s="3">
        <v>6770819</v>
      </c>
      <c r="B4668" s="4">
        <v>112</v>
      </c>
      <c r="C4668" s="4">
        <v>1</v>
      </c>
      <c r="D4668" s="4">
        <v>1</v>
      </c>
      <c r="E4668" s="4">
        <v>18</v>
      </c>
      <c r="F4668" s="5">
        <v>57</v>
      </c>
      <c r="G4668" s="6" t="s">
        <v>17</v>
      </c>
      <c r="H4668" s="7" t="s">
        <v>8</v>
      </c>
      <c r="I4668" s="8">
        <v>24174.34</v>
      </c>
      <c r="J4668" s="8">
        <f>Table1[[#This Row],[Annual Charges ($)]]-(AVERAGE(Table1[Annual Charges ($)]))</f>
        <v>12823.59181599996</v>
      </c>
      <c r="U4668" s="37">
        <v>24174.34</v>
      </c>
      <c r="V4668" s="4">
        <v>112</v>
      </c>
    </row>
    <row r="4669" spans="1:22" ht="17" hidden="1" x14ac:dyDescent="0.2">
      <c r="A4669" s="3">
        <v>21384304</v>
      </c>
      <c r="B4669" s="4">
        <v>112</v>
      </c>
      <c r="C4669" s="4">
        <v>3</v>
      </c>
      <c r="D4669" s="4">
        <v>0</v>
      </c>
      <c r="E4669" s="4">
        <v>44</v>
      </c>
      <c r="F4669" s="5">
        <v>43</v>
      </c>
      <c r="G4669" s="6" t="s">
        <v>18</v>
      </c>
      <c r="H4669" s="7" t="s">
        <v>8</v>
      </c>
      <c r="I4669" s="8">
        <v>16154.1</v>
      </c>
      <c r="J4669" s="8">
        <f>Table1[[#This Row],[Annual Charges ($)]]-(AVERAGE(Table1[Annual Charges ($)]))</f>
        <v>4803.3518159999603</v>
      </c>
      <c r="U4669" s="37">
        <v>16154.1</v>
      </c>
      <c r="V4669" s="4">
        <v>112</v>
      </c>
    </row>
    <row r="4670" spans="1:22" ht="17" hidden="1" x14ac:dyDescent="0.2">
      <c r="A4670" s="3">
        <v>922925</v>
      </c>
      <c r="B4670" s="4">
        <v>112.1</v>
      </c>
      <c r="C4670" s="4">
        <v>1</v>
      </c>
      <c r="D4670" s="4">
        <v>3</v>
      </c>
      <c r="E4670" s="4">
        <v>18</v>
      </c>
      <c r="F4670" s="5">
        <v>43</v>
      </c>
      <c r="G4670" s="6" t="s">
        <v>18</v>
      </c>
      <c r="H4670" s="7" t="s">
        <v>8</v>
      </c>
      <c r="I4670" s="8">
        <v>13517.77</v>
      </c>
      <c r="J4670" s="8">
        <f>Table1[[#This Row],[Annual Charges ($)]]-(AVERAGE(Table1[Annual Charges ($)]))</f>
        <v>2167.0218159999604</v>
      </c>
      <c r="U4670" s="37">
        <v>13517.77</v>
      </c>
      <c r="V4670" s="4">
        <v>112.1</v>
      </c>
    </row>
    <row r="4671" spans="1:22" ht="17" hidden="1" x14ac:dyDescent="0.2">
      <c r="A4671" s="3">
        <v>9359827</v>
      </c>
      <c r="B4671" s="4">
        <v>112.1</v>
      </c>
      <c r="C4671" s="4">
        <v>5</v>
      </c>
      <c r="D4671" s="4">
        <v>5</v>
      </c>
      <c r="E4671" s="4">
        <v>47</v>
      </c>
      <c r="F4671" s="5">
        <v>55</v>
      </c>
      <c r="G4671" s="6" t="s">
        <v>18</v>
      </c>
      <c r="H4671" s="7" t="s">
        <v>8</v>
      </c>
      <c r="I4671" s="8">
        <v>18994.89</v>
      </c>
      <c r="J4671" s="8">
        <f>Table1[[#This Row],[Annual Charges ($)]]-(AVERAGE(Table1[Annual Charges ($)]))</f>
        <v>7644.1418159999594</v>
      </c>
      <c r="U4671" s="37">
        <v>18994.89</v>
      </c>
      <c r="V4671" s="4">
        <v>112.1</v>
      </c>
    </row>
    <row r="4672" spans="1:22" ht="17" hidden="1" x14ac:dyDescent="0.2">
      <c r="A4672" s="3">
        <v>11691287</v>
      </c>
      <c r="B4672" s="4">
        <v>112.2</v>
      </c>
      <c r="C4672" s="4">
        <v>5</v>
      </c>
      <c r="D4672" s="4">
        <v>0</v>
      </c>
      <c r="E4672" s="4">
        <v>60</v>
      </c>
      <c r="F4672" s="5">
        <v>54</v>
      </c>
      <c r="G4672" s="6" t="s">
        <v>17</v>
      </c>
      <c r="H4672" s="7" t="s">
        <v>8</v>
      </c>
      <c r="I4672" s="8">
        <v>17662.52</v>
      </c>
      <c r="J4672" s="8">
        <f>Table1[[#This Row],[Annual Charges ($)]]-(AVERAGE(Table1[Annual Charges ($)]))</f>
        <v>6311.7718159999604</v>
      </c>
      <c r="U4672" s="37">
        <v>17662.52</v>
      </c>
      <c r="V4672" s="4">
        <v>112.2</v>
      </c>
    </row>
    <row r="4673" spans="1:22" ht="17" hidden="1" x14ac:dyDescent="0.2">
      <c r="A4673" s="3">
        <v>27326509</v>
      </c>
      <c r="B4673" s="4">
        <v>112.3</v>
      </c>
      <c r="C4673" s="4">
        <v>3</v>
      </c>
      <c r="D4673" s="4">
        <v>0</v>
      </c>
      <c r="E4673" s="4">
        <v>13</v>
      </c>
      <c r="F4673" s="5">
        <v>28</v>
      </c>
      <c r="G4673" s="6" t="s">
        <v>17</v>
      </c>
      <c r="H4673" s="7" t="s">
        <v>8</v>
      </c>
      <c r="I4673" s="8">
        <v>18764.23</v>
      </c>
      <c r="J4673" s="8">
        <f>Table1[[#This Row],[Annual Charges ($)]]-(AVERAGE(Table1[Annual Charges ($)]))</f>
        <v>7413.4818159999595</v>
      </c>
      <c r="U4673" s="37">
        <v>18764.23</v>
      </c>
      <c r="V4673" s="4">
        <v>112.3</v>
      </c>
    </row>
    <row r="4674" spans="1:22" ht="17" hidden="1" x14ac:dyDescent="0.2">
      <c r="A4674" s="3">
        <v>26055117</v>
      </c>
      <c r="B4674" s="4">
        <v>112.3</v>
      </c>
      <c r="C4674" s="4">
        <v>5</v>
      </c>
      <c r="D4674" s="4">
        <v>4</v>
      </c>
      <c r="E4674" s="4">
        <v>51</v>
      </c>
      <c r="F4674" s="5">
        <v>41</v>
      </c>
      <c r="G4674" s="6" t="s">
        <v>17</v>
      </c>
      <c r="H4674" s="7" t="s">
        <v>8</v>
      </c>
      <c r="I4674" s="8">
        <v>18056.45</v>
      </c>
      <c r="J4674" s="8">
        <f>Table1[[#This Row],[Annual Charges ($)]]-(AVERAGE(Table1[Annual Charges ($)]))</f>
        <v>6705.7018159999607</v>
      </c>
      <c r="U4674" s="37">
        <v>18056.45</v>
      </c>
      <c r="V4674" s="4">
        <v>112.3</v>
      </c>
    </row>
    <row r="4675" spans="1:22" ht="17" hidden="1" x14ac:dyDescent="0.2">
      <c r="A4675" s="3">
        <v>22460022</v>
      </c>
      <c r="B4675" s="4">
        <v>112.4</v>
      </c>
      <c r="C4675" s="4">
        <v>7</v>
      </c>
      <c r="D4675" s="4">
        <v>1</v>
      </c>
      <c r="E4675" s="4">
        <v>59</v>
      </c>
      <c r="F4675" s="5">
        <v>35</v>
      </c>
      <c r="G4675" s="6" t="s">
        <v>17</v>
      </c>
      <c r="H4675" s="7" t="s">
        <v>8</v>
      </c>
      <c r="I4675" s="8">
        <v>17718.25</v>
      </c>
      <c r="J4675" s="8">
        <f>Table1[[#This Row],[Annual Charges ($)]]-(AVERAGE(Table1[Annual Charges ($)]))</f>
        <v>6367.5018159999599</v>
      </c>
      <c r="U4675" s="37">
        <v>17718.25</v>
      </c>
      <c r="V4675" s="4">
        <v>112.4</v>
      </c>
    </row>
    <row r="4676" spans="1:22" ht="17" hidden="1" x14ac:dyDescent="0.2">
      <c r="A4676" s="3">
        <v>4412543</v>
      </c>
      <c r="B4676" s="4">
        <v>112.4</v>
      </c>
      <c r="C4676" s="4">
        <v>7</v>
      </c>
      <c r="D4676" s="4">
        <v>4</v>
      </c>
      <c r="E4676" s="4">
        <v>14</v>
      </c>
      <c r="F4676" s="5">
        <v>55</v>
      </c>
      <c r="G4676" s="6" t="s">
        <v>18</v>
      </c>
      <c r="H4676" s="7" t="s">
        <v>8</v>
      </c>
      <c r="I4676" s="8">
        <v>13117.22</v>
      </c>
      <c r="J4676" s="8">
        <f>Table1[[#This Row],[Annual Charges ($)]]-(AVERAGE(Table1[Annual Charges ($)]))</f>
        <v>1766.4718159999593</v>
      </c>
      <c r="U4676" s="37">
        <v>13117.22</v>
      </c>
      <c r="V4676" s="4">
        <v>112.4</v>
      </c>
    </row>
    <row r="4677" spans="1:22" ht="17" hidden="1" x14ac:dyDescent="0.2">
      <c r="A4677" s="3">
        <v>5311095</v>
      </c>
      <c r="B4677" s="4">
        <v>112.4</v>
      </c>
      <c r="C4677" s="4">
        <v>1</v>
      </c>
      <c r="D4677" s="4">
        <v>2</v>
      </c>
      <c r="E4677" s="4">
        <v>43</v>
      </c>
      <c r="F4677" s="5">
        <v>59</v>
      </c>
      <c r="G4677" s="6" t="s">
        <v>17</v>
      </c>
      <c r="H4677" s="7" t="s">
        <v>8</v>
      </c>
      <c r="I4677" s="8">
        <v>15463.79</v>
      </c>
      <c r="J4677" s="8">
        <f>Table1[[#This Row],[Annual Charges ($)]]-(AVERAGE(Table1[Annual Charges ($)]))</f>
        <v>4113.0418159999608</v>
      </c>
      <c r="U4677" s="37">
        <v>15463.79</v>
      </c>
      <c r="V4677" s="4">
        <v>112.4</v>
      </c>
    </row>
    <row r="4678" spans="1:22" ht="17" hidden="1" x14ac:dyDescent="0.2">
      <c r="A4678" s="3">
        <v>8946352</v>
      </c>
      <c r="B4678" s="4">
        <v>112.5</v>
      </c>
      <c r="C4678" s="4">
        <v>5</v>
      </c>
      <c r="D4678" s="4">
        <v>4</v>
      </c>
      <c r="E4678" s="4">
        <v>48</v>
      </c>
      <c r="F4678" s="5">
        <v>54</v>
      </c>
      <c r="G4678" s="6" t="s">
        <v>18</v>
      </c>
      <c r="H4678" s="7" t="s">
        <v>8</v>
      </c>
      <c r="I4678" s="8">
        <v>9852.74</v>
      </c>
      <c r="J4678" s="8">
        <f>Table1[[#This Row],[Annual Charges ($)]]-(AVERAGE(Table1[Annual Charges ($)]))</f>
        <v>-1498.0081840000403</v>
      </c>
      <c r="U4678" s="37">
        <v>9852.74</v>
      </c>
      <c r="V4678" s="4">
        <v>112.5</v>
      </c>
    </row>
    <row r="4679" spans="1:22" ht="17" hidden="1" x14ac:dyDescent="0.2">
      <c r="A4679" s="3">
        <v>7147667</v>
      </c>
      <c r="B4679" s="4">
        <v>112.5</v>
      </c>
      <c r="C4679" s="4">
        <v>7</v>
      </c>
      <c r="D4679" s="4">
        <v>0</v>
      </c>
      <c r="E4679" s="4">
        <v>20</v>
      </c>
      <c r="F4679" s="5">
        <v>38</v>
      </c>
      <c r="G4679" s="6" t="s">
        <v>18</v>
      </c>
      <c r="H4679" s="7" t="s">
        <v>8</v>
      </c>
      <c r="I4679" s="8">
        <v>22039.96</v>
      </c>
      <c r="J4679" s="8">
        <f>Table1[[#This Row],[Annual Charges ($)]]-(AVERAGE(Table1[Annual Charges ($)]))</f>
        <v>10689.211815999959</v>
      </c>
      <c r="U4679" s="37">
        <v>22039.96</v>
      </c>
      <c r="V4679" s="4">
        <v>112.5</v>
      </c>
    </row>
    <row r="4680" spans="1:22" ht="17" hidden="1" x14ac:dyDescent="0.2">
      <c r="A4680" s="3">
        <v>2888229</v>
      </c>
      <c r="B4680" s="4">
        <v>112.5</v>
      </c>
      <c r="C4680" s="4">
        <v>3</v>
      </c>
      <c r="D4680" s="4">
        <v>2</v>
      </c>
      <c r="E4680" s="4">
        <v>30</v>
      </c>
      <c r="F4680" s="5">
        <v>58</v>
      </c>
      <c r="G4680" s="6" t="s">
        <v>17</v>
      </c>
      <c r="H4680" s="7" t="s">
        <v>8</v>
      </c>
      <c r="I4680" s="8">
        <v>15586.16</v>
      </c>
      <c r="J4680" s="8">
        <f>Table1[[#This Row],[Annual Charges ($)]]-(AVERAGE(Table1[Annual Charges ($)]))</f>
        <v>4235.4118159999598</v>
      </c>
      <c r="U4680" s="37">
        <v>15586.16</v>
      </c>
      <c r="V4680" s="4">
        <v>112.5</v>
      </c>
    </row>
    <row r="4681" spans="1:22" ht="17" hidden="1" x14ac:dyDescent="0.2">
      <c r="A4681" s="3">
        <v>803499</v>
      </c>
      <c r="B4681" s="4">
        <v>112.5</v>
      </c>
      <c r="C4681" s="4">
        <v>3</v>
      </c>
      <c r="D4681" s="4">
        <v>2</v>
      </c>
      <c r="E4681" s="4">
        <v>35</v>
      </c>
      <c r="F4681" s="5">
        <v>56</v>
      </c>
      <c r="G4681" s="6" t="s">
        <v>17</v>
      </c>
      <c r="H4681" s="7" t="s">
        <v>8</v>
      </c>
      <c r="I4681" s="8">
        <v>19701.330000000002</v>
      </c>
      <c r="J4681" s="8">
        <f>Table1[[#This Row],[Annual Charges ($)]]-(AVERAGE(Table1[Annual Charges ($)]))</f>
        <v>8350.5818159999617</v>
      </c>
      <c r="U4681" s="37">
        <v>19701.330000000002</v>
      </c>
      <c r="V4681" s="4">
        <v>112.5</v>
      </c>
    </row>
    <row r="4682" spans="1:22" ht="17" hidden="1" x14ac:dyDescent="0.2">
      <c r="A4682" s="3">
        <v>3876453</v>
      </c>
      <c r="B4682" s="4">
        <v>112.5</v>
      </c>
      <c r="C4682" s="4">
        <v>3</v>
      </c>
      <c r="D4682" s="4">
        <v>3</v>
      </c>
      <c r="E4682" s="4">
        <v>23</v>
      </c>
      <c r="F4682" s="5">
        <v>53</v>
      </c>
      <c r="G4682" s="6" t="s">
        <v>18</v>
      </c>
      <c r="H4682" s="7" t="s">
        <v>8</v>
      </c>
      <c r="I4682" s="8">
        <v>13172.75</v>
      </c>
      <c r="J4682" s="8">
        <f>Table1[[#This Row],[Annual Charges ($)]]-(AVERAGE(Table1[Annual Charges ($)]))</f>
        <v>1822.0018159999599</v>
      </c>
      <c r="U4682" s="37">
        <v>13172.75</v>
      </c>
      <c r="V4682" s="4">
        <v>112.5</v>
      </c>
    </row>
    <row r="4683" spans="1:22" ht="17" x14ac:dyDescent="0.2">
      <c r="A4683" s="3">
        <v>882117</v>
      </c>
      <c r="B4683" s="4">
        <v>112.5</v>
      </c>
      <c r="C4683" s="4">
        <v>3</v>
      </c>
      <c r="D4683" s="4">
        <v>4</v>
      </c>
      <c r="E4683" s="4">
        <v>36</v>
      </c>
      <c r="F4683" s="5">
        <v>37</v>
      </c>
      <c r="G4683" s="6" t="s">
        <v>18</v>
      </c>
      <c r="H4683" s="7" t="s">
        <v>9</v>
      </c>
      <c r="I4683" s="8">
        <v>14865.27</v>
      </c>
      <c r="J4683" s="8">
        <f>Table1[[#This Row],[Annual Charges ($)]]-(AVERAGE(Table1[Annual Charges ($)]))</f>
        <v>3514.5218159999604</v>
      </c>
      <c r="U4683" s="37">
        <v>14865.27</v>
      </c>
      <c r="V4683" s="4">
        <v>112.5</v>
      </c>
    </row>
    <row r="4684" spans="1:22" ht="17" hidden="1" x14ac:dyDescent="0.2">
      <c r="A4684" s="3">
        <v>5937769</v>
      </c>
      <c r="B4684" s="4">
        <v>112.7</v>
      </c>
      <c r="C4684" s="4">
        <v>1</v>
      </c>
      <c r="D4684" s="4">
        <v>3</v>
      </c>
      <c r="E4684" s="4">
        <v>34</v>
      </c>
      <c r="F4684" s="5">
        <v>50</v>
      </c>
      <c r="G4684" s="6" t="s">
        <v>18</v>
      </c>
      <c r="H4684" s="7" t="s">
        <v>8</v>
      </c>
      <c r="I4684" s="8">
        <v>11564.77</v>
      </c>
      <c r="J4684" s="8">
        <f>Table1[[#This Row],[Annual Charges ($)]]-(AVERAGE(Table1[Annual Charges ($)]))</f>
        <v>214.02181599996038</v>
      </c>
      <c r="U4684" s="37">
        <v>11564.77</v>
      </c>
      <c r="V4684" s="4">
        <v>112.7</v>
      </c>
    </row>
    <row r="4685" spans="1:22" ht="17" hidden="1" x14ac:dyDescent="0.2">
      <c r="A4685" s="3">
        <v>23496763</v>
      </c>
      <c r="B4685" s="4">
        <v>112.7</v>
      </c>
      <c r="C4685" s="4">
        <v>7</v>
      </c>
      <c r="D4685" s="4">
        <v>5</v>
      </c>
      <c r="E4685" s="4">
        <v>43</v>
      </c>
      <c r="F4685" s="5">
        <v>61</v>
      </c>
      <c r="G4685" s="6" t="s">
        <v>17</v>
      </c>
      <c r="H4685" s="7" t="s">
        <v>8</v>
      </c>
      <c r="I4685" s="8">
        <v>11920.21</v>
      </c>
      <c r="J4685" s="8">
        <f>Table1[[#This Row],[Annual Charges ($)]]-(AVERAGE(Table1[Annual Charges ($)]))</f>
        <v>569.46181599995907</v>
      </c>
      <c r="U4685" s="37">
        <v>11920.21</v>
      </c>
      <c r="V4685" s="4">
        <v>112.7</v>
      </c>
    </row>
    <row r="4686" spans="1:22" ht="17" hidden="1" x14ac:dyDescent="0.2">
      <c r="A4686" s="3">
        <v>10246683</v>
      </c>
      <c r="B4686" s="4">
        <v>112.7</v>
      </c>
      <c r="C4686" s="4">
        <v>8</v>
      </c>
      <c r="D4686" s="4">
        <v>4</v>
      </c>
      <c r="E4686" s="4">
        <v>3</v>
      </c>
      <c r="F4686" s="5">
        <v>30</v>
      </c>
      <c r="G4686" s="6" t="s">
        <v>18</v>
      </c>
      <c r="H4686" s="7" t="s">
        <v>8</v>
      </c>
      <c r="I4686" s="8">
        <v>16228.76</v>
      </c>
      <c r="J4686" s="8">
        <f>Table1[[#This Row],[Annual Charges ($)]]-(AVERAGE(Table1[Annual Charges ($)]))</f>
        <v>4878.0118159999602</v>
      </c>
      <c r="U4686" s="37">
        <v>16228.76</v>
      </c>
      <c r="V4686" s="4">
        <v>112.7</v>
      </c>
    </row>
    <row r="4687" spans="1:22" ht="17" hidden="1" x14ac:dyDescent="0.2">
      <c r="A4687" s="3">
        <v>7636420</v>
      </c>
      <c r="B4687" s="4">
        <v>112.7</v>
      </c>
      <c r="C4687" s="4">
        <v>4</v>
      </c>
      <c r="D4687" s="4">
        <v>3</v>
      </c>
      <c r="E4687" s="4">
        <v>49</v>
      </c>
      <c r="F4687" s="5">
        <v>26</v>
      </c>
      <c r="G4687" s="6" t="s">
        <v>17</v>
      </c>
      <c r="H4687" s="7" t="s">
        <v>8</v>
      </c>
      <c r="I4687" s="8">
        <v>11868.84</v>
      </c>
      <c r="J4687" s="8">
        <f>Table1[[#This Row],[Annual Charges ($)]]-(AVERAGE(Table1[Annual Charges ($)]))</f>
        <v>518.09181599996009</v>
      </c>
      <c r="U4687" s="37">
        <v>11868.84</v>
      </c>
      <c r="V4687" s="4">
        <v>112.7</v>
      </c>
    </row>
    <row r="4688" spans="1:22" ht="17" hidden="1" x14ac:dyDescent="0.2">
      <c r="A4688" s="3">
        <v>3370572</v>
      </c>
      <c r="B4688" s="4">
        <v>112.7</v>
      </c>
      <c r="C4688" s="4">
        <v>3</v>
      </c>
      <c r="D4688" s="4">
        <v>1</v>
      </c>
      <c r="E4688" s="4">
        <v>23</v>
      </c>
      <c r="F4688" s="5">
        <v>52</v>
      </c>
      <c r="G4688" s="6" t="s">
        <v>18</v>
      </c>
      <c r="H4688" s="7" t="s">
        <v>8</v>
      </c>
      <c r="I4688" s="8">
        <v>24336.52</v>
      </c>
      <c r="J4688" s="8">
        <f>Table1[[#This Row],[Annual Charges ($)]]-(AVERAGE(Table1[Annual Charges ($)]))</f>
        <v>12985.77181599996</v>
      </c>
      <c r="U4688" s="37">
        <v>24336.52</v>
      </c>
      <c r="V4688" s="4">
        <v>112.7</v>
      </c>
    </row>
    <row r="4689" spans="1:22" ht="17" hidden="1" x14ac:dyDescent="0.2">
      <c r="A4689" s="3">
        <v>23853693</v>
      </c>
      <c r="B4689" s="4">
        <v>112.7</v>
      </c>
      <c r="C4689" s="4">
        <v>1</v>
      </c>
      <c r="D4689" s="4">
        <v>2</v>
      </c>
      <c r="E4689" s="4">
        <v>35</v>
      </c>
      <c r="F4689" s="5">
        <v>50</v>
      </c>
      <c r="G4689" s="6" t="s">
        <v>17</v>
      </c>
      <c r="H4689" s="7" t="s">
        <v>8</v>
      </c>
      <c r="I4689" s="8">
        <v>13623.92</v>
      </c>
      <c r="J4689" s="8">
        <f>Table1[[#This Row],[Annual Charges ($)]]-(AVERAGE(Table1[Annual Charges ($)]))</f>
        <v>2273.17181599996</v>
      </c>
      <c r="U4689" s="37">
        <v>13623.92</v>
      </c>
      <c r="V4689" s="4">
        <v>112.7</v>
      </c>
    </row>
    <row r="4690" spans="1:22" ht="17" hidden="1" x14ac:dyDescent="0.2">
      <c r="A4690" s="3">
        <v>9467466</v>
      </c>
      <c r="B4690" s="4">
        <v>112.7</v>
      </c>
      <c r="C4690" s="4">
        <v>5</v>
      </c>
      <c r="D4690" s="4">
        <v>1</v>
      </c>
      <c r="E4690" s="4">
        <v>30</v>
      </c>
      <c r="F4690" s="5">
        <v>42</v>
      </c>
      <c r="G4690" s="6" t="s">
        <v>18</v>
      </c>
      <c r="H4690" s="7" t="s">
        <v>8</v>
      </c>
      <c r="I4690" s="8">
        <v>25724</v>
      </c>
      <c r="J4690" s="8">
        <f>Table1[[#This Row],[Annual Charges ($)]]-(AVERAGE(Table1[Annual Charges ($)]))</f>
        <v>14373.25181599996</v>
      </c>
      <c r="U4690" s="37">
        <v>25724</v>
      </c>
      <c r="V4690" s="4">
        <v>112.7</v>
      </c>
    </row>
    <row r="4691" spans="1:22" ht="17" hidden="1" x14ac:dyDescent="0.2">
      <c r="A4691" s="3">
        <v>17407168</v>
      </c>
      <c r="B4691" s="4">
        <v>112.8</v>
      </c>
      <c r="C4691" s="4">
        <v>5</v>
      </c>
      <c r="D4691" s="4">
        <v>4</v>
      </c>
      <c r="E4691" s="4">
        <v>24</v>
      </c>
      <c r="F4691" s="5">
        <v>51</v>
      </c>
      <c r="G4691" s="6" t="s">
        <v>17</v>
      </c>
      <c r="H4691" s="7" t="s">
        <v>8</v>
      </c>
      <c r="I4691" s="8">
        <v>22475.21</v>
      </c>
      <c r="J4691" s="8">
        <f>Table1[[#This Row],[Annual Charges ($)]]-(AVERAGE(Table1[Annual Charges ($)]))</f>
        <v>11124.461815999959</v>
      </c>
      <c r="U4691" s="37">
        <v>22475.21</v>
      </c>
      <c r="V4691" s="4">
        <v>112.8</v>
      </c>
    </row>
    <row r="4692" spans="1:22" ht="17" hidden="1" x14ac:dyDescent="0.2">
      <c r="A4692" s="3">
        <v>8810414</v>
      </c>
      <c r="B4692" s="4">
        <v>112.8</v>
      </c>
      <c r="C4692" s="4">
        <v>6</v>
      </c>
      <c r="D4692" s="4">
        <v>5</v>
      </c>
      <c r="E4692" s="4">
        <v>52</v>
      </c>
      <c r="F4692" s="5">
        <v>33</v>
      </c>
      <c r="G4692" s="6" t="s">
        <v>18</v>
      </c>
      <c r="H4692" s="7" t="s">
        <v>8</v>
      </c>
      <c r="I4692" s="8">
        <v>20951.34</v>
      </c>
      <c r="J4692" s="8">
        <f>Table1[[#This Row],[Annual Charges ($)]]-(AVERAGE(Table1[Annual Charges ($)]))</f>
        <v>9600.5918159999601</v>
      </c>
      <c r="U4692" s="37">
        <v>20951.34</v>
      </c>
      <c r="V4692" s="4">
        <v>112.8</v>
      </c>
    </row>
    <row r="4693" spans="1:22" ht="17" hidden="1" x14ac:dyDescent="0.2">
      <c r="A4693" s="3">
        <v>21721000</v>
      </c>
      <c r="B4693" s="4">
        <v>112.8</v>
      </c>
      <c r="C4693" s="4">
        <v>1</v>
      </c>
      <c r="D4693" s="4">
        <v>2</v>
      </c>
      <c r="E4693" s="4">
        <v>56</v>
      </c>
      <c r="F4693" s="5">
        <v>55</v>
      </c>
      <c r="G4693" s="6" t="s">
        <v>17</v>
      </c>
      <c r="H4693" s="7" t="s">
        <v>8</v>
      </c>
      <c r="I4693" s="8">
        <v>26006.29</v>
      </c>
      <c r="J4693" s="8">
        <f>Table1[[#This Row],[Annual Charges ($)]]-(AVERAGE(Table1[Annual Charges ($)]))</f>
        <v>14655.541815999961</v>
      </c>
      <c r="U4693" s="37">
        <v>26006.29</v>
      </c>
      <c r="V4693" s="4">
        <v>112.8</v>
      </c>
    </row>
    <row r="4694" spans="1:22" ht="17" hidden="1" x14ac:dyDescent="0.2">
      <c r="A4694" s="3">
        <v>24503862</v>
      </c>
      <c r="B4694" s="4">
        <v>112.8</v>
      </c>
      <c r="C4694" s="4">
        <v>4</v>
      </c>
      <c r="D4694" s="4">
        <v>1</v>
      </c>
      <c r="E4694" s="4">
        <v>57</v>
      </c>
      <c r="F4694" s="5">
        <v>59</v>
      </c>
      <c r="G4694" s="6" t="s">
        <v>18</v>
      </c>
      <c r="H4694" s="7" t="s">
        <v>8</v>
      </c>
      <c r="I4694" s="8">
        <v>18835.45</v>
      </c>
      <c r="J4694" s="8">
        <f>Table1[[#This Row],[Annual Charges ($)]]-(AVERAGE(Table1[Annual Charges ($)]))</f>
        <v>7484.7018159999607</v>
      </c>
      <c r="U4694" s="37">
        <v>18835.45</v>
      </c>
      <c r="V4694" s="4">
        <v>112.8</v>
      </c>
    </row>
    <row r="4695" spans="1:22" ht="17" hidden="1" x14ac:dyDescent="0.2">
      <c r="A4695" s="3">
        <v>8959094</v>
      </c>
      <c r="B4695" s="4">
        <v>112.9</v>
      </c>
      <c r="C4695" s="4">
        <v>5</v>
      </c>
      <c r="D4695" s="4">
        <v>3</v>
      </c>
      <c r="E4695" s="4">
        <v>59</v>
      </c>
      <c r="F4695" s="5">
        <v>33</v>
      </c>
      <c r="G4695" s="6" t="s">
        <v>18</v>
      </c>
      <c r="H4695" s="7" t="s">
        <v>8</v>
      </c>
      <c r="I4695" s="8">
        <v>13825.91</v>
      </c>
      <c r="J4695" s="8">
        <f>Table1[[#This Row],[Annual Charges ($)]]-(AVERAGE(Table1[Annual Charges ($)]))</f>
        <v>2475.1618159999598</v>
      </c>
      <c r="U4695" s="37">
        <v>13825.91</v>
      </c>
      <c r="V4695" s="4">
        <v>112.9</v>
      </c>
    </row>
    <row r="4696" spans="1:22" ht="17" hidden="1" x14ac:dyDescent="0.2">
      <c r="A4696" s="3">
        <v>17779598</v>
      </c>
      <c r="B4696" s="4">
        <v>112.9</v>
      </c>
      <c r="C4696" s="4">
        <v>7</v>
      </c>
      <c r="D4696" s="4">
        <v>3</v>
      </c>
      <c r="E4696" s="4">
        <v>36</v>
      </c>
      <c r="F4696" s="5">
        <v>66</v>
      </c>
      <c r="G4696" s="6" t="s">
        <v>18</v>
      </c>
      <c r="H4696" s="7" t="s">
        <v>8</v>
      </c>
      <c r="I4696" s="8">
        <v>23060.71</v>
      </c>
      <c r="J4696" s="8">
        <f>Table1[[#This Row],[Annual Charges ($)]]-(AVERAGE(Table1[Annual Charges ($)]))</f>
        <v>11709.961815999959</v>
      </c>
      <c r="U4696" s="37">
        <v>23060.71</v>
      </c>
      <c r="V4696" s="4">
        <v>112.9</v>
      </c>
    </row>
    <row r="4697" spans="1:22" ht="17" hidden="1" x14ac:dyDescent="0.2">
      <c r="A4697" s="3">
        <v>19411330</v>
      </c>
      <c r="B4697" s="4">
        <v>112.9</v>
      </c>
      <c r="C4697" s="4">
        <v>4</v>
      </c>
      <c r="D4697" s="4">
        <v>1</v>
      </c>
      <c r="E4697" s="4">
        <v>47</v>
      </c>
      <c r="F4697" s="5">
        <v>44</v>
      </c>
      <c r="G4697" s="6" t="s">
        <v>18</v>
      </c>
      <c r="H4697" s="7" t="s">
        <v>8</v>
      </c>
      <c r="I4697" s="8">
        <v>19292.09</v>
      </c>
      <c r="J4697" s="8">
        <f>Table1[[#This Row],[Annual Charges ($)]]-(AVERAGE(Table1[Annual Charges ($)]))</f>
        <v>7941.3418159999601</v>
      </c>
      <c r="U4697" s="37">
        <v>19292.09</v>
      </c>
      <c r="V4697" s="4">
        <v>112.9</v>
      </c>
    </row>
    <row r="4698" spans="1:22" ht="17" hidden="1" x14ac:dyDescent="0.2">
      <c r="A4698" s="3">
        <v>7666222</v>
      </c>
      <c r="B4698" s="4">
        <v>113</v>
      </c>
      <c r="C4698" s="4">
        <v>3</v>
      </c>
      <c r="D4698" s="4">
        <v>0</v>
      </c>
      <c r="E4698" s="4">
        <v>20</v>
      </c>
      <c r="F4698" s="5">
        <v>51</v>
      </c>
      <c r="G4698" s="6" t="s">
        <v>18</v>
      </c>
      <c r="H4698" s="7" t="s">
        <v>8</v>
      </c>
      <c r="I4698" s="8">
        <v>23903.52</v>
      </c>
      <c r="J4698" s="8">
        <f>Table1[[#This Row],[Annual Charges ($)]]-(AVERAGE(Table1[Annual Charges ($)]))</f>
        <v>12552.77181599996</v>
      </c>
      <c r="U4698" s="37">
        <v>23903.52</v>
      </c>
      <c r="V4698" s="4">
        <v>113</v>
      </c>
    </row>
    <row r="4699" spans="1:22" ht="17" hidden="1" x14ac:dyDescent="0.2">
      <c r="A4699" s="3">
        <v>21559224</v>
      </c>
      <c r="B4699" s="4">
        <v>113</v>
      </c>
      <c r="C4699" s="4">
        <v>2</v>
      </c>
      <c r="D4699" s="4">
        <v>1</v>
      </c>
      <c r="E4699" s="4">
        <v>45</v>
      </c>
      <c r="F4699" s="5">
        <v>46</v>
      </c>
      <c r="G4699" s="6" t="s">
        <v>18</v>
      </c>
      <c r="H4699" s="7" t="s">
        <v>8</v>
      </c>
      <c r="I4699" s="8">
        <v>9379.92</v>
      </c>
      <c r="J4699" s="8">
        <f>Table1[[#This Row],[Annual Charges ($)]]-(AVERAGE(Table1[Annual Charges ($)]))</f>
        <v>-1970.82818400004</v>
      </c>
      <c r="U4699" s="37">
        <v>9379.92</v>
      </c>
      <c r="V4699" s="4">
        <v>113</v>
      </c>
    </row>
    <row r="4700" spans="1:22" ht="17" hidden="1" x14ac:dyDescent="0.2">
      <c r="A4700" s="3">
        <v>16179760</v>
      </c>
      <c r="B4700" s="4">
        <v>113</v>
      </c>
      <c r="C4700" s="4">
        <v>2</v>
      </c>
      <c r="D4700" s="4">
        <v>0</v>
      </c>
      <c r="E4700" s="4">
        <v>54</v>
      </c>
      <c r="F4700" s="5">
        <v>51</v>
      </c>
      <c r="G4700" s="6" t="s">
        <v>18</v>
      </c>
      <c r="H4700" s="7" t="s">
        <v>8</v>
      </c>
      <c r="I4700" s="8">
        <v>11291.66</v>
      </c>
      <c r="J4700" s="8">
        <f>Table1[[#This Row],[Annual Charges ($)]]-(AVERAGE(Table1[Annual Charges ($)]))</f>
        <v>-59.088184000040201</v>
      </c>
      <c r="U4700" s="37">
        <v>11291.66</v>
      </c>
      <c r="V4700" s="4">
        <v>113</v>
      </c>
    </row>
    <row r="4701" spans="1:22" ht="17" hidden="1" x14ac:dyDescent="0.2">
      <c r="A4701" s="3">
        <v>3295545</v>
      </c>
      <c r="B4701" s="4">
        <v>113</v>
      </c>
      <c r="C4701" s="4">
        <v>4</v>
      </c>
      <c r="D4701" s="4">
        <v>2</v>
      </c>
      <c r="E4701" s="4">
        <v>12</v>
      </c>
      <c r="F4701" s="5">
        <v>58</v>
      </c>
      <c r="G4701" s="6" t="s">
        <v>18</v>
      </c>
      <c r="H4701" s="7" t="s">
        <v>8</v>
      </c>
      <c r="I4701" s="8">
        <v>10758.7</v>
      </c>
      <c r="J4701" s="8">
        <f>Table1[[#This Row],[Annual Charges ($)]]-(AVERAGE(Table1[Annual Charges ($)]))</f>
        <v>-592.04818400003933</v>
      </c>
      <c r="U4701" s="37">
        <v>10758.7</v>
      </c>
      <c r="V4701" s="4">
        <v>113</v>
      </c>
    </row>
    <row r="4702" spans="1:22" ht="17" hidden="1" x14ac:dyDescent="0.2">
      <c r="A4702" s="3">
        <v>11425220</v>
      </c>
      <c r="B4702" s="4">
        <v>113.1</v>
      </c>
      <c r="C4702" s="4">
        <v>2</v>
      </c>
      <c r="D4702" s="4">
        <v>1</v>
      </c>
      <c r="E4702" s="4">
        <v>24</v>
      </c>
      <c r="F4702" s="5">
        <v>50</v>
      </c>
      <c r="G4702" s="6" t="s">
        <v>18</v>
      </c>
      <c r="H4702" s="7" t="s">
        <v>8</v>
      </c>
      <c r="I4702" s="8">
        <v>25744.42</v>
      </c>
      <c r="J4702" s="8">
        <f>Table1[[#This Row],[Annual Charges ($)]]-(AVERAGE(Table1[Annual Charges ($)]))</f>
        <v>14393.671815999958</v>
      </c>
      <c r="U4702" s="37">
        <v>25744.42</v>
      </c>
      <c r="V4702" s="4">
        <v>113.1</v>
      </c>
    </row>
    <row r="4703" spans="1:22" ht="17" hidden="1" x14ac:dyDescent="0.2">
      <c r="A4703" s="3">
        <v>9764857</v>
      </c>
      <c r="B4703" s="4">
        <v>113.1</v>
      </c>
      <c r="C4703" s="4">
        <v>2</v>
      </c>
      <c r="D4703" s="4">
        <v>3</v>
      </c>
      <c r="E4703" s="4">
        <v>50</v>
      </c>
      <c r="F4703" s="5">
        <v>52</v>
      </c>
      <c r="G4703" s="6" t="s">
        <v>17</v>
      </c>
      <c r="H4703" s="7" t="s">
        <v>8</v>
      </c>
      <c r="I4703" s="8">
        <v>19673.96</v>
      </c>
      <c r="J4703" s="8">
        <f>Table1[[#This Row],[Annual Charges ($)]]-(AVERAGE(Table1[Annual Charges ($)]))</f>
        <v>8323.2118159999591</v>
      </c>
      <c r="U4703" s="37">
        <v>19673.96</v>
      </c>
      <c r="V4703" s="4">
        <v>113.1</v>
      </c>
    </row>
    <row r="4704" spans="1:22" ht="17" hidden="1" x14ac:dyDescent="0.2">
      <c r="A4704" s="3">
        <v>3012571</v>
      </c>
      <c r="B4704" s="4">
        <v>113.1</v>
      </c>
      <c r="C4704" s="4">
        <v>8</v>
      </c>
      <c r="D4704" s="4">
        <v>3</v>
      </c>
      <c r="E4704" s="4">
        <v>54</v>
      </c>
      <c r="F4704" s="5">
        <v>64</v>
      </c>
      <c r="G4704" s="6" t="s">
        <v>17</v>
      </c>
      <c r="H4704" s="7" t="s">
        <v>8</v>
      </c>
      <c r="I4704" s="8">
        <v>12271.26</v>
      </c>
      <c r="J4704" s="8">
        <f>Table1[[#This Row],[Annual Charges ($)]]-(AVERAGE(Table1[Annual Charges ($)]))</f>
        <v>920.51181599996016</v>
      </c>
      <c r="U4704" s="37">
        <v>12271.26</v>
      </c>
      <c r="V4704" s="4">
        <v>113.1</v>
      </c>
    </row>
    <row r="4705" spans="1:22" ht="17" hidden="1" x14ac:dyDescent="0.2">
      <c r="A4705" s="3">
        <v>25570749</v>
      </c>
      <c r="B4705" s="4">
        <v>113.1</v>
      </c>
      <c r="C4705" s="4">
        <v>5</v>
      </c>
      <c r="D4705" s="4">
        <v>1</v>
      </c>
      <c r="E4705" s="4">
        <v>24</v>
      </c>
      <c r="F4705" s="5">
        <v>42</v>
      </c>
      <c r="G4705" s="6" t="s">
        <v>17</v>
      </c>
      <c r="H4705" s="7" t="s">
        <v>8</v>
      </c>
      <c r="I4705" s="8">
        <v>10510.34</v>
      </c>
      <c r="J4705" s="8">
        <f>Table1[[#This Row],[Annual Charges ($)]]-(AVERAGE(Table1[Annual Charges ($)]))</f>
        <v>-840.40818400003991</v>
      </c>
      <c r="U4705" s="37">
        <v>10510.34</v>
      </c>
      <c r="V4705" s="4">
        <v>113.1</v>
      </c>
    </row>
    <row r="4706" spans="1:22" ht="17" hidden="1" x14ac:dyDescent="0.2">
      <c r="A4706" s="3">
        <v>22004423</v>
      </c>
      <c r="B4706" s="4">
        <v>113.1</v>
      </c>
      <c r="C4706" s="4">
        <v>7</v>
      </c>
      <c r="D4706" s="4">
        <v>5</v>
      </c>
      <c r="E4706" s="4">
        <v>55</v>
      </c>
      <c r="F4706" s="5">
        <v>39</v>
      </c>
      <c r="G4706" s="6" t="s">
        <v>18</v>
      </c>
      <c r="H4706" s="7" t="s">
        <v>8</v>
      </c>
      <c r="I4706" s="8">
        <v>19868.45</v>
      </c>
      <c r="J4706" s="8">
        <f>Table1[[#This Row],[Annual Charges ($)]]-(AVERAGE(Table1[Annual Charges ($)]))</f>
        <v>8517.7018159999607</v>
      </c>
      <c r="U4706" s="37">
        <v>19868.45</v>
      </c>
      <c r="V4706" s="4">
        <v>113.1</v>
      </c>
    </row>
    <row r="4707" spans="1:22" ht="17" hidden="1" x14ac:dyDescent="0.2">
      <c r="A4707" s="3">
        <v>3040095</v>
      </c>
      <c r="B4707" s="4">
        <v>113.1</v>
      </c>
      <c r="C4707" s="4">
        <v>6</v>
      </c>
      <c r="D4707" s="4">
        <v>4</v>
      </c>
      <c r="E4707" s="4">
        <v>27</v>
      </c>
      <c r="F4707" s="5">
        <v>48</v>
      </c>
      <c r="G4707" s="6" t="s">
        <v>18</v>
      </c>
      <c r="H4707" s="7" t="s">
        <v>8</v>
      </c>
      <c r="I4707" s="8">
        <v>9859.84</v>
      </c>
      <c r="J4707" s="8">
        <f>Table1[[#This Row],[Annual Charges ($)]]-(AVERAGE(Table1[Annual Charges ($)]))</f>
        <v>-1490.9081840000399</v>
      </c>
      <c r="U4707" s="37">
        <v>9859.84</v>
      </c>
      <c r="V4707" s="4">
        <v>113.1</v>
      </c>
    </row>
    <row r="4708" spans="1:22" ht="17" hidden="1" x14ac:dyDescent="0.2">
      <c r="A4708" s="3">
        <v>2541052</v>
      </c>
      <c r="B4708" s="4">
        <v>113.1</v>
      </c>
      <c r="C4708" s="4">
        <v>7</v>
      </c>
      <c r="D4708" s="4">
        <v>4</v>
      </c>
      <c r="E4708" s="4">
        <v>21</v>
      </c>
      <c r="F4708" s="5">
        <v>34</v>
      </c>
      <c r="G4708" s="6" t="s">
        <v>18</v>
      </c>
      <c r="H4708" s="7" t="s">
        <v>8</v>
      </c>
      <c r="I4708" s="8">
        <v>16689.29</v>
      </c>
      <c r="J4708" s="8">
        <f>Table1[[#This Row],[Annual Charges ($)]]-(AVERAGE(Table1[Annual Charges ($)]))</f>
        <v>5338.5418159999608</v>
      </c>
      <c r="U4708" s="37">
        <v>16689.29</v>
      </c>
      <c r="V4708" s="4">
        <v>113.1</v>
      </c>
    </row>
    <row r="4709" spans="1:22" ht="17" hidden="1" x14ac:dyDescent="0.2">
      <c r="A4709" s="3">
        <v>22106302</v>
      </c>
      <c r="B4709" s="4">
        <v>113.2</v>
      </c>
      <c r="C4709" s="4">
        <v>4</v>
      </c>
      <c r="D4709" s="4">
        <v>3</v>
      </c>
      <c r="E4709" s="4">
        <v>25</v>
      </c>
      <c r="F4709" s="5">
        <v>40</v>
      </c>
      <c r="G4709" s="6" t="s">
        <v>17</v>
      </c>
      <c r="H4709" s="7" t="s">
        <v>8</v>
      </c>
      <c r="I4709" s="8">
        <v>9255.43</v>
      </c>
      <c r="J4709" s="8">
        <f>Table1[[#This Row],[Annual Charges ($)]]-(AVERAGE(Table1[Annual Charges ($)]))</f>
        <v>-2095.3181840000398</v>
      </c>
      <c r="U4709" s="37">
        <v>9255.43</v>
      </c>
      <c r="V4709" s="4">
        <v>113.2</v>
      </c>
    </row>
    <row r="4710" spans="1:22" ht="17" hidden="1" x14ac:dyDescent="0.2">
      <c r="A4710" s="3">
        <v>2059308</v>
      </c>
      <c r="B4710" s="4">
        <v>113.2</v>
      </c>
      <c r="C4710" s="4">
        <v>7</v>
      </c>
      <c r="D4710" s="4">
        <v>0</v>
      </c>
      <c r="E4710" s="4">
        <v>36</v>
      </c>
      <c r="F4710" s="5">
        <v>49</v>
      </c>
      <c r="G4710" s="6" t="s">
        <v>17</v>
      </c>
      <c r="H4710" s="7" t="s">
        <v>8</v>
      </c>
      <c r="I4710" s="8">
        <v>20560.98</v>
      </c>
      <c r="J4710" s="8">
        <f>Table1[[#This Row],[Annual Charges ($)]]-(AVERAGE(Table1[Annual Charges ($)]))</f>
        <v>9210.2318159999595</v>
      </c>
      <c r="U4710" s="37">
        <v>20560.98</v>
      </c>
      <c r="V4710" s="4">
        <v>113.2</v>
      </c>
    </row>
    <row r="4711" spans="1:22" ht="17" hidden="1" x14ac:dyDescent="0.2">
      <c r="A4711" s="3">
        <v>4061145</v>
      </c>
      <c r="B4711" s="4">
        <v>113.2</v>
      </c>
      <c r="C4711" s="4">
        <v>5</v>
      </c>
      <c r="D4711" s="4">
        <v>3</v>
      </c>
      <c r="E4711" s="4">
        <v>30</v>
      </c>
      <c r="F4711" s="5">
        <v>33</v>
      </c>
      <c r="G4711" s="6" t="s">
        <v>17</v>
      </c>
      <c r="H4711" s="7" t="s">
        <v>8</v>
      </c>
      <c r="I4711" s="8">
        <v>12422.17</v>
      </c>
      <c r="J4711" s="8">
        <f>Table1[[#This Row],[Annual Charges ($)]]-(AVERAGE(Table1[Annual Charges ($)]))</f>
        <v>1071.42181599996</v>
      </c>
      <c r="U4711" s="37">
        <v>12422.17</v>
      </c>
      <c r="V4711" s="4">
        <v>113.2</v>
      </c>
    </row>
    <row r="4712" spans="1:22" ht="17" hidden="1" x14ac:dyDescent="0.2">
      <c r="A4712" s="3">
        <v>827084</v>
      </c>
      <c r="B4712" s="4">
        <v>113.3</v>
      </c>
      <c r="C4712" s="4">
        <v>6</v>
      </c>
      <c r="D4712" s="4">
        <v>4</v>
      </c>
      <c r="E4712" s="4">
        <v>56</v>
      </c>
      <c r="F4712" s="5">
        <v>38</v>
      </c>
      <c r="G4712" s="6" t="s">
        <v>17</v>
      </c>
      <c r="H4712" s="7" t="s">
        <v>8</v>
      </c>
      <c r="I4712" s="8">
        <v>20980.29</v>
      </c>
      <c r="J4712" s="8">
        <f>Table1[[#This Row],[Annual Charges ($)]]-(AVERAGE(Table1[Annual Charges ($)]))</f>
        <v>9629.5418159999608</v>
      </c>
      <c r="U4712" s="37">
        <v>20980.29</v>
      </c>
      <c r="V4712" s="4">
        <v>113.3</v>
      </c>
    </row>
    <row r="4713" spans="1:22" ht="17" hidden="1" x14ac:dyDescent="0.2">
      <c r="A4713" s="3">
        <v>13456970</v>
      </c>
      <c r="B4713" s="4">
        <v>113.3</v>
      </c>
      <c r="C4713" s="4">
        <v>1</v>
      </c>
      <c r="D4713" s="4">
        <v>4</v>
      </c>
      <c r="E4713" s="4">
        <v>59</v>
      </c>
      <c r="F4713" s="5">
        <v>48</v>
      </c>
      <c r="G4713" s="6" t="s">
        <v>17</v>
      </c>
      <c r="H4713" s="7" t="s">
        <v>8</v>
      </c>
      <c r="I4713" s="8">
        <v>15139.08</v>
      </c>
      <c r="J4713" s="8">
        <f>Table1[[#This Row],[Annual Charges ($)]]-(AVERAGE(Table1[Annual Charges ($)]))</f>
        <v>3788.3318159999599</v>
      </c>
      <c r="U4713" s="37">
        <v>15139.08</v>
      </c>
      <c r="V4713" s="4">
        <v>113.3</v>
      </c>
    </row>
    <row r="4714" spans="1:22" ht="17" hidden="1" x14ac:dyDescent="0.2">
      <c r="A4714" s="3">
        <v>4490936</v>
      </c>
      <c r="B4714" s="4">
        <v>113.4</v>
      </c>
      <c r="C4714" s="4">
        <v>8</v>
      </c>
      <c r="D4714" s="4">
        <v>1</v>
      </c>
      <c r="E4714" s="4">
        <v>7</v>
      </c>
      <c r="F4714" s="5">
        <v>44</v>
      </c>
      <c r="G4714" s="6" t="s">
        <v>17</v>
      </c>
      <c r="H4714" s="7" t="s">
        <v>8</v>
      </c>
      <c r="I4714" s="8">
        <v>20863.84</v>
      </c>
      <c r="J4714" s="8">
        <f>Table1[[#This Row],[Annual Charges ($)]]-(AVERAGE(Table1[Annual Charges ($)]))</f>
        <v>9513.0918159999601</v>
      </c>
      <c r="U4714" s="37">
        <v>20863.84</v>
      </c>
      <c r="V4714" s="4">
        <v>113.4</v>
      </c>
    </row>
    <row r="4715" spans="1:22" ht="17" hidden="1" x14ac:dyDescent="0.2">
      <c r="A4715" s="3">
        <v>6958354</v>
      </c>
      <c r="B4715" s="4">
        <v>113.4</v>
      </c>
      <c r="C4715" s="4">
        <v>3</v>
      </c>
      <c r="D4715" s="4">
        <v>1</v>
      </c>
      <c r="E4715" s="4">
        <v>41</v>
      </c>
      <c r="F4715" s="5">
        <v>49</v>
      </c>
      <c r="G4715" s="6" t="s">
        <v>18</v>
      </c>
      <c r="H4715" s="7" t="s">
        <v>8</v>
      </c>
      <c r="I4715" s="8">
        <v>23219.75</v>
      </c>
      <c r="J4715" s="8">
        <f>Table1[[#This Row],[Annual Charges ($)]]-(AVERAGE(Table1[Annual Charges ($)]))</f>
        <v>11869.00181599996</v>
      </c>
      <c r="U4715" s="37">
        <v>23219.75</v>
      </c>
      <c r="V4715" s="4">
        <v>113.4</v>
      </c>
    </row>
    <row r="4716" spans="1:22" ht="17" hidden="1" x14ac:dyDescent="0.2">
      <c r="A4716" s="3">
        <v>13620196</v>
      </c>
      <c r="B4716" s="4">
        <v>113.4</v>
      </c>
      <c r="C4716" s="4">
        <v>7</v>
      </c>
      <c r="D4716" s="4">
        <v>3</v>
      </c>
      <c r="E4716" s="4">
        <v>20</v>
      </c>
      <c r="F4716" s="5">
        <v>45</v>
      </c>
      <c r="G4716" s="6" t="s">
        <v>17</v>
      </c>
      <c r="H4716" s="7" t="s">
        <v>8</v>
      </c>
      <c r="I4716" s="8">
        <v>20214.439999999999</v>
      </c>
      <c r="J4716" s="8">
        <f>Table1[[#This Row],[Annual Charges ($)]]-(AVERAGE(Table1[Annual Charges ($)]))</f>
        <v>8863.6918159999586</v>
      </c>
      <c r="U4716" s="37">
        <v>20214.439999999999</v>
      </c>
      <c r="V4716" s="4">
        <v>113.4</v>
      </c>
    </row>
    <row r="4717" spans="1:22" ht="17" hidden="1" x14ac:dyDescent="0.2">
      <c r="A4717" s="3">
        <v>29624130</v>
      </c>
      <c r="B4717" s="4">
        <v>113.4</v>
      </c>
      <c r="C4717" s="4">
        <v>2</v>
      </c>
      <c r="D4717" s="4">
        <v>2</v>
      </c>
      <c r="E4717" s="4">
        <v>56</v>
      </c>
      <c r="F4717" s="5">
        <v>45</v>
      </c>
      <c r="G4717" s="6" t="s">
        <v>17</v>
      </c>
      <c r="H4717" s="7" t="s">
        <v>8</v>
      </c>
      <c r="I4717" s="8">
        <v>19104.03</v>
      </c>
      <c r="J4717" s="8">
        <f>Table1[[#This Row],[Annual Charges ($)]]-(AVERAGE(Table1[Annual Charges ($)]))</f>
        <v>7753.2818159999588</v>
      </c>
      <c r="U4717" s="37">
        <v>19104.03</v>
      </c>
      <c r="V4717" s="4">
        <v>113.4</v>
      </c>
    </row>
    <row r="4718" spans="1:22" ht="17" hidden="1" x14ac:dyDescent="0.2">
      <c r="A4718" s="3">
        <v>24023392</v>
      </c>
      <c r="B4718" s="4">
        <v>113.4</v>
      </c>
      <c r="C4718" s="4">
        <v>8</v>
      </c>
      <c r="D4718" s="4">
        <v>0</v>
      </c>
      <c r="E4718" s="4">
        <v>4</v>
      </c>
      <c r="F4718" s="5">
        <v>48</v>
      </c>
      <c r="G4718" s="6" t="s">
        <v>17</v>
      </c>
      <c r="H4718" s="7" t="s">
        <v>8</v>
      </c>
      <c r="I4718" s="8">
        <v>21840.58</v>
      </c>
      <c r="J4718" s="8">
        <f>Table1[[#This Row],[Annual Charges ($)]]-(AVERAGE(Table1[Annual Charges ($)]))</f>
        <v>10489.831815999962</v>
      </c>
      <c r="U4718" s="37">
        <v>21840.58</v>
      </c>
      <c r="V4718" s="4">
        <v>113.4</v>
      </c>
    </row>
    <row r="4719" spans="1:22" ht="17" hidden="1" x14ac:dyDescent="0.2">
      <c r="A4719" s="3">
        <v>573721</v>
      </c>
      <c r="B4719" s="4">
        <v>113.5</v>
      </c>
      <c r="C4719" s="4">
        <v>2</v>
      </c>
      <c r="D4719" s="4">
        <v>1</v>
      </c>
      <c r="E4719" s="4">
        <v>34</v>
      </c>
      <c r="F4719" s="5">
        <v>27</v>
      </c>
      <c r="G4719" s="6" t="s">
        <v>18</v>
      </c>
      <c r="H4719" s="7" t="s">
        <v>8</v>
      </c>
      <c r="I4719" s="8">
        <v>17507.32</v>
      </c>
      <c r="J4719" s="8">
        <f>Table1[[#This Row],[Annual Charges ($)]]-(AVERAGE(Table1[Annual Charges ($)]))</f>
        <v>6156.5718159999597</v>
      </c>
      <c r="U4719" s="37">
        <v>17507.32</v>
      </c>
      <c r="V4719" s="4">
        <v>113.5</v>
      </c>
    </row>
    <row r="4720" spans="1:22" ht="17" hidden="1" x14ac:dyDescent="0.2">
      <c r="A4720" s="3">
        <v>29761246</v>
      </c>
      <c r="B4720" s="4">
        <v>113.5</v>
      </c>
      <c r="C4720" s="4">
        <v>8</v>
      </c>
      <c r="D4720" s="4">
        <v>4</v>
      </c>
      <c r="E4720" s="4">
        <v>59</v>
      </c>
      <c r="F4720" s="5">
        <v>39</v>
      </c>
      <c r="G4720" s="6" t="s">
        <v>18</v>
      </c>
      <c r="H4720" s="7" t="s">
        <v>8</v>
      </c>
      <c r="I4720" s="8">
        <v>24179.13</v>
      </c>
      <c r="J4720" s="8">
        <f>Table1[[#This Row],[Annual Charges ($)]]-(AVERAGE(Table1[Annual Charges ($)]))</f>
        <v>12828.381815999961</v>
      </c>
      <c r="U4720" s="37">
        <v>24179.13</v>
      </c>
      <c r="V4720" s="4">
        <v>113.5</v>
      </c>
    </row>
    <row r="4721" spans="1:22" ht="17" hidden="1" x14ac:dyDescent="0.2">
      <c r="A4721" s="3">
        <v>18006379</v>
      </c>
      <c r="B4721" s="4">
        <v>113.5</v>
      </c>
      <c r="C4721" s="4">
        <v>1</v>
      </c>
      <c r="D4721" s="4">
        <v>4</v>
      </c>
      <c r="E4721" s="4">
        <v>47</v>
      </c>
      <c r="F4721" s="5">
        <v>29</v>
      </c>
      <c r="G4721" s="6" t="s">
        <v>18</v>
      </c>
      <c r="H4721" s="7" t="s">
        <v>8</v>
      </c>
      <c r="I4721" s="8">
        <v>18236.68</v>
      </c>
      <c r="J4721" s="8">
        <f>Table1[[#This Row],[Annual Charges ($)]]-(AVERAGE(Table1[Annual Charges ($)]))</f>
        <v>6885.9318159999602</v>
      </c>
      <c r="U4721" s="37">
        <v>18236.68</v>
      </c>
      <c r="V4721" s="4">
        <v>113.5</v>
      </c>
    </row>
    <row r="4722" spans="1:22" ht="17" hidden="1" x14ac:dyDescent="0.2">
      <c r="A4722" s="3">
        <v>25987619</v>
      </c>
      <c r="B4722" s="4">
        <v>113.6</v>
      </c>
      <c r="C4722" s="4">
        <v>6</v>
      </c>
      <c r="D4722" s="4">
        <v>1</v>
      </c>
      <c r="E4722" s="4">
        <v>37</v>
      </c>
      <c r="F4722" s="5">
        <v>37</v>
      </c>
      <c r="G4722" s="6" t="s">
        <v>18</v>
      </c>
      <c r="H4722" s="7" t="s">
        <v>8</v>
      </c>
      <c r="I4722" s="8">
        <v>11329.36</v>
      </c>
      <c r="J4722" s="8">
        <f>Table1[[#This Row],[Annual Charges ($)]]-(AVERAGE(Table1[Annual Charges ($)]))</f>
        <v>-21.388184000039473</v>
      </c>
      <c r="U4722" s="37">
        <v>11329.36</v>
      </c>
      <c r="V4722" s="4">
        <v>113.6</v>
      </c>
    </row>
    <row r="4723" spans="1:22" ht="17" hidden="1" x14ac:dyDescent="0.2">
      <c r="A4723" s="3">
        <v>17903142</v>
      </c>
      <c r="B4723" s="4">
        <v>113.7</v>
      </c>
      <c r="C4723" s="4">
        <v>1</v>
      </c>
      <c r="D4723" s="4">
        <v>3</v>
      </c>
      <c r="E4723" s="4">
        <v>44</v>
      </c>
      <c r="F4723" s="5">
        <v>37</v>
      </c>
      <c r="G4723" s="6" t="s">
        <v>18</v>
      </c>
      <c r="H4723" s="7" t="s">
        <v>8</v>
      </c>
      <c r="I4723" s="8">
        <v>15332.74</v>
      </c>
      <c r="J4723" s="8">
        <f>Table1[[#This Row],[Annual Charges ($)]]-(AVERAGE(Table1[Annual Charges ($)]))</f>
        <v>3981.9918159999597</v>
      </c>
      <c r="U4723" s="37">
        <v>15332.74</v>
      </c>
      <c r="V4723" s="4">
        <v>113.7</v>
      </c>
    </row>
    <row r="4724" spans="1:22" ht="17" x14ac:dyDescent="0.2">
      <c r="A4724" s="3">
        <v>11655709</v>
      </c>
      <c r="B4724" s="4">
        <v>113.7</v>
      </c>
      <c r="C4724" s="4">
        <v>8</v>
      </c>
      <c r="D4724" s="4">
        <v>4</v>
      </c>
      <c r="E4724" s="4">
        <v>46</v>
      </c>
      <c r="F4724" s="5">
        <v>43</v>
      </c>
      <c r="G4724" s="6" t="s">
        <v>17</v>
      </c>
      <c r="H4724" s="7" t="s">
        <v>9</v>
      </c>
      <c r="I4724" s="8">
        <v>20221.68</v>
      </c>
      <c r="J4724" s="8">
        <f>Table1[[#This Row],[Annual Charges ($)]]-(AVERAGE(Table1[Annual Charges ($)]))</f>
        <v>8870.9318159999602</v>
      </c>
      <c r="U4724" s="37">
        <v>20221.68</v>
      </c>
      <c r="V4724" s="4">
        <v>113.7</v>
      </c>
    </row>
    <row r="4725" spans="1:22" ht="17" hidden="1" x14ac:dyDescent="0.2">
      <c r="A4725" s="3">
        <v>13539731</v>
      </c>
      <c r="B4725" s="4">
        <v>113.7</v>
      </c>
      <c r="C4725" s="4">
        <v>2</v>
      </c>
      <c r="D4725" s="4">
        <v>2</v>
      </c>
      <c r="E4725" s="4">
        <v>39</v>
      </c>
      <c r="F4725" s="5">
        <v>52</v>
      </c>
      <c r="G4725" s="6" t="s">
        <v>17</v>
      </c>
      <c r="H4725" s="7" t="s">
        <v>8</v>
      </c>
      <c r="I4725" s="8">
        <v>14392.66</v>
      </c>
      <c r="J4725" s="8">
        <f>Table1[[#This Row],[Annual Charges ($)]]-(AVERAGE(Table1[Annual Charges ($)]))</f>
        <v>3041.9118159999598</v>
      </c>
      <c r="U4725" s="37">
        <v>14392.66</v>
      </c>
      <c r="V4725" s="4">
        <v>113.7</v>
      </c>
    </row>
    <row r="4726" spans="1:22" ht="17" hidden="1" x14ac:dyDescent="0.2">
      <c r="A4726" s="3">
        <v>25336831</v>
      </c>
      <c r="B4726" s="4">
        <v>113.8</v>
      </c>
      <c r="C4726" s="4">
        <v>4</v>
      </c>
      <c r="D4726" s="4">
        <v>2</v>
      </c>
      <c r="E4726" s="4">
        <v>55</v>
      </c>
      <c r="F4726" s="5">
        <v>31</v>
      </c>
      <c r="G4726" s="6" t="s">
        <v>18</v>
      </c>
      <c r="H4726" s="7" t="s">
        <v>8</v>
      </c>
      <c r="I4726" s="8">
        <v>19278.66</v>
      </c>
      <c r="J4726" s="8">
        <f>Table1[[#This Row],[Annual Charges ($)]]-(AVERAGE(Table1[Annual Charges ($)]))</f>
        <v>7927.9118159999598</v>
      </c>
      <c r="U4726" s="37">
        <v>19278.66</v>
      </c>
      <c r="V4726" s="4">
        <v>113.8</v>
      </c>
    </row>
    <row r="4727" spans="1:22" ht="17" hidden="1" x14ac:dyDescent="0.2">
      <c r="A4727" s="3">
        <v>6314597</v>
      </c>
      <c r="B4727" s="4">
        <v>113.8</v>
      </c>
      <c r="C4727" s="4">
        <v>5</v>
      </c>
      <c r="D4727" s="4">
        <v>3</v>
      </c>
      <c r="E4727" s="4">
        <v>58</v>
      </c>
      <c r="F4727" s="5">
        <v>32</v>
      </c>
      <c r="G4727" s="6" t="s">
        <v>17</v>
      </c>
      <c r="H4727" s="7" t="s">
        <v>8</v>
      </c>
      <c r="I4727" s="8">
        <v>18895.3</v>
      </c>
      <c r="J4727" s="8">
        <f>Table1[[#This Row],[Annual Charges ($)]]-(AVERAGE(Table1[Annual Charges ($)]))</f>
        <v>7544.5518159999592</v>
      </c>
      <c r="U4727" s="37">
        <v>18895.3</v>
      </c>
      <c r="V4727" s="4">
        <v>113.8</v>
      </c>
    </row>
    <row r="4728" spans="1:22" ht="17" hidden="1" x14ac:dyDescent="0.2">
      <c r="A4728" s="3">
        <v>12861820</v>
      </c>
      <c r="B4728" s="4">
        <v>113.8</v>
      </c>
      <c r="C4728" s="4">
        <v>6</v>
      </c>
      <c r="D4728" s="4">
        <v>1</v>
      </c>
      <c r="E4728" s="4">
        <v>12</v>
      </c>
      <c r="F4728" s="5">
        <v>42</v>
      </c>
      <c r="G4728" s="6" t="s">
        <v>18</v>
      </c>
      <c r="H4728" s="7" t="s">
        <v>8</v>
      </c>
      <c r="I4728" s="8">
        <v>22453.31</v>
      </c>
      <c r="J4728" s="8">
        <f>Table1[[#This Row],[Annual Charges ($)]]-(AVERAGE(Table1[Annual Charges ($)]))</f>
        <v>11102.561815999961</v>
      </c>
      <c r="U4728" s="37">
        <v>22453.31</v>
      </c>
      <c r="V4728" s="4">
        <v>113.8</v>
      </c>
    </row>
    <row r="4729" spans="1:22" ht="17" hidden="1" x14ac:dyDescent="0.2">
      <c r="A4729" s="3">
        <v>15905694</v>
      </c>
      <c r="B4729" s="4">
        <v>113.9</v>
      </c>
      <c r="C4729" s="4">
        <v>4</v>
      </c>
      <c r="D4729" s="4">
        <v>0</v>
      </c>
      <c r="E4729" s="4">
        <v>23</v>
      </c>
      <c r="F4729" s="5">
        <v>40</v>
      </c>
      <c r="G4729" s="6" t="s">
        <v>18</v>
      </c>
      <c r="H4729" s="7" t="s">
        <v>8</v>
      </c>
      <c r="I4729" s="8">
        <v>13840.05</v>
      </c>
      <c r="J4729" s="8">
        <f>Table1[[#This Row],[Annual Charges ($)]]-(AVERAGE(Table1[Annual Charges ($)]))</f>
        <v>2489.3018159999592</v>
      </c>
      <c r="U4729" s="37">
        <v>13840.05</v>
      </c>
      <c r="V4729" s="4">
        <v>113.9</v>
      </c>
    </row>
    <row r="4730" spans="1:22" ht="17" hidden="1" x14ac:dyDescent="0.2">
      <c r="A4730" s="3">
        <v>29331214</v>
      </c>
      <c r="B4730" s="4">
        <v>114.1</v>
      </c>
      <c r="C4730" s="4">
        <v>5</v>
      </c>
      <c r="D4730" s="4">
        <v>4</v>
      </c>
      <c r="E4730" s="4">
        <v>7</v>
      </c>
      <c r="F4730" s="5">
        <v>50</v>
      </c>
      <c r="G4730" s="6" t="s">
        <v>18</v>
      </c>
      <c r="H4730" s="7" t="s">
        <v>8</v>
      </c>
      <c r="I4730" s="8">
        <v>22622.75</v>
      </c>
      <c r="J4730" s="8">
        <f>Table1[[#This Row],[Annual Charges ($)]]-(AVERAGE(Table1[Annual Charges ($)]))</f>
        <v>11272.00181599996</v>
      </c>
      <c r="U4730" s="37">
        <v>22622.75</v>
      </c>
      <c r="V4730" s="4">
        <v>114.1</v>
      </c>
    </row>
    <row r="4731" spans="1:22" ht="17" hidden="1" x14ac:dyDescent="0.2">
      <c r="A4731" s="3">
        <v>22423574</v>
      </c>
      <c r="B4731" s="4">
        <v>114.1</v>
      </c>
      <c r="C4731" s="4">
        <v>6</v>
      </c>
      <c r="D4731" s="4">
        <v>3</v>
      </c>
      <c r="E4731" s="4">
        <v>44</v>
      </c>
      <c r="F4731" s="5">
        <v>53</v>
      </c>
      <c r="G4731" s="6" t="s">
        <v>17</v>
      </c>
      <c r="H4731" s="7" t="s">
        <v>8</v>
      </c>
      <c r="I4731" s="8">
        <v>24418.45</v>
      </c>
      <c r="J4731" s="8">
        <f>Table1[[#This Row],[Annual Charges ($)]]-(AVERAGE(Table1[Annual Charges ($)]))</f>
        <v>13067.701815999961</v>
      </c>
      <c r="U4731" s="37">
        <v>24418.45</v>
      </c>
      <c r="V4731" s="4">
        <v>114.1</v>
      </c>
    </row>
    <row r="4732" spans="1:22" ht="17" hidden="1" x14ac:dyDescent="0.2">
      <c r="A4732" s="3">
        <v>9620012</v>
      </c>
      <c r="B4732" s="4">
        <v>114.1</v>
      </c>
      <c r="C4732" s="4">
        <v>6</v>
      </c>
      <c r="D4732" s="4">
        <v>0</v>
      </c>
      <c r="E4732" s="4">
        <v>54</v>
      </c>
      <c r="F4732" s="5">
        <v>43</v>
      </c>
      <c r="G4732" s="6" t="s">
        <v>18</v>
      </c>
      <c r="H4732" s="7" t="s">
        <v>8</v>
      </c>
      <c r="I4732" s="8">
        <v>17206.93</v>
      </c>
      <c r="J4732" s="8">
        <f>Table1[[#This Row],[Annual Charges ($)]]-(AVERAGE(Table1[Annual Charges ($)]))</f>
        <v>5856.1818159999602</v>
      </c>
      <c r="U4732" s="37">
        <v>17206.93</v>
      </c>
      <c r="V4732" s="4">
        <v>114.1</v>
      </c>
    </row>
    <row r="4733" spans="1:22" ht="17" hidden="1" x14ac:dyDescent="0.2">
      <c r="A4733" s="3">
        <v>27463947</v>
      </c>
      <c r="B4733" s="4">
        <v>114.1</v>
      </c>
      <c r="C4733" s="4">
        <v>4</v>
      </c>
      <c r="D4733" s="4">
        <v>3</v>
      </c>
      <c r="E4733" s="4">
        <v>7</v>
      </c>
      <c r="F4733" s="5">
        <v>53</v>
      </c>
      <c r="G4733" s="6" t="s">
        <v>18</v>
      </c>
      <c r="H4733" s="7" t="s">
        <v>8</v>
      </c>
      <c r="I4733" s="8">
        <v>20996.45</v>
      </c>
      <c r="J4733" s="8">
        <f>Table1[[#This Row],[Annual Charges ($)]]-(AVERAGE(Table1[Annual Charges ($)]))</f>
        <v>9645.7018159999607</v>
      </c>
      <c r="U4733" s="37">
        <v>20996.45</v>
      </c>
      <c r="V4733" s="4">
        <v>114.1</v>
      </c>
    </row>
    <row r="4734" spans="1:22" ht="17" hidden="1" x14ac:dyDescent="0.2">
      <c r="A4734" s="3">
        <v>83790</v>
      </c>
      <c r="B4734" s="4">
        <v>114.2</v>
      </c>
      <c r="C4734" s="4">
        <v>3</v>
      </c>
      <c r="D4734" s="4">
        <v>1</v>
      </c>
      <c r="E4734" s="4">
        <v>46</v>
      </c>
      <c r="F4734" s="5">
        <v>19</v>
      </c>
      <c r="G4734" s="6" t="s">
        <v>17</v>
      </c>
      <c r="H4734" s="7" t="s">
        <v>8</v>
      </c>
      <c r="I4734" s="8">
        <v>20383.04</v>
      </c>
      <c r="J4734" s="8">
        <f>Table1[[#This Row],[Annual Charges ($)]]-(AVERAGE(Table1[Annual Charges ($)]))</f>
        <v>9032.2918159999608</v>
      </c>
      <c r="U4734" s="37">
        <v>20383.04</v>
      </c>
      <c r="V4734" s="4">
        <v>114.2</v>
      </c>
    </row>
    <row r="4735" spans="1:22" ht="17" hidden="1" x14ac:dyDescent="0.2">
      <c r="A4735" s="3">
        <v>8728357</v>
      </c>
      <c r="B4735" s="4">
        <v>114.2</v>
      </c>
      <c r="C4735" s="4">
        <v>1</v>
      </c>
      <c r="D4735" s="4">
        <v>3</v>
      </c>
      <c r="E4735" s="4">
        <v>17</v>
      </c>
      <c r="F4735" s="5">
        <v>49</v>
      </c>
      <c r="G4735" s="6" t="s">
        <v>18</v>
      </c>
      <c r="H4735" s="7" t="s">
        <v>8</v>
      </c>
      <c r="I4735" s="8">
        <v>11213.29</v>
      </c>
      <c r="J4735" s="8">
        <f>Table1[[#This Row],[Annual Charges ($)]]-(AVERAGE(Table1[Annual Charges ($)]))</f>
        <v>-137.45818400003918</v>
      </c>
      <c r="U4735" s="37">
        <v>11213.29</v>
      </c>
      <c r="V4735" s="4">
        <v>114.2</v>
      </c>
    </row>
    <row r="4736" spans="1:22" ht="17" hidden="1" x14ac:dyDescent="0.2">
      <c r="A4736" s="3">
        <v>27061943</v>
      </c>
      <c r="B4736" s="4">
        <v>114.3</v>
      </c>
      <c r="C4736" s="4">
        <v>6</v>
      </c>
      <c r="D4736" s="4">
        <v>4</v>
      </c>
      <c r="E4736" s="4">
        <v>20</v>
      </c>
      <c r="F4736" s="5">
        <v>54</v>
      </c>
      <c r="G4736" s="6" t="s">
        <v>18</v>
      </c>
      <c r="H4736" s="7" t="s">
        <v>8</v>
      </c>
      <c r="I4736" s="8">
        <v>11728.36</v>
      </c>
      <c r="J4736" s="8">
        <f>Table1[[#This Row],[Annual Charges ($)]]-(AVERAGE(Table1[Annual Charges ($)]))</f>
        <v>377.61181599996053</v>
      </c>
      <c r="U4736" s="37">
        <v>11728.36</v>
      </c>
      <c r="V4736" s="4">
        <v>114.3</v>
      </c>
    </row>
    <row r="4737" spans="1:22" ht="17" hidden="1" x14ac:dyDescent="0.2">
      <c r="A4737" s="3">
        <v>29843099</v>
      </c>
      <c r="B4737" s="4">
        <v>114.3</v>
      </c>
      <c r="C4737" s="4">
        <v>3</v>
      </c>
      <c r="D4737" s="4">
        <v>2</v>
      </c>
      <c r="E4737" s="4">
        <v>52</v>
      </c>
      <c r="F4737" s="5">
        <v>60</v>
      </c>
      <c r="G4737" s="6" t="s">
        <v>17</v>
      </c>
      <c r="H4737" s="7" t="s">
        <v>8</v>
      </c>
      <c r="I4737" s="8">
        <v>22435.32</v>
      </c>
      <c r="J4737" s="8">
        <f>Table1[[#This Row],[Annual Charges ($)]]-(AVERAGE(Table1[Annual Charges ($)]))</f>
        <v>11084.57181599996</v>
      </c>
      <c r="U4737" s="37">
        <v>22435.32</v>
      </c>
      <c r="V4737" s="4">
        <v>114.3</v>
      </c>
    </row>
    <row r="4738" spans="1:22" ht="17" hidden="1" x14ac:dyDescent="0.2">
      <c r="A4738" s="3">
        <v>10027273</v>
      </c>
      <c r="B4738" s="4">
        <v>114.3</v>
      </c>
      <c r="C4738" s="4">
        <v>4</v>
      </c>
      <c r="D4738" s="4">
        <v>1</v>
      </c>
      <c r="E4738" s="4">
        <v>31</v>
      </c>
      <c r="F4738" s="5">
        <v>38</v>
      </c>
      <c r="G4738" s="6" t="s">
        <v>18</v>
      </c>
      <c r="H4738" s="7" t="s">
        <v>8</v>
      </c>
      <c r="I4738" s="8">
        <v>12928.09</v>
      </c>
      <c r="J4738" s="8">
        <f>Table1[[#This Row],[Annual Charges ($)]]-(AVERAGE(Table1[Annual Charges ($)]))</f>
        <v>1577.3418159999601</v>
      </c>
      <c r="U4738" s="37">
        <v>12928.09</v>
      </c>
      <c r="V4738" s="4">
        <v>114.3</v>
      </c>
    </row>
    <row r="4739" spans="1:22" ht="17" hidden="1" x14ac:dyDescent="0.2">
      <c r="A4739" s="3">
        <v>29825660</v>
      </c>
      <c r="B4739" s="4">
        <v>114.3</v>
      </c>
      <c r="C4739" s="4">
        <v>6</v>
      </c>
      <c r="D4739" s="4">
        <v>0</v>
      </c>
      <c r="E4739" s="4">
        <v>42</v>
      </c>
      <c r="F4739" s="5">
        <v>50</v>
      </c>
      <c r="G4739" s="6" t="s">
        <v>18</v>
      </c>
      <c r="H4739" s="7" t="s">
        <v>8</v>
      </c>
      <c r="I4739" s="8">
        <v>16494.830000000002</v>
      </c>
      <c r="J4739" s="8">
        <f>Table1[[#This Row],[Annual Charges ($)]]-(AVERAGE(Table1[Annual Charges ($)]))</f>
        <v>5144.0818159999617</v>
      </c>
      <c r="U4739" s="37">
        <v>16494.830000000002</v>
      </c>
      <c r="V4739" s="4">
        <v>114.3</v>
      </c>
    </row>
    <row r="4740" spans="1:22" ht="17" hidden="1" x14ac:dyDescent="0.2">
      <c r="A4740" s="3">
        <v>6505590</v>
      </c>
      <c r="B4740" s="4">
        <v>114.3</v>
      </c>
      <c r="C4740" s="4">
        <v>6</v>
      </c>
      <c r="D4740" s="4">
        <v>5</v>
      </c>
      <c r="E4740" s="4">
        <v>36</v>
      </c>
      <c r="F4740" s="5">
        <v>48</v>
      </c>
      <c r="G4740" s="6" t="s">
        <v>18</v>
      </c>
      <c r="H4740" s="7" t="s">
        <v>8</v>
      </c>
      <c r="I4740" s="8">
        <v>24541.13</v>
      </c>
      <c r="J4740" s="8">
        <f>Table1[[#This Row],[Annual Charges ($)]]-(AVERAGE(Table1[Annual Charges ($)]))</f>
        <v>13190.381815999961</v>
      </c>
      <c r="U4740" s="37">
        <v>24541.13</v>
      </c>
      <c r="V4740" s="4">
        <v>114.3</v>
      </c>
    </row>
    <row r="4741" spans="1:22" ht="17" hidden="1" x14ac:dyDescent="0.2">
      <c r="A4741" s="3">
        <v>14115166</v>
      </c>
      <c r="B4741" s="4">
        <v>114.4</v>
      </c>
      <c r="C4741" s="4">
        <v>3</v>
      </c>
      <c r="D4741" s="4">
        <v>0</v>
      </c>
      <c r="E4741" s="4">
        <v>0</v>
      </c>
      <c r="F4741" s="5">
        <v>53</v>
      </c>
      <c r="G4741" s="6" t="s">
        <v>17</v>
      </c>
      <c r="H4741" s="7" t="s">
        <v>8</v>
      </c>
      <c r="I4741" s="8">
        <v>13251.82</v>
      </c>
      <c r="J4741" s="8">
        <f>Table1[[#This Row],[Annual Charges ($)]]-(AVERAGE(Table1[Annual Charges ($)]))</f>
        <v>1901.0718159999597</v>
      </c>
      <c r="U4741" s="37">
        <v>13251.82</v>
      </c>
      <c r="V4741" s="4">
        <v>114.4</v>
      </c>
    </row>
    <row r="4742" spans="1:22" ht="17" hidden="1" x14ac:dyDescent="0.2">
      <c r="A4742" s="3">
        <v>12902355</v>
      </c>
      <c r="B4742" s="4">
        <v>114.4</v>
      </c>
      <c r="C4742" s="4">
        <v>5</v>
      </c>
      <c r="D4742" s="4">
        <v>2</v>
      </c>
      <c r="E4742" s="4">
        <v>40</v>
      </c>
      <c r="F4742" s="5">
        <v>39</v>
      </c>
      <c r="G4742" s="6" t="s">
        <v>18</v>
      </c>
      <c r="H4742" s="7" t="s">
        <v>8</v>
      </c>
      <c r="I4742" s="8">
        <v>18264.28</v>
      </c>
      <c r="J4742" s="8">
        <f>Table1[[#This Row],[Annual Charges ($)]]-(AVERAGE(Table1[Annual Charges ($)]))</f>
        <v>6913.5318159999588</v>
      </c>
      <c r="U4742" s="37">
        <v>18264.28</v>
      </c>
      <c r="V4742" s="4">
        <v>114.4</v>
      </c>
    </row>
    <row r="4743" spans="1:22" ht="17" x14ac:dyDescent="0.2">
      <c r="A4743" s="3">
        <v>21271949</v>
      </c>
      <c r="B4743" s="4">
        <v>114.4</v>
      </c>
      <c r="C4743" s="4">
        <v>3</v>
      </c>
      <c r="D4743" s="4">
        <v>3</v>
      </c>
      <c r="E4743" s="4">
        <v>24</v>
      </c>
      <c r="F4743" s="5">
        <v>45</v>
      </c>
      <c r="G4743" s="6" t="s">
        <v>17</v>
      </c>
      <c r="H4743" s="7" t="s">
        <v>9</v>
      </c>
      <c r="I4743" s="8">
        <v>11371.96</v>
      </c>
      <c r="J4743" s="8">
        <f>Table1[[#This Row],[Annual Charges ($)]]-(AVERAGE(Table1[Annual Charges ($)]))</f>
        <v>21.211815999959072</v>
      </c>
      <c r="U4743" s="37">
        <v>11371.96</v>
      </c>
      <c r="V4743" s="4">
        <v>114.4</v>
      </c>
    </row>
    <row r="4744" spans="1:22" ht="17" x14ac:dyDescent="0.2">
      <c r="A4744" s="3">
        <v>6623698</v>
      </c>
      <c r="B4744" s="4">
        <v>114.4</v>
      </c>
      <c r="C4744" s="4">
        <v>7</v>
      </c>
      <c r="D4744" s="4">
        <v>3</v>
      </c>
      <c r="E4744" s="4">
        <v>21</v>
      </c>
      <c r="F4744" s="5">
        <v>56</v>
      </c>
      <c r="G4744" s="6" t="s">
        <v>17</v>
      </c>
      <c r="H4744" s="7" t="s">
        <v>9</v>
      </c>
      <c r="I4744" s="8">
        <v>14572.45</v>
      </c>
      <c r="J4744" s="8">
        <f>Table1[[#This Row],[Annual Charges ($)]]-(AVERAGE(Table1[Annual Charges ($)]))</f>
        <v>3221.7018159999607</v>
      </c>
      <c r="U4744" s="37">
        <v>14572.45</v>
      </c>
      <c r="V4744" s="4">
        <v>114.4</v>
      </c>
    </row>
    <row r="4745" spans="1:22" ht="17" hidden="1" x14ac:dyDescent="0.2">
      <c r="A4745" s="3">
        <v>16797397</v>
      </c>
      <c r="B4745" s="4">
        <v>114.4</v>
      </c>
      <c r="C4745" s="4">
        <v>2</v>
      </c>
      <c r="D4745" s="4">
        <v>1</v>
      </c>
      <c r="E4745" s="4">
        <v>60</v>
      </c>
      <c r="F4745" s="5">
        <v>29</v>
      </c>
      <c r="G4745" s="6" t="s">
        <v>18</v>
      </c>
      <c r="H4745" s="7" t="s">
        <v>8</v>
      </c>
      <c r="I4745" s="8">
        <v>11008.58</v>
      </c>
      <c r="J4745" s="8">
        <f>Table1[[#This Row],[Annual Charges ($)]]-(AVERAGE(Table1[Annual Charges ($)]))</f>
        <v>-342.16818400004013</v>
      </c>
      <c r="U4745" s="37">
        <v>11008.58</v>
      </c>
      <c r="V4745" s="4">
        <v>114.4</v>
      </c>
    </row>
    <row r="4746" spans="1:22" ht="17" hidden="1" x14ac:dyDescent="0.2">
      <c r="A4746" s="3">
        <v>1268246</v>
      </c>
      <c r="B4746" s="4">
        <v>114.5</v>
      </c>
      <c r="C4746" s="4">
        <v>8</v>
      </c>
      <c r="D4746" s="4">
        <v>3</v>
      </c>
      <c r="E4746" s="4">
        <v>21</v>
      </c>
      <c r="F4746" s="5">
        <v>28</v>
      </c>
      <c r="G4746" s="6" t="s">
        <v>18</v>
      </c>
      <c r="H4746" s="7" t="s">
        <v>8</v>
      </c>
      <c r="I4746" s="8">
        <v>24221.88</v>
      </c>
      <c r="J4746" s="8">
        <f>Table1[[#This Row],[Annual Charges ($)]]-(AVERAGE(Table1[Annual Charges ($)]))</f>
        <v>12871.131815999961</v>
      </c>
      <c r="U4746" s="37">
        <v>24221.88</v>
      </c>
      <c r="V4746" s="4">
        <v>114.5</v>
      </c>
    </row>
    <row r="4747" spans="1:22" ht="17" hidden="1" x14ac:dyDescent="0.2">
      <c r="A4747" s="3">
        <v>5771279</v>
      </c>
      <c r="B4747" s="4">
        <v>114.6</v>
      </c>
      <c r="C4747" s="4">
        <v>4</v>
      </c>
      <c r="D4747" s="4">
        <v>4</v>
      </c>
      <c r="E4747" s="4">
        <v>35</v>
      </c>
      <c r="F4747" s="5">
        <v>51</v>
      </c>
      <c r="G4747" s="6" t="s">
        <v>17</v>
      </c>
      <c r="H4747" s="7" t="s">
        <v>8</v>
      </c>
      <c r="I4747" s="8">
        <v>19394.54</v>
      </c>
      <c r="J4747" s="8">
        <f>Table1[[#This Row],[Annual Charges ($)]]-(AVERAGE(Table1[Annual Charges ($)]))</f>
        <v>8043.7918159999608</v>
      </c>
      <c r="U4747" s="37">
        <v>19394.54</v>
      </c>
      <c r="V4747" s="4">
        <v>114.6</v>
      </c>
    </row>
    <row r="4748" spans="1:22" ht="17" hidden="1" x14ac:dyDescent="0.2">
      <c r="A4748" s="3">
        <v>11767224</v>
      </c>
      <c r="B4748" s="4">
        <v>114.6</v>
      </c>
      <c r="C4748" s="4">
        <v>6</v>
      </c>
      <c r="D4748" s="4">
        <v>4</v>
      </c>
      <c r="E4748" s="4">
        <v>17</v>
      </c>
      <c r="F4748" s="5">
        <v>45</v>
      </c>
      <c r="G4748" s="6" t="s">
        <v>18</v>
      </c>
      <c r="H4748" s="7" t="s">
        <v>8</v>
      </c>
      <c r="I4748" s="8">
        <v>12200.86</v>
      </c>
      <c r="J4748" s="8">
        <f>Table1[[#This Row],[Annual Charges ($)]]-(AVERAGE(Table1[Annual Charges ($)]))</f>
        <v>850.11181599996053</v>
      </c>
      <c r="U4748" s="37">
        <v>12200.86</v>
      </c>
      <c r="V4748" s="4">
        <v>114.6</v>
      </c>
    </row>
    <row r="4749" spans="1:22" ht="17" hidden="1" x14ac:dyDescent="0.2">
      <c r="A4749" s="3">
        <v>28856543</v>
      </c>
      <c r="B4749" s="4">
        <v>114.7</v>
      </c>
      <c r="C4749" s="4">
        <v>8</v>
      </c>
      <c r="D4749" s="4">
        <v>2</v>
      </c>
      <c r="E4749" s="4">
        <v>46</v>
      </c>
      <c r="F4749" s="5">
        <v>40</v>
      </c>
      <c r="G4749" s="6" t="s">
        <v>18</v>
      </c>
      <c r="H4749" s="7" t="s">
        <v>8</v>
      </c>
      <c r="I4749" s="8">
        <v>21812.33</v>
      </c>
      <c r="J4749" s="8">
        <f>Table1[[#This Row],[Annual Charges ($)]]-(AVERAGE(Table1[Annual Charges ($)]))</f>
        <v>10461.581815999962</v>
      </c>
      <c r="U4749" s="37">
        <v>21812.33</v>
      </c>
      <c r="V4749" s="4">
        <v>114.7</v>
      </c>
    </row>
    <row r="4750" spans="1:22" ht="17" hidden="1" x14ac:dyDescent="0.2">
      <c r="A4750" s="3">
        <v>27495182</v>
      </c>
      <c r="B4750" s="4">
        <v>114.7</v>
      </c>
      <c r="C4750" s="4">
        <v>7</v>
      </c>
      <c r="D4750" s="4">
        <v>1</v>
      </c>
      <c r="E4750" s="4">
        <v>31</v>
      </c>
      <c r="F4750" s="5">
        <v>41</v>
      </c>
      <c r="G4750" s="6" t="s">
        <v>18</v>
      </c>
      <c r="H4750" s="7" t="s">
        <v>8</v>
      </c>
      <c r="I4750" s="8">
        <v>21024.65</v>
      </c>
      <c r="J4750" s="8">
        <f>Table1[[#This Row],[Annual Charges ($)]]-(AVERAGE(Table1[Annual Charges ($)]))</f>
        <v>9673.9018159999614</v>
      </c>
      <c r="U4750" s="37">
        <v>21024.65</v>
      </c>
      <c r="V4750" s="4">
        <v>114.7</v>
      </c>
    </row>
    <row r="4751" spans="1:22" ht="17" hidden="1" x14ac:dyDescent="0.2">
      <c r="A4751" s="3">
        <v>19206708</v>
      </c>
      <c r="B4751" s="4">
        <v>114.8</v>
      </c>
      <c r="C4751" s="4">
        <v>5</v>
      </c>
      <c r="D4751" s="4">
        <v>3</v>
      </c>
      <c r="E4751" s="4">
        <v>23</v>
      </c>
      <c r="F4751" s="5">
        <v>29</v>
      </c>
      <c r="G4751" s="6" t="s">
        <v>18</v>
      </c>
      <c r="H4751" s="7" t="s">
        <v>8</v>
      </c>
      <c r="I4751" s="8">
        <v>25181.64</v>
      </c>
      <c r="J4751" s="8">
        <f>Table1[[#This Row],[Annual Charges ($)]]-(AVERAGE(Table1[Annual Charges ($)]))</f>
        <v>13830.891815999959</v>
      </c>
      <c r="U4751" s="37">
        <v>25181.64</v>
      </c>
      <c r="V4751" s="4">
        <v>114.8</v>
      </c>
    </row>
    <row r="4752" spans="1:22" ht="17" hidden="1" x14ac:dyDescent="0.2">
      <c r="A4752" s="3">
        <v>15048884</v>
      </c>
      <c r="B4752" s="4">
        <v>114.8</v>
      </c>
      <c r="C4752" s="4">
        <v>1</v>
      </c>
      <c r="D4752" s="4">
        <v>1</v>
      </c>
      <c r="E4752" s="4">
        <v>16</v>
      </c>
      <c r="F4752" s="5">
        <v>28</v>
      </c>
      <c r="G4752" s="6" t="s">
        <v>18</v>
      </c>
      <c r="H4752" s="7" t="s">
        <v>8</v>
      </c>
      <c r="I4752" s="8">
        <v>11478.03</v>
      </c>
      <c r="J4752" s="8">
        <f>Table1[[#This Row],[Annual Charges ($)]]-(AVERAGE(Table1[Annual Charges ($)]))</f>
        <v>127.2818159999606</v>
      </c>
      <c r="U4752" s="37">
        <v>11478.03</v>
      </c>
      <c r="V4752" s="4">
        <v>114.8</v>
      </c>
    </row>
    <row r="4753" spans="1:22" ht="17" hidden="1" x14ac:dyDescent="0.2">
      <c r="A4753" s="3">
        <v>10273466</v>
      </c>
      <c r="B4753" s="4">
        <v>114.8</v>
      </c>
      <c r="C4753" s="4">
        <v>6</v>
      </c>
      <c r="D4753" s="4">
        <v>3</v>
      </c>
      <c r="E4753" s="4">
        <v>55</v>
      </c>
      <c r="F4753" s="5">
        <v>37</v>
      </c>
      <c r="G4753" s="6" t="s">
        <v>18</v>
      </c>
      <c r="H4753" s="7" t="s">
        <v>8</v>
      </c>
      <c r="I4753" s="8">
        <v>23491.42</v>
      </c>
      <c r="J4753" s="8">
        <f>Table1[[#This Row],[Annual Charges ($)]]-(AVERAGE(Table1[Annual Charges ($)]))</f>
        <v>12140.671815999958</v>
      </c>
      <c r="U4753" s="37">
        <v>23491.42</v>
      </c>
      <c r="V4753" s="4">
        <v>114.8</v>
      </c>
    </row>
    <row r="4754" spans="1:22" ht="17" hidden="1" x14ac:dyDescent="0.2">
      <c r="A4754" s="3">
        <v>5212609</v>
      </c>
      <c r="B4754" s="4">
        <v>114.8</v>
      </c>
      <c r="C4754" s="4">
        <v>6</v>
      </c>
      <c r="D4754" s="4">
        <v>5</v>
      </c>
      <c r="E4754" s="4">
        <v>52</v>
      </c>
      <c r="F4754" s="5">
        <v>39</v>
      </c>
      <c r="G4754" s="6" t="s">
        <v>18</v>
      </c>
      <c r="H4754" s="7" t="s">
        <v>8</v>
      </c>
      <c r="I4754" s="8">
        <v>23702.79</v>
      </c>
      <c r="J4754" s="8">
        <f>Table1[[#This Row],[Annual Charges ($)]]-(AVERAGE(Table1[Annual Charges ($)]))</f>
        <v>12352.041815999961</v>
      </c>
      <c r="U4754" s="37">
        <v>23702.79</v>
      </c>
      <c r="V4754" s="4">
        <v>114.8</v>
      </c>
    </row>
    <row r="4755" spans="1:22" ht="17" hidden="1" x14ac:dyDescent="0.2">
      <c r="A4755" s="3">
        <v>21029158</v>
      </c>
      <c r="B4755" s="4">
        <v>114.8</v>
      </c>
      <c r="C4755" s="4">
        <v>5</v>
      </c>
      <c r="D4755" s="4">
        <v>4</v>
      </c>
      <c r="E4755" s="4">
        <v>22</v>
      </c>
      <c r="F4755" s="5">
        <v>54</v>
      </c>
      <c r="G4755" s="6" t="s">
        <v>17</v>
      </c>
      <c r="H4755" s="7" t="s">
        <v>8</v>
      </c>
      <c r="I4755" s="8">
        <v>22156.05</v>
      </c>
      <c r="J4755" s="8">
        <f>Table1[[#This Row],[Annual Charges ($)]]-(AVERAGE(Table1[Annual Charges ($)]))</f>
        <v>10805.301815999959</v>
      </c>
      <c r="U4755" s="37">
        <v>22156.05</v>
      </c>
      <c r="V4755" s="4">
        <v>114.8</v>
      </c>
    </row>
    <row r="4756" spans="1:22" ht="17" hidden="1" x14ac:dyDescent="0.2">
      <c r="A4756" s="3">
        <v>23080900</v>
      </c>
      <c r="B4756" s="4">
        <v>114.8</v>
      </c>
      <c r="C4756" s="4">
        <v>6</v>
      </c>
      <c r="D4756" s="4">
        <v>0</v>
      </c>
      <c r="E4756" s="4">
        <v>52</v>
      </c>
      <c r="F4756" s="5">
        <v>52</v>
      </c>
      <c r="G4756" s="6" t="s">
        <v>18</v>
      </c>
      <c r="H4756" s="7" t="s">
        <v>8</v>
      </c>
      <c r="I4756" s="8">
        <v>25175.29</v>
      </c>
      <c r="J4756" s="8">
        <f>Table1[[#This Row],[Annual Charges ($)]]-(AVERAGE(Table1[Annual Charges ($)]))</f>
        <v>13824.541815999961</v>
      </c>
      <c r="U4756" s="37">
        <v>25175.29</v>
      </c>
      <c r="V4756" s="4">
        <v>114.8</v>
      </c>
    </row>
    <row r="4757" spans="1:22" ht="17" hidden="1" x14ac:dyDescent="0.2">
      <c r="A4757" s="3">
        <v>24560843</v>
      </c>
      <c r="B4757" s="4">
        <v>114.8</v>
      </c>
      <c r="C4757" s="4">
        <v>7</v>
      </c>
      <c r="D4757" s="4">
        <v>5</v>
      </c>
      <c r="E4757" s="4">
        <v>46</v>
      </c>
      <c r="F4757" s="5">
        <v>67</v>
      </c>
      <c r="G4757" s="6" t="s">
        <v>17</v>
      </c>
      <c r="H4757" s="7" t="s">
        <v>8</v>
      </c>
      <c r="I4757" s="8">
        <v>22807.69</v>
      </c>
      <c r="J4757" s="8">
        <f>Table1[[#This Row],[Annual Charges ($)]]-(AVERAGE(Table1[Annual Charges ($)]))</f>
        <v>11456.941815999959</v>
      </c>
      <c r="U4757" s="37">
        <v>22807.69</v>
      </c>
      <c r="V4757" s="4">
        <v>114.8</v>
      </c>
    </row>
    <row r="4758" spans="1:22" ht="17" hidden="1" x14ac:dyDescent="0.2">
      <c r="A4758" s="3">
        <v>1221689</v>
      </c>
      <c r="B4758" s="4">
        <v>114.8</v>
      </c>
      <c r="C4758" s="4">
        <v>1</v>
      </c>
      <c r="D4758" s="4">
        <v>3</v>
      </c>
      <c r="E4758" s="4">
        <v>43</v>
      </c>
      <c r="F4758" s="5">
        <v>22</v>
      </c>
      <c r="G4758" s="6" t="s">
        <v>18</v>
      </c>
      <c r="H4758" s="7" t="s">
        <v>8</v>
      </c>
      <c r="I4758" s="8">
        <v>7260.73</v>
      </c>
      <c r="J4758" s="8">
        <f>Table1[[#This Row],[Annual Charges ($)]]-(AVERAGE(Table1[Annual Charges ($)]))</f>
        <v>-4090.0181840000405</v>
      </c>
      <c r="U4758" s="37">
        <v>7260.73</v>
      </c>
      <c r="V4758" s="4">
        <v>114.8</v>
      </c>
    </row>
    <row r="4759" spans="1:22" ht="17" hidden="1" x14ac:dyDescent="0.2">
      <c r="A4759" s="3">
        <v>681928</v>
      </c>
      <c r="B4759" s="4">
        <v>114.8</v>
      </c>
      <c r="C4759" s="4">
        <v>4</v>
      </c>
      <c r="D4759" s="4">
        <v>1</v>
      </c>
      <c r="E4759" s="4">
        <v>18</v>
      </c>
      <c r="F4759" s="5">
        <v>33</v>
      </c>
      <c r="G4759" s="6" t="s">
        <v>17</v>
      </c>
      <c r="H4759" s="7" t="s">
        <v>8</v>
      </c>
      <c r="I4759" s="8">
        <v>22808.36</v>
      </c>
      <c r="J4759" s="8">
        <f>Table1[[#This Row],[Annual Charges ($)]]-(AVERAGE(Table1[Annual Charges ($)]))</f>
        <v>11457.611815999961</v>
      </c>
      <c r="U4759" s="37">
        <v>22808.36</v>
      </c>
      <c r="V4759" s="4">
        <v>114.8</v>
      </c>
    </row>
    <row r="4760" spans="1:22" ht="17" hidden="1" x14ac:dyDescent="0.2">
      <c r="A4760" s="3">
        <v>25753237</v>
      </c>
      <c r="B4760" s="4">
        <v>114.8</v>
      </c>
      <c r="C4760" s="4">
        <v>3</v>
      </c>
      <c r="D4760" s="4">
        <v>0</v>
      </c>
      <c r="E4760" s="4">
        <v>60</v>
      </c>
      <c r="F4760" s="5">
        <v>43</v>
      </c>
      <c r="G4760" s="6" t="s">
        <v>18</v>
      </c>
      <c r="H4760" s="7" t="s">
        <v>8</v>
      </c>
      <c r="I4760" s="8">
        <v>22450.76</v>
      </c>
      <c r="J4760" s="8">
        <f>Table1[[#This Row],[Annual Charges ($)]]-(AVERAGE(Table1[Annual Charges ($)]))</f>
        <v>11100.011815999958</v>
      </c>
      <c r="U4760" s="37">
        <v>22450.76</v>
      </c>
      <c r="V4760" s="4">
        <v>114.8</v>
      </c>
    </row>
    <row r="4761" spans="1:22" ht="17" hidden="1" x14ac:dyDescent="0.2">
      <c r="A4761" s="3">
        <v>21663514</v>
      </c>
      <c r="B4761" s="4">
        <v>114.9</v>
      </c>
      <c r="C4761" s="4">
        <v>2</v>
      </c>
      <c r="D4761" s="4">
        <v>3</v>
      </c>
      <c r="E4761" s="4">
        <v>0</v>
      </c>
      <c r="F4761" s="5">
        <v>48</v>
      </c>
      <c r="G4761" s="6" t="s">
        <v>18</v>
      </c>
      <c r="H4761" s="7" t="s">
        <v>8</v>
      </c>
      <c r="I4761" s="8">
        <v>8706.9699999999993</v>
      </c>
      <c r="J4761" s="8">
        <f>Table1[[#This Row],[Annual Charges ($)]]-(AVERAGE(Table1[Annual Charges ($)]))</f>
        <v>-2643.7781840000407</v>
      </c>
      <c r="U4761" s="37">
        <v>8706.9699999999993</v>
      </c>
      <c r="V4761" s="4">
        <v>114.9</v>
      </c>
    </row>
    <row r="4762" spans="1:22" ht="17" hidden="1" x14ac:dyDescent="0.2">
      <c r="A4762" s="3">
        <v>15056066</v>
      </c>
      <c r="B4762" s="4">
        <v>115</v>
      </c>
      <c r="C4762" s="4">
        <v>2</v>
      </c>
      <c r="D4762" s="4">
        <v>0</v>
      </c>
      <c r="E4762" s="4">
        <v>14</v>
      </c>
      <c r="F4762" s="5">
        <v>42</v>
      </c>
      <c r="G4762" s="6" t="s">
        <v>18</v>
      </c>
      <c r="H4762" s="7" t="s">
        <v>8</v>
      </c>
      <c r="I4762" s="8">
        <v>17213.419999999998</v>
      </c>
      <c r="J4762" s="8">
        <f>Table1[[#This Row],[Annual Charges ($)]]-(AVERAGE(Table1[Annual Charges ($)]))</f>
        <v>5862.6718159999582</v>
      </c>
      <c r="U4762" s="37">
        <v>17213.419999999998</v>
      </c>
      <c r="V4762" s="4">
        <v>115</v>
      </c>
    </row>
    <row r="4763" spans="1:22" ht="17" hidden="1" x14ac:dyDescent="0.2">
      <c r="A4763" s="3">
        <v>27838274</v>
      </c>
      <c r="B4763" s="4">
        <v>115</v>
      </c>
      <c r="C4763" s="4">
        <v>7</v>
      </c>
      <c r="D4763" s="4">
        <v>4</v>
      </c>
      <c r="E4763" s="4">
        <v>5</v>
      </c>
      <c r="F4763" s="5">
        <v>67</v>
      </c>
      <c r="G4763" s="6" t="s">
        <v>17</v>
      </c>
      <c r="H4763" s="7" t="s">
        <v>8</v>
      </c>
      <c r="I4763" s="8">
        <v>21489.37</v>
      </c>
      <c r="J4763" s="8">
        <f>Table1[[#This Row],[Annual Charges ($)]]-(AVERAGE(Table1[Annual Charges ($)]))</f>
        <v>10138.621815999959</v>
      </c>
      <c r="U4763" s="37">
        <v>21489.37</v>
      </c>
      <c r="V4763" s="4">
        <v>115</v>
      </c>
    </row>
    <row r="4764" spans="1:22" ht="17" x14ac:dyDescent="0.2">
      <c r="A4764" s="3">
        <v>6044351</v>
      </c>
      <c r="B4764" s="4">
        <v>115</v>
      </c>
      <c r="C4764" s="4">
        <v>4</v>
      </c>
      <c r="D4764" s="4">
        <v>4</v>
      </c>
      <c r="E4764" s="4">
        <v>14</v>
      </c>
      <c r="F4764" s="5">
        <v>36</v>
      </c>
      <c r="G4764" s="6" t="s">
        <v>17</v>
      </c>
      <c r="H4764" s="7" t="s">
        <v>9</v>
      </c>
      <c r="I4764" s="8">
        <v>24052.94</v>
      </c>
      <c r="J4764" s="8">
        <f>Table1[[#This Row],[Annual Charges ($)]]-(AVERAGE(Table1[Annual Charges ($)]))</f>
        <v>12702.191815999959</v>
      </c>
      <c r="U4764" s="37">
        <v>24052.94</v>
      </c>
      <c r="V4764" s="4">
        <v>115</v>
      </c>
    </row>
    <row r="4765" spans="1:22" ht="17" hidden="1" x14ac:dyDescent="0.2">
      <c r="A4765" s="3">
        <v>21962051</v>
      </c>
      <c r="B4765" s="4">
        <v>115</v>
      </c>
      <c r="C4765" s="4">
        <v>1</v>
      </c>
      <c r="D4765" s="4">
        <v>3</v>
      </c>
      <c r="E4765" s="4">
        <v>3</v>
      </c>
      <c r="F4765" s="5">
        <v>64</v>
      </c>
      <c r="G4765" s="6" t="s">
        <v>17</v>
      </c>
      <c r="H4765" s="7" t="s">
        <v>8</v>
      </c>
      <c r="I4765" s="8">
        <v>6125.9</v>
      </c>
      <c r="J4765" s="8">
        <f>Table1[[#This Row],[Annual Charges ($)]]-(AVERAGE(Table1[Annual Charges ($)]))</f>
        <v>-5224.8481840000404</v>
      </c>
      <c r="U4765" s="37">
        <v>6125.9</v>
      </c>
      <c r="V4765" s="4">
        <v>115</v>
      </c>
    </row>
    <row r="4766" spans="1:22" ht="17" hidden="1" x14ac:dyDescent="0.2">
      <c r="A4766" s="3">
        <v>1676214</v>
      </c>
      <c r="B4766" s="4">
        <v>115</v>
      </c>
      <c r="C4766" s="4">
        <v>4</v>
      </c>
      <c r="D4766" s="4">
        <v>1</v>
      </c>
      <c r="E4766" s="4">
        <v>22</v>
      </c>
      <c r="F4766" s="5">
        <v>29</v>
      </c>
      <c r="G4766" s="6" t="s">
        <v>18</v>
      </c>
      <c r="H4766" s="7" t="s">
        <v>8</v>
      </c>
      <c r="I4766" s="8">
        <v>13494.02</v>
      </c>
      <c r="J4766" s="8">
        <f>Table1[[#This Row],[Annual Charges ($)]]-(AVERAGE(Table1[Annual Charges ($)]))</f>
        <v>2143.2718159999604</v>
      </c>
      <c r="U4766" s="37">
        <v>13494.02</v>
      </c>
      <c r="V4766" s="4">
        <v>115</v>
      </c>
    </row>
    <row r="4767" spans="1:22" ht="17" hidden="1" x14ac:dyDescent="0.2">
      <c r="A4767" s="3">
        <v>13063209</v>
      </c>
      <c r="B4767" s="4">
        <v>115.1</v>
      </c>
      <c r="C4767" s="4">
        <v>3</v>
      </c>
      <c r="D4767" s="4">
        <v>1</v>
      </c>
      <c r="E4767" s="4">
        <v>48</v>
      </c>
      <c r="F4767" s="5">
        <v>37</v>
      </c>
      <c r="G4767" s="6" t="s">
        <v>17</v>
      </c>
      <c r="H4767" s="7" t="s">
        <v>8</v>
      </c>
      <c r="I4767" s="8">
        <v>10553.85</v>
      </c>
      <c r="J4767" s="8">
        <f>Table1[[#This Row],[Annual Charges ($)]]-(AVERAGE(Table1[Annual Charges ($)]))</f>
        <v>-796.89818400003969</v>
      </c>
      <c r="U4767" s="37">
        <v>10553.85</v>
      </c>
      <c r="V4767" s="4">
        <v>115.1</v>
      </c>
    </row>
    <row r="4768" spans="1:22" ht="17" hidden="1" x14ac:dyDescent="0.2">
      <c r="A4768" s="3">
        <v>10568459</v>
      </c>
      <c r="B4768" s="4">
        <v>115.1</v>
      </c>
      <c r="C4768" s="4">
        <v>1</v>
      </c>
      <c r="D4768" s="4">
        <v>0</v>
      </c>
      <c r="E4768" s="4">
        <v>31</v>
      </c>
      <c r="F4768" s="5">
        <v>55</v>
      </c>
      <c r="G4768" s="6" t="s">
        <v>17</v>
      </c>
      <c r="H4768" s="7" t="s">
        <v>8</v>
      </c>
      <c r="I4768" s="8">
        <v>17009.18</v>
      </c>
      <c r="J4768" s="8">
        <f>Table1[[#This Row],[Annual Charges ($)]]-(AVERAGE(Table1[Annual Charges ($)]))</f>
        <v>5658.4318159999602</v>
      </c>
      <c r="U4768" s="37">
        <v>17009.18</v>
      </c>
      <c r="V4768" s="4">
        <v>115.1</v>
      </c>
    </row>
    <row r="4769" spans="1:22" ht="17" hidden="1" x14ac:dyDescent="0.2">
      <c r="A4769" s="3">
        <v>23623063</v>
      </c>
      <c r="B4769" s="4">
        <v>115.1</v>
      </c>
      <c r="C4769" s="4">
        <v>4</v>
      </c>
      <c r="D4769" s="4">
        <v>5</v>
      </c>
      <c r="E4769" s="4">
        <v>10</v>
      </c>
      <c r="F4769" s="5">
        <v>57</v>
      </c>
      <c r="G4769" s="6" t="s">
        <v>18</v>
      </c>
      <c r="H4769" s="7" t="s">
        <v>8</v>
      </c>
      <c r="I4769" s="8">
        <v>11195.5</v>
      </c>
      <c r="J4769" s="8">
        <f>Table1[[#This Row],[Annual Charges ($)]]-(AVERAGE(Table1[Annual Charges ($)]))</f>
        <v>-155.24818400004006</v>
      </c>
      <c r="U4769" s="37">
        <v>11195.5</v>
      </c>
      <c r="V4769" s="4">
        <v>115.1</v>
      </c>
    </row>
    <row r="4770" spans="1:22" ht="17" hidden="1" x14ac:dyDescent="0.2">
      <c r="A4770" s="3">
        <v>18190170</v>
      </c>
      <c r="B4770" s="4">
        <v>115.1</v>
      </c>
      <c r="C4770" s="4">
        <v>8</v>
      </c>
      <c r="D4770" s="4">
        <v>2</v>
      </c>
      <c r="E4770" s="4">
        <v>20</v>
      </c>
      <c r="F4770" s="5">
        <v>43</v>
      </c>
      <c r="G4770" s="6" t="s">
        <v>18</v>
      </c>
      <c r="H4770" s="7" t="s">
        <v>8</v>
      </c>
      <c r="I4770" s="8">
        <v>16001.16</v>
      </c>
      <c r="J4770" s="8">
        <f>Table1[[#This Row],[Annual Charges ($)]]-(AVERAGE(Table1[Annual Charges ($)]))</f>
        <v>4650.4118159999598</v>
      </c>
      <c r="U4770" s="37">
        <v>16001.16</v>
      </c>
      <c r="V4770" s="4">
        <v>115.1</v>
      </c>
    </row>
    <row r="4771" spans="1:22" ht="17" hidden="1" x14ac:dyDescent="0.2">
      <c r="A4771" s="3">
        <v>8288989</v>
      </c>
      <c r="B4771" s="4">
        <v>115.2</v>
      </c>
      <c r="C4771" s="4">
        <v>4</v>
      </c>
      <c r="D4771" s="4">
        <v>0</v>
      </c>
      <c r="E4771" s="4">
        <v>43</v>
      </c>
      <c r="F4771" s="5">
        <v>42</v>
      </c>
      <c r="G4771" s="6" t="s">
        <v>17</v>
      </c>
      <c r="H4771" s="7" t="s">
        <v>8</v>
      </c>
      <c r="I4771" s="8">
        <v>14741.42</v>
      </c>
      <c r="J4771" s="8">
        <f>Table1[[#This Row],[Annual Charges ($)]]-(AVERAGE(Table1[Annual Charges ($)]))</f>
        <v>3390.67181599996</v>
      </c>
      <c r="U4771" s="37">
        <v>14741.42</v>
      </c>
      <c r="V4771" s="4">
        <v>115.2</v>
      </c>
    </row>
    <row r="4772" spans="1:22" ht="17" hidden="1" x14ac:dyDescent="0.2">
      <c r="A4772" s="3">
        <v>18778498</v>
      </c>
      <c r="B4772" s="4">
        <v>115.2</v>
      </c>
      <c r="C4772" s="4">
        <v>3</v>
      </c>
      <c r="D4772" s="4">
        <v>0</v>
      </c>
      <c r="E4772" s="4">
        <v>37</v>
      </c>
      <c r="F4772" s="5">
        <v>55</v>
      </c>
      <c r="G4772" s="6" t="s">
        <v>18</v>
      </c>
      <c r="H4772" s="7" t="s">
        <v>8</v>
      </c>
      <c r="I4772" s="8">
        <v>24053.15</v>
      </c>
      <c r="J4772" s="8">
        <f>Table1[[#This Row],[Annual Charges ($)]]-(AVERAGE(Table1[Annual Charges ($)]))</f>
        <v>12702.401815999961</v>
      </c>
      <c r="U4772" s="37">
        <v>24053.15</v>
      </c>
      <c r="V4772" s="4">
        <v>115.2</v>
      </c>
    </row>
    <row r="4773" spans="1:22" ht="17" x14ac:dyDescent="0.2">
      <c r="A4773" s="3">
        <v>4848566</v>
      </c>
      <c r="B4773" s="4">
        <v>115.4</v>
      </c>
      <c r="C4773" s="4">
        <v>7</v>
      </c>
      <c r="D4773" s="4">
        <v>2</v>
      </c>
      <c r="E4773" s="4">
        <v>5</v>
      </c>
      <c r="F4773" s="5">
        <v>44</v>
      </c>
      <c r="G4773" s="6" t="s">
        <v>18</v>
      </c>
      <c r="H4773" s="7" t="s">
        <v>9</v>
      </c>
      <c r="I4773" s="8">
        <v>16301.13</v>
      </c>
      <c r="J4773" s="8">
        <f>Table1[[#This Row],[Annual Charges ($)]]-(AVERAGE(Table1[Annual Charges ($)]))</f>
        <v>4950.3818159999591</v>
      </c>
      <c r="U4773" s="37">
        <v>16301.13</v>
      </c>
      <c r="V4773" s="4">
        <v>115.4</v>
      </c>
    </row>
    <row r="4774" spans="1:22" ht="17" hidden="1" x14ac:dyDescent="0.2">
      <c r="A4774" s="3">
        <v>1245388</v>
      </c>
      <c r="B4774" s="4">
        <v>115.4</v>
      </c>
      <c r="C4774" s="4">
        <v>6</v>
      </c>
      <c r="D4774" s="4">
        <v>3</v>
      </c>
      <c r="E4774" s="4">
        <v>16</v>
      </c>
      <c r="F4774" s="5">
        <v>28</v>
      </c>
      <c r="G4774" s="6" t="s">
        <v>17</v>
      </c>
      <c r="H4774" s="7" t="s">
        <v>8</v>
      </c>
      <c r="I4774" s="8">
        <v>26795</v>
      </c>
      <c r="J4774" s="8">
        <f>Table1[[#This Row],[Annual Charges ($)]]-(AVERAGE(Table1[Annual Charges ($)]))</f>
        <v>15444.25181599996</v>
      </c>
      <c r="U4774" s="37">
        <v>26795</v>
      </c>
      <c r="V4774" s="4">
        <v>115.4</v>
      </c>
    </row>
    <row r="4775" spans="1:22" ht="17" hidden="1" x14ac:dyDescent="0.2">
      <c r="A4775" s="3">
        <v>18764269</v>
      </c>
      <c r="B4775" s="4">
        <v>115.4</v>
      </c>
      <c r="C4775" s="4">
        <v>5</v>
      </c>
      <c r="D4775" s="4">
        <v>1</v>
      </c>
      <c r="E4775" s="4">
        <v>43</v>
      </c>
      <c r="F4775" s="5">
        <v>54</v>
      </c>
      <c r="G4775" s="6" t="s">
        <v>17</v>
      </c>
      <c r="H4775" s="7" t="s">
        <v>8</v>
      </c>
      <c r="I4775" s="8">
        <v>20922.27</v>
      </c>
      <c r="J4775" s="8">
        <f>Table1[[#This Row],[Annual Charges ($)]]-(AVERAGE(Table1[Annual Charges ($)]))</f>
        <v>9571.5218159999604</v>
      </c>
      <c r="U4775" s="37">
        <v>20922.27</v>
      </c>
      <c r="V4775" s="4">
        <v>115.4</v>
      </c>
    </row>
    <row r="4776" spans="1:22" ht="17" hidden="1" x14ac:dyDescent="0.2">
      <c r="A4776" s="3">
        <v>7641702</v>
      </c>
      <c r="B4776" s="4">
        <v>115.5</v>
      </c>
      <c r="C4776" s="4">
        <v>5</v>
      </c>
      <c r="D4776" s="4">
        <v>1</v>
      </c>
      <c r="E4776" s="4">
        <v>28</v>
      </c>
      <c r="F4776" s="5">
        <v>42</v>
      </c>
      <c r="G4776" s="6" t="s">
        <v>17</v>
      </c>
      <c r="H4776" s="7" t="s">
        <v>8</v>
      </c>
      <c r="I4776" s="8">
        <v>20070.77</v>
      </c>
      <c r="J4776" s="8">
        <f>Table1[[#This Row],[Annual Charges ($)]]-(AVERAGE(Table1[Annual Charges ($)]))</f>
        <v>8720.0218159999604</v>
      </c>
      <c r="U4776" s="37">
        <v>20070.77</v>
      </c>
      <c r="V4776" s="4">
        <v>115.5</v>
      </c>
    </row>
    <row r="4777" spans="1:22" ht="17" hidden="1" x14ac:dyDescent="0.2">
      <c r="A4777" s="3">
        <v>20979771</v>
      </c>
      <c r="B4777" s="4">
        <v>115.5</v>
      </c>
      <c r="C4777" s="4">
        <v>3</v>
      </c>
      <c r="D4777" s="4">
        <v>1</v>
      </c>
      <c r="E4777" s="4">
        <v>10</v>
      </c>
      <c r="F4777" s="5">
        <v>25</v>
      </c>
      <c r="G4777" s="6" t="s">
        <v>17</v>
      </c>
      <c r="H4777" s="7" t="s">
        <v>8</v>
      </c>
      <c r="I4777" s="8">
        <v>20014.5</v>
      </c>
      <c r="J4777" s="8">
        <f>Table1[[#This Row],[Annual Charges ($)]]-(AVERAGE(Table1[Annual Charges ($)]))</f>
        <v>8663.7518159999599</v>
      </c>
      <c r="U4777" s="37">
        <v>20014.5</v>
      </c>
      <c r="V4777" s="4">
        <v>115.5</v>
      </c>
    </row>
    <row r="4778" spans="1:22" ht="17" hidden="1" x14ac:dyDescent="0.2">
      <c r="A4778" s="3">
        <v>29310876</v>
      </c>
      <c r="B4778" s="4">
        <v>115.5</v>
      </c>
      <c r="C4778" s="4">
        <v>6</v>
      </c>
      <c r="D4778" s="4">
        <v>4</v>
      </c>
      <c r="E4778" s="4">
        <v>32</v>
      </c>
      <c r="F4778" s="5">
        <v>40</v>
      </c>
      <c r="G4778" s="6" t="s">
        <v>17</v>
      </c>
      <c r="H4778" s="7" t="s">
        <v>8</v>
      </c>
      <c r="I4778" s="8">
        <v>16351.38</v>
      </c>
      <c r="J4778" s="8">
        <f>Table1[[#This Row],[Annual Charges ($)]]-(AVERAGE(Table1[Annual Charges ($)]))</f>
        <v>5000.6318159999591</v>
      </c>
      <c r="U4778" s="37">
        <v>16351.38</v>
      </c>
      <c r="V4778" s="4">
        <v>115.5</v>
      </c>
    </row>
    <row r="4779" spans="1:22" ht="17" hidden="1" x14ac:dyDescent="0.2">
      <c r="A4779" s="3">
        <v>23698910</v>
      </c>
      <c r="B4779" s="4">
        <v>115.6</v>
      </c>
      <c r="C4779" s="4">
        <v>2</v>
      </c>
      <c r="D4779" s="4">
        <v>4</v>
      </c>
      <c r="E4779" s="4">
        <v>57</v>
      </c>
      <c r="F4779" s="5">
        <v>37</v>
      </c>
      <c r="G4779" s="6" t="s">
        <v>17</v>
      </c>
      <c r="H4779" s="7" t="s">
        <v>8</v>
      </c>
      <c r="I4779" s="8">
        <v>8247.3700000000008</v>
      </c>
      <c r="J4779" s="8">
        <f>Table1[[#This Row],[Annual Charges ($)]]-(AVERAGE(Table1[Annual Charges ($)]))</f>
        <v>-3103.3781840000393</v>
      </c>
      <c r="U4779" s="37">
        <v>8247.3700000000008</v>
      </c>
      <c r="V4779" s="4">
        <v>115.6</v>
      </c>
    </row>
    <row r="4780" spans="1:22" ht="17" hidden="1" x14ac:dyDescent="0.2">
      <c r="A4780" s="3">
        <v>11977099</v>
      </c>
      <c r="B4780" s="4">
        <v>115.6</v>
      </c>
      <c r="C4780" s="4">
        <v>8</v>
      </c>
      <c r="D4780" s="4">
        <v>3</v>
      </c>
      <c r="E4780" s="4">
        <v>36</v>
      </c>
      <c r="F4780" s="5">
        <v>27</v>
      </c>
      <c r="G4780" s="6" t="s">
        <v>18</v>
      </c>
      <c r="H4780" s="7" t="s">
        <v>8</v>
      </c>
      <c r="I4780" s="8">
        <v>16867.95</v>
      </c>
      <c r="J4780" s="8">
        <f>Table1[[#This Row],[Annual Charges ($)]]-(AVERAGE(Table1[Annual Charges ($)]))</f>
        <v>5517.2018159999607</v>
      </c>
      <c r="U4780" s="37">
        <v>16867.95</v>
      </c>
      <c r="V4780" s="4">
        <v>115.6</v>
      </c>
    </row>
    <row r="4781" spans="1:22" ht="17" hidden="1" x14ac:dyDescent="0.2">
      <c r="A4781" s="3">
        <v>14706401</v>
      </c>
      <c r="B4781" s="4">
        <v>115.7</v>
      </c>
      <c r="C4781" s="4">
        <v>7</v>
      </c>
      <c r="D4781" s="4">
        <v>0</v>
      </c>
      <c r="E4781" s="4">
        <v>43</v>
      </c>
      <c r="F4781" s="5">
        <v>33</v>
      </c>
      <c r="G4781" s="6" t="s">
        <v>18</v>
      </c>
      <c r="H4781" s="7" t="s">
        <v>8</v>
      </c>
      <c r="I4781" s="8">
        <v>21573.18</v>
      </c>
      <c r="J4781" s="8">
        <f>Table1[[#This Row],[Annual Charges ($)]]-(AVERAGE(Table1[Annual Charges ($)]))</f>
        <v>10222.43181599996</v>
      </c>
      <c r="U4781" s="37">
        <v>21573.18</v>
      </c>
      <c r="V4781" s="4">
        <v>115.7</v>
      </c>
    </row>
    <row r="4782" spans="1:22" ht="17" hidden="1" x14ac:dyDescent="0.2">
      <c r="A4782" s="3">
        <v>26039184</v>
      </c>
      <c r="B4782" s="4">
        <v>115.7</v>
      </c>
      <c r="C4782" s="4">
        <v>5</v>
      </c>
      <c r="D4782" s="4">
        <v>4</v>
      </c>
      <c r="E4782" s="4">
        <v>42</v>
      </c>
      <c r="F4782" s="5">
        <v>28</v>
      </c>
      <c r="G4782" s="6" t="s">
        <v>18</v>
      </c>
      <c r="H4782" s="7" t="s">
        <v>8</v>
      </c>
      <c r="I4782" s="8">
        <v>17053.29</v>
      </c>
      <c r="J4782" s="8">
        <f>Table1[[#This Row],[Annual Charges ($)]]-(AVERAGE(Table1[Annual Charges ($)]))</f>
        <v>5702.5418159999608</v>
      </c>
      <c r="U4782" s="37">
        <v>17053.29</v>
      </c>
      <c r="V4782" s="4">
        <v>115.7</v>
      </c>
    </row>
    <row r="4783" spans="1:22" ht="17" x14ac:dyDescent="0.2">
      <c r="A4783" s="3">
        <v>22314332</v>
      </c>
      <c r="B4783" s="4">
        <v>115.8</v>
      </c>
      <c r="C4783" s="4">
        <v>2</v>
      </c>
      <c r="D4783" s="4">
        <v>2</v>
      </c>
      <c r="E4783" s="4">
        <v>9</v>
      </c>
      <c r="F4783" s="5">
        <v>57</v>
      </c>
      <c r="G4783" s="6" t="s">
        <v>18</v>
      </c>
      <c r="H4783" s="7" t="s">
        <v>9</v>
      </c>
      <c r="I4783" s="8">
        <v>11276.2</v>
      </c>
      <c r="J4783" s="8">
        <f>Table1[[#This Row],[Annual Charges ($)]]-(AVERAGE(Table1[Annual Charges ($)]))</f>
        <v>-74.548184000039328</v>
      </c>
      <c r="U4783" s="37">
        <v>11276.2</v>
      </c>
      <c r="V4783" s="4">
        <v>115.8</v>
      </c>
    </row>
    <row r="4784" spans="1:22" ht="17" hidden="1" x14ac:dyDescent="0.2">
      <c r="A4784" s="3">
        <v>19042438</v>
      </c>
      <c r="B4784" s="4">
        <v>115.8</v>
      </c>
      <c r="C4784" s="4">
        <v>8</v>
      </c>
      <c r="D4784" s="4">
        <v>0</v>
      </c>
      <c r="E4784" s="4">
        <v>36</v>
      </c>
      <c r="F4784" s="5">
        <v>56</v>
      </c>
      <c r="G4784" s="6" t="s">
        <v>18</v>
      </c>
      <c r="H4784" s="7" t="s">
        <v>8</v>
      </c>
      <c r="I4784" s="8">
        <v>15610.02</v>
      </c>
      <c r="J4784" s="8">
        <f>Table1[[#This Row],[Annual Charges ($)]]-(AVERAGE(Table1[Annual Charges ($)]))</f>
        <v>4259.2718159999604</v>
      </c>
      <c r="U4784" s="37">
        <v>15610.02</v>
      </c>
      <c r="V4784" s="4">
        <v>115.8</v>
      </c>
    </row>
    <row r="4785" spans="1:22" ht="17" hidden="1" x14ac:dyDescent="0.2">
      <c r="A4785" s="3">
        <v>13498834</v>
      </c>
      <c r="B4785" s="4">
        <v>115.8</v>
      </c>
      <c r="C4785" s="4">
        <v>8</v>
      </c>
      <c r="D4785" s="4">
        <v>1</v>
      </c>
      <c r="E4785" s="4">
        <v>19</v>
      </c>
      <c r="F4785" s="5">
        <v>26</v>
      </c>
      <c r="G4785" s="6" t="s">
        <v>17</v>
      </c>
      <c r="H4785" s="7" t="s">
        <v>8</v>
      </c>
      <c r="I4785" s="8">
        <v>20752.75</v>
      </c>
      <c r="J4785" s="8">
        <f>Table1[[#This Row],[Annual Charges ($)]]-(AVERAGE(Table1[Annual Charges ($)]))</f>
        <v>9402.0018159999599</v>
      </c>
      <c r="U4785" s="37">
        <v>20752.75</v>
      </c>
      <c r="V4785" s="4">
        <v>115.8</v>
      </c>
    </row>
    <row r="4786" spans="1:22" ht="17" hidden="1" x14ac:dyDescent="0.2">
      <c r="A4786" s="3">
        <v>20537459</v>
      </c>
      <c r="B4786" s="4">
        <v>115.9</v>
      </c>
      <c r="C4786" s="4">
        <v>4</v>
      </c>
      <c r="D4786" s="4">
        <v>4</v>
      </c>
      <c r="E4786" s="4">
        <v>7</v>
      </c>
      <c r="F4786" s="5">
        <v>50</v>
      </c>
      <c r="G4786" s="6" t="s">
        <v>17</v>
      </c>
      <c r="H4786" s="7" t="s">
        <v>8</v>
      </c>
      <c r="I4786" s="8">
        <v>22614.69</v>
      </c>
      <c r="J4786" s="8">
        <f>Table1[[#This Row],[Annual Charges ($)]]-(AVERAGE(Table1[Annual Charges ($)]))</f>
        <v>11263.941815999959</v>
      </c>
      <c r="U4786" s="37">
        <v>22614.69</v>
      </c>
      <c r="V4786" s="4">
        <v>115.9</v>
      </c>
    </row>
    <row r="4787" spans="1:22" ht="17" hidden="1" x14ac:dyDescent="0.2">
      <c r="A4787" s="3">
        <v>16482584</v>
      </c>
      <c r="B4787" s="4">
        <v>116</v>
      </c>
      <c r="C4787" s="4">
        <v>3</v>
      </c>
      <c r="D4787" s="4">
        <v>4</v>
      </c>
      <c r="E4787" s="4">
        <v>37</v>
      </c>
      <c r="F4787" s="5">
        <v>38</v>
      </c>
      <c r="G4787" s="6" t="s">
        <v>17</v>
      </c>
      <c r="H4787" s="7" t="s">
        <v>8</v>
      </c>
      <c r="I4787" s="8">
        <v>10531.14</v>
      </c>
      <c r="J4787" s="8">
        <f>Table1[[#This Row],[Annual Charges ($)]]-(AVERAGE(Table1[Annual Charges ($)]))</f>
        <v>-819.60818400004064</v>
      </c>
      <c r="U4787" s="37">
        <v>10531.14</v>
      </c>
      <c r="V4787" s="4">
        <v>116</v>
      </c>
    </row>
    <row r="4788" spans="1:22" ht="17" hidden="1" x14ac:dyDescent="0.2">
      <c r="A4788" s="3">
        <v>7832941</v>
      </c>
      <c r="B4788" s="4">
        <v>116</v>
      </c>
      <c r="C4788" s="4">
        <v>7</v>
      </c>
      <c r="D4788" s="4">
        <v>1</v>
      </c>
      <c r="E4788" s="4">
        <v>6</v>
      </c>
      <c r="F4788" s="5">
        <v>41</v>
      </c>
      <c r="G4788" s="6" t="s">
        <v>17</v>
      </c>
      <c r="H4788" s="7" t="s">
        <v>8</v>
      </c>
      <c r="I4788" s="8">
        <v>22102.77</v>
      </c>
      <c r="J4788" s="8">
        <f>Table1[[#This Row],[Annual Charges ($)]]-(AVERAGE(Table1[Annual Charges ($)]))</f>
        <v>10752.02181599996</v>
      </c>
      <c r="U4788" s="37">
        <v>22102.77</v>
      </c>
      <c r="V4788" s="4">
        <v>116</v>
      </c>
    </row>
    <row r="4789" spans="1:22" ht="17" hidden="1" x14ac:dyDescent="0.2">
      <c r="A4789" s="3">
        <v>1723982</v>
      </c>
      <c r="B4789" s="4">
        <v>116.1</v>
      </c>
      <c r="C4789" s="4">
        <v>4</v>
      </c>
      <c r="D4789" s="4">
        <v>5</v>
      </c>
      <c r="E4789" s="4">
        <v>7</v>
      </c>
      <c r="F4789" s="5">
        <v>47</v>
      </c>
      <c r="G4789" s="6" t="s">
        <v>18</v>
      </c>
      <c r="H4789" s="7" t="s">
        <v>8</v>
      </c>
      <c r="I4789" s="8">
        <v>12586.67</v>
      </c>
      <c r="J4789" s="8">
        <f>Table1[[#This Row],[Annual Charges ($)]]-(AVERAGE(Table1[Annual Charges ($)]))</f>
        <v>1235.92181599996</v>
      </c>
      <c r="U4789" s="37">
        <v>12586.67</v>
      </c>
      <c r="V4789" s="4">
        <v>116.1</v>
      </c>
    </row>
    <row r="4790" spans="1:22" ht="17" hidden="1" x14ac:dyDescent="0.2">
      <c r="A4790" s="3">
        <v>9303179</v>
      </c>
      <c r="B4790" s="4">
        <v>116.1</v>
      </c>
      <c r="C4790" s="4">
        <v>6</v>
      </c>
      <c r="D4790" s="4">
        <v>4</v>
      </c>
      <c r="E4790" s="4">
        <v>16</v>
      </c>
      <c r="F4790" s="5">
        <v>32</v>
      </c>
      <c r="G4790" s="6" t="s">
        <v>17</v>
      </c>
      <c r="H4790" s="7" t="s">
        <v>8</v>
      </c>
      <c r="I4790" s="8">
        <v>22770.81</v>
      </c>
      <c r="J4790" s="8">
        <f>Table1[[#This Row],[Annual Charges ($)]]-(AVERAGE(Table1[Annual Charges ($)]))</f>
        <v>11420.061815999961</v>
      </c>
      <c r="U4790" s="37">
        <v>22770.81</v>
      </c>
      <c r="V4790" s="4">
        <v>116.1</v>
      </c>
    </row>
    <row r="4791" spans="1:22" ht="17" hidden="1" x14ac:dyDescent="0.2">
      <c r="A4791" s="3">
        <v>1434464</v>
      </c>
      <c r="B4791" s="4">
        <v>116.2</v>
      </c>
      <c r="C4791" s="4">
        <v>8</v>
      </c>
      <c r="D4791" s="4">
        <v>5</v>
      </c>
      <c r="E4791" s="4">
        <v>52</v>
      </c>
      <c r="F4791" s="5">
        <v>49</v>
      </c>
      <c r="G4791" s="6" t="s">
        <v>18</v>
      </c>
      <c r="H4791" s="7" t="s">
        <v>8</v>
      </c>
      <c r="I4791" s="8">
        <v>14742.69</v>
      </c>
      <c r="J4791" s="8">
        <f>Table1[[#This Row],[Annual Charges ($)]]-(AVERAGE(Table1[Annual Charges ($)]))</f>
        <v>3391.9418159999605</v>
      </c>
      <c r="U4791" s="37">
        <v>14742.69</v>
      </c>
      <c r="V4791" s="4">
        <v>116.2</v>
      </c>
    </row>
    <row r="4792" spans="1:22" ht="17" x14ac:dyDescent="0.2">
      <c r="A4792" s="3">
        <v>1094848</v>
      </c>
      <c r="B4792" s="4">
        <v>116.2</v>
      </c>
      <c r="C4792" s="4">
        <v>7</v>
      </c>
      <c r="D4792" s="4">
        <v>2</v>
      </c>
      <c r="E4792" s="4">
        <v>60</v>
      </c>
      <c r="F4792" s="5">
        <v>69</v>
      </c>
      <c r="G4792" s="6" t="s">
        <v>17</v>
      </c>
      <c r="H4792" s="7" t="s">
        <v>9</v>
      </c>
      <c r="I4792" s="8">
        <v>21360.86</v>
      </c>
      <c r="J4792" s="8">
        <f>Table1[[#This Row],[Annual Charges ($)]]-(AVERAGE(Table1[Annual Charges ($)]))</f>
        <v>10010.111815999961</v>
      </c>
      <c r="U4792" s="37">
        <v>21360.86</v>
      </c>
      <c r="V4792" s="4">
        <v>116.2</v>
      </c>
    </row>
    <row r="4793" spans="1:22" ht="17" x14ac:dyDescent="0.2">
      <c r="A4793" s="3">
        <v>16566856</v>
      </c>
      <c r="B4793" s="4">
        <v>116.3</v>
      </c>
      <c r="C4793" s="4">
        <v>4</v>
      </c>
      <c r="D4793" s="4">
        <v>0</v>
      </c>
      <c r="E4793" s="4">
        <v>46</v>
      </c>
      <c r="F4793" s="5">
        <v>58</v>
      </c>
      <c r="G4793" s="6" t="s">
        <v>18</v>
      </c>
      <c r="H4793" s="7" t="s">
        <v>9</v>
      </c>
      <c r="I4793" s="8">
        <v>28854.32</v>
      </c>
      <c r="J4793" s="8">
        <f>Table1[[#This Row],[Annual Charges ($)]]-(AVERAGE(Table1[Annual Charges ($)]))</f>
        <v>17503.57181599996</v>
      </c>
      <c r="U4793" s="37">
        <v>28854.32</v>
      </c>
      <c r="V4793" s="4">
        <v>116.3</v>
      </c>
    </row>
    <row r="4794" spans="1:22" ht="17" x14ac:dyDescent="0.2">
      <c r="A4794" s="3">
        <v>2533454</v>
      </c>
      <c r="B4794" s="4">
        <v>116.4</v>
      </c>
      <c r="C4794" s="4">
        <v>8</v>
      </c>
      <c r="D4794" s="4">
        <v>2</v>
      </c>
      <c r="E4794" s="4">
        <v>59</v>
      </c>
      <c r="F4794" s="5">
        <v>52</v>
      </c>
      <c r="G4794" s="6" t="s">
        <v>18</v>
      </c>
      <c r="H4794" s="7" t="s">
        <v>9</v>
      </c>
      <c r="I4794" s="8">
        <v>18483.68</v>
      </c>
      <c r="J4794" s="8">
        <f>Table1[[#This Row],[Annual Charges ($)]]-(AVERAGE(Table1[Annual Charges ($)]))</f>
        <v>7132.9318159999602</v>
      </c>
      <c r="U4794" s="37">
        <v>18483.68</v>
      </c>
      <c r="V4794" s="4">
        <v>116.4</v>
      </c>
    </row>
    <row r="4795" spans="1:22" ht="17" hidden="1" x14ac:dyDescent="0.2">
      <c r="A4795" s="3">
        <v>26794917</v>
      </c>
      <c r="B4795" s="4">
        <v>116.4</v>
      </c>
      <c r="C4795" s="4">
        <v>5</v>
      </c>
      <c r="D4795" s="4">
        <v>3</v>
      </c>
      <c r="E4795" s="4">
        <v>37</v>
      </c>
      <c r="F4795" s="5">
        <v>31</v>
      </c>
      <c r="G4795" s="6" t="s">
        <v>17</v>
      </c>
      <c r="H4795" s="7" t="s">
        <v>8</v>
      </c>
      <c r="I4795" s="8">
        <v>12492.85</v>
      </c>
      <c r="J4795" s="8">
        <f>Table1[[#This Row],[Annual Charges ($)]]-(AVERAGE(Table1[Annual Charges ($)]))</f>
        <v>1142.1018159999603</v>
      </c>
      <c r="U4795" s="37">
        <v>12492.85</v>
      </c>
      <c r="V4795" s="4">
        <v>116.4</v>
      </c>
    </row>
    <row r="4796" spans="1:22" ht="17" hidden="1" x14ac:dyDescent="0.2">
      <c r="A4796" s="3">
        <v>10236212</v>
      </c>
      <c r="B4796" s="4">
        <v>116.4</v>
      </c>
      <c r="C4796" s="4">
        <v>1</v>
      </c>
      <c r="D4796" s="4">
        <v>1</v>
      </c>
      <c r="E4796" s="4">
        <v>21</v>
      </c>
      <c r="F4796" s="5">
        <v>50</v>
      </c>
      <c r="G4796" s="6" t="s">
        <v>18</v>
      </c>
      <c r="H4796" s="7" t="s">
        <v>8</v>
      </c>
      <c r="I4796" s="8">
        <v>20373.98</v>
      </c>
      <c r="J4796" s="8">
        <f>Table1[[#This Row],[Annual Charges ($)]]-(AVERAGE(Table1[Annual Charges ($)]))</f>
        <v>9023.2318159999595</v>
      </c>
      <c r="U4796" s="37">
        <v>20373.98</v>
      </c>
      <c r="V4796" s="4">
        <v>116.4</v>
      </c>
    </row>
    <row r="4797" spans="1:22" ht="17" hidden="1" x14ac:dyDescent="0.2">
      <c r="A4797" s="3">
        <v>23937595</v>
      </c>
      <c r="B4797" s="4">
        <v>116.5</v>
      </c>
      <c r="C4797" s="4">
        <v>7</v>
      </c>
      <c r="D4797" s="4">
        <v>4</v>
      </c>
      <c r="E4797" s="4">
        <v>15</v>
      </c>
      <c r="F4797" s="5">
        <v>47</v>
      </c>
      <c r="G4797" s="6" t="s">
        <v>18</v>
      </c>
      <c r="H4797" s="7" t="s">
        <v>8</v>
      </c>
      <c r="I4797" s="8">
        <v>24034.29</v>
      </c>
      <c r="J4797" s="8">
        <f>Table1[[#This Row],[Annual Charges ($)]]-(AVERAGE(Table1[Annual Charges ($)]))</f>
        <v>12683.541815999961</v>
      </c>
      <c r="U4797" s="37">
        <v>24034.29</v>
      </c>
      <c r="V4797" s="4">
        <v>116.5</v>
      </c>
    </row>
    <row r="4798" spans="1:22" ht="17" hidden="1" x14ac:dyDescent="0.2">
      <c r="A4798" s="3">
        <v>4763335</v>
      </c>
      <c r="B4798" s="4">
        <v>116.6</v>
      </c>
      <c r="C4798" s="4">
        <v>7</v>
      </c>
      <c r="D4798" s="4">
        <v>3</v>
      </c>
      <c r="E4798" s="4">
        <v>20</v>
      </c>
      <c r="F4798" s="5">
        <v>46</v>
      </c>
      <c r="G4798" s="6" t="s">
        <v>18</v>
      </c>
      <c r="H4798" s="7" t="s">
        <v>8</v>
      </c>
      <c r="I4798" s="8">
        <v>17834.98</v>
      </c>
      <c r="J4798" s="8">
        <f>Table1[[#This Row],[Annual Charges ($)]]-(AVERAGE(Table1[Annual Charges ($)]))</f>
        <v>6484.2318159999595</v>
      </c>
      <c r="U4798" s="37">
        <v>17834.98</v>
      </c>
      <c r="V4798" s="4">
        <v>116.6</v>
      </c>
    </row>
    <row r="4799" spans="1:22" ht="17" hidden="1" x14ac:dyDescent="0.2">
      <c r="A4799" s="3">
        <v>10666465</v>
      </c>
      <c r="B4799" s="4">
        <v>116.6</v>
      </c>
      <c r="C4799" s="4">
        <v>8</v>
      </c>
      <c r="D4799" s="4">
        <v>2</v>
      </c>
      <c r="E4799" s="4">
        <v>47</v>
      </c>
      <c r="F4799" s="5">
        <v>26</v>
      </c>
      <c r="G4799" s="6" t="s">
        <v>18</v>
      </c>
      <c r="H4799" s="7" t="s">
        <v>8</v>
      </c>
      <c r="I4799" s="8">
        <v>21153.59</v>
      </c>
      <c r="J4799" s="8">
        <f>Table1[[#This Row],[Annual Charges ($)]]-(AVERAGE(Table1[Annual Charges ($)]))</f>
        <v>9802.8418159999601</v>
      </c>
      <c r="U4799" s="37">
        <v>21153.59</v>
      </c>
      <c r="V4799" s="4">
        <v>116.6</v>
      </c>
    </row>
    <row r="4800" spans="1:22" ht="17" hidden="1" x14ac:dyDescent="0.2">
      <c r="A4800" s="3">
        <v>18962703</v>
      </c>
      <c r="B4800" s="4">
        <v>116.6</v>
      </c>
      <c r="C4800" s="4">
        <v>4</v>
      </c>
      <c r="D4800" s="4">
        <v>2</v>
      </c>
      <c r="E4800" s="4">
        <v>32</v>
      </c>
      <c r="F4800" s="5">
        <v>45</v>
      </c>
      <c r="G4800" s="6" t="s">
        <v>17</v>
      </c>
      <c r="H4800" s="7" t="s">
        <v>8</v>
      </c>
      <c r="I4800" s="8">
        <v>17461.86</v>
      </c>
      <c r="J4800" s="8">
        <f>Table1[[#This Row],[Annual Charges ($)]]-(AVERAGE(Table1[Annual Charges ($)]))</f>
        <v>6111.1118159999605</v>
      </c>
      <c r="U4800" s="37">
        <v>17461.86</v>
      </c>
      <c r="V4800" s="4">
        <v>116.6</v>
      </c>
    </row>
    <row r="4801" spans="1:22" ht="17" x14ac:dyDescent="0.2">
      <c r="A4801" s="3">
        <v>6918919</v>
      </c>
      <c r="B4801" s="4">
        <v>116.7</v>
      </c>
      <c r="C4801" s="4">
        <v>1</v>
      </c>
      <c r="D4801" s="4">
        <v>4</v>
      </c>
      <c r="E4801" s="4">
        <v>36</v>
      </c>
      <c r="F4801" s="5">
        <v>34</v>
      </c>
      <c r="G4801" s="6" t="s">
        <v>17</v>
      </c>
      <c r="H4801" s="7" t="s">
        <v>9</v>
      </c>
      <c r="I4801" s="8">
        <v>5843.93</v>
      </c>
      <c r="J4801" s="8">
        <f>Table1[[#This Row],[Annual Charges ($)]]-(AVERAGE(Table1[Annual Charges ($)]))</f>
        <v>-5506.8181840000398</v>
      </c>
      <c r="U4801" s="37">
        <v>5843.93</v>
      </c>
      <c r="V4801" s="4">
        <v>116.7</v>
      </c>
    </row>
    <row r="4802" spans="1:22" ht="17" hidden="1" x14ac:dyDescent="0.2">
      <c r="A4802" s="3">
        <v>12763896</v>
      </c>
      <c r="B4802" s="4">
        <v>116.7</v>
      </c>
      <c r="C4802" s="4">
        <v>5</v>
      </c>
      <c r="D4802" s="4">
        <v>3</v>
      </c>
      <c r="E4802" s="4">
        <v>4</v>
      </c>
      <c r="F4802" s="5">
        <v>40</v>
      </c>
      <c r="G4802" s="6" t="s">
        <v>18</v>
      </c>
      <c r="H4802" s="7" t="s">
        <v>8</v>
      </c>
      <c r="I4802" s="8">
        <v>15770.99</v>
      </c>
      <c r="J4802" s="8">
        <f>Table1[[#This Row],[Annual Charges ($)]]-(AVERAGE(Table1[Annual Charges ($)]))</f>
        <v>4420.2418159999597</v>
      </c>
      <c r="U4802" s="37">
        <v>15770.99</v>
      </c>
      <c r="V4802" s="4">
        <v>116.7</v>
      </c>
    </row>
    <row r="4803" spans="1:22" ht="17" hidden="1" x14ac:dyDescent="0.2">
      <c r="A4803" s="3">
        <v>5820189</v>
      </c>
      <c r="B4803" s="4">
        <v>116.7</v>
      </c>
      <c r="C4803" s="4">
        <v>7</v>
      </c>
      <c r="D4803" s="4">
        <v>4</v>
      </c>
      <c r="E4803" s="4">
        <v>48</v>
      </c>
      <c r="F4803" s="5">
        <v>54</v>
      </c>
      <c r="G4803" s="6" t="s">
        <v>17</v>
      </c>
      <c r="H4803" s="7" t="s">
        <v>8</v>
      </c>
      <c r="I4803" s="8">
        <v>20394.259999999998</v>
      </c>
      <c r="J4803" s="8">
        <f>Table1[[#This Row],[Annual Charges ($)]]-(AVERAGE(Table1[Annual Charges ($)]))</f>
        <v>9043.5118159999583</v>
      </c>
      <c r="U4803" s="37">
        <v>20394.259999999998</v>
      </c>
      <c r="V4803" s="4">
        <v>116.7</v>
      </c>
    </row>
    <row r="4804" spans="1:22" ht="17" hidden="1" x14ac:dyDescent="0.2">
      <c r="A4804" s="3">
        <v>9824189</v>
      </c>
      <c r="B4804" s="4">
        <v>116.8</v>
      </c>
      <c r="C4804" s="4">
        <v>3</v>
      </c>
      <c r="D4804" s="4">
        <v>5</v>
      </c>
      <c r="E4804" s="4">
        <v>54</v>
      </c>
      <c r="F4804" s="5">
        <v>52</v>
      </c>
      <c r="G4804" s="6" t="s">
        <v>18</v>
      </c>
      <c r="H4804" s="7" t="s">
        <v>8</v>
      </c>
      <c r="I4804" s="8">
        <v>14710.89</v>
      </c>
      <c r="J4804" s="8">
        <f>Table1[[#This Row],[Annual Charges ($)]]-(AVERAGE(Table1[Annual Charges ($)]))</f>
        <v>3360.1418159999594</v>
      </c>
      <c r="U4804" s="37">
        <v>14710.89</v>
      </c>
      <c r="V4804" s="4">
        <v>116.8</v>
      </c>
    </row>
    <row r="4805" spans="1:22" ht="17" hidden="1" x14ac:dyDescent="0.2">
      <c r="A4805" s="3">
        <v>9017267</v>
      </c>
      <c r="B4805" s="4">
        <v>116.9</v>
      </c>
      <c r="C4805" s="4">
        <v>1</v>
      </c>
      <c r="D4805" s="4">
        <v>5</v>
      </c>
      <c r="E4805" s="4">
        <v>7</v>
      </c>
      <c r="F4805" s="5">
        <v>37</v>
      </c>
      <c r="G4805" s="6" t="s">
        <v>18</v>
      </c>
      <c r="H4805" s="7" t="s">
        <v>8</v>
      </c>
      <c r="I4805" s="8">
        <v>20998.9</v>
      </c>
      <c r="J4805" s="8">
        <f>Table1[[#This Row],[Annual Charges ($)]]-(AVERAGE(Table1[Annual Charges ($)]))</f>
        <v>9648.1518159999614</v>
      </c>
      <c r="U4805" s="37">
        <v>20998.9</v>
      </c>
      <c r="V4805" s="4">
        <v>116.9</v>
      </c>
    </row>
    <row r="4806" spans="1:22" ht="17" hidden="1" x14ac:dyDescent="0.2">
      <c r="A4806" s="3">
        <v>522469</v>
      </c>
      <c r="B4806" s="4">
        <v>116.9</v>
      </c>
      <c r="C4806" s="4">
        <v>4</v>
      </c>
      <c r="D4806" s="4">
        <v>1</v>
      </c>
      <c r="E4806" s="4">
        <v>39</v>
      </c>
      <c r="F4806" s="5">
        <v>58</v>
      </c>
      <c r="G4806" s="6" t="s">
        <v>18</v>
      </c>
      <c r="H4806" s="7" t="s">
        <v>8</v>
      </c>
      <c r="I4806" s="8">
        <v>17852.38</v>
      </c>
      <c r="J4806" s="8">
        <f>Table1[[#This Row],[Annual Charges ($)]]-(AVERAGE(Table1[Annual Charges ($)]))</f>
        <v>6501.631815999961</v>
      </c>
      <c r="U4806" s="37">
        <v>17852.38</v>
      </c>
      <c r="V4806" s="4">
        <v>116.9</v>
      </c>
    </row>
    <row r="4807" spans="1:22" ht="17" hidden="1" x14ac:dyDescent="0.2">
      <c r="A4807" s="3">
        <v>12085174</v>
      </c>
      <c r="B4807" s="4">
        <v>116.9</v>
      </c>
      <c r="C4807" s="4">
        <v>8</v>
      </c>
      <c r="D4807" s="4">
        <v>1</v>
      </c>
      <c r="E4807" s="4">
        <v>16</v>
      </c>
      <c r="F4807" s="5">
        <v>59</v>
      </c>
      <c r="G4807" s="6" t="s">
        <v>17</v>
      </c>
      <c r="H4807" s="7" t="s">
        <v>8</v>
      </c>
      <c r="I4807" s="8">
        <v>26360.62</v>
      </c>
      <c r="J4807" s="8">
        <f>Table1[[#This Row],[Annual Charges ($)]]-(AVERAGE(Table1[Annual Charges ($)]))</f>
        <v>15009.871815999959</v>
      </c>
      <c r="U4807" s="37">
        <v>26360.62</v>
      </c>
      <c r="V4807" s="4">
        <v>116.9</v>
      </c>
    </row>
    <row r="4808" spans="1:22" ht="17" hidden="1" x14ac:dyDescent="0.2">
      <c r="A4808" s="3">
        <v>592025</v>
      </c>
      <c r="B4808" s="4">
        <v>117.1</v>
      </c>
      <c r="C4808" s="4">
        <v>8</v>
      </c>
      <c r="D4808" s="4">
        <v>2</v>
      </c>
      <c r="E4808" s="4">
        <v>1</v>
      </c>
      <c r="F4808" s="5">
        <v>47</v>
      </c>
      <c r="G4808" s="6" t="s">
        <v>18</v>
      </c>
      <c r="H4808" s="7" t="s">
        <v>8</v>
      </c>
      <c r="I4808" s="8">
        <v>20610.259999999998</v>
      </c>
      <c r="J4808" s="8">
        <f>Table1[[#This Row],[Annual Charges ($)]]-(AVERAGE(Table1[Annual Charges ($)]))</f>
        <v>9259.5118159999583</v>
      </c>
      <c r="U4808" s="37">
        <v>20610.259999999998</v>
      </c>
      <c r="V4808" s="4">
        <v>117.1</v>
      </c>
    </row>
    <row r="4809" spans="1:22" ht="17" hidden="1" x14ac:dyDescent="0.2">
      <c r="A4809" s="3">
        <v>23090013</v>
      </c>
      <c r="B4809" s="4">
        <v>117.1</v>
      </c>
      <c r="C4809" s="4">
        <v>5</v>
      </c>
      <c r="D4809" s="4">
        <v>3</v>
      </c>
      <c r="E4809" s="4">
        <v>53</v>
      </c>
      <c r="F4809" s="5">
        <v>41</v>
      </c>
      <c r="G4809" s="6" t="s">
        <v>17</v>
      </c>
      <c r="H4809" s="7" t="s">
        <v>8</v>
      </c>
      <c r="I4809" s="8">
        <v>22836.44</v>
      </c>
      <c r="J4809" s="8">
        <f>Table1[[#This Row],[Annual Charges ($)]]-(AVERAGE(Table1[Annual Charges ($)]))</f>
        <v>11485.691815999959</v>
      </c>
      <c r="U4809" s="37">
        <v>22836.44</v>
      </c>
      <c r="V4809" s="4">
        <v>117.1</v>
      </c>
    </row>
    <row r="4810" spans="1:22" ht="17" x14ac:dyDescent="0.2">
      <c r="A4810" s="3">
        <v>25415002</v>
      </c>
      <c r="B4810" s="4">
        <v>117.2</v>
      </c>
      <c r="C4810" s="4">
        <v>7</v>
      </c>
      <c r="D4810" s="4">
        <v>3</v>
      </c>
      <c r="E4810" s="4">
        <v>36</v>
      </c>
      <c r="F4810" s="5">
        <v>55</v>
      </c>
      <c r="G4810" s="6" t="s">
        <v>18</v>
      </c>
      <c r="H4810" s="7" t="s">
        <v>9</v>
      </c>
      <c r="I4810" s="8">
        <v>22607.919999999998</v>
      </c>
      <c r="J4810" s="8">
        <f>Table1[[#This Row],[Annual Charges ($)]]-(AVERAGE(Table1[Annual Charges ($)]))</f>
        <v>11257.171815999958</v>
      </c>
      <c r="U4810" s="37">
        <v>22607.919999999998</v>
      </c>
      <c r="V4810" s="4">
        <v>117.2</v>
      </c>
    </row>
    <row r="4811" spans="1:22" ht="17" hidden="1" x14ac:dyDescent="0.2">
      <c r="A4811" s="3">
        <v>1222082</v>
      </c>
      <c r="B4811" s="4">
        <v>117.2</v>
      </c>
      <c r="C4811" s="4">
        <v>5</v>
      </c>
      <c r="D4811" s="4">
        <v>3</v>
      </c>
      <c r="E4811" s="4">
        <v>19</v>
      </c>
      <c r="F4811" s="5">
        <v>44</v>
      </c>
      <c r="G4811" s="6" t="s">
        <v>18</v>
      </c>
      <c r="H4811" s="7" t="s">
        <v>8</v>
      </c>
      <c r="I4811" s="8">
        <v>12379.84</v>
      </c>
      <c r="J4811" s="8">
        <f>Table1[[#This Row],[Annual Charges ($)]]-(AVERAGE(Table1[Annual Charges ($)]))</f>
        <v>1029.0918159999601</v>
      </c>
      <c r="U4811" s="37">
        <v>12379.84</v>
      </c>
      <c r="V4811" s="4">
        <v>117.2</v>
      </c>
    </row>
    <row r="4812" spans="1:22" ht="17" hidden="1" x14ac:dyDescent="0.2">
      <c r="A4812" s="3">
        <v>10395698</v>
      </c>
      <c r="B4812" s="4">
        <v>117.2</v>
      </c>
      <c r="C4812" s="4">
        <v>6</v>
      </c>
      <c r="D4812" s="4">
        <v>0</v>
      </c>
      <c r="E4812" s="4">
        <v>48</v>
      </c>
      <c r="F4812" s="5">
        <v>38</v>
      </c>
      <c r="G4812" s="6" t="s">
        <v>18</v>
      </c>
      <c r="H4812" s="7" t="s">
        <v>8</v>
      </c>
      <c r="I4812" s="8">
        <v>22555.03</v>
      </c>
      <c r="J4812" s="8">
        <f>Table1[[#This Row],[Annual Charges ($)]]-(AVERAGE(Table1[Annual Charges ($)]))</f>
        <v>11204.281815999959</v>
      </c>
      <c r="U4812" s="37">
        <v>22555.03</v>
      </c>
      <c r="V4812" s="4">
        <v>117.2</v>
      </c>
    </row>
    <row r="4813" spans="1:22" ht="17" hidden="1" x14ac:dyDescent="0.2">
      <c r="A4813" s="3">
        <v>12286537</v>
      </c>
      <c r="B4813" s="4">
        <v>117.3</v>
      </c>
      <c r="C4813" s="4">
        <v>4</v>
      </c>
      <c r="D4813" s="4">
        <v>3</v>
      </c>
      <c r="E4813" s="4">
        <v>35</v>
      </c>
      <c r="F4813" s="5">
        <v>53</v>
      </c>
      <c r="G4813" s="6" t="s">
        <v>17</v>
      </c>
      <c r="H4813" s="7" t="s">
        <v>8</v>
      </c>
      <c r="I4813" s="8">
        <v>11749.74</v>
      </c>
      <c r="J4813" s="8">
        <f>Table1[[#This Row],[Annual Charges ($)]]-(AVERAGE(Table1[Annual Charges ($)]))</f>
        <v>398.99181599995973</v>
      </c>
      <c r="U4813" s="37">
        <v>11749.74</v>
      </c>
      <c r="V4813" s="4">
        <v>117.3</v>
      </c>
    </row>
    <row r="4814" spans="1:22" ht="17" x14ac:dyDescent="0.2">
      <c r="A4814" s="3">
        <v>15568970</v>
      </c>
      <c r="B4814" s="4">
        <v>117.3</v>
      </c>
      <c r="C4814" s="4">
        <v>3</v>
      </c>
      <c r="D4814" s="4">
        <v>5</v>
      </c>
      <c r="E4814" s="4">
        <v>58</v>
      </c>
      <c r="F4814" s="5">
        <v>24</v>
      </c>
      <c r="G4814" s="6" t="s">
        <v>18</v>
      </c>
      <c r="H4814" s="7" t="s">
        <v>9</v>
      </c>
      <c r="I4814" s="8">
        <v>12798.63</v>
      </c>
      <c r="J4814" s="8">
        <f>Table1[[#This Row],[Annual Charges ($)]]-(AVERAGE(Table1[Annual Charges ($)]))</f>
        <v>1447.8818159999591</v>
      </c>
      <c r="U4814" s="37">
        <v>12798.63</v>
      </c>
      <c r="V4814" s="4">
        <v>117.3</v>
      </c>
    </row>
    <row r="4815" spans="1:22" ht="17" hidden="1" x14ac:dyDescent="0.2">
      <c r="A4815" s="3">
        <v>20220195</v>
      </c>
      <c r="B4815" s="4">
        <v>117.3</v>
      </c>
      <c r="C4815" s="4">
        <v>4</v>
      </c>
      <c r="D4815" s="4">
        <v>1</v>
      </c>
      <c r="E4815" s="4">
        <v>47</v>
      </c>
      <c r="F4815" s="5">
        <v>39</v>
      </c>
      <c r="G4815" s="6" t="s">
        <v>17</v>
      </c>
      <c r="H4815" s="7" t="s">
        <v>8</v>
      </c>
      <c r="I4815" s="8">
        <v>15702.88</v>
      </c>
      <c r="J4815" s="8">
        <f>Table1[[#This Row],[Annual Charges ($)]]-(AVERAGE(Table1[Annual Charges ($)]))</f>
        <v>4352.1318159999591</v>
      </c>
      <c r="U4815" s="37">
        <v>15702.88</v>
      </c>
      <c r="V4815" s="4">
        <v>117.3</v>
      </c>
    </row>
    <row r="4816" spans="1:22" ht="17" hidden="1" x14ac:dyDescent="0.2">
      <c r="A4816" s="3">
        <v>17428987</v>
      </c>
      <c r="B4816" s="4">
        <v>117.3</v>
      </c>
      <c r="C4816" s="4">
        <v>4</v>
      </c>
      <c r="D4816" s="4">
        <v>3</v>
      </c>
      <c r="E4816" s="4">
        <v>43</v>
      </c>
      <c r="F4816" s="5">
        <v>53</v>
      </c>
      <c r="G4816" s="6" t="s">
        <v>17</v>
      </c>
      <c r="H4816" s="7" t="s">
        <v>8</v>
      </c>
      <c r="I4816" s="8">
        <v>6726.45</v>
      </c>
      <c r="J4816" s="8">
        <f>Table1[[#This Row],[Annual Charges ($)]]-(AVERAGE(Table1[Annual Charges ($)]))</f>
        <v>-4624.2981840000402</v>
      </c>
      <c r="U4816" s="37">
        <v>6726.45</v>
      </c>
      <c r="V4816" s="4">
        <v>117.3</v>
      </c>
    </row>
    <row r="4817" spans="1:22" ht="17" hidden="1" x14ac:dyDescent="0.2">
      <c r="A4817" s="3">
        <v>11614563</v>
      </c>
      <c r="B4817" s="4">
        <v>117.5</v>
      </c>
      <c r="C4817" s="4">
        <v>3</v>
      </c>
      <c r="D4817" s="4">
        <v>3</v>
      </c>
      <c r="E4817" s="4">
        <v>32</v>
      </c>
      <c r="F4817" s="5">
        <v>49</v>
      </c>
      <c r="G4817" s="6" t="s">
        <v>17</v>
      </c>
      <c r="H4817" s="7" t="s">
        <v>8</v>
      </c>
      <c r="I4817" s="8">
        <v>19539.8</v>
      </c>
      <c r="J4817" s="8">
        <f>Table1[[#This Row],[Annual Charges ($)]]-(AVERAGE(Table1[Annual Charges ($)]))</f>
        <v>8189.0518159999592</v>
      </c>
      <c r="U4817" s="37">
        <v>19539.8</v>
      </c>
      <c r="V4817" s="4">
        <v>117.5</v>
      </c>
    </row>
    <row r="4818" spans="1:22" ht="17" hidden="1" x14ac:dyDescent="0.2">
      <c r="A4818" s="3">
        <v>10690872</v>
      </c>
      <c r="B4818" s="4">
        <v>117.5</v>
      </c>
      <c r="C4818" s="4">
        <v>2</v>
      </c>
      <c r="D4818" s="4">
        <v>1</v>
      </c>
      <c r="E4818" s="4">
        <v>4</v>
      </c>
      <c r="F4818" s="5">
        <v>39</v>
      </c>
      <c r="G4818" s="6" t="s">
        <v>18</v>
      </c>
      <c r="H4818" s="7" t="s">
        <v>8</v>
      </c>
      <c r="I4818" s="8">
        <v>12416.73</v>
      </c>
      <c r="J4818" s="8">
        <f>Table1[[#This Row],[Annual Charges ($)]]-(AVERAGE(Table1[Annual Charges ($)]))</f>
        <v>1065.9818159999595</v>
      </c>
      <c r="U4818" s="37">
        <v>12416.73</v>
      </c>
      <c r="V4818" s="4">
        <v>117.5</v>
      </c>
    </row>
    <row r="4819" spans="1:22" ht="17" hidden="1" x14ac:dyDescent="0.2">
      <c r="A4819" s="3">
        <v>24366486</v>
      </c>
      <c r="B4819" s="4">
        <v>117.5</v>
      </c>
      <c r="C4819" s="4">
        <v>3</v>
      </c>
      <c r="D4819" s="4">
        <v>2</v>
      </c>
      <c r="E4819" s="4">
        <v>52</v>
      </c>
      <c r="F4819" s="5">
        <v>42</v>
      </c>
      <c r="G4819" s="6" t="s">
        <v>17</v>
      </c>
      <c r="H4819" s="7" t="s">
        <v>8</v>
      </c>
      <c r="I4819" s="8">
        <v>12656.63</v>
      </c>
      <c r="J4819" s="8">
        <f>Table1[[#This Row],[Annual Charges ($)]]-(AVERAGE(Table1[Annual Charges ($)]))</f>
        <v>1305.8818159999591</v>
      </c>
      <c r="U4819" s="37">
        <v>12656.63</v>
      </c>
      <c r="V4819" s="4">
        <v>117.5</v>
      </c>
    </row>
    <row r="4820" spans="1:22" ht="17" hidden="1" x14ac:dyDescent="0.2">
      <c r="A4820" s="3">
        <v>17506199</v>
      </c>
      <c r="B4820" s="4">
        <v>117.6</v>
      </c>
      <c r="C4820" s="4">
        <v>7</v>
      </c>
      <c r="D4820" s="4">
        <v>4</v>
      </c>
      <c r="E4820" s="4">
        <v>51</v>
      </c>
      <c r="F4820" s="5">
        <v>36</v>
      </c>
      <c r="G4820" s="6" t="s">
        <v>17</v>
      </c>
      <c r="H4820" s="7" t="s">
        <v>8</v>
      </c>
      <c r="I4820" s="8">
        <v>25456.68</v>
      </c>
      <c r="J4820" s="8">
        <f>Table1[[#This Row],[Annual Charges ($)]]-(AVERAGE(Table1[Annual Charges ($)]))</f>
        <v>14105.93181599996</v>
      </c>
      <c r="U4820" s="37">
        <v>25456.68</v>
      </c>
      <c r="V4820" s="4">
        <v>117.6</v>
      </c>
    </row>
    <row r="4821" spans="1:22" ht="17" hidden="1" x14ac:dyDescent="0.2">
      <c r="A4821" s="3">
        <v>20759091</v>
      </c>
      <c r="B4821" s="4">
        <v>117.6</v>
      </c>
      <c r="C4821" s="4">
        <v>2</v>
      </c>
      <c r="D4821" s="4">
        <v>4</v>
      </c>
      <c r="E4821" s="4">
        <v>8</v>
      </c>
      <c r="F4821" s="5">
        <v>44</v>
      </c>
      <c r="G4821" s="6" t="s">
        <v>18</v>
      </c>
      <c r="H4821" s="7" t="s">
        <v>8</v>
      </c>
      <c r="I4821" s="8">
        <v>7580.88</v>
      </c>
      <c r="J4821" s="8">
        <f>Table1[[#This Row],[Annual Charges ($)]]-(AVERAGE(Table1[Annual Charges ($)]))</f>
        <v>-3769.8681840000399</v>
      </c>
      <c r="U4821" s="37">
        <v>7580.88</v>
      </c>
      <c r="V4821" s="4">
        <v>117.6</v>
      </c>
    </row>
    <row r="4822" spans="1:22" ht="17" hidden="1" x14ac:dyDescent="0.2">
      <c r="A4822" s="3">
        <v>4875503</v>
      </c>
      <c r="B4822" s="4">
        <v>117.7</v>
      </c>
      <c r="C4822" s="4">
        <v>7</v>
      </c>
      <c r="D4822" s="4">
        <v>4</v>
      </c>
      <c r="E4822" s="4">
        <v>29</v>
      </c>
      <c r="F4822" s="5">
        <v>46</v>
      </c>
      <c r="G4822" s="6" t="s">
        <v>17</v>
      </c>
      <c r="H4822" s="7" t="s">
        <v>8</v>
      </c>
      <c r="I4822" s="8">
        <v>24579.57</v>
      </c>
      <c r="J4822" s="8">
        <f>Table1[[#This Row],[Annual Charges ($)]]-(AVERAGE(Table1[Annual Charges ($)]))</f>
        <v>13228.82181599996</v>
      </c>
      <c r="U4822" s="37">
        <v>24579.57</v>
      </c>
      <c r="V4822" s="4">
        <v>117.7</v>
      </c>
    </row>
    <row r="4823" spans="1:22" ht="17" hidden="1" x14ac:dyDescent="0.2">
      <c r="A4823" s="3">
        <v>20616203</v>
      </c>
      <c r="B4823" s="4">
        <v>117.7</v>
      </c>
      <c r="C4823" s="4">
        <v>1</v>
      </c>
      <c r="D4823" s="4">
        <v>1</v>
      </c>
      <c r="E4823" s="4">
        <v>0</v>
      </c>
      <c r="F4823" s="5">
        <v>46</v>
      </c>
      <c r="G4823" s="6" t="s">
        <v>17</v>
      </c>
      <c r="H4823" s="7" t="s">
        <v>8</v>
      </c>
      <c r="I4823" s="8">
        <v>23510.59</v>
      </c>
      <c r="J4823" s="8">
        <f>Table1[[#This Row],[Annual Charges ($)]]-(AVERAGE(Table1[Annual Charges ($)]))</f>
        <v>12159.84181599996</v>
      </c>
      <c r="U4823" s="37">
        <v>23510.59</v>
      </c>
      <c r="V4823" s="4">
        <v>117.7</v>
      </c>
    </row>
    <row r="4824" spans="1:22" ht="17" hidden="1" x14ac:dyDescent="0.2">
      <c r="A4824" s="3">
        <v>21869270</v>
      </c>
      <c r="B4824" s="4">
        <v>117.7</v>
      </c>
      <c r="C4824" s="4">
        <v>4</v>
      </c>
      <c r="D4824" s="4">
        <v>4</v>
      </c>
      <c r="E4824" s="4">
        <v>58</v>
      </c>
      <c r="F4824" s="5">
        <v>53</v>
      </c>
      <c r="G4824" s="6" t="s">
        <v>17</v>
      </c>
      <c r="H4824" s="7" t="s">
        <v>8</v>
      </c>
      <c r="I4824" s="8">
        <v>16910.580000000002</v>
      </c>
      <c r="J4824" s="8">
        <f>Table1[[#This Row],[Annual Charges ($)]]-(AVERAGE(Table1[Annual Charges ($)]))</f>
        <v>5559.8318159999617</v>
      </c>
      <c r="U4824" s="37">
        <v>16910.580000000002</v>
      </c>
      <c r="V4824" s="4">
        <v>117.7</v>
      </c>
    </row>
    <row r="4825" spans="1:22" ht="17" hidden="1" x14ac:dyDescent="0.2">
      <c r="A4825" s="3">
        <v>27816096</v>
      </c>
      <c r="B4825" s="4">
        <v>117.7</v>
      </c>
      <c r="C4825" s="4">
        <v>2</v>
      </c>
      <c r="D4825" s="4">
        <v>4</v>
      </c>
      <c r="E4825" s="4">
        <v>42</v>
      </c>
      <c r="F4825" s="5">
        <v>45</v>
      </c>
      <c r="G4825" s="6" t="s">
        <v>18</v>
      </c>
      <c r="H4825" s="7" t="s">
        <v>8</v>
      </c>
      <c r="I4825" s="8">
        <v>20198.79</v>
      </c>
      <c r="J4825" s="8">
        <f>Table1[[#This Row],[Annual Charges ($)]]-(AVERAGE(Table1[Annual Charges ($)]))</f>
        <v>8848.0418159999608</v>
      </c>
      <c r="U4825" s="37">
        <v>20198.79</v>
      </c>
      <c r="V4825" s="4">
        <v>117.7</v>
      </c>
    </row>
    <row r="4826" spans="1:22" ht="17" hidden="1" x14ac:dyDescent="0.2">
      <c r="A4826" s="3">
        <v>17493508</v>
      </c>
      <c r="B4826" s="4">
        <v>117.8</v>
      </c>
      <c r="C4826" s="4">
        <v>6</v>
      </c>
      <c r="D4826" s="4">
        <v>1</v>
      </c>
      <c r="E4826" s="4">
        <v>39</v>
      </c>
      <c r="F4826" s="5">
        <v>55</v>
      </c>
      <c r="G4826" s="6" t="s">
        <v>17</v>
      </c>
      <c r="H4826" s="7" t="s">
        <v>8</v>
      </c>
      <c r="I4826" s="8">
        <v>25215.17</v>
      </c>
      <c r="J4826" s="8">
        <f>Table1[[#This Row],[Annual Charges ($)]]-(AVERAGE(Table1[Annual Charges ($)]))</f>
        <v>13864.421815999958</v>
      </c>
      <c r="U4826" s="37">
        <v>25215.17</v>
      </c>
      <c r="V4826" s="4">
        <v>117.8</v>
      </c>
    </row>
    <row r="4827" spans="1:22" ht="17" hidden="1" x14ac:dyDescent="0.2">
      <c r="A4827" s="3">
        <v>6668776</v>
      </c>
      <c r="B4827" s="4">
        <v>117.8</v>
      </c>
      <c r="C4827" s="4">
        <v>6</v>
      </c>
      <c r="D4827" s="4">
        <v>0</v>
      </c>
      <c r="E4827" s="4">
        <v>38</v>
      </c>
      <c r="F4827" s="5">
        <v>41</v>
      </c>
      <c r="G4827" s="6" t="s">
        <v>18</v>
      </c>
      <c r="H4827" s="7" t="s">
        <v>8</v>
      </c>
      <c r="I4827" s="8">
        <v>26911.55</v>
      </c>
      <c r="J4827" s="8">
        <f>Table1[[#This Row],[Annual Charges ($)]]-(AVERAGE(Table1[Annual Charges ($)]))</f>
        <v>15560.801815999959</v>
      </c>
      <c r="U4827" s="37">
        <v>26911.55</v>
      </c>
      <c r="V4827" s="4">
        <v>117.8</v>
      </c>
    </row>
    <row r="4828" spans="1:22" ht="17" hidden="1" x14ac:dyDescent="0.2">
      <c r="A4828" s="3">
        <v>29102718</v>
      </c>
      <c r="B4828" s="4">
        <v>117.9</v>
      </c>
      <c r="C4828" s="4">
        <v>4</v>
      </c>
      <c r="D4828" s="4">
        <v>4</v>
      </c>
      <c r="E4828" s="4">
        <v>6</v>
      </c>
      <c r="F4828" s="5">
        <v>45</v>
      </c>
      <c r="G4828" s="6" t="s">
        <v>17</v>
      </c>
      <c r="H4828" s="7" t="s">
        <v>8</v>
      </c>
      <c r="I4828" s="8">
        <v>21705.79</v>
      </c>
      <c r="J4828" s="8">
        <f>Table1[[#This Row],[Annual Charges ($)]]-(AVERAGE(Table1[Annual Charges ($)]))</f>
        <v>10355.041815999961</v>
      </c>
      <c r="U4828" s="37">
        <v>21705.79</v>
      </c>
      <c r="V4828" s="4">
        <v>117.9</v>
      </c>
    </row>
    <row r="4829" spans="1:22" ht="17" hidden="1" x14ac:dyDescent="0.2">
      <c r="A4829" s="3">
        <v>1802117</v>
      </c>
      <c r="B4829" s="4">
        <v>117.9</v>
      </c>
      <c r="C4829" s="4">
        <v>4</v>
      </c>
      <c r="D4829" s="4">
        <v>2</v>
      </c>
      <c r="E4829" s="4">
        <v>57</v>
      </c>
      <c r="F4829" s="5">
        <v>43</v>
      </c>
      <c r="G4829" s="6" t="s">
        <v>18</v>
      </c>
      <c r="H4829" s="7" t="s">
        <v>8</v>
      </c>
      <c r="I4829" s="8">
        <v>13195.84</v>
      </c>
      <c r="J4829" s="8">
        <f>Table1[[#This Row],[Annual Charges ($)]]-(AVERAGE(Table1[Annual Charges ($)]))</f>
        <v>1845.0918159999601</v>
      </c>
      <c r="U4829" s="37">
        <v>13195.84</v>
      </c>
      <c r="V4829" s="4">
        <v>117.9</v>
      </c>
    </row>
    <row r="4830" spans="1:22" ht="17" hidden="1" x14ac:dyDescent="0.2">
      <c r="A4830" s="3">
        <v>395301</v>
      </c>
      <c r="B4830" s="4">
        <v>117.9</v>
      </c>
      <c r="C4830" s="4">
        <v>1</v>
      </c>
      <c r="D4830" s="4">
        <v>4</v>
      </c>
      <c r="E4830" s="4">
        <v>25</v>
      </c>
      <c r="F4830" s="5">
        <v>44</v>
      </c>
      <c r="G4830" s="6" t="s">
        <v>17</v>
      </c>
      <c r="H4830" s="7" t="s">
        <v>8</v>
      </c>
      <c r="I4830" s="8">
        <v>17186.47</v>
      </c>
      <c r="J4830" s="8">
        <f>Table1[[#This Row],[Annual Charges ($)]]-(AVERAGE(Table1[Annual Charges ($)]))</f>
        <v>5835.7218159999611</v>
      </c>
      <c r="U4830" s="37">
        <v>17186.47</v>
      </c>
      <c r="V4830" s="4">
        <v>117.9</v>
      </c>
    </row>
    <row r="4831" spans="1:22" ht="17" hidden="1" x14ac:dyDescent="0.2">
      <c r="A4831" s="3">
        <v>9817059</v>
      </c>
      <c r="B4831" s="4">
        <v>117.9</v>
      </c>
      <c r="C4831" s="4">
        <v>4</v>
      </c>
      <c r="D4831" s="4">
        <v>5</v>
      </c>
      <c r="E4831" s="4">
        <v>10</v>
      </c>
      <c r="F4831" s="5">
        <v>36</v>
      </c>
      <c r="G4831" s="6" t="s">
        <v>17</v>
      </c>
      <c r="H4831" s="7" t="s">
        <v>8</v>
      </c>
      <c r="I4831" s="8">
        <v>18703.34</v>
      </c>
      <c r="J4831" s="8">
        <f>Table1[[#This Row],[Annual Charges ($)]]-(AVERAGE(Table1[Annual Charges ($)]))</f>
        <v>7352.5918159999601</v>
      </c>
      <c r="U4831" s="37">
        <v>18703.34</v>
      </c>
      <c r="V4831" s="4">
        <v>117.9</v>
      </c>
    </row>
    <row r="4832" spans="1:22" ht="17" hidden="1" x14ac:dyDescent="0.2">
      <c r="A4832" s="3">
        <v>6827083</v>
      </c>
      <c r="B4832" s="4">
        <v>118.1</v>
      </c>
      <c r="C4832" s="4">
        <v>2</v>
      </c>
      <c r="D4832" s="4">
        <v>5</v>
      </c>
      <c r="E4832" s="4">
        <v>41</v>
      </c>
      <c r="F4832" s="5">
        <v>27</v>
      </c>
      <c r="G4832" s="6" t="s">
        <v>18</v>
      </c>
      <c r="H4832" s="7" t="s">
        <v>8</v>
      </c>
      <c r="I4832" s="8">
        <v>21126.98</v>
      </c>
      <c r="J4832" s="8">
        <f>Table1[[#This Row],[Annual Charges ($)]]-(AVERAGE(Table1[Annual Charges ($)]))</f>
        <v>9776.2318159999595</v>
      </c>
      <c r="U4832" s="37">
        <v>21126.98</v>
      </c>
      <c r="V4832" s="4">
        <v>118.1</v>
      </c>
    </row>
    <row r="4833" spans="1:22" ht="17" hidden="1" x14ac:dyDescent="0.2">
      <c r="A4833" s="3">
        <v>1576157</v>
      </c>
      <c r="B4833" s="4">
        <v>118.1</v>
      </c>
      <c r="C4833" s="4">
        <v>6</v>
      </c>
      <c r="D4833" s="4">
        <v>1</v>
      </c>
      <c r="E4833" s="4">
        <v>58</v>
      </c>
      <c r="F4833" s="5">
        <v>62</v>
      </c>
      <c r="G4833" s="6" t="s">
        <v>17</v>
      </c>
      <c r="H4833" s="7" t="s">
        <v>8</v>
      </c>
      <c r="I4833" s="8">
        <v>16162.34</v>
      </c>
      <c r="J4833" s="8">
        <f>Table1[[#This Row],[Annual Charges ($)]]-(AVERAGE(Table1[Annual Charges ($)]))</f>
        <v>4811.5918159999601</v>
      </c>
      <c r="U4833" s="37">
        <v>16162.34</v>
      </c>
      <c r="V4833" s="4">
        <v>118.1</v>
      </c>
    </row>
    <row r="4834" spans="1:22" ht="17" hidden="1" x14ac:dyDescent="0.2">
      <c r="A4834" s="3">
        <v>27033290</v>
      </c>
      <c r="B4834" s="4">
        <v>118.3</v>
      </c>
      <c r="C4834" s="4">
        <v>6</v>
      </c>
      <c r="D4834" s="4">
        <v>4</v>
      </c>
      <c r="E4834" s="4">
        <v>15</v>
      </c>
      <c r="F4834" s="5">
        <v>60</v>
      </c>
      <c r="G4834" s="6" t="s">
        <v>17</v>
      </c>
      <c r="H4834" s="7" t="s">
        <v>8</v>
      </c>
      <c r="I4834" s="8">
        <v>20736.25</v>
      </c>
      <c r="J4834" s="8">
        <f>Table1[[#This Row],[Annual Charges ($)]]-(AVERAGE(Table1[Annual Charges ($)]))</f>
        <v>9385.5018159999599</v>
      </c>
      <c r="U4834" s="37">
        <v>20736.25</v>
      </c>
      <c r="V4834" s="4">
        <v>118.3</v>
      </c>
    </row>
    <row r="4835" spans="1:22" ht="17" hidden="1" x14ac:dyDescent="0.2">
      <c r="A4835" s="3">
        <v>27233810</v>
      </c>
      <c r="B4835" s="4">
        <v>118.3</v>
      </c>
      <c r="C4835" s="4">
        <v>6</v>
      </c>
      <c r="D4835" s="4">
        <v>0</v>
      </c>
      <c r="E4835" s="4">
        <v>49</v>
      </c>
      <c r="F4835" s="5">
        <v>46</v>
      </c>
      <c r="G4835" s="6" t="s">
        <v>15</v>
      </c>
      <c r="H4835" s="7" t="s">
        <v>8</v>
      </c>
      <c r="I4835" s="8">
        <v>21417.37</v>
      </c>
      <c r="J4835" s="8">
        <f>Table1[[#This Row],[Annual Charges ($)]]-(AVERAGE(Table1[Annual Charges ($)]))</f>
        <v>10066.621815999959</v>
      </c>
      <c r="U4835" s="37">
        <v>21417.37</v>
      </c>
      <c r="V4835" s="4">
        <v>118.3</v>
      </c>
    </row>
    <row r="4836" spans="1:22" ht="17" hidden="1" x14ac:dyDescent="0.2">
      <c r="A4836" s="3">
        <v>13261957</v>
      </c>
      <c r="B4836" s="4">
        <v>118.3</v>
      </c>
      <c r="C4836" s="4">
        <v>7</v>
      </c>
      <c r="D4836" s="4">
        <v>4</v>
      </c>
      <c r="E4836" s="4">
        <v>24</v>
      </c>
      <c r="F4836" s="5">
        <v>50</v>
      </c>
      <c r="G4836" s="6" t="s">
        <v>18</v>
      </c>
      <c r="H4836" s="7" t="s">
        <v>8</v>
      </c>
      <c r="I4836" s="8">
        <v>16332.11</v>
      </c>
      <c r="J4836" s="8">
        <f>Table1[[#This Row],[Annual Charges ($)]]-(AVERAGE(Table1[Annual Charges ($)]))</f>
        <v>4981.3618159999605</v>
      </c>
      <c r="U4836" s="37">
        <v>16332.11</v>
      </c>
      <c r="V4836" s="4">
        <v>118.3</v>
      </c>
    </row>
    <row r="4837" spans="1:22" ht="17" hidden="1" x14ac:dyDescent="0.2">
      <c r="A4837" s="3">
        <v>18429024</v>
      </c>
      <c r="B4837" s="4">
        <v>118.3</v>
      </c>
      <c r="C4837" s="4">
        <v>5</v>
      </c>
      <c r="D4837" s="4">
        <v>4</v>
      </c>
      <c r="E4837" s="4">
        <v>52</v>
      </c>
      <c r="F4837" s="5">
        <v>64</v>
      </c>
      <c r="G4837" s="6" t="s">
        <v>18</v>
      </c>
      <c r="H4837" s="7" t="s">
        <v>8</v>
      </c>
      <c r="I4837" s="8">
        <v>13587.69</v>
      </c>
      <c r="J4837" s="8">
        <f>Table1[[#This Row],[Annual Charges ($)]]-(AVERAGE(Table1[Annual Charges ($)]))</f>
        <v>2236.9418159999605</v>
      </c>
      <c r="U4837" s="37">
        <v>13587.69</v>
      </c>
      <c r="V4837" s="4">
        <v>118.3</v>
      </c>
    </row>
    <row r="4838" spans="1:22" ht="17" hidden="1" x14ac:dyDescent="0.2">
      <c r="A4838" s="3">
        <v>29270480</v>
      </c>
      <c r="B4838" s="4">
        <v>118.3</v>
      </c>
      <c r="C4838" s="4">
        <v>6</v>
      </c>
      <c r="D4838" s="4">
        <v>3</v>
      </c>
      <c r="E4838" s="4">
        <v>15</v>
      </c>
      <c r="F4838" s="5">
        <v>51</v>
      </c>
      <c r="G4838" s="6" t="s">
        <v>18</v>
      </c>
      <c r="H4838" s="7" t="s">
        <v>8</v>
      </c>
      <c r="I4838" s="8">
        <v>14208.46</v>
      </c>
      <c r="J4838" s="8">
        <f>Table1[[#This Row],[Annual Charges ($)]]-(AVERAGE(Table1[Annual Charges ($)]))</f>
        <v>2857.7118159999591</v>
      </c>
      <c r="U4838" s="37">
        <v>14208.46</v>
      </c>
      <c r="V4838" s="4">
        <v>118.3</v>
      </c>
    </row>
    <row r="4839" spans="1:22" ht="17" hidden="1" x14ac:dyDescent="0.2">
      <c r="A4839" s="3">
        <v>9501963</v>
      </c>
      <c r="B4839" s="4">
        <v>118.3</v>
      </c>
      <c r="C4839" s="4">
        <v>1</v>
      </c>
      <c r="D4839" s="4">
        <v>1</v>
      </c>
      <c r="E4839" s="4">
        <v>19</v>
      </c>
      <c r="F4839" s="5">
        <v>35</v>
      </c>
      <c r="G4839" s="6" t="s">
        <v>17</v>
      </c>
      <c r="H4839" s="7" t="s">
        <v>8</v>
      </c>
      <c r="I4839" s="8">
        <v>20953.650000000001</v>
      </c>
      <c r="J4839" s="8">
        <f>Table1[[#This Row],[Annual Charges ($)]]-(AVERAGE(Table1[Annual Charges ($)]))</f>
        <v>9602.9018159999614</v>
      </c>
      <c r="U4839" s="37">
        <v>20953.650000000001</v>
      </c>
      <c r="V4839" s="4">
        <v>118.3</v>
      </c>
    </row>
    <row r="4840" spans="1:22" ht="17" hidden="1" x14ac:dyDescent="0.2">
      <c r="A4840" s="3">
        <v>15757044</v>
      </c>
      <c r="B4840" s="4">
        <v>118.3</v>
      </c>
      <c r="C4840" s="4">
        <v>7</v>
      </c>
      <c r="D4840" s="4">
        <v>2</v>
      </c>
      <c r="E4840" s="4">
        <v>11</v>
      </c>
      <c r="F4840" s="5">
        <v>41</v>
      </c>
      <c r="G4840" s="6" t="s">
        <v>17</v>
      </c>
      <c r="H4840" s="7" t="s">
        <v>8</v>
      </c>
      <c r="I4840" s="8">
        <v>16164.46</v>
      </c>
      <c r="J4840" s="8">
        <f>Table1[[#This Row],[Annual Charges ($)]]-(AVERAGE(Table1[Annual Charges ($)]))</f>
        <v>4813.7118159999591</v>
      </c>
      <c r="U4840" s="37">
        <v>16164.46</v>
      </c>
      <c r="V4840" s="4">
        <v>118.3</v>
      </c>
    </row>
    <row r="4841" spans="1:22" ht="17" hidden="1" x14ac:dyDescent="0.2">
      <c r="A4841" s="3">
        <v>8900440</v>
      </c>
      <c r="B4841" s="4">
        <v>118.4</v>
      </c>
      <c r="C4841" s="4">
        <v>7</v>
      </c>
      <c r="D4841" s="4">
        <v>1</v>
      </c>
      <c r="E4841" s="4">
        <v>15</v>
      </c>
      <c r="F4841" s="5">
        <v>34</v>
      </c>
      <c r="G4841" s="6" t="s">
        <v>17</v>
      </c>
      <c r="H4841" s="7" t="s">
        <v>8</v>
      </c>
      <c r="I4841" s="8">
        <v>26186.57</v>
      </c>
      <c r="J4841" s="8">
        <f>Table1[[#This Row],[Annual Charges ($)]]-(AVERAGE(Table1[Annual Charges ($)]))</f>
        <v>14835.82181599996</v>
      </c>
      <c r="U4841" s="37">
        <v>26186.57</v>
      </c>
      <c r="V4841" s="4">
        <v>118.4</v>
      </c>
    </row>
    <row r="4842" spans="1:22" ht="17" hidden="1" x14ac:dyDescent="0.2">
      <c r="A4842" s="3">
        <v>12484688</v>
      </c>
      <c r="B4842" s="4">
        <v>118.4</v>
      </c>
      <c r="C4842" s="4">
        <v>3</v>
      </c>
      <c r="D4842" s="4">
        <v>1</v>
      </c>
      <c r="E4842" s="4">
        <v>18</v>
      </c>
      <c r="F4842" s="5">
        <v>33</v>
      </c>
      <c r="G4842" s="6" t="s">
        <v>17</v>
      </c>
      <c r="H4842" s="7" t="s">
        <v>8</v>
      </c>
      <c r="I4842" s="8">
        <v>11797.76</v>
      </c>
      <c r="J4842" s="8">
        <f>Table1[[#This Row],[Annual Charges ($)]]-(AVERAGE(Table1[Annual Charges ($)]))</f>
        <v>447.01181599996016</v>
      </c>
      <c r="U4842" s="37">
        <v>11797.76</v>
      </c>
      <c r="V4842" s="4">
        <v>118.4</v>
      </c>
    </row>
    <row r="4843" spans="1:22" ht="17" hidden="1" x14ac:dyDescent="0.2">
      <c r="A4843" s="3">
        <v>6456396</v>
      </c>
      <c r="B4843" s="4">
        <v>118.4</v>
      </c>
      <c r="C4843" s="4">
        <v>2</v>
      </c>
      <c r="D4843" s="4">
        <v>5</v>
      </c>
      <c r="E4843" s="4">
        <v>51</v>
      </c>
      <c r="F4843" s="5">
        <v>56</v>
      </c>
      <c r="G4843" s="6" t="s">
        <v>17</v>
      </c>
      <c r="H4843" s="7" t="s">
        <v>8</v>
      </c>
      <c r="I4843" s="8">
        <v>23045.439999999999</v>
      </c>
      <c r="J4843" s="8">
        <f>Table1[[#This Row],[Annual Charges ($)]]-(AVERAGE(Table1[Annual Charges ($)]))</f>
        <v>11694.691815999959</v>
      </c>
      <c r="U4843" s="37">
        <v>23045.439999999999</v>
      </c>
      <c r="V4843" s="4">
        <v>118.4</v>
      </c>
    </row>
    <row r="4844" spans="1:22" ht="17" hidden="1" x14ac:dyDescent="0.2">
      <c r="A4844" s="3">
        <v>13131870</v>
      </c>
      <c r="B4844" s="4">
        <v>118.5</v>
      </c>
      <c r="C4844" s="4">
        <v>6</v>
      </c>
      <c r="D4844" s="4">
        <v>1</v>
      </c>
      <c r="E4844" s="4">
        <v>46</v>
      </c>
      <c r="F4844" s="5">
        <v>30</v>
      </c>
      <c r="G4844" s="6" t="s">
        <v>18</v>
      </c>
      <c r="H4844" s="7" t="s">
        <v>8</v>
      </c>
      <c r="I4844" s="8">
        <v>24302.01</v>
      </c>
      <c r="J4844" s="8">
        <f>Table1[[#This Row],[Annual Charges ($)]]-(AVERAGE(Table1[Annual Charges ($)]))</f>
        <v>12951.261815999958</v>
      </c>
      <c r="U4844" s="37">
        <v>24302.01</v>
      </c>
      <c r="V4844" s="4">
        <v>118.5</v>
      </c>
    </row>
    <row r="4845" spans="1:22" ht="17" hidden="1" x14ac:dyDescent="0.2">
      <c r="A4845" s="3">
        <v>23208006</v>
      </c>
      <c r="B4845" s="4">
        <v>118.6</v>
      </c>
      <c r="C4845" s="4">
        <v>3</v>
      </c>
      <c r="D4845" s="4">
        <v>2</v>
      </c>
      <c r="E4845" s="4">
        <v>46</v>
      </c>
      <c r="F4845" s="5">
        <v>37</v>
      </c>
      <c r="G4845" s="6" t="s">
        <v>18</v>
      </c>
      <c r="H4845" s="7" t="s">
        <v>8</v>
      </c>
      <c r="I4845" s="8">
        <v>12832.77</v>
      </c>
      <c r="J4845" s="8">
        <f>Table1[[#This Row],[Annual Charges ($)]]-(AVERAGE(Table1[Annual Charges ($)]))</f>
        <v>1482.0218159999604</v>
      </c>
      <c r="U4845" s="37">
        <v>12832.77</v>
      </c>
      <c r="V4845" s="4">
        <v>118.6</v>
      </c>
    </row>
    <row r="4846" spans="1:22" ht="17" hidden="1" x14ac:dyDescent="0.2">
      <c r="A4846" s="3">
        <v>15715885</v>
      </c>
      <c r="B4846" s="4">
        <v>118.7</v>
      </c>
      <c r="C4846" s="4">
        <v>6</v>
      </c>
      <c r="D4846" s="4">
        <v>1</v>
      </c>
      <c r="E4846" s="4">
        <v>9</v>
      </c>
      <c r="F4846" s="5">
        <v>49</v>
      </c>
      <c r="G4846" s="6" t="s">
        <v>17</v>
      </c>
      <c r="H4846" s="7" t="s">
        <v>8</v>
      </c>
      <c r="I4846" s="8">
        <v>18279.21</v>
      </c>
      <c r="J4846" s="8">
        <f>Table1[[#This Row],[Annual Charges ($)]]-(AVERAGE(Table1[Annual Charges ($)]))</f>
        <v>6928.4618159999591</v>
      </c>
      <c r="U4846" s="37">
        <v>18279.21</v>
      </c>
      <c r="V4846" s="4">
        <v>118.7</v>
      </c>
    </row>
    <row r="4847" spans="1:22" ht="17" hidden="1" x14ac:dyDescent="0.2">
      <c r="A4847" s="3">
        <v>1405874</v>
      </c>
      <c r="B4847" s="4">
        <v>118.8</v>
      </c>
      <c r="C4847" s="4">
        <v>3</v>
      </c>
      <c r="D4847" s="4">
        <v>3</v>
      </c>
      <c r="E4847" s="4">
        <v>11</v>
      </c>
      <c r="F4847" s="5">
        <v>48</v>
      </c>
      <c r="G4847" s="6" t="s">
        <v>17</v>
      </c>
      <c r="H4847" s="7" t="s">
        <v>8</v>
      </c>
      <c r="I4847" s="8">
        <v>12296.84</v>
      </c>
      <c r="J4847" s="8">
        <f>Table1[[#This Row],[Annual Charges ($)]]-(AVERAGE(Table1[Annual Charges ($)]))</f>
        <v>946.09181599996009</v>
      </c>
      <c r="U4847" s="37">
        <v>12296.84</v>
      </c>
      <c r="V4847" s="4">
        <v>118.8</v>
      </c>
    </row>
    <row r="4848" spans="1:22" ht="17" hidden="1" x14ac:dyDescent="0.2">
      <c r="A4848" s="3">
        <v>16731272</v>
      </c>
      <c r="B4848" s="4">
        <v>119.1</v>
      </c>
      <c r="C4848" s="4">
        <v>4</v>
      </c>
      <c r="D4848" s="4">
        <v>3</v>
      </c>
      <c r="E4848" s="4">
        <v>19</v>
      </c>
      <c r="F4848" s="5">
        <v>37</v>
      </c>
      <c r="G4848" s="6" t="s">
        <v>17</v>
      </c>
      <c r="H4848" s="7" t="s">
        <v>8</v>
      </c>
      <c r="I4848" s="8">
        <v>9187.42</v>
      </c>
      <c r="J4848" s="8">
        <f>Table1[[#This Row],[Annual Charges ($)]]-(AVERAGE(Table1[Annual Charges ($)]))</f>
        <v>-2163.32818400004</v>
      </c>
      <c r="U4848" s="37">
        <v>9187.42</v>
      </c>
      <c r="V4848" s="4">
        <v>119.1</v>
      </c>
    </row>
    <row r="4849" spans="1:22" ht="17" hidden="1" x14ac:dyDescent="0.2">
      <c r="A4849" s="3">
        <v>2551956</v>
      </c>
      <c r="B4849" s="4">
        <v>119.1</v>
      </c>
      <c r="C4849" s="4">
        <v>2</v>
      </c>
      <c r="D4849" s="4">
        <v>0</v>
      </c>
      <c r="E4849" s="4">
        <v>41</v>
      </c>
      <c r="F4849" s="5">
        <v>59</v>
      </c>
      <c r="G4849" s="6" t="s">
        <v>18</v>
      </c>
      <c r="H4849" s="7" t="s">
        <v>8</v>
      </c>
      <c r="I4849" s="8">
        <v>10918.13</v>
      </c>
      <c r="J4849" s="8">
        <f>Table1[[#This Row],[Annual Charges ($)]]-(AVERAGE(Table1[Annual Charges ($)]))</f>
        <v>-432.61818400004086</v>
      </c>
      <c r="U4849" s="37">
        <v>10918.13</v>
      </c>
      <c r="V4849" s="4">
        <v>119.1</v>
      </c>
    </row>
    <row r="4850" spans="1:22" ht="17" hidden="1" x14ac:dyDescent="0.2">
      <c r="A4850" s="3">
        <v>7112017</v>
      </c>
      <c r="B4850" s="4">
        <v>119.1</v>
      </c>
      <c r="C4850" s="4">
        <v>4</v>
      </c>
      <c r="D4850" s="4">
        <v>5</v>
      </c>
      <c r="E4850" s="4">
        <v>35</v>
      </c>
      <c r="F4850" s="5">
        <v>45</v>
      </c>
      <c r="G4850" s="6" t="s">
        <v>18</v>
      </c>
      <c r="H4850" s="7" t="s">
        <v>8</v>
      </c>
      <c r="I4850" s="8">
        <v>16835.580000000002</v>
      </c>
      <c r="J4850" s="8">
        <f>Table1[[#This Row],[Annual Charges ($)]]-(AVERAGE(Table1[Annual Charges ($)]))</f>
        <v>5484.8318159999617</v>
      </c>
      <c r="U4850" s="37">
        <v>16835.580000000002</v>
      </c>
      <c r="V4850" s="4">
        <v>119.1</v>
      </c>
    </row>
    <row r="4851" spans="1:22" ht="17" hidden="1" x14ac:dyDescent="0.2">
      <c r="A4851" s="3">
        <v>10711246</v>
      </c>
      <c r="B4851" s="4">
        <v>119.1</v>
      </c>
      <c r="C4851" s="4">
        <v>7</v>
      </c>
      <c r="D4851" s="4">
        <v>1</v>
      </c>
      <c r="E4851" s="4">
        <v>54</v>
      </c>
      <c r="F4851" s="5">
        <v>59</v>
      </c>
      <c r="G4851" s="6" t="s">
        <v>17</v>
      </c>
      <c r="H4851" s="7" t="s">
        <v>8</v>
      </c>
      <c r="I4851" s="8">
        <v>12989.11</v>
      </c>
      <c r="J4851" s="8">
        <f>Table1[[#This Row],[Annual Charges ($)]]-(AVERAGE(Table1[Annual Charges ($)]))</f>
        <v>1638.3618159999605</v>
      </c>
      <c r="U4851" s="37">
        <v>12989.11</v>
      </c>
      <c r="V4851" s="4">
        <v>119.1</v>
      </c>
    </row>
    <row r="4852" spans="1:22" ht="17" hidden="1" x14ac:dyDescent="0.2">
      <c r="A4852" s="3">
        <v>2213959</v>
      </c>
      <c r="B4852" s="4">
        <v>119.1</v>
      </c>
      <c r="C4852" s="4">
        <v>7</v>
      </c>
      <c r="D4852" s="4">
        <v>4</v>
      </c>
      <c r="E4852" s="4">
        <v>25</v>
      </c>
      <c r="F4852" s="5">
        <v>32</v>
      </c>
      <c r="G4852" s="6" t="s">
        <v>18</v>
      </c>
      <c r="H4852" s="7" t="s">
        <v>8</v>
      </c>
      <c r="I4852" s="8">
        <v>13511.65</v>
      </c>
      <c r="J4852" s="8">
        <f>Table1[[#This Row],[Annual Charges ($)]]-(AVERAGE(Table1[Annual Charges ($)]))</f>
        <v>2160.9018159999596</v>
      </c>
      <c r="U4852" s="37">
        <v>13511.65</v>
      </c>
      <c r="V4852" s="4">
        <v>119.1</v>
      </c>
    </row>
    <row r="4853" spans="1:22" ht="17" hidden="1" x14ac:dyDescent="0.2">
      <c r="A4853" s="3">
        <v>17507408</v>
      </c>
      <c r="B4853" s="4">
        <v>119.2</v>
      </c>
      <c r="C4853" s="4">
        <v>4</v>
      </c>
      <c r="D4853" s="4">
        <v>2</v>
      </c>
      <c r="E4853" s="4">
        <v>50</v>
      </c>
      <c r="F4853" s="5">
        <v>28</v>
      </c>
      <c r="G4853" s="6" t="s">
        <v>17</v>
      </c>
      <c r="H4853" s="7" t="s">
        <v>8</v>
      </c>
      <c r="I4853" s="8">
        <v>13461.83</v>
      </c>
      <c r="J4853" s="8">
        <f>Table1[[#This Row],[Annual Charges ($)]]-(AVERAGE(Table1[Annual Charges ($)]))</f>
        <v>2111.0818159999599</v>
      </c>
      <c r="U4853" s="37">
        <v>13461.83</v>
      </c>
      <c r="V4853" s="4">
        <v>119.2</v>
      </c>
    </row>
    <row r="4854" spans="1:22" ht="17" hidden="1" x14ac:dyDescent="0.2">
      <c r="A4854" s="3">
        <v>16040232</v>
      </c>
      <c r="B4854" s="4">
        <v>119.2</v>
      </c>
      <c r="C4854" s="4">
        <v>1</v>
      </c>
      <c r="D4854" s="4">
        <v>1</v>
      </c>
      <c r="E4854" s="4">
        <v>34</v>
      </c>
      <c r="F4854" s="5">
        <v>36</v>
      </c>
      <c r="G4854" s="6" t="s">
        <v>18</v>
      </c>
      <c r="H4854" s="7" t="s">
        <v>8</v>
      </c>
      <c r="I4854" s="8">
        <v>26507.31</v>
      </c>
      <c r="J4854" s="8">
        <f>Table1[[#This Row],[Annual Charges ($)]]-(AVERAGE(Table1[Annual Charges ($)]))</f>
        <v>15156.561815999961</v>
      </c>
      <c r="U4854" s="37">
        <v>26507.31</v>
      </c>
      <c r="V4854" s="4">
        <v>119.2</v>
      </c>
    </row>
    <row r="4855" spans="1:22" ht="17" hidden="1" x14ac:dyDescent="0.2">
      <c r="A4855" s="3">
        <v>9174660</v>
      </c>
      <c r="B4855" s="4">
        <v>119.2</v>
      </c>
      <c r="C4855" s="4">
        <v>4</v>
      </c>
      <c r="D4855" s="4">
        <v>2</v>
      </c>
      <c r="E4855" s="4">
        <v>1</v>
      </c>
      <c r="F4855" s="5">
        <v>51</v>
      </c>
      <c r="G4855" s="6" t="s">
        <v>18</v>
      </c>
      <c r="H4855" s="7" t="s">
        <v>8</v>
      </c>
      <c r="I4855" s="8">
        <v>21977.09</v>
      </c>
      <c r="J4855" s="8">
        <f>Table1[[#This Row],[Annual Charges ($)]]-(AVERAGE(Table1[Annual Charges ($)]))</f>
        <v>10626.34181599996</v>
      </c>
      <c r="U4855" s="37">
        <v>21977.09</v>
      </c>
      <c r="V4855" s="4">
        <v>119.2</v>
      </c>
    </row>
    <row r="4856" spans="1:22" ht="17" hidden="1" x14ac:dyDescent="0.2">
      <c r="A4856" s="3">
        <v>2627501</v>
      </c>
      <c r="B4856" s="4">
        <v>119.3</v>
      </c>
      <c r="C4856" s="4">
        <v>6</v>
      </c>
      <c r="D4856" s="4">
        <v>2</v>
      </c>
      <c r="E4856" s="4">
        <v>57</v>
      </c>
      <c r="F4856" s="5">
        <v>51</v>
      </c>
      <c r="G4856" s="6" t="s">
        <v>17</v>
      </c>
      <c r="H4856" s="7" t="s">
        <v>8</v>
      </c>
      <c r="I4856" s="8">
        <v>18650</v>
      </c>
      <c r="J4856" s="8">
        <f>Table1[[#This Row],[Annual Charges ($)]]-(AVERAGE(Table1[Annual Charges ($)]))</f>
        <v>7299.2518159999599</v>
      </c>
      <c r="U4856" s="37">
        <v>18650</v>
      </c>
      <c r="V4856" s="4">
        <v>119.3</v>
      </c>
    </row>
    <row r="4857" spans="1:22" ht="17" hidden="1" x14ac:dyDescent="0.2">
      <c r="A4857" s="3">
        <v>23727749</v>
      </c>
      <c r="B4857" s="4">
        <v>119.3</v>
      </c>
      <c r="C4857" s="4">
        <v>7</v>
      </c>
      <c r="D4857" s="4">
        <v>3</v>
      </c>
      <c r="E4857" s="4">
        <v>10</v>
      </c>
      <c r="F4857" s="5">
        <v>52</v>
      </c>
      <c r="G4857" s="6" t="s">
        <v>18</v>
      </c>
      <c r="H4857" s="7" t="s">
        <v>8</v>
      </c>
      <c r="I4857" s="8">
        <v>13594.93</v>
      </c>
      <c r="J4857" s="8">
        <f>Table1[[#This Row],[Annual Charges ($)]]-(AVERAGE(Table1[Annual Charges ($)]))</f>
        <v>2244.1818159999602</v>
      </c>
      <c r="U4857" s="37">
        <v>13594.93</v>
      </c>
      <c r="V4857" s="4">
        <v>119.3</v>
      </c>
    </row>
    <row r="4858" spans="1:22" ht="17" hidden="1" x14ac:dyDescent="0.2">
      <c r="A4858" s="3">
        <v>10215326</v>
      </c>
      <c r="B4858" s="4">
        <v>119.3</v>
      </c>
      <c r="C4858" s="4">
        <v>6</v>
      </c>
      <c r="D4858" s="4">
        <v>3</v>
      </c>
      <c r="E4858" s="4">
        <v>29</v>
      </c>
      <c r="F4858" s="5">
        <v>43</v>
      </c>
      <c r="G4858" s="6" t="s">
        <v>18</v>
      </c>
      <c r="H4858" s="7" t="s">
        <v>8</v>
      </c>
      <c r="I4858" s="8">
        <v>13891.2</v>
      </c>
      <c r="J4858" s="8">
        <f>Table1[[#This Row],[Annual Charges ($)]]-(AVERAGE(Table1[Annual Charges ($)]))</f>
        <v>2540.4518159999607</v>
      </c>
      <c r="U4858" s="37">
        <v>13891.2</v>
      </c>
      <c r="V4858" s="4">
        <v>119.3</v>
      </c>
    </row>
    <row r="4859" spans="1:22" ht="17" x14ac:dyDescent="0.2">
      <c r="A4859" s="3">
        <v>25503940</v>
      </c>
      <c r="B4859" s="4">
        <v>119.4</v>
      </c>
      <c r="C4859" s="4">
        <v>5</v>
      </c>
      <c r="D4859" s="4">
        <v>5</v>
      </c>
      <c r="E4859" s="4">
        <v>28</v>
      </c>
      <c r="F4859" s="5">
        <v>51</v>
      </c>
      <c r="G4859" s="6" t="s">
        <v>17</v>
      </c>
      <c r="H4859" s="7" t="s">
        <v>9</v>
      </c>
      <c r="I4859" s="8">
        <v>13062.34</v>
      </c>
      <c r="J4859" s="8">
        <f>Table1[[#This Row],[Annual Charges ($)]]-(AVERAGE(Table1[Annual Charges ($)]))</f>
        <v>1711.5918159999601</v>
      </c>
      <c r="U4859" s="37">
        <v>13062.34</v>
      </c>
      <c r="V4859" s="4">
        <v>119.4</v>
      </c>
    </row>
    <row r="4860" spans="1:22" ht="17" hidden="1" x14ac:dyDescent="0.2">
      <c r="A4860" s="3">
        <v>3206751</v>
      </c>
      <c r="B4860" s="4">
        <v>119.4</v>
      </c>
      <c r="C4860" s="4">
        <v>7</v>
      </c>
      <c r="D4860" s="4">
        <v>1</v>
      </c>
      <c r="E4860" s="4">
        <v>51</v>
      </c>
      <c r="F4860" s="5">
        <v>58</v>
      </c>
      <c r="G4860" s="6" t="s">
        <v>17</v>
      </c>
      <c r="H4860" s="7" t="s">
        <v>8</v>
      </c>
      <c r="I4860" s="8">
        <v>21540.35</v>
      </c>
      <c r="J4860" s="8">
        <f>Table1[[#This Row],[Annual Charges ($)]]-(AVERAGE(Table1[Annual Charges ($)]))</f>
        <v>10189.601815999958</v>
      </c>
      <c r="U4860" s="37">
        <v>21540.35</v>
      </c>
      <c r="V4860" s="4">
        <v>119.4</v>
      </c>
    </row>
    <row r="4861" spans="1:22" ht="17" hidden="1" x14ac:dyDescent="0.2">
      <c r="A4861" s="3">
        <v>1716370</v>
      </c>
      <c r="B4861" s="4">
        <v>119.5</v>
      </c>
      <c r="C4861" s="4">
        <v>5</v>
      </c>
      <c r="D4861" s="4">
        <v>3</v>
      </c>
      <c r="E4861" s="4">
        <v>24</v>
      </c>
      <c r="F4861" s="5">
        <v>44</v>
      </c>
      <c r="G4861" s="6" t="s">
        <v>18</v>
      </c>
      <c r="H4861" s="7" t="s">
        <v>8</v>
      </c>
      <c r="I4861" s="8">
        <v>22067.02</v>
      </c>
      <c r="J4861" s="8">
        <f>Table1[[#This Row],[Annual Charges ($)]]-(AVERAGE(Table1[Annual Charges ($)]))</f>
        <v>10716.27181599996</v>
      </c>
      <c r="U4861" s="37">
        <v>22067.02</v>
      </c>
      <c r="V4861" s="4">
        <v>119.5</v>
      </c>
    </row>
    <row r="4862" spans="1:22" ht="17" hidden="1" x14ac:dyDescent="0.2">
      <c r="A4862" s="3">
        <v>25997292</v>
      </c>
      <c r="B4862" s="4">
        <v>119.5</v>
      </c>
      <c r="C4862" s="4">
        <v>7</v>
      </c>
      <c r="D4862" s="4">
        <v>4</v>
      </c>
      <c r="E4862" s="4">
        <v>35</v>
      </c>
      <c r="F4862" s="5">
        <v>31</v>
      </c>
      <c r="G4862" s="6" t="s">
        <v>18</v>
      </c>
      <c r="H4862" s="7" t="s">
        <v>8</v>
      </c>
      <c r="I4862" s="8">
        <v>13268.9</v>
      </c>
      <c r="J4862" s="8">
        <f>Table1[[#This Row],[Annual Charges ($)]]-(AVERAGE(Table1[Annual Charges ($)]))</f>
        <v>1918.1518159999596</v>
      </c>
      <c r="U4862" s="37">
        <v>13268.9</v>
      </c>
      <c r="V4862" s="4">
        <v>119.5</v>
      </c>
    </row>
    <row r="4863" spans="1:22" ht="17" hidden="1" x14ac:dyDescent="0.2">
      <c r="A4863" s="3">
        <v>14291341</v>
      </c>
      <c r="B4863" s="4">
        <v>119.5</v>
      </c>
      <c r="C4863" s="4">
        <v>4</v>
      </c>
      <c r="D4863" s="4">
        <v>1</v>
      </c>
      <c r="E4863" s="4">
        <v>19</v>
      </c>
      <c r="F4863" s="5">
        <v>50</v>
      </c>
      <c r="G4863" s="6" t="s">
        <v>17</v>
      </c>
      <c r="H4863" s="7" t="s">
        <v>8</v>
      </c>
      <c r="I4863" s="8">
        <v>21249.72</v>
      </c>
      <c r="J4863" s="8">
        <f>Table1[[#This Row],[Annual Charges ($)]]-(AVERAGE(Table1[Annual Charges ($)]))</f>
        <v>9898.9718159999611</v>
      </c>
      <c r="U4863" s="37">
        <v>21249.72</v>
      </c>
      <c r="V4863" s="4">
        <v>119.5</v>
      </c>
    </row>
    <row r="4864" spans="1:22" ht="17" hidden="1" x14ac:dyDescent="0.2">
      <c r="A4864" s="3">
        <v>25827902</v>
      </c>
      <c r="B4864" s="4">
        <v>119.6</v>
      </c>
      <c r="C4864" s="4">
        <v>3</v>
      </c>
      <c r="D4864" s="4">
        <v>1</v>
      </c>
      <c r="E4864" s="4">
        <v>55</v>
      </c>
      <c r="F4864" s="5">
        <v>45</v>
      </c>
      <c r="G4864" s="6" t="s">
        <v>18</v>
      </c>
      <c r="H4864" s="7" t="s">
        <v>8</v>
      </c>
      <c r="I4864" s="8">
        <v>20926.84</v>
      </c>
      <c r="J4864" s="8">
        <f>Table1[[#This Row],[Annual Charges ($)]]-(AVERAGE(Table1[Annual Charges ($)]))</f>
        <v>9576.0918159999601</v>
      </c>
      <c r="U4864" s="37">
        <v>20926.84</v>
      </c>
      <c r="V4864" s="4">
        <v>119.6</v>
      </c>
    </row>
    <row r="4865" spans="1:22" ht="17" hidden="1" x14ac:dyDescent="0.2">
      <c r="A4865" s="3">
        <v>12974124</v>
      </c>
      <c r="B4865" s="4">
        <v>119.6</v>
      </c>
      <c r="C4865" s="4">
        <v>5</v>
      </c>
      <c r="D4865" s="4">
        <v>3</v>
      </c>
      <c r="E4865" s="4">
        <v>21</v>
      </c>
      <c r="F4865" s="5">
        <v>59</v>
      </c>
      <c r="G4865" s="6" t="s">
        <v>18</v>
      </c>
      <c r="H4865" s="7" t="s">
        <v>8</v>
      </c>
      <c r="I4865" s="8">
        <v>16698.830000000002</v>
      </c>
      <c r="J4865" s="8">
        <f>Table1[[#This Row],[Annual Charges ($)]]-(AVERAGE(Table1[Annual Charges ($)]))</f>
        <v>5348.0818159999617</v>
      </c>
      <c r="U4865" s="37">
        <v>16698.830000000002</v>
      </c>
      <c r="V4865" s="4">
        <v>119.6</v>
      </c>
    </row>
    <row r="4866" spans="1:22" ht="17" hidden="1" x14ac:dyDescent="0.2">
      <c r="A4866" s="3">
        <v>20168687</v>
      </c>
      <c r="B4866" s="4">
        <v>119.7</v>
      </c>
      <c r="C4866" s="4">
        <v>6</v>
      </c>
      <c r="D4866" s="4">
        <v>3</v>
      </c>
      <c r="E4866" s="4">
        <v>51</v>
      </c>
      <c r="F4866" s="5">
        <v>48</v>
      </c>
      <c r="G4866" s="6" t="s">
        <v>17</v>
      </c>
      <c r="H4866" s="7" t="s">
        <v>8</v>
      </c>
      <c r="I4866" s="8">
        <v>16001.34</v>
      </c>
      <c r="J4866" s="8">
        <f>Table1[[#This Row],[Annual Charges ($)]]-(AVERAGE(Table1[Annual Charges ($)]))</f>
        <v>4650.5918159999601</v>
      </c>
      <c r="U4866" s="37">
        <v>16001.34</v>
      </c>
      <c r="V4866" s="4">
        <v>119.7</v>
      </c>
    </row>
    <row r="4867" spans="1:22" ht="17" hidden="1" x14ac:dyDescent="0.2">
      <c r="A4867" s="3">
        <v>9322878</v>
      </c>
      <c r="B4867" s="4">
        <v>119.8</v>
      </c>
      <c r="C4867" s="4">
        <v>4</v>
      </c>
      <c r="D4867" s="4">
        <v>0</v>
      </c>
      <c r="E4867" s="4">
        <v>55</v>
      </c>
      <c r="F4867" s="5">
        <v>38</v>
      </c>
      <c r="G4867" s="6" t="s">
        <v>18</v>
      </c>
      <c r="H4867" s="7" t="s">
        <v>8</v>
      </c>
      <c r="I4867" s="8">
        <v>11007.84</v>
      </c>
      <c r="J4867" s="8">
        <f>Table1[[#This Row],[Annual Charges ($)]]-(AVERAGE(Table1[Annual Charges ($)]))</f>
        <v>-342.90818400003991</v>
      </c>
      <c r="U4867" s="37">
        <v>11007.84</v>
      </c>
      <c r="V4867" s="4">
        <v>119.8</v>
      </c>
    </row>
    <row r="4868" spans="1:22" ht="17" hidden="1" x14ac:dyDescent="0.2">
      <c r="A4868" s="3">
        <v>21112128</v>
      </c>
      <c r="B4868" s="4">
        <v>119.8</v>
      </c>
      <c r="C4868" s="4">
        <v>4</v>
      </c>
      <c r="D4868" s="4">
        <v>0</v>
      </c>
      <c r="E4868" s="4">
        <v>23</v>
      </c>
      <c r="F4868" s="5">
        <v>45</v>
      </c>
      <c r="G4868" s="6" t="s">
        <v>18</v>
      </c>
      <c r="H4868" s="7" t="s">
        <v>8</v>
      </c>
      <c r="I4868" s="8">
        <v>17349.849999999999</v>
      </c>
      <c r="J4868" s="8">
        <f>Table1[[#This Row],[Annual Charges ($)]]-(AVERAGE(Table1[Annual Charges ($)]))</f>
        <v>5999.1018159999585</v>
      </c>
      <c r="U4868" s="37">
        <v>17349.849999999999</v>
      </c>
      <c r="V4868" s="4">
        <v>119.8</v>
      </c>
    </row>
    <row r="4869" spans="1:22" ht="17" hidden="1" x14ac:dyDescent="0.2">
      <c r="A4869" s="3">
        <v>6598074</v>
      </c>
      <c r="B4869" s="4">
        <v>119.9</v>
      </c>
      <c r="C4869" s="4">
        <v>1</v>
      </c>
      <c r="D4869" s="4">
        <v>2</v>
      </c>
      <c r="E4869" s="4">
        <v>49</v>
      </c>
      <c r="F4869" s="5">
        <v>51</v>
      </c>
      <c r="G4869" s="6" t="s">
        <v>17</v>
      </c>
      <c r="H4869" s="7" t="s">
        <v>8</v>
      </c>
      <c r="I4869" s="8">
        <v>9785.61</v>
      </c>
      <c r="J4869" s="8">
        <f>Table1[[#This Row],[Annual Charges ($)]]-(AVERAGE(Table1[Annual Charges ($)]))</f>
        <v>-1565.1381840000395</v>
      </c>
      <c r="U4869" s="37">
        <v>9785.61</v>
      </c>
      <c r="V4869" s="4">
        <v>119.9</v>
      </c>
    </row>
    <row r="4870" spans="1:22" ht="17" x14ac:dyDescent="0.2">
      <c r="A4870" s="3">
        <v>22415273</v>
      </c>
      <c r="B4870" s="4">
        <v>120</v>
      </c>
      <c r="C4870" s="4">
        <v>6</v>
      </c>
      <c r="D4870" s="4">
        <v>5</v>
      </c>
      <c r="E4870" s="4">
        <v>27</v>
      </c>
      <c r="F4870" s="5">
        <v>66</v>
      </c>
      <c r="G4870" s="6" t="s">
        <v>17</v>
      </c>
      <c r="H4870" s="7" t="s">
        <v>9</v>
      </c>
      <c r="I4870" s="8">
        <v>8887.49</v>
      </c>
      <c r="J4870" s="8">
        <f>Table1[[#This Row],[Annual Charges ($)]]-(AVERAGE(Table1[Annual Charges ($)]))</f>
        <v>-2463.2581840000403</v>
      </c>
      <c r="U4870" s="37">
        <v>8887.49</v>
      </c>
      <c r="V4870" s="4">
        <v>120</v>
      </c>
    </row>
    <row r="4871" spans="1:22" ht="17" hidden="1" x14ac:dyDescent="0.2">
      <c r="A4871" s="3">
        <v>15920388</v>
      </c>
      <c r="B4871" s="4">
        <v>120.1</v>
      </c>
      <c r="C4871" s="4">
        <v>3</v>
      </c>
      <c r="D4871" s="4">
        <v>4</v>
      </c>
      <c r="E4871" s="4">
        <v>7</v>
      </c>
      <c r="F4871" s="5">
        <v>53</v>
      </c>
      <c r="G4871" s="6" t="s">
        <v>18</v>
      </c>
      <c r="H4871" s="7" t="s">
        <v>8</v>
      </c>
      <c r="I4871" s="8">
        <v>21707.58</v>
      </c>
      <c r="J4871" s="8">
        <f>Table1[[#This Row],[Annual Charges ($)]]-(AVERAGE(Table1[Annual Charges ($)]))</f>
        <v>10356.831815999962</v>
      </c>
      <c r="U4871" s="37">
        <v>21707.58</v>
      </c>
      <c r="V4871" s="4">
        <v>120.1</v>
      </c>
    </row>
    <row r="4872" spans="1:22" ht="17" hidden="1" x14ac:dyDescent="0.2">
      <c r="A4872" s="3">
        <v>24753187</v>
      </c>
      <c r="B4872" s="4">
        <v>120.2</v>
      </c>
      <c r="C4872" s="4">
        <v>4</v>
      </c>
      <c r="D4872" s="4">
        <v>2</v>
      </c>
      <c r="E4872" s="4">
        <v>11</v>
      </c>
      <c r="F4872" s="5">
        <v>42</v>
      </c>
      <c r="G4872" s="6" t="s">
        <v>18</v>
      </c>
      <c r="H4872" s="7" t="s">
        <v>8</v>
      </c>
      <c r="I4872" s="8">
        <v>22637.06</v>
      </c>
      <c r="J4872" s="8">
        <f>Table1[[#This Row],[Annual Charges ($)]]-(AVERAGE(Table1[Annual Charges ($)]))</f>
        <v>11286.311815999961</v>
      </c>
      <c r="U4872" s="37">
        <v>22637.06</v>
      </c>
      <c r="V4872" s="4">
        <v>120.2</v>
      </c>
    </row>
    <row r="4873" spans="1:22" ht="17" hidden="1" x14ac:dyDescent="0.2">
      <c r="A4873" s="3">
        <v>25133471</v>
      </c>
      <c r="B4873" s="4">
        <v>120.3</v>
      </c>
      <c r="C4873" s="4">
        <v>3</v>
      </c>
      <c r="D4873" s="4">
        <v>2</v>
      </c>
      <c r="E4873" s="4">
        <v>15</v>
      </c>
      <c r="F4873" s="5">
        <v>46</v>
      </c>
      <c r="G4873" s="6" t="s">
        <v>18</v>
      </c>
      <c r="H4873" s="7" t="s">
        <v>8</v>
      </c>
      <c r="I4873" s="8">
        <v>21590.33</v>
      </c>
      <c r="J4873" s="8">
        <f>Table1[[#This Row],[Annual Charges ($)]]-(AVERAGE(Table1[Annual Charges ($)]))</f>
        <v>10239.581815999962</v>
      </c>
      <c r="U4873" s="37">
        <v>21590.33</v>
      </c>
      <c r="V4873" s="4">
        <v>120.3</v>
      </c>
    </row>
    <row r="4874" spans="1:22" ht="17" hidden="1" x14ac:dyDescent="0.2">
      <c r="A4874" s="3">
        <v>27950661</v>
      </c>
      <c r="B4874" s="4">
        <v>120.4</v>
      </c>
      <c r="C4874" s="4">
        <v>5</v>
      </c>
      <c r="D4874" s="4">
        <v>4</v>
      </c>
      <c r="E4874" s="4">
        <v>53</v>
      </c>
      <c r="F4874" s="5">
        <v>45</v>
      </c>
      <c r="G4874" s="6" t="s">
        <v>18</v>
      </c>
      <c r="H4874" s="7" t="s">
        <v>8</v>
      </c>
      <c r="I4874" s="8">
        <v>21992.66</v>
      </c>
      <c r="J4874" s="8">
        <f>Table1[[#This Row],[Annual Charges ($)]]-(AVERAGE(Table1[Annual Charges ($)]))</f>
        <v>10641.91181599996</v>
      </c>
      <c r="U4874" s="37">
        <v>21992.66</v>
      </c>
      <c r="V4874" s="4">
        <v>120.4</v>
      </c>
    </row>
    <row r="4875" spans="1:22" ht="17" hidden="1" x14ac:dyDescent="0.2">
      <c r="A4875" s="3">
        <v>2778233</v>
      </c>
      <c r="B4875" s="4">
        <v>120.4</v>
      </c>
      <c r="C4875" s="4">
        <v>7</v>
      </c>
      <c r="D4875" s="4">
        <v>2</v>
      </c>
      <c r="E4875" s="4">
        <v>27</v>
      </c>
      <c r="F4875" s="5">
        <v>34</v>
      </c>
      <c r="G4875" s="6" t="s">
        <v>17</v>
      </c>
      <c r="H4875" s="7" t="s">
        <v>8</v>
      </c>
      <c r="I4875" s="8">
        <v>15188.92</v>
      </c>
      <c r="J4875" s="8">
        <f>Table1[[#This Row],[Annual Charges ($)]]-(AVERAGE(Table1[Annual Charges ($)]))</f>
        <v>3838.17181599996</v>
      </c>
      <c r="U4875" s="37">
        <v>15188.92</v>
      </c>
      <c r="V4875" s="4">
        <v>120.4</v>
      </c>
    </row>
    <row r="4876" spans="1:22" ht="17" hidden="1" x14ac:dyDescent="0.2">
      <c r="A4876" s="3">
        <v>9866611</v>
      </c>
      <c r="B4876" s="4">
        <v>120.4</v>
      </c>
      <c r="C4876" s="4">
        <v>5</v>
      </c>
      <c r="D4876" s="4">
        <v>4</v>
      </c>
      <c r="E4876" s="4">
        <v>55</v>
      </c>
      <c r="F4876" s="5">
        <v>36</v>
      </c>
      <c r="G4876" s="6" t="s">
        <v>17</v>
      </c>
      <c r="H4876" s="7" t="s">
        <v>8</v>
      </c>
      <c r="I4876" s="8">
        <v>22393.84</v>
      </c>
      <c r="J4876" s="8">
        <f>Table1[[#This Row],[Annual Charges ($)]]-(AVERAGE(Table1[Annual Charges ($)]))</f>
        <v>11043.09181599996</v>
      </c>
      <c r="U4876" s="37">
        <v>22393.84</v>
      </c>
      <c r="V4876" s="4">
        <v>120.4</v>
      </c>
    </row>
    <row r="4877" spans="1:22" ht="17" hidden="1" x14ac:dyDescent="0.2">
      <c r="A4877" s="3">
        <v>25164988</v>
      </c>
      <c r="B4877" s="4">
        <v>120.4</v>
      </c>
      <c r="C4877" s="4">
        <v>8</v>
      </c>
      <c r="D4877" s="4">
        <v>0</v>
      </c>
      <c r="E4877" s="4">
        <v>8</v>
      </c>
      <c r="F4877" s="5">
        <v>53</v>
      </c>
      <c r="G4877" s="6" t="s">
        <v>18</v>
      </c>
      <c r="H4877" s="7" t="s">
        <v>8</v>
      </c>
      <c r="I4877" s="8">
        <v>25001.27</v>
      </c>
      <c r="J4877" s="8">
        <f>Table1[[#This Row],[Annual Charges ($)]]-(AVERAGE(Table1[Annual Charges ($)]))</f>
        <v>13650.52181599996</v>
      </c>
      <c r="U4877" s="37">
        <v>25001.27</v>
      </c>
      <c r="V4877" s="4">
        <v>120.4</v>
      </c>
    </row>
    <row r="4878" spans="1:22" ht="17" hidden="1" x14ac:dyDescent="0.2">
      <c r="A4878" s="3">
        <v>1831699</v>
      </c>
      <c r="B4878" s="4">
        <v>120.4</v>
      </c>
      <c r="C4878" s="4">
        <v>7</v>
      </c>
      <c r="D4878" s="4">
        <v>3</v>
      </c>
      <c r="E4878" s="4">
        <v>38</v>
      </c>
      <c r="F4878" s="5">
        <v>48</v>
      </c>
      <c r="G4878" s="6" t="s">
        <v>18</v>
      </c>
      <c r="H4878" s="7" t="s">
        <v>8</v>
      </c>
      <c r="I4878" s="8">
        <v>19127.28</v>
      </c>
      <c r="J4878" s="8">
        <f>Table1[[#This Row],[Annual Charges ($)]]-(AVERAGE(Table1[Annual Charges ($)]))</f>
        <v>7776.5318159999588</v>
      </c>
      <c r="U4878" s="37">
        <v>19127.28</v>
      </c>
      <c r="V4878" s="4">
        <v>120.4</v>
      </c>
    </row>
    <row r="4879" spans="1:22" ht="17" hidden="1" x14ac:dyDescent="0.2">
      <c r="A4879" s="3">
        <v>8183663</v>
      </c>
      <c r="B4879" s="4">
        <v>120.4</v>
      </c>
      <c r="C4879" s="4">
        <v>8</v>
      </c>
      <c r="D4879" s="4">
        <v>1</v>
      </c>
      <c r="E4879" s="4">
        <v>37</v>
      </c>
      <c r="F4879" s="5">
        <v>27</v>
      </c>
      <c r="G4879" s="6" t="s">
        <v>17</v>
      </c>
      <c r="H4879" s="7" t="s">
        <v>8</v>
      </c>
      <c r="I4879" s="8">
        <v>22424.67</v>
      </c>
      <c r="J4879" s="8">
        <f>Table1[[#This Row],[Annual Charges ($)]]-(AVERAGE(Table1[Annual Charges ($)]))</f>
        <v>11073.921815999958</v>
      </c>
      <c r="U4879" s="37">
        <v>22424.67</v>
      </c>
      <c r="V4879" s="4">
        <v>120.4</v>
      </c>
    </row>
    <row r="4880" spans="1:22" ht="17" hidden="1" x14ac:dyDescent="0.2">
      <c r="A4880" s="3">
        <v>17127978</v>
      </c>
      <c r="B4880" s="4">
        <v>120.5</v>
      </c>
      <c r="C4880" s="4">
        <v>7</v>
      </c>
      <c r="D4880" s="4">
        <v>2</v>
      </c>
      <c r="E4880" s="4">
        <v>54</v>
      </c>
      <c r="F4880" s="5">
        <v>44</v>
      </c>
      <c r="G4880" s="6" t="s">
        <v>18</v>
      </c>
      <c r="H4880" s="7" t="s">
        <v>8</v>
      </c>
      <c r="I4880" s="8">
        <v>17340.82</v>
      </c>
      <c r="J4880" s="8">
        <f>Table1[[#This Row],[Annual Charges ($)]]-(AVERAGE(Table1[Annual Charges ($)]))</f>
        <v>5990.0718159999597</v>
      </c>
      <c r="U4880" s="37">
        <v>17340.82</v>
      </c>
      <c r="V4880" s="4">
        <v>120.5</v>
      </c>
    </row>
    <row r="4881" spans="1:22" ht="17" hidden="1" x14ac:dyDescent="0.2">
      <c r="A4881" s="3">
        <v>28547470</v>
      </c>
      <c r="B4881" s="4">
        <v>120.6</v>
      </c>
      <c r="C4881" s="4">
        <v>7</v>
      </c>
      <c r="D4881" s="4">
        <v>2</v>
      </c>
      <c r="E4881" s="4">
        <v>26</v>
      </c>
      <c r="F4881" s="5">
        <v>54</v>
      </c>
      <c r="G4881" s="6" t="s">
        <v>17</v>
      </c>
      <c r="H4881" s="7" t="s">
        <v>8</v>
      </c>
      <c r="I4881" s="8">
        <v>10213.790000000001</v>
      </c>
      <c r="J4881" s="8">
        <f>Table1[[#This Row],[Annual Charges ($)]]-(AVERAGE(Table1[Annual Charges ($)]))</f>
        <v>-1136.9581840000392</v>
      </c>
      <c r="U4881" s="37">
        <v>10213.790000000001</v>
      </c>
      <c r="V4881" s="4">
        <v>120.6</v>
      </c>
    </row>
    <row r="4882" spans="1:22" ht="17" hidden="1" x14ac:dyDescent="0.2">
      <c r="A4882" s="3">
        <v>9146292</v>
      </c>
      <c r="B4882" s="4">
        <v>120.7</v>
      </c>
      <c r="C4882" s="4">
        <v>5</v>
      </c>
      <c r="D4882" s="4">
        <v>3</v>
      </c>
      <c r="E4882" s="4">
        <v>42</v>
      </c>
      <c r="F4882" s="5">
        <v>55</v>
      </c>
      <c r="G4882" s="6" t="s">
        <v>17</v>
      </c>
      <c r="H4882" s="7" t="s">
        <v>8</v>
      </c>
      <c r="I4882" s="8">
        <v>14809.26</v>
      </c>
      <c r="J4882" s="8">
        <f>Table1[[#This Row],[Annual Charges ($)]]-(AVERAGE(Table1[Annual Charges ($)]))</f>
        <v>3458.5118159999602</v>
      </c>
      <c r="U4882" s="37">
        <v>14809.26</v>
      </c>
      <c r="V4882" s="4">
        <v>120.7</v>
      </c>
    </row>
    <row r="4883" spans="1:22" ht="17" hidden="1" x14ac:dyDescent="0.2">
      <c r="A4883" s="3">
        <v>20353521</v>
      </c>
      <c r="B4883" s="4">
        <v>120.7</v>
      </c>
      <c r="C4883" s="4">
        <v>6</v>
      </c>
      <c r="D4883" s="4">
        <v>1</v>
      </c>
      <c r="E4883" s="4">
        <v>14</v>
      </c>
      <c r="F4883" s="5">
        <v>47</v>
      </c>
      <c r="G4883" s="6" t="s">
        <v>18</v>
      </c>
      <c r="H4883" s="7" t="s">
        <v>8</v>
      </c>
      <c r="I4883" s="8">
        <v>22786.17</v>
      </c>
      <c r="J4883" s="8">
        <f>Table1[[#This Row],[Annual Charges ($)]]-(AVERAGE(Table1[Annual Charges ($)]))</f>
        <v>11435.421815999958</v>
      </c>
      <c r="U4883" s="37">
        <v>22786.17</v>
      </c>
      <c r="V4883" s="4">
        <v>120.7</v>
      </c>
    </row>
    <row r="4884" spans="1:22" ht="17" hidden="1" x14ac:dyDescent="0.2">
      <c r="A4884" s="3">
        <v>26389634</v>
      </c>
      <c r="B4884" s="4">
        <v>120.8</v>
      </c>
      <c r="C4884" s="4">
        <v>2</v>
      </c>
      <c r="D4884" s="4">
        <v>3</v>
      </c>
      <c r="E4884" s="4">
        <v>7</v>
      </c>
      <c r="F4884" s="5">
        <v>24</v>
      </c>
      <c r="G4884" s="6" t="s">
        <v>17</v>
      </c>
      <c r="H4884" s="7" t="s">
        <v>8</v>
      </c>
      <c r="I4884" s="8">
        <v>26745.59</v>
      </c>
      <c r="J4884" s="8">
        <f>Table1[[#This Row],[Annual Charges ($)]]-(AVERAGE(Table1[Annual Charges ($)]))</f>
        <v>15394.84181599996</v>
      </c>
      <c r="U4884" s="37">
        <v>26745.59</v>
      </c>
      <c r="V4884" s="4">
        <v>120.8</v>
      </c>
    </row>
    <row r="4885" spans="1:22" ht="17" hidden="1" x14ac:dyDescent="0.2">
      <c r="A4885" s="3">
        <v>12936145</v>
      </c>
      <c r="B4885" s="4">
        <v>120.9</v>
      </c>
      <c r="C4885" s="4">
        <v>8</v>
      </c>
      <c r="D4885" s="4">
        <v>1</v>
      </c>
      <c r="E4885" s="4">
        <v>16</v>
      </c>
      <c r="F4885" s="5">
        <v>54</v>
      </c>
      <c r="G4885" s="6" t="s">
        <v>18</v>
      </c>
      <c r="H4885" s="7" t="s">
        <v>8</v>
      </c>
      <c r="I4885" s="8">
        <v>19291.62</v>
      </c>
      <c r="J4885" s="8">
        <f>Table1[[#This Row],[Annual Charges ($)]]-(AVERAGE(Table1[Annual Charges ($)]))</f>
        <v>7940.8718159999589</v>
      </c>
      <c r="U4885" s="37">
        <v>19291.62</v>
      </c>
      <c r="V4885" s="4">
        <v>120.9</v>
      </c>
    </row>
    <row r="4886" spans="1:22" ht="17" hidden="1" x14ac:dyDescent="0.2">
      <c r="A4886" s="3">
        <v>27717101</v>
      </c>
      <c r="B4886" s="4">
        <v>120.9</v>
      </c>
      <c r="C4886" s="4">
        <v>2</v>
      </c>
      <c r="D4886" s="4">
        <v>3</v>
      </c>
      <c r="E4886" s="4">
        <v>36</v>
      </c>
      <c r="F4886" s="5">
        <v>40</v>
      </c>
      <c r="G4886" s="6" t="s">
        <v>18</v>
      </c>
      <c r="H4886" s="7" t="s">
        <v>8</v>
      </c>
      <c r="I4886" s="8">
        <v>9259.61</v>
      </c>
      <c r="J4886" s="8">
        <f>Table1[[#This Row],[Annual Charges ($)]]-(AVERAGE(Table1[Annual Charges ($)]))</f>
        <v>-2091.1381840000395</v>
      </c>
      <c r="U4886" s="37">
        <v>9259.61</v>
      </c>
      <c r="V4886" s="4">
        <v>120.9</v>
      </c>
    </row>
    <row r="4887" spans="1:22" ht="17" hidden="1" x14ac:dyDescent="0.2">
      <c r="A4887" s="3">
        <v>8706096</v>
      </c>
      <c r="B4887" s="4">
        <v>120.9</v>
      </c>
      <c r="C4887" s="4">
        <v>4</v>
      </c>
      <c r="D4887" s="4">
        <v>4</v>
      </c>
      <c r="E4887" s="4">
        <v>43</v>
      </c>
      <c r="F4887" s="5">
        <v>59</v>
      </c>
      <c r="G4887" s="6" t="s">
        <v>17</v>
      </c>
      <c r="H4887" s="7" t="s">
        <v>8</v>
      </c>
      <c r="I4887" s="8">
        <v>14889.3</v>
      </c>
      <c r="J4887" s="8">
        <f>Table1[[#This Row],[Annual Charges ($)]]-(AVERAGE(Table1[Annual Charges ($)]))</f>
        <v>3538.5518159999592</v>
      </c>
      <c r="U4887" s="37">
        <v>14889.3</v>
      </c>
      <c r="V4887" s="4">
        <v>120.9</v>
      </c>
    </row>
    <row r="4888" spans="1:22" ht="17" hidden="1" x14ac:dyDescent="0.2">
      <c r="A4888" s="3">
        <v>20153285</v>
      </c>
      <c r="B4888" s="4">
        <v>120.9</v>
      </c>
      <c r="C4888" s="4">
        <v>5</v>
      </c>
      <c r="D4888" s="4">
        <v>3</v>
      </c>
      <c r="E4888" s="4">
        <v>36</v>
      </c>
      <c r="F4888" s="5">
        <v>40</v>
      </c>
      <c r="G4888" s="6" t="s">
        <v>17</v>
      </c>
      <c r="H4888" s="7" t="s">
        <v>8</v>
      </c>
      <c r="I4888" s="8">
        <v>23240.639999999999</v>
      </c>
      <c r="J4888" s="8">
        <f>Table1[[#This Row],[Annual Charges ($)]]-(AVERAGE(Table1[Annual Charges ($)]))</f>
        <v>11889.891815999959</v>
      </c>
      <c r="U4888" s="37">
        <v>23240.639999999999</v>
      </c>
      <c r="V4888" s="4">
        <v>120.9</v>
      </c>
    </row>
    <row r="4889" spans="1:22" ht="17" hidden="1" x14ac:dyDescent="0.2">
      <c r="A4889" s="3">
        <v>14208120</v>
      </c>
      <c r="B4889" s="4">
        <v>120.9</v>
      </c>
      <c r="C4889" s="4">
        <v>3</v>
      </c>
      <c r="D4889" s="4">
        <v>3</v>
      </c>
      <c r="E4889" s="4">
        <v>4</v>
      </c>
      <c r="F4889" s="5">
        <v>25</v>
      </c>
      <c r="G4889" s="6" t="s">
        <v>17</v>
      </c>
      <c r="H4889" s="7" t="s">
        <v>8</v>
      </c>
      <c r="I4889" s="8">
        <v>13909.3</v>
      </c>
      <c r="J4889" s="8">
        <f>Table1[[#This Row],[Annual Charges ($)]]-(AVERAGE(Table1[Annual Charges ($)]))</f>
        <v>2558.5518159999592</v>
      </c>
      <c r="U4889" s="37">
        <v>13909.3</v>
      </c>
      <c r="V4889" s="4">
        <v>120.9</v>
      </c>
    </row>
    <row r="4890" spans="1:22" ht="17" hidden="1" x14ac:dyDescent="0.2">
      <c r="A4890" s="3">
        <v>5614986</v>
      </c>
      <c r="B4890" s="4">
        <v>121</v>
      </c>
      <c r="C4890" s="4">
        <v>2</v>
      </c>
      <c r="D4890" s="4">
        <v>3</v>
      </c>
      <c r="E4890" s="4">
        <v>6</v>
      </c>
      <c r="F4890" s="5">
        <v>57</v>
      </c>
      <c r="G4890" s="6" t="s">
        <v>18</v>
      </c>
      <c r="H4890" s="7" t="s">
        <v>8</v>
      </c>
      <c r="I4890" s="8">
        <v>16690.18</v>
      </c>
      <c r="J4890" s="8">
        <f>Table1[[#This Row],[Annual Charges ($)]]-(AVERAGE(Table1[Annual Charges ($)]))</f>
        <v>5339.4318159999602</v>
      </c>
      <c r="U4890" s="37">
        <v>16690.18</v>
      </c>
      <c r="V4890" s="4">
        <v>121</v>
      </c>
    </row>
    <row r="4891" spans="1:22" ht="17" hidden="1" x14ac:dyDescent="0.2">
      <c r="A4891" s="3">
        <v>18516946</v>
      </c>
      <c r="B4891" s="4">
        <v>121.1</v>
      </c>
      <c r="C4891" s="4">
        <v>4</v>
      </c>
      <c r="D4891" s="4">
        <v>2</v>
      </c>
      <c r="E4891" s="4">
        <v>12</v>
      </c>
      <c r="F4891" s="5">
        <v>35</v>
      </c>
      <c r="G4891" s="6" t="s">
        <v>18</v>
      </c>
      <c r="H4891" s="7" t="s">
        <v>8</v>
      </c>
      <c r="I4891" s="8">
        <v>16743.8</v>
      </c>
      <c r="J4891" s="8">
        <f>Table1[[#This Row],[Annual Charges ($)]]-(AVERAGE(Table1[Annual Charges ($)]))</f>
        <v>5393.0518159999592</v>
      </c>
      <c r="U4891" s="37">
        <v>16743.8</v>
      </c>
      <c r="V4891" s="4">
        <v>121.1</v>
      </c>
    </row>
    <row r="4892" spans="1:22" ht="17" hidden="1" x14ac:dyDescent="0.2">
      <c r="A4892" s="3">
        <v>28612635</v>
      </c>
      <c r="B4892" s="4">
        <v>121.1</v>
      </c>
      <c r="C4892" s="4">
        <v>6</v>
      </c>
      <c r="D4892" s="4">
        <v>3</v>
      </c>
      <c r="E4892" s="4">
        <v>41</v>
      </c>
      <c r="F4892" s="5">
        <v>57</v>
      </c>
      <c r="G4892" s="6" t="s">
        <v>18</v>
      </c>
      <c r="H4892" s="7" t="s">
        <v>8</v>
      </c>
      <c r="I4892" s="8">
        <v>19577.5</v>
      </c>
      <c r="J4892" s="8">
        <f>Table1[[#This Row],[Annual Charges ($)]]-(AVERAGE(Table1[Annual Charges ($)]))</f>
        <v>8226.7518159999599</v>
      </c>
      <c r="U4892" s="37">
        <v>19577.5</v>
      </c>
      <c r="V4892" s="4">
        <v>121.1</v>
      </c>
    </row>
    <row r="4893" spans="1:22" ht="17" hidden="1" x14ac:dyDescent="0.2">
      <c r="A4893" s="3">
        <v>3292291</v>
      </c>
      <c r="B4893" s="4">
        <v>121.3</v>
      </c>
      <c r="C4893" s="4">
        <v>3</v>
      </c>
      <c r="D4893" s="4">
        <v>3</v>
      </c>
      <c r="E4893" s="4">
        <v>56</v>
      </c>
      <c r="F4893" s="5">
        <v>43</v>
      </c>
      <c r="G4893" s="6" t="s">
        <v>18</v>
      </c>
      <c r="H4893" s="7" t="s">
        <v>8</v>
      </c>
      <c r="I4893" s="8">
        <v>13087.56</v>
      </c>
      <c r="J4893" s="8">
        <f>Table1[[#This Row],[Annual Charges ($)]]-(AVERAGE(Table1[Annual Charges ($)]))</f>
        <v>1736.8118159999594</v>
      </c>
      <c r="U4893" s="37">
        <v>13087.56</v>
      </c>
      <c r="V4893" s="4">
        <v>121.3</v>
      </c>
    </row>
    <row r="4894" spans="1:22" ht="17" x14ac:dyDescent="0.2">
      <c r="A4894" s="3">
        <v>4817731</v>
      </c>
      <c r="B4894" s="4">
        <v>121.3</v>
      </c>
      <c r="C4894" s="4">
        <v>3</v>
      </c>
      <c r="D4894" s="4">
        <v>1</v>
      </c>
      <c r="E4894" s="4">
        <v>21</v>
      </c>
      <c r="F4894" s="5">
        <v>43</v>
      </c>
      <c r="G4894" s="6" t="s">
        <v>17</v>
      </c>
      <c r="H4894" s="7" t="s">
        <v>9</v>
      </c>
      <c r="I4894" s="8">
        <v>10065.81</v>
      </c>
      <c r="J4894" s="8">
        <f>Table1[[#This Row],[Annual Charges ($)]]-(AVERAGE(Table1[Annual Charges ($)]))</f>
        <v>-1284.9381840000406</v>
      </c>
      <c r="U4894" s="37">
        <v>10065.81</v>
      </c>
      <c r="V4894" s="4">
        <v>121.3</v>
      </c>
    </row>
    <row r="4895" spans="1:22" ht="17" x14ac:dyDescent="0.2">
      <c r="A4895" s="3">
        <v>8316595</v>
      </c>
      <c r="B4895" s="4">
        <v>121.3</v>
      </c>
      <c r="C4895" s="4">
        <v>5</v>
      </c>
      <c r="D4895" s="4">
        <v>0</v>
      </c>
      <c r="E4895" s="4">
        <v>35</v>
      </c>
      <c r="F4895" s="5">
        <v>32</v>
      </c>
      <c r="G4895" s="6" t="s">
        <v>17</v>
      </c>
      <c r="H4895" s="7" t="s">
        <v>9</v>
      </c>
      <c r="I4895" s="8">
        <v>22914.93</v>
      </c>
      <c r="J4895" s="8">
        <f>Table1[[#This Row],[Annual Charges ($)]]-(AVERAGE(Table1[Annual Charges ($)]))</f>
        <v>11564.18181599996</v>
      </c>
      <c r="U4895" s="37">
        <v>22914.93</v>
      </c>
      <c r="V4895" s="4">
        <v>121.3</v>
      </c>
    </row>
    <row r="4896" spans="1:22" ht="17" hidden="1" x14ac:dyDescent="0.2">
      <c r="A4896" s="3">
        <v>21177432</v>
      </c>
      <c r="B4896" s="4">
        <v>121.5</v>
      </c>
      <c r="C4896" s="4">
        <v>1</v>
      </c>
      <c r="D4896" s="4">
        <v>2</v>
      </c>
      <c r="E4896" s="4">
        <v>25</v>
      </c>
      <c r="F4896" s="5">
        <v>50</v>
      </c>
      <c r="G4896" s="6" t="s">
        <v>18</v>
      </c>
      <c r="H4896" s="7" t="s">
        <v>8</v>
      </c>
      <c r="I4896" s="8">
        <v>17907.23</v>
      </c>
      <c r="J4896" s="8">
        <f>Table1[[#This Row],[Annual Charges ($)]]-(AVERAGE(Table1[Annual Charges ($)]))</f>
        <v>6556.4818159999595</v>
      </c>
      <c r="U4896" s="37">
        <v>17907.23</v>
      </c>
      <c r="V4896" s="4">
        <v>121.5</v>
      </c>
    </row>
    <row r="4897" spans="1:22" ht="17" hidden="1" x14ac:dyDescent="0.2">
      <c r="A4897" s="3">
        <v>15711192</v>
      </c>
      <c r="B4897" s="4">
        <v>121.7</v>
      </c>
      <c r="C4897" s="4">
        <v>8</v>
      </c>
      <c r="D4897" s="4">
        <v>3</v>
      </c>
      <c r="E4897" s="4">
        <v>45</v>
      </c>
      <c r="F4897" s="5">
        <v>37</v>
      </c>
      <c r="G4897" s="6" t="s">
        <v>18</v>
      </c>
      <c r="H4897" s="7" t="s">
        <v>8</v>
      </c>
      <c r="I4897" s="8">
        <v>12715.97</v>
      </c>
      <c r="J4897" s="8">
        <f>Table1[[#This Row],[Annual Charges ($)]]-(AVERAGE(Table1[Annual Charges ($)]))</f>
        <v>1365.2218159999593</v>
      </c>
      <c r="U4897" s="37">
        <v>12715.97</v>
      </c>
      <c r="V4897" s="4">
        <v>121.7</v>
      </c>
    </row>
    <row r="4898" spans="1:22" ht="17" hidden="1" x14ac:dyDescent="0.2">
      <c r="A4898" s="3">
        <v>23231166</v>
      </c>
      <c r="B4898" s="4">
        <v>121.8</v>
      </c>
      <c r="C4898" s="4">
        <v>4</v>
      </c>
      <c r="D4898" s="4">
        <v>2</v>
      </c>
      <c r="E4898" s="4">
        <v>19</v>
      </c>
      <c r="F4898" s="5">
        <v>36</v>
      </c>
      <c r="G4898" s="6" t="s">
        <v>18</v>
      </c>
      <c r="H4898" s="7" t="s">
        <v>8</v>
      </c>
      <c r="I4898" s="8">
        <v>13512.24</v>
      </c>
      <c r="J4898" s="8">
        <f>Table1[[#This Row],[Annual Charges ($)]]-(AVERAGE(Table1[Annual Charges ($)]))</f>
        <v>2161.4918159999597</v>
      </c>
      <c r="U4898" s="37">
        <v>13512.24</v>
      </c>
      <c r="V4898" s="4">
        <v>121.8</v>
      </c>
    </row>
    <row r="4899" spans="1:22" ht="17" hidden="1" x14ac:dyDescent="0.2">
      <c r="A4899" s="3">
        <v>26279600</v>
      </c>
      <c r="B4899" s="4">
        <v>121.8</v>
      </c>
      <c r="C4899" s="4">
        <v>3</v>
      </c>
      <c r="D4899" s="4">
        <v>4</v>
      </c>
      <c r="E4899" s="4">
        <v>22</v>
      </c>
      <c r="F4899" s="5">
        <v>45</v>
      </c>
      <c r="G4899" s="6" t="s">
        <v>18</v>
      </c>
      <c r="H4899" s="7" t="s">
        <v>8</v>
      </c>
      <c r="I4899" s="8">
        <v>21766.06</v>
      </c>
      <c r="J4899" s="8">
        <f>Table1[[#This Row],[Annual Charges ($)]]-(AVERAGE(Table1[Annual Charges ($)]))</f>
        <v>10415.311815999961</v>
      </c>
      <c r="U4899" s="37">
        <v>21766.06</v>
      </c>
      <c r="V4899" s="4">
        <v>121.8</v>
      </c>
    </row>
    <row r="4900" spans="1:22" ht="17" hidden="1" x14ac:dyDescent="0.2">
      <c r="A4900" s="3">
        <v>22280025</v>
      </c>
      <c r="B4900" s="4">
        <v>121.9</v>
      </c>
      <c r="C4900" s="4">
        <v>6</v>
      </c>
      <c r="D4900" s="4">
        <v>4</v>
      </c>
      <c r="E4900" s="4">
        <v>6</v>
      </c>
      <c r="F4900" s="5">
        <v>36</v>
      </c>
      <c r="G4900" s="6" t="s">
        <v>17</v>
      </c>
      <c r="H4900" s="7" t="s">
        <v>8</v>
      </c>
      <c r="I4900" s="8">
        <v>12915.33</v>
      </c>
      <c r="J4900" s="8">
        <f>Table1[[#This Row],[Annual Charges ($)]]-(AVERAGE(Table1[Annual Charges ($)]))</f>
        <v>1564.5818159999599</v>
      </c>
      <c r="U4900" s="37">
        <v>12915.33</v>
      </c>
      <c r="V4900" s="4">
        <v>121.9</v>
      </c>
    </row>
    <row r="4901" spans="1:22" ht="17" hidden="1" x14ac:dyDescent="0.2">
      <c r="A4901" s="3">
        <v>29081332</v>
      </c>
      <c r="B4901" s="4">
        <v>122</v>
      </c>
      <c r="C4901" s="4">
        <v>6</v>
      </c>
      <c r="D4901" s="4">
        <v>3</v>
      </c>
      <c r="E4901" s="4">
        <v>4</v>
      </c>
      <c r="F4901" s="5">
        <v>41</v>
      </c>
      <c r="G4901" s="6" t="s">
        <v>18</v>
      </c>
      <c r="H4901" s="7" t="s">
        <v>8</v>
      </c>
      <c r="I4901" s="8">
        <v>16799.830000000002</v>
      </c>
      <c r="J4901" s="8">
        <f>Table1[[#This Row],[Annual Charges ($)]]-(AVERAGE(Table1[Annual Charges ($)]))</f>
        <v>5449.0818159999617</v>
      </c>
      <c r="U4901" s="37">
        <v>16799.830000000002</v>
      </c>
      <c r="V4901" s="4">
        <v>122</v>
      </c>
    </row>
    <row r="4902" spans="1:22" ht="17" x14ac:dyDescent="0.2">
      <c r="A4902" s="3">
        <v>18294107</v>
      </c>
      <c r="B4902" s="4">
        <v>122.1</v>
      </c>
      <c r="C4902" s="4">
        <v>6</v>
      </c>
      <c r="D4902" s="4">
        <v>4</v>
      </c>
      <c r="E4902" s="4">
        <v>51</v>
      </c>
      <c r="F4902" s="5">
        <v>27</v>
      </c>
      <c r="G4902" s="6" t="s">
        <v>18</v>
      </c>
      <c r="H4902" s="7" t="s">
        <v>9</v>
      </c>
      <c r="I4902" s="8">
        <v>21267.56</v>
      </c>
      <c r="J4902" s="8">
        <f>Table1[[#This Row],[Annual Charges ($)]]-(AVERAGE(Table1[Annual Charges ($)]))</f>
        <v>9916.8118159999613</v>
      </c>
      <c r="U4902" s="37">
        <v>21267.56</v>
      </c>
      <c r="V4902" s="4">
        <v>122.1</v>
      </c>
    </row>
    <row r="4903" spans="1:22" ht="17" hidden="1" x14ac:dyDescent="0.2">
      <c r="A4903" s="3">
        <v>15926592</v>
      </c>
      <c r="B4903" s="4">
        <v>122.1</v>
      </c>
      <c r="C4903" s="4">
        <v>1</v>
      </c>
      <c r="D4903" s="4">
        <v>4</v>
      </c>
      <c r="E4903" s="4">
        <v>52</v>
      </c>
      <c r="F4903" s="5">
        <v>45</v>
      </c>
      <c r="G4903" s="6" t="s">
        <v>17</v>
      </c>
      <c r="H4903" s="7" t="s">
        <v>8</v>
      </c>
      <c r="I4903" s="8">
        <v>7969.31</v>
      </c>
      <c r="J4903" s="8">
        <f>Table1[[#This Row],[Annual Charges ($)]]-(AVERAGE(Table1[Annual Charges ($)]))</f>
        <v>-3381.4381840000397</v>
      </c>
      <c r="U4903" s="37">
        <v>7969.31</v>
      </c>
      <c r="V4903" s="4">
        <v>122.1</v>
      </c>
    </row>
    <row r="4904" spans="1:22" ht="17" hidden="1" x14ac:dyDescent="0.2">
      <c r="A4904" s="3">
        <v>21682181</v>
      </c>
      <c r="B4904" s="4">
        <v>122.2</v>
      </c>
      <c r="C4904" s="4">
        <v>5</v>
      </c>
      <c r="D4904" s="4">
        <v>1</v>
      </c>
      <c r="E4904" s="4">
        <v>13</v>
      </c>
      <c r="F4904" s="5">
        <v>62</v>
      </c>
      <c r="G4904" s="6" t="s">
        <v>17</v>
      </c>
      <c r="H4904" s="7" t="s">
        <v>8</v>
      </c>
      <c r="I4904" s="8">
        <v>14787.37</v>
      </c>
      <c r="J4904" s="8">
        <f>Table1[[#This Row],[Annual Charges ($)]]-(AVERAGE(Table1[Annual Charges ($)]))</f>
        <v>3436.6218159999607</v>
      </c>
      <c r="U4904" s="37">
        <v>14787.37</v>
      </c>
      <c r="V4904" s="4">
        <v>122.2</v>
      </c>
    </row>
    <row r="4905" spans="1:22" ht="17" hidden="1" x14ac:dyDescent="0.2">
      <c r="A4905" s="3">
        <v>25459475</v>
      </c>
      <c r="B4905" s="4">
        <v>122.3</v>
      </c>
      <c r="C4905" s="4">
        <v>4</v>
      </c>
      <c r="D4905" s="4">
        <v>3</v>
      </c>
      <c r="E4905" s="4">
        <v>27</v>
      </c>
      <c r="F4905" s="5">
        <v>36</v>
      </c>
      <c r="G4905" s="6" t="s">
        <v>17</v>
      </c>
      <c r="H4905" s="7" t="s">
        <v>8</v>
      </c>
      <c r="I4905" s="8">
        <v>20865.23</v>
      </c>
      <c r="J4905" s="8">
        <f>Table1[[#This Row],[Annual Charges ($)]]-(AVERAGE(Table1[Annual Charges ($)]))</f>
        <v>9514.4818159999595</v>
      </c>
      <c r="U4905" s="37">
        <v>20865.23</v>
      </c>
      <c r="V4905" s="4">
        <v>122.3</v>
      </c>
    </row>
    <row r="4906" spans="1:22" ht="17" hidden="1" x14ac:dyDescent="0.2">
      <c r="A4906" s="3">
        <v>11181152</v>
      </c>
      <c r="B4906" s="4">
        <v>122.3</v>
      </c>
      <c r="C4906" s="4">
        <v>6</v>
      </c>
      <c r="D4906" s="4">
        <v>4</v>
      </c>
      <c r="E4906" s="4">
        <v>8</v>
      </c>
      <c r="F4906" s="5">
        <v>55</v>
      </c>
      <c r="G4906" s="6" t="s">
        <v>18</v>
      </c>
      <c r="H4906" s="7" t="s">
        <v>8</v>
      </c>
      <c r="I4906" s="8">
        <v>19397.52</v>
      </c>
      <c r="J4906" s="8">
        <f>Table1[[#This Row],[Annual Charges ($)]]-(AVERAGE(Table1[Annual Charges ($)]))</f>
        <v>8046.7718159999604</v>
      </c>
      <c r="U4906" s="37">
        <v>19397.52</v>
      </c>
      <c r="V4906" s="4">
        <v>122.3</v>
      </c>
    </row>
    <row r="4907" spans="1:22" ht="17" hidden="1" x14ac:dyDescent="0.2">
      <c r="A4907" s="3">
        <v>1025996</v>
      </c>
      <c r="B4907" s="4">
        <v>122.3</v>
      </c>
      <c r="C4907" s="4">
        <v>2</v>
      </c>
      <c r="D4907" s="4">
        <v>4</v>
      </c>
      <c r="E4907" s="4">
        <v>52</v>
      </c>
      <c r="F4907" s="5">
        <v>58</v>
      </c>
      <c r="G4907" s="6" t="s">
        <v>18</v>
      </c>
      <c r="H4907" s="7" t="s">
        <v>8</v>
      </c>
      <c r="I4907" s="8">
        <v>22303.79</v>
      </c>
      <c r="J4907" s="8">
        <f>Table1[[#This Row],[Annual Charges ($)]]-(AVERAGE(Table1[Annual Charges ($)]))</f>
        <v>10953.041815999961</v>
      </c>
      <c r="U4907" s="37">
        <v>22303.79</v>
      </c>
      <c r="V4907" s="4">
        <v>122.3</v>
      </c>
    </row>
    <row r="4908" spans="1:22" ht="17" x14ac:dyDescent="0.2">
      <c r="A4908" s="3">
        <v>11649076</v>
      </c>
      <c r="B4908" s="4">
        <v>122.3</v>
      </c>
      <c r="C4908" s="4">
        <v>1</v>
      </c>
      <c r="D4908" s="4">
        <v>2</v>
      </c>
      <c r="E4908" s="4">
        <v>44</v>
      </c>
      <c r="F4908" s="5">
        <v>63</v>
      </c>
      <c r="G4908" s="6" t="s">
        <v>17</v>
      </c>
      <c r="H4908" s="7" t="s">
        <v>9</v>
      </c>
      <c r="I4908" s="8">
        <v>13586.09</v>
      </c>
      <c r="J4908" s="8">
        <f>Table1[[#This Row],[Annual Charges ($)]]-(AVERAGE(Table1[Annual Charges ($)]))</f>
        <v>2235.3418159999601</v>
      </c>
      <c r="U4908" s="37">
        <v>13586.09</v>
      </c>
      <c r="V4908" s="4">
        <v>122.3</v>
      </c>
    </row>
    <row r="4909" spans="1:22" ht="17" hidden="1" x14ac:dyDescent="0.2">
      <c r="A4909" s="3">
        <v>11569147</v>
      </c>
      <c r="B4909" s="4">
        <v>122.5</v>
      </c>
      <c r="C4909" s="4">
        <v>7</v>
      </c>
      <c r="D4909" s="4">
        <v>5</v>
      </c>
      <c r="E4909" s="4">
        <v>56</v>
      </c>
      <c r="F4909" s="5">
        <v>41</v>
      </c>
      <c r="G4909" s="6" t="s">
        <v>17</v>
      </c>
      <c r="H4909" s="7" t="s">
        <v>8</v>
      </c>
      <c r="I4909" s="8">
        <v>14938.94</v>
      </c>
      <c r="J4909" s="8">
        <f>Table1[[#This Row],[Annual Charges ($)]]-(AVERAGE(Table1[Annual Charges ($)]))</f>
        <v>3588.1918159999605</v>
      </c>
      <c r="U4909" s="37">
        <v>14938.94</v>
      </c>
      <c r="V4909" s="4">
        <v>122.5</v>
      </c>
    </row>
    <row r="4910" spans="1:22" ht="17" hidden="1" x14ac:dyDescent="0.2">
      <c r="A4910" s="3">
        <v>12141737</v>
      </c>
      <c r="B4910" s="4">
        <v>122.5</v>
      </c>
      <c r="C4910" s="4">
        <v>6</v>
      </c>
      <c r="D4910" s="4">
        <v>4</v>
      </c>
      <c r="E4910" s="4">
        <v>24</v>
      </c>
      <c r="F4910" s="5">
        <v>55</v>
      </c>
      <c r="G4910" s="6" t="s">
        <v>18</v>
      </c>
      <c r="H4910" s="7" t="s">
        <v>8</v>
      </c>
      <c r="I4910" s="8">
        <v>19534.22</v>
      </c>
      <c r="J4910" s="8">
        <f>Table1[[#This Row],[Annual Charges ($)]]-(AVERAGE(Table1[Annual Charges ($)]))</f>
        <v>8183.4718159999611</v>
      </c>
      <c r="U4910" s="37">
        <v>19534.22</v>
      </c>
      <c r="V4910" s="4">
        <v>122.5</v>
      </c>
    </row>
    <row r="4911" spans="1:22" ht="17" hidden="1" x14ac:dyDescent="0.2">
      <c r="A4911" s="3">
        <v>12776291</v>
      </c>
      <c r="B4911" s="4">
        <v>122.5</v>
      </c>
      <c r="C4911" s="4">
        <v>2</v>
      </c>
      <c r="D4911" s="4">
        <v>2</v>
      </c>
      <c r="E4911" s="4">
        <v>30</v>
      </c>
      <c r="F4911" s="5">
        <v>38</v>
      </c>
      <c r="G4911" s="6" t="s">
        <v>17</v>
      </c>
      <c r="H4911" s="7" t="s">
        <v>8</v>
      </c>
      <c r="I4911" s="8">
        <v>21423.87</v>
      </c>
      <c r="J4911" s="8">
        <f>Table1[[#This Row],[Annual Charges ($)]]-(AVERAGE(Table1[Annual Charges ($)]))</f>
        <v>10073.121815999959</v>
      </c>
      <c r="U4911" s="37">
        <v>21423.87</v>
      </c>
      <c r="V4911" s="4">
        <v>122.5</v>
      </c>
    </row>
    <row r="4912" spans="1:22" ht="17" hidden="1" x14ac:dyDescent="0.2">
      <c r="A4912" s="3">
        <v>22985928</v>
      </c>
      <c r="B4912" s="4">
        <v>122.6</v>
      </c>
      <c r="C4912" s="4">
        <v>6</v>
      </c>
      <c r="D4912" s="4">
        <v>1</v>
      </c>
      <c r="E4912" s="4">
        <v>30</v>
      </c>
      <c r="F4912" s="5">
        <v>41</v>
      </c>
      <c r="G4912" s="6" t="s">
        <v>18</v>
      </c>
      <c r="H4912" s="7" t="s">
        <v>8</v>
      </c>
      <c r="I4912" s="8">
        <v>22065.01</v>
      </c>
      <c r="J4912" s="8">
        <f>Table1[[#This Row],[Annual Charges ($)]]-(AVERAGE(Table1[Annual Charges ($)]))</f>
        <v>10714.261815999958</v>
      </c>
      <c r="U4912" s="37">
        <v>22065.01</v>
      </c>
      <c r="V4912" s="4">
        <v>122.6</v>
      </c>
    </row>
    <row r="4913" spans="1:22" ht="17" hidden="1" x14ac:dyDescent="0.2">
      <c r="A4913" s="3">
        <v>1891352</v>
      </c>
      <c r="B4913" s="4">
        <v>122.6</v>
      </c>
      <c r="C4913" s="4">
        <v>7</v>
      </c>
      <c r="D4913" s="4">
        <v>2</v>
      </c>
      <c r="E4913" s="4">
        <v>33</v>
      </c>
      <c r="F4913" s="5">
        <v>23</v>
      </c>
      <c r="G4913" s="6" t="s">
        <v>18</v>
      </c>
      <c r="H4913" s="7" t="s">
        <v>8</v>
      </c>
      <c r="I4913" s="8">
        <v>15189.45</v>
      </c>
      <c r="J4913" s="8">
        <f>Table1[[#This Row],[Annual Charges ($)]]-(AVERAGE(Table1[Annual Charges ($)]))</f>
        <v>3838.7018159999607</v>
      </c>
      <c r="U4913" s="37">
        <v>15189.45</v>
      </c>
      <c r="V4913" s="4">
        <v>122.6</v>
      </c>
    </row>
    <row r="4914" spans="1:22" ht="17" x14ac:dyDescent="0.2">
      <c r="A4914" s="3">
        <v>8765526</v>
      </c>
      <c r="B4914" s="4">
        <v>122.9</v>
      </c>
      <c r="C4914" s="4">
        <v>7</v>
      </c>
      <c r="D4914" s="4">
        <v>2</v>
      </c>
      <c r="E4914" s="4">
        <v>1</v>
      </c>
      <c r="F4914" s="5">
        <v>29</v>
      </c>
      <c r="G4914" s="6" t="s">
        <v>17</v>
      </c>
      <c r="H4914" s="7" t="s">
        <v>9</v>
      </c>
      <c r="I4914" s="8">
        <v>15047.7</v>
      </c>
      <c r="J4914" s="8">
        <f>Table1[[#This Row],[Annual Charges ($)]]-(AVERAGE(Table1[Annual Charges ($)]))</f>
        <v>3696.9518159999607</v>
      </c>
      <c r="U4914" s="37">
        <v>15047.7</v>
      </c>
      <c r="V4914" s="4">
        <v>122.9</v>
      </c>
    </row>
    <row r="4915" spans="1:22" ht="17" hidden="1" x14ac:dyDescent="0.2">
      <c r="A4915" s="3">
        <v>28425306</v>
      </c>
      <c r="B4915" s="4">
        <v>123</v>
      </c>
      <c r="C4915" s="4">
        <v>3</v>
      </c>
      <c r="D4915" s="4">
        <v>4</v>
      </c>
      <c r="E4915" s="4">
        <v>50</v>
      </c>
      <c r="F4915" s="5">
        <v>53</v>
      </c>
      <c r="G4915" s="6" t="s">
        <v>17</v>
      </c>
      <c r="H4915" s="7" t="s">
        <v>8</v>
      </c>
      <c r="I4915" s="8">
        <v>12046.16</v>
      </c>
      <c r="J4915" s="8">
        <f>Table1[[#This Row],[Annual Charges ($)]]-(AVERAGE(Table1[Annual Charges ($)]))</f>
        <v>695.4118159999598</v>
      </c>
      <c r="U4915" s="37">
        <v>12046.16</v>
      </c>
      <c r="V4915" s="4">
        <v>123</v>
      </c>
    </row>
    <row r="4916" spans="1:22" ht="17" hidden="1" x14ac:dyDescent="0.2">
      <c r="A4916" s="3">
        <v>3433906</v>
      </c>
      <c r="B4916" s="4">
        <v>123.1</v>
      </c>
      <c r="C4916" s="4">
        <v>8</v>
      </c>
      <c r="D4916" s="4">
        <v>3</v>
      </c>
      <c r="E4916" s="4">
        <v>36</v>
      </c>
      <c r="F4916" s="5">
        <v>48</v>
      </c>
      <c r="G4916" s="6" t="s">
        <v>18</v>
      </c>
      <c r="H4916" s="7" t="s">
        <v>8</v>
      </c>
      <c r="I4916" s="8">
        <v>22188.09</v>
      </c>
      <c r="J4916" s="8">
        <f>Table1[[#This Row],[Annual Charges ($)]]-(AVERAGE(Table1[Annual Charges ($)]))</f>
        <v>10837.34181599996</v>
      </c>
      <c r="U4916" s="37">
        <v>22188.09</v>
      </c>
      <c r="V4916" s="4">
        <v>123.1</v>
      </c>
    </row>
    <row r="4917" spans="1:22" ht="17" hidden="1" x14ac:dyDescent="0.2">
      <c r="A4917" s="3">
        <v>9088725</v>
      </c>
      <c r="B4917" s="4">
        <v>123.1</v>
      </c>
      <c r="C4917" s="4">
        <v>2</v>
      </c>
      <c r="D4917" s="4">
        <v>3</v>
      </c>
      <c r="E4917" s="4">
        <v>20</v>
      </c>
      <c r="F4917" s="5">
        <v>69</v>
      </c>
      <c r="G4917" s="6" t="s">
        <v>18</v>
      </c>
      <c r="H4917" s="7" t="s">
        <v>8</v>
      </c>
      <c r="I4917" s="8">
        <v>18761.71</v>
      </c>
      <c r="J4917" s="8">
        <f>Table1[[#This Row],[Annual Charges ($)]]-(AVERAGE(Table1[Annual Charges ($)]))</f>
        <v>7410.9618159999591</v>
      </c>
      <c r="U4917" s="37">
        <v>18761.71</v>
      </c>
      <c r="V4917" s="4">
        <v>123.1</v>
      </c>
    </row>
    <row r="4918" spans="1:22" ht="17" hidden="1" x14ac:dyDescent="0.2">
      <c r="A4918" s="3">
        <v>9789771</v>
      </c>
      <c r="B4918" s="4">
        <v>123.1</v>
      </c>
      <c r="C4918" s="4">
        <v>5</v>
      </c>
      <c r="D4918" s="4">
        <v>3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24268.75</v>
      </c>
      <c r="J4918" s="8">
        <f>Table1[[#This Row],[Annual Charges ($)]]-(AVERAGE(Table1[Annual Charges ($)]))</f>
        <v>12918.00181599996</v>
      </c>
      <c r="U4918" s="37">
        <v>24268.75</v>
      </c>
      <c r="V4918" s="4">
        <v>123.1</v>
      </c>
    </row>
    <row r="4919" spans="1:22" ht="17" hidden="1" x14ac:dyDescent="0.2">
      <c r="A4919" s="3">
        <v>20257340</v>
      </c>
      <c r="B4919" s="4">
        <v>123.3</v>
      </c>
      <c r="C4919" s="4">
        <v>7</v>
      </c>
      <c r="D4919" s="4">
        <v>5</v>
      </c>
      <c r="E4919" s="4">
        <v>29</v>
      </c>
      <c r="F4919" s="5">
        <v>38</v>
      </c>
      <c r="G4919" s="6" t="s">
        <v>17</v>
      </c>
      <c r="H4919" s="7" t="s">
        <v>8</v>
      </c>
      <c r="I4919" s="8">
        <v>15467.85</v>
      </c>
      <c r="J4919" s="8">
        <f>Table1[[#This Row],[Annual Charges ($)]]-(AVERAGE(Table1[Annual Charges ($)]))</f>
        <v>4117.1018159999603</v>
      </c>
      <c r="U4919" s="37">
        <v>15467.85</v>
      </c>
      <c r="V4919" s="4">
        <v>123.3</v>
      </c>
    </row>
    <row r="4920" spans="1:22" ht="17" hidden="1" x14ac:dyDescent="0.2">
      <c r="A4920" s="3">
        <v>16310418</v>
      </c>
      <c r="B4920" s="4">
        <v>123.4</v>
      </c>
      <c r="C4920" s="4">
        <v>3</v>
      </c>
      <c r="D4920" s="4">
        <v>1</v>
      </c>
      <c r="E4920" s="4">
        <v>43</v>
      </c>
      <c r="F4920" s="5">
        <v>38</v>
      </c>
      <c r="G4920" s="6" t="s">
        <v>17</v>
      </c>
      <c r="H4920" s="7" t="s">
        <v>8</v>
      </c>
      <c r="I4920" s="8">
        <v>17544.689999999999</v>
      </c>
      <c r="J4920" s="8">
        <f>Table1[[#This Row],[Annual Charges ($)]]-(AVERAGE(Table1[Annual Charges ($)]))</f>
        <v>6193.9418159999586</v>
      </c>
      <c r="U4920" s="37">
        <v>17544.689999999999</v>
      </c>
      <c r="V4920" s="4">
        <v>123.4</v>
      </c>
    </row>
    <row r="4921" spans="1:22" ht="17" hidden="1" x14ac:dyDescent="0.2">
      <c r="A4921" s="3">
        <v>4152263</v>
      </c>
      <c r="B4921" s="4">
        <v>123.4</v>
      </c>
      <c r="C4921" s="4">
        <v>5</v>
      </c>
      <c r="D4921" s="4">
        <v>4</v>
      </c>
      <c r="E4921" s="4">
        <v>28</v>
      </c>
      <c r="F4921" s="5">
        <v>49</v>
      </c>
      <c r="G4921" s="6" t="s">
        <v>18</v>
      </c>
      <c r="H4921" s="7" t="s">
        <v>8</v>
      </c>
      <c r="I4921" s="8">
        <v>17789.28</v>
      </c>
      <c r="J4921" s="8">
        <f>Table1[[#This Row],[Annual Charges ($)]]-(AVERAGE(Table1[Annual Charges ($)]))</f>
        <v>6438.5318159999588</v>
      </c>
      <c r="U4921" s="37">
        <v>17789.28</v>
      </c>
      <c r="V4921" s="4">
        <v>123.4</v>
      </c>
    </row>
    <row r="4922" spans="1:22" ht="17" hidden="1" x14ac:dyDescent="0.2">
      <c r="A4922" s="3">
        <v>15552909</v>
      </c>
      <c r="B4922" s="4">
        <v>123.4</v>
      </c>
      <c r="C4922" s="4">
        <v>8</v>
      </c>
      <c r="D4922" s="4">
        <v>3</v>
      </c>
      <c r="E4922" s="4">
        <v>31</v>
      </c>
      <c r="F4922" s="5">
        <v>28</v>
      </c>
      <c r="G4922" s="6" t="s">
        <v>18</v>
      </c>
      <c r="H4922" s="7" t="s">
        <v>8</v>
      </c>
      <c r="I4922" s="8">
        <v>26780.6</v>
      </c>
      <c r="J4922" s="8">
        <f>Table1[[#This Row],[Annual Charges ($)]]-(AVERAGE(Table1[Annual Charges ($)]))</f>
        <v>15429.851815999958</v>
      </c>
      <c r="U4922" s="37">
        <v>26780.6</v>
      </c>
      <c r="V4922" s="4">
        <v>123.4</v>
      </c>
    </row>
    <row r="4923" spans="1:22" ht="17" hidden="1" x14ac:dyDescent="0.2">
      <c r="A4923" s="3">
        <v>18927747</v>
      </c>
      <c r="B4923" s="4">
        <v>123.5</v>
      </c>
      <c r="C4923" s="4">
        <v>5</v>
      </c>
      <c r="D4923" s="4">
        <v>3</v>
      </c>
      <c r="E4923" s="4">
        <v>7</v>
      </c>
      <c r="F4923" s="5">
        <v>41</v>
      </c>
      <c r="G4923" s="6" t="s">
        <v>18</v>
      </c>
      <c r="H4923" s="7" t="s">
        <v>8</v>
      </c>
      <c r="I4923" s="8">
        <v>18821.830000000002</v>
      </c>
      <c r="J4923" s="8">
        <f>Table1[[#This Row],[Annual Charges ($)]]-(AVERAGE(Table1[Annual Charges ($)]))</f>
        <v>7471.0818159999617</v>
      </c>
      <c r="U4923" s="37">
        <v>18821.830000000002</v>
      </c>
      <c r="V4923" s="4">
        <v>123.5</v>
      </c>
    </row>
    <row r="4924" spans="1:22" ht="17" hidden="1" x14ac:dyDescent="0.2">
      <c r="A4924" s="3">
        <v>18130923</v>
      </c>
      <c r="B4924" s="4">
        <v>123.5</v>
      </c>
      <c r="C4924" s="4">
        <v>4</v>
      </c>
      <c r="D4924" s="4">
        <v>5</v>
      </c>
      <c r="E4924" s="4">
        <v>0</v>
      </c>
      <c r="F4924" s="5">
        <v>54</v>
      </c>
      <c r="G4924" s="6" t="s">
        <v>17</v>
      </c>
      <c r="H4924" s="7" t="s">
        <v>8</v>
      </c>
      <c r="I4924" s="8">
        <v>23866.62</v>
      </c>
      <c r="J4924" s="8">
        <f>Table1[[#This Row],[Annual Charges ($)]]-(AVERAGE(Table1[Annual Charges ($)]))</f>
        <v>12515.871815999959</v>
      </c>
      <c r="U4924" s="37">
        <v>23866.62</v>
      </c>
      <c r="V4924" s="4">
        <v>123.5</v>
      </c>
    </row>
    <row r="4925" spans="1:22" ht="17" hidden="1" x14ac:dyDescent="0.2">
      <c r="A4925" s="3">
        <v>11963637</v>
      </c>
      <c r="B4925" s="4">
        <v>123.5</v>
      </c>
      <c r="C4925" s="4">
        <v>4</v>
      </c>
      <c r="D4925" s="4">
        <v>1</v>
      </c>
      <c r="E4925" s="4">
        <v>39</v>
      </c>
      <c r="F4925" s="5">
        <v>20</v>
      </c>
      <c r="G4925" s="6" t="s">
        <v>18</v>
      </c>
      <c r="H4925" s="7" t="s">
        <v>8</v>
      </c>
      <c r="I4925" s="8">
        <v>14488.76</v>
      </c>
      <c r="J4925" s="8">
        <f>Table1[[#This Row],[Annual Charges ($)]]-(AVERAGE(Table1[Annual Charges ($)]))</f>
        <v>3138.0118159999602</v>
      </c>
      <c r="U4925" s="37">
        <v>14488.76</v>
      </c>
      <c r="V4925" s="4">
        <v>123.5</v>
      </c>
    </row>
    <row r="4926" spans="1:22" ht="17" hidden="1" x14ac:dyDescent="0.2">
      <c r="A4926" s="3">
        <v>28355742</v>
      </c>
      <c r="B4926" s="4">
        <v>123.6</v>
      </c>
      <c r="C4926" s="4">
        <v>5</v>
      </c>
      <c r="D4926" s="4">
        <v>3</v>
      </c>
      <c r="E4926" s="4">
        <v>3</v>
      </c>
      <c r="F4926" s="5">
        <v>22</v>
      </c>
      <c r="G4926" s="6" t="s">
        <v>18</v>
      </c>
      <c r="H4926" s="7" t="s">
        <v>8</v>
      </c>
      <c r="I4926" s="8">
        <v>28505.24</v>
      </c>
      <c r="J4926" s="8">
        <f>Table1[[#This Row],[Annual Charges ($)]]-(AVERAGE(Table1[Annual Charges ($)]))</f>
        <v>17154.491815999962</v>
      </c>
      <c r="U4926" s="37">
        <v>28505.24</v>
      </c>
      <c r="V4926" s="4">
        <v>123.6</v>
      </c>
    </row>
    <row r="4927" spans="1:22" ht="17" hidden="1" x14ac:dyDescent="0.2">
      <c r="A4927" s="3">
        <v>28570764</v>
      </c>
      <c r="B4927" s="4">
        <v>123.8</v>
      </c>
      <c r="C4927" s="4">
        <v>1</v>
      </c>
      <c r="D4927" s="4">
        <v>2</v>
      </c>
      <c r="E4927" s="4">
        <v>52</v>
      </c>
      <c r="F4927" s="5">
        <v>26</v>
      </c>
      <c r="G4927" s="6" t="s">
        <v>17</v>
      </c>
      <c r="H4927" s="7" t="s">
        <v>8</v>
      </c>
      <c r="I4927" s="8">
        <v>24052.48</v>
      </c>
      <c r="J4927" s="8">
        <f>Table1[[#This Row],[Annual Charges ($)]]-(AVERAGE(Table1[Annual Charges ($)]))</f>
        <v>12701.73181599996</v>
      </c>
      <c r="U4927" s="37">
        <v>24052.48</v>
      </c>
      <c r="V4927" s="4">
        <v>123.8</v>
      </c>
    </row>
    <row r="4928" spans="1:22" ht="17" x14ac:dyDescent="0.2">
      <c r="A4928" s="3">
        <v>10713133</v>
      </c>
      <c r="B4928" s="4">
        <v>123.8</v>
      </c>
      <c r="C4928" s="4">
        <v>3</v>
      </c>
      <c r="D4928" s="4">
        <v>0</v>
      </c>
      <c r="E4928" s="4">
        <v>54</v>
      </c>
      <c r="F4928" s="5">
        <v>66</v>
      </c>
      <c r="G4928" s="6" t="s">
        <v>17</v>
      </c>
      <c r="H4928" s="7" t="s">
        <v>9</v>
      </c>
      <c r="I4928" s="8">
        <v>20679.080000000002</v>
      </c>
      <c r="J4928" s="8">
        <f>Table1[[#This Row],[Annual Charges ($)]]-(AVERAGE(Table1[Annual Charges ($)]))</f>
        <v>9328.3318159999617</v>
      </c>
      <c r="U4928" s="37">
        <v>20679.080000000002</v>
      </c>
      <c r="V4928" s="4">
        <v>123.8</v>
      </c>
    </row>
    <row r="4929" spans="1:22" ht="17" hidden="1" x14ac:dyDescent="0.2">
      <c r="A4929" s="3">
        <v>17570429</v>
      </c>
      <c r="B4929" s="4">
        <v>123.9</v>
      </c>
      <c r="C4929" s="4">
        <v>2</v>
      </c>
      <c r="D4929" s="4">
        <v>4</v>
      </c>
      <c r="E4929" s="4">
        <v>29</v>
      </c>
      <c r="F4929" s="5">
        <v>46</v>
      </c>
      <c r="G4929" s="6" t="s">
        <v>17</v>
      </c>
      <c r="H4929" s="7" t="s">
        <v>8</v>
      </c>
      <c r="I4929" s="8">
        <v>8138.02</v>
      </c>
      <c r="J4929" s="8">
        <f>Table1[[#This Row],[Annual Charges ($)]]-(AVERAGE(Table1[Annual Charges ($)]))</f>
        <v>-3212.7281840000396</v>
      </c>
      <c r="U4929" s="37">
        <v>8138.02</v>
      </c>
      <c r="V4929" s="4">
        <v>123.9</v>
      </c>
    </row>
    <row r="4930" spans="1:22" ht="17" hidden="1" x14ac:dyDescent="0.2">
      <c r="A4930" s="3">
        <v>21597491</v>
      </c>
      <c r="B4930" s="4">
        <v>123.9</v>
      </c>
      <c r="C4930" s="4">
        <v>2</v>
      </c>
      <c r="D4930" s="4">
        <v>4</v>
      </c>
      <c r="E4930" s="4">
        <v>44</v>
      </c>
      <c r="F4930" s="5">
        <v>29</v>
      </c>
      <c r="G4930" s="6" t="s">
        <v>17</v>
      </c>
      <c r="H4930" s="7" t="s">
        <v>8</v>
      </c>
      <c r="I4930" s="8">
        <v>9934.67</v>
      </c>
      <c r="J4930" s="8">
        <f>Table1[[#This Row],[Annual Charges ($)]]-(AVERAGE(Table1[Annual Charges ($)]))</f>
        <v>-1416.07818400004</v>
      </c>
      <c r="U4930" s="37">
        <v>9934.67</v>
      </c>
      <c r="V4930" s="4">
        <v>123.9</v>
      </c>
    </row>
    <row r="4931" spans="1:22" ht="17" hidden="1" x14ac:dyDescent="0.2">
      <c r="A4931" s="3">
        <v>11027470</v>
      </c>
      <c r="B4931" s="4">
        <v>124</v>
      </c>
      <c r="C4931" s="4">
        <v>7</v>
      </c>
      <c r="D4931" s="4">
        <v>0</v>
      </c>
      <c r="E4931" s="4">
        <v>21</v>
      </c>
      <c r="F4931" s="5">
        <v>30</v>
      </c>
      <c r="G4931" s="6" t="s">
        <v>18</v>
      </c>
      <c r="H4931" s="7" t="s">
        <v>8</v>
      </c>
      <c r="I4931" s="8">
        <v>11254.78</v>
      </c>
      <c r="J4931" s="8">
        <f>Table1[[#This Row],[Annual Charges ($)]]-(AVERAGE(Table1[Annual Charges ($)]))</f>
        <v>-95.9681840000394</v>
      </c>
      <c r="U4931" s="37">
        <v>11254.78</v>
      </c>
      <c r="V4931" s="4">
        <v>124</v>
      </c>
    </row>
    <row r="4932" spans="1:22" ht="17" hidden="1" x14ac:dyDescent="0.2">
      <c r="A4932" s="3">
        <v>23069476</v>
      </c>
      <c r="B4932" s="4">
        <v>124.1</v>
      </c>
      <c r="C4932" s="4">
        <v>7</v>
      </c>
      <c r="D4932" s="4">
        <v>3</v>
      </c>
      <c r="E4932" s="4">
        <v>22</v>
      </c>
      <c r="F4932" s="5">
        <v>46</v>
      </c>
      <c r="G4932" s="6" t="s">
        <v>17</v>
      </c>
      <c r="H4932" s="7" t="s">
        <v>8</v>
      </c>
      <c r="I4932" s="8">
        <v>16294.95</v>
      </c>
      <c r="J4932" s="8">
        <f>Table1[[#This Row],[Annual Charges ($)]]-(AVERAGE(Table1[Annual Charges ($)]))</f>
        <v>4944.2018159999607</v>
      </c>
      <c r="U4932" s="37">
        <v>16294.95</v>
      </c>
      <c r="V4932" s="4">
        <v>124.1</v>
      </c>
    </row>
    <row r="4933" spans="1:22" ht="17" hidden="1" x14ac:dyDescent="0.2">
      <c r="A4933" s="3">
        <v>3908578</v>
      </c>
      <c r="B4933" s="4">
        <v>124.1</v>
      </c>
      <c r="C4933" s="4">
        <v>3</v>
      </c>
      <c r="D4933" s="4">
        <v>5</v>
      </c>
      <c r="E4933" s="4">
        <v>22</v>
      </c>
      <c r="F4933" s="5">
        <v>50</v>
      </c>
      <c r="G4933" s="6" t="s">
        <v>18</v>
      </c>
      <c r="H4933" s="7" t="s">
        <v>8</v>
      </c>
      <c r="I4933" s="8">
        <v>22627.06</v>
      </c>
      <c r="J4933" s="8">
        <f>Table1[[#This Row],[Annual Charges ($)]]-(AVERAGE(Table1[Annual Charges ($)]))</f>
        <v>11276.311815999961</v>
      </c>
      <c r="U4933" s="37">
        <v>22627.06</v>
      </c>
      <c r="V4933" s="4">
        <v>124.1</v>
      </c>
    </row>
    <row r="4934" spans="1:22" ht="17" hidden="1" x14ac:dyDescent="0.2">
      <c r="A4934" s="3">
        <v>4860140</v>
      </c>
      <c r="B4934" s="4">
        <v>124.2</v>
      </c>
      <c r="C4934" s="4">
        <v>6</v>
      </c>
      <c r="D4934" s="4">
        <v>2</v>
      </c>
      <c r="E4934" s="4">
        <v>2</v>
      </c>
      <c r="F4934" s="5">
        <v>57</v>
      </c>
      <c r="G4934" s="6" t="s">
        <v>17</v>
      </c>
      <c r="H4934" s="7" t="s">
        <v>8</v>
      </c>
      <c r="I4934" s="8">
        <v>17932.39</v>
      </c>
      <c r="J4934" s="8">
        <f>Table1[[#This Row],[Annual Charges ($)]]-(AVERAGE(Table1[Annual Charges ($)]))</f>
        <v>6581.6418159999594</v>
      </c>
      <c r="U4934" s="37">
        <v>17932.39</v>
      </c>
      <c r="V4934" s="4">
        <v>124.2</v>
      </c>
    </row>
    <row r="4935" spans="1:22" ht="17" hidden="1" x14ac:dyDescent="0.2">
      <c r="A4935" s="3">
        <v>29216096</v>
      </c>
      <c r="B4935" s="4">
        <v>124.2</v>
      </c>
      <c r="C4935" s="4">
        <v>2</v>
      </c>
      <c r="D4935" s="4">
        <v>4</v>
      </c>
      <c r="E4935" s="4">
        <v>25</v>
      </c>
      <c r="F4935" s="5">
        <v>45</v>
      </c>
      <c r="G4935" s="6" t="s">
        <v>18</v>
      </c>
      <c r="H4935" s="7" t="s">
        <v>8</v>
      </c>
      <c r="I4935" s="8">
        <v>17007.22</v>
      </c>
      <c r="J4935" s="8">
        <f>Table1[[#This Row],[Annual Charges ($)]]-(AVERAGE(Table1[Annual Charges ($)]))</f>
        <v>5656.4718159999611</v>
      </c>
      <c r="U4935" s="37">
        <v>17007.22</v>
      </c>
      <c r="V4935" s="4">
        <v>124.2</v>
      </c>
    </row>
    <row r="4936" spans="1:22" ht="17" hidden="1" x14ac:dyDescent="0.2">
      <c r="A4936" s="3">
        <v>15801827</v>
      </c>
      <c r="B4936" s="4">
        <v>124.2</v>
      </c>
      <c r="C4936" s="4">
        <v>5</v>
      </c>
      <c r="D4936" s="4">
        <v>2</v>
      </c>
      <c r="E4936" s="4">
        <v>59</v>
      </c>
      <c r="F4936" s="5">
        <v>45</v>
      </c>
      <c r="G4936" s="6" t="s">
        <v>18</v>
      </c>
      <c r="H4936" s="7" t="s">
        <v>8</v>
      </c>
      <c r="I4936" s="8">
        <v>15337.66</v>
      </c>
      <c r="J4936" s="8">
        <f>Table1[[#This Row],[Annual Charges ($)]]-(AVERAGE(Table1[Annual Charges ($)]))</f>
        <v>3986.9118159999598</v>
      </c>
      <c r="U4936" s="37">
        <v>15337.66</v>
      </c>
      <c r="V4936" s="4">
        <v>124.2</v>
      </c>
    </row>
    <row r="4937" spans="1:22" ht="17" hidden="1" x14ac:dyDescent="0.2">
      <c r="A4937" s="3">
        <v>10262559</v>
      </c>
      <c r="B4937" s="4">
        <v>124.3</v>
      </c>
      <c r="C4937" s="4">
        <v>1</v>
      </c>
      <c r="D4937" s="4">
        <v>5</v>
      </c>
      <c r="E4937" s="4">
        <v>30</v>
      </c>
      <c r="F4937" s="5">
        <v>26</v>
      </c>
      <c r="G4937" s="6" t="s">
        <v>18</v>
      </c>
      <c r="H4937" s="7" t="s">
        <v>8</v>
      </c>
      <c r="I4937" s="8">
        <v>14088.41</v>
      </c>
      <c r="J4937" s="8">
        <f>Table1[[#This Row],[Annual Charges ($)]]-(AVERAGE(Table1[Annual Charges ($)]))</f>
        <v>2737.6618159999598</v>
      </c>
      <c r="U4937" s="37">
        <v>14088.41</v>
      </c>
      <c r="V4937" s="4">
        <v>124.3</v>
      </c>
    </row>
    <row r="4938" spans="1:22" ht="17" hidden="1" x14ac:dyDescent="0.2">
      <c r="A4938" s="3">
        <v>16390227</v>
      </c>
      <c r="B4938" s="4">
        <v>124.4</v>
      </c>
      <c r="C4938" s="4">
        <v>3</v>
      </c>
      <c r="D4938" s="4">
        <v>3</v>
      </c>
      <c r="E4938" s="4">
        <v>34</v>
      </c>
      <c r="F4938" s="5">
        <v>47</v>
      </c>
      <c r="G4938" s="6" t="s">
        <v>18</v>
      </c>
      <c r="H4938" s="7" t="s">
        <v>8</v>
      </c>
      <c r="I4938" s="8">
        <v>22145.1</v>
      </c>
      <c r="J4938" s="8">
        <f>Table1[[#This Row],[Annual Charges ($)]]-(AVERAGE(Table1[Annual Charges ($)]))</f>
        <v>10794.351815999958</v>
      </c>
      <c r="U4938" s="37">
        <v>22145.1</v>
      </c>
      <c r="V4938" s="4">
        <v>124.4</v>
      </c>
    </row>
    <row r="4939" spans="1:22" ht="17" x14ac:dyDescent="0.2">
      <c r="A4939" s="3">
        <v>16163722</v>
      </c>
      <c r="B4939" s="4">
        <v>124.4</v>
      </c>
      <c r="C4939" s="4">
        <v>2</v>
      </c>
      <c r="D4939" s="4">
        <v>3</v>
      </c>
      <c r="E4939" s="4">
        <v>52</v>
      </c>
      <c r="F4939" s="5">
        <v>36</v>
      </c>
      <c r="G4939" s="6" t="s">
        <v>17</v>
      </c>
      <c r="H4939" s="7" t="s">
        <v>9</v>
      </c>
      <c r="I4939" s="8">
        <v>13388.28</v>
      </c>
      <c r="J4939" s="8">
        <f>Table1[[#This Row],[Annual Charges ($)]]-(AVERAGE(Table1[Annual Charges ($)]))</f>
        <v>2037.5318159999606</v>
      </c>
      <c r="U4939" s="37">
        <v>13388.28</v>
      </c>
      <c r="V4939" s="4">
        <v>124.4</v>
      </c>
    </row>
    <row r="4940" spans="1:22" ht="17" hidden="1" x14ac:dyDescent="0.2">
      <c r="A4940" s="3">
        <v>4174627</v>
      </c>
      <c r="B4940" s="4">
        <v>124.5</v>
      </c>
      <c r="C4940" s="4">
        <v>4</v>
      </c>
      <c r="D4940" s="4">
        <v>3</v>
      </c>
      <c r="E4940" s="4">
        <v>36</v>
      </c>
      <c r="F4940" s="5">
        <v>53</v>
      </c>
      <c r="G4940" s="6" t="s">
        <v>17</v>
      </c>
      <c r="H4940" s="7" t="s">
        <v>8</v>
      </c>
      <c r="I4940" s="8">
        <v>17782.13</v>
      </c>
      <c r="J4940" s="8">
        <f>Table1[[#This Row],[Annual Charges ($)]]-(AVERAGE(Table1[Annual Charges ($)]))</f>
        <v>6431.381815999961</v>
      </c>
      <c r="U4940" s="37">
        <v>17782.13</v>
      </c>
      <c r="V4940" s="4">
        <v>124.5</v>
      </c>
    </row>
    <row r="4941" spans="1:22" ht="17" hidden="1" x14ac:dyDescent="0.2">
      <c r="A4941" s="3">
        <v>27787866</v>
      </c>
      <c r="B4941" s="4">
        <v>124.5</v>
      </c>
      <c r="C4941" s="4">
        <v>3</v>
      </c>
      <c r="D4941" s="4">
        <v>0</v>
      </c>
      <c r="E4941" s="4">
        <v>5</v>
      </c>
      <c r="F4941" s="5">
        <v>32</v>
      </c>
      <c r="G4941" s="6" t="s">
        <v>18</v>
      </c>
      <c r="H4941" s="7" t="s">
        <v>8</v>
      </c>
      <c r="I4941" s="8">
        <v>18533.05</v>
      </c>
      <c r="J4941" s="8">
        <f>Table1[[#This Row],[Annual Charges ($)]]-(AVERAGE(Table1[Annual Charges ($)]))</f>
        <v>7182.3018159999592</v>
      </c>
      <c r="U4941" s="37">
        <v>18533.05</v>
      </c>
      <c r="V4941" s="4">
        <v>124.5</v>
      </c>
    </row>
    <row r="4942" spans="1:22" ht="17" hidden="1" x14ac:dyDescent="0.2">
      <c r="A4942" s="3">
        <v>19759210</v>
      </c>
      <c r="B4942" s="4">
        <v>124.5</v>
      </c>
      <c r="C4942" s="4">
        <v>8</v>
      </c>
      <c r="D4942" s="4">
        <v>1</v>
      </c>
      <c r="E4942" s="4">
        <v>1</v>
      </c>
      <c r="F4942" s="5">
        <v>47</v>
      </c>
      <c r="G4942" s="6" t="s">
        <v>17</v>
      </c>
      <c r="H4942" s="7" t="s">
        <v>8</v>
      </c>
      <c r="I4942" s="8">
        <v>28999.31</v>
      </c>
      <c r="J4942" s="8">
        <f>Table1[[#This Row],[Annual Charges ($)]]-(AVERAGE(Table1[Annual Charges ($)]))</f>
        <v>17648.561815999961</v>
      </c>
      <c r="U4942" s="37">
        <v>28999.31</v>
      </c>
      <c r="V4942" s="4">
        <v>124.5</v>
      </c>
    </row>
    <row r="4943" spans="1:22" ht="17" hidden="1" x14ac:dyDescent="0.2">
      <c r="A4943" s="3">
        <v>12055324</v>
      </c>
      <c r="B4943" s="4">
        <v>124.6</v>
      </c>
      <c r="C4943" s="4">
        <v>5</v>
      </c>
      <c r="D4943" s="4">
        <v>2</v>
      </c>
      <c r="E4943" s="4">
        <v>17</v>
      </c>
      <c r="F4943" s="5">
        <v>45</v>
      </c>
      <c r="G4943" s="6" t="s">
        <v>17</v>
      </c>
      <c r="H4943" s="7" t="s">
        <v>8</v>
      </c>
      <c r="I4943" s="8">
        <v>21609.95</v>
      </c>
      <c r="J4943" s="8">
        <f>Table1[[#This Row],[Annual Charges ($)]]-(AVERAGE(Table1[Annual Charges ($)]))</f>
        <v>10259.201815999961</v>
      </c>
      <c r="U4943" s="37">
        <v>21609.95</v>
      </c>
      <c r="V4943" s="4">
        <v>124.6</v>
      </c>
    </row>
    <row r="4944" spans="1:22" ht="17" hidden="1" x14ac:dyDescent="0.2">
      <c r="A4944" s="3">
        <v>17592204</v>
      </c>
      <c r="B4944" s="4">
        <v>124.7</v>
      </c>
      <c r="C4944" s="4">
        <v>4</v>
      </c>
      <c r="D4944" s="4">
        <v>3</v>
      </c>
      <c r="E4944" s="4">
        <v>34</v>
      </c>
      <c r="F4944" s="5">
        <v>45</v>
      </c>
      <c r="G4944" s="6" t="s">
        <v>17</v>
      </c>
      <c r="H4944" s="7" t="s">
        <v>8</v>
      </c>
      <c r="I4944" s="8">
        <v>12548.33</v>
      </c>
      <c r="J4944" s="8">
        <f>Table1[[#This Row],[Annual Charges ($)]]-(AVERAGE(Table1[Annual Charges ($)]))</f>
        <v>1197.5818159999599</v>
      </c>
      <c r="U4944" s="37">
        <v>12548.33</v>
      </c>
      <c r="V4944" s="4">
        <v>124.7</v>
      </c>
    </row>
    <row r="4945" spans="1:22" ht="17" hidden="1" x14ac:dyDescent="0.2">
      <c r="A4945" s="3">
        <v>21219513</v>
      </c>
      <c r="B4945" s="4">
        <v>124.7</v>
      </c>
      <c r="C4945" s="4">
        <v>5</v>
      </c>
      <c r="D4945" s="4">
        <v>4</v>
      </c>
      <c r="E4945" s="4">
        <v>43</v>
      </c>
      <c r="F4945" s="5">
        <v>46</v>
      </c>
      <c r="G4945" s="6" t="s">
        <v>17</v>
      </c>
      <c r="H4945" s="7" t="s">
        <v>8</v>
      </c>
      <c r="I4945" s="8">
        <v>11396.95</v>
      </c>
      <c r="J4945" s="8">
        <f>Table1[[#This Row],[Annual Charges ($)]]-(AVERAGE(Table1[Annual Charges ($)]))</f>
        <v>46.201815999960672</v>
      </c>
      <c r="U4945" s="37">
        <v>11396.95</v>
      </c>
      <c r="V4945" s="4">
        <v>124.7</v>
      </c>
    </row>
    <row r="4946" spans="1:22" ht="17" hidden="1" x14ac:dyDescent="0.2">
      <c r="A4946" s="3">
        <v>14608527</v>
      </c>
      <c r="B4946" s="4">
        <v>124.7</v>
      </c>
      <c r="C4946" s="4">
        <v>6</v>
      </c>
      <c r="D4946" s="4">
        <v>3</v>
      </c>
      <c r="E4946" s="4">
        <v>44</v>
      </c>
      <c r="F4946" s="5">
        <v>29</v>
      </c>
      <c r="G4946" s="6" t="s">
        <v>17</v>
      </c>
      <c r="H4946" s="7" t="s">
        <v>8</v>
      </c>
      <c r="I4946" s="8">
        <v>20013.98</v>
      </c>
      <c r="J4946" s="8">
        <f>Table1[[#This Row],[Annual Charges ($)]]-(AVERAGE(Table1[Annual Charges ($)]))</f>
        <v>8663.2318159999595</v>
      </c>
      <c r="U4946" s="37">
        <v>20013.98</v>
      </c>
      <c r="V4946" s="4">
        <v>124.7</v>
      </c>
    </row>
    <row r="4947" spans="1:22" ht="17" hidden="1" x14ac:dyDescent="0.2">
      <c r="A4947" s="3">
        <v>10786491</v>
      </c>
      <c r="B4947" s="4">
        <v>124.8</v>
      </c>
      <c r="C4947" s="4">
        <v>7</v>
      </c>
      <c r="D4947" s="4">
        <v>5</v>
      </c>
      <c r="E4947" s="4">
        <v>20</v>
      </c>
      <c r="F4947" s="5">
        <v>42</v>
      </c>
      <c r="G4947" s="6" t="s">
        <v>17</v>
      </c>
      <c r="H4947" s="7" t="s">
        <v>8</v>
      </c>
      <c r="I4947" s="8">
        <v>20386.12</v>
      </c>
      <c r="J4947" s="8">
        <f>Table1[[#This Row],[Annual Charges ($)]]-(AVERAGE(Table1[Annual Charges ($)]))</f>
        <v>9035.3718159999589</v>
      </c>
      <c r="U4947" s="37">
        <v>20386.12</v>
      </c>
      <c r="V4947" s="4">
        <v>124.8</v>
      </c>
    </row>
    <row r="4948" spans="1:22" ht="17" hidden="1" x14ac:dyDescent="0.2">
      <c r="A4948" s="3">
        <v>24376870</v>
      </c>
      <c r="B4948" s="4">
        <v>124.8</v>
      </c>
      <c r="C4948" s="4">
        <v>4</v>
      </c>
      <c r="D4948" s="4">
        <v>2</v>
      </c>
      <c r="E4948" s="4">
        <v>34</v>
      </c>
      <c r="F4948" s="5">
        <v>28</v>
      </c>
      <c r="G4948" s="6" t="s">
        <v>18</v>
      </c>
      <c r="H4948" s="7" t="s">
        <v>8</v>
      </c>
      <c r="I4948" s="8">
        <v>22719.58</v>
      </c>
      <c r="J4948" s="8">
        <f>Table1[[#This Row],[Annual Charges ($)]]-(AVERAGE(Table1[Annual Charges ($)]))</f>
        <v>11368.831815999962</v>
      </c>
      <c r="U4948" s="37">
        <v>22719.58</v>
      </c>
      <c r="V4948" s="4">
        <v>124.8</v>
      </c>
    </row>
    <row r="4949" spans="1:22" ht="17" hidden="1" x14ac:dyDescent="0.2">
      <c r="A4949" s="3">
        <v>17354763</v>
      </c>
      <c r="B4949" s="4">
        <v>124.9</v>
      </c>
      <c r="C4949" s="4">
        <v>6</v>
      </c>
      <c r="D4949" s="4">
        <v>4</v>
      </c>
      <c r="E4949" s="4">
        <v>10</v>
      </c>
      <c r="F4949" s="5">
        <v>31</v>
      </c>
      <c r="G4949" s="6" t="s">
        <v>18</v>
      </c>
      <c r="H4949" s="7" t="s">
        <v>8</v>
      </c>
      <c r="I4949" s="8">
        <v>23720.77</v>
      </c>
      <c r="J4949" s="8">
        <f>Table1[[#This Row],[Annual Charges ($)]]-(AVERAGE(Table1[Annual Charges ($)]))</f>
        <v>12370.02181599996</v>
      </c>
      <c r="U4949" s="37">
        <v>23720.77</v>
      </c>
      <c r="V4949" s="4">
        <v>124.9</v>
      </c>
    </row>
    <row r="4950" spans="1:22" ht="17" hidden="1" x14ac:dyDescent="0.2">
      <c r="A4950" s="3">
        <v>28654821</v>
      </c>
      <c r="B4950" s="4">
        <v>125</v>
      </c>
      <c r="C4950" s="4">
        <v>2</v>
      </c>
      <c r="D4950" s="4">
        <v>2</v>
      </c>
      <c r="E4950" s="4">
        <v>11</v>
      </c>
      <c r="F4950" s="5">
        <v>40</v>
      </c>
      <c r="G4950" s="6" t="s">
        <v>18</v>
      </c>
      <c r="H4950" s="7" t="s">
        <v>8</v>
      </c>
      <c r="I4950" s="8">
        <v>11818.44</v>
      </c>
      <c r="J4950" s="8">
        <f>Table1[[#This Row],[Annual Charges ($)]]-(AVERAGE(Table1[Annual Charges ($)]))</f>
        <v>467.69181599996045</v>
      </c>
      <c r="U4950" s="37">
        <v>11818.44</v>
      </c>
      <c r="V4950" s="4">
        <v>125</v>
      </c>
    </row>
    <row r="4951" spans="1:22" ht="17" hidden="1" x14ac:dyDescent="0.2">
      <c r="A4951" s="3">
        <v>21854780</v>
      </c>
      <c r="B4951" s="4">
        <v>125</v>
      </c>
      <c r="C4951" s="4">
        <v>6</v>
      </c>
      <c r="D4951" s="4">
        <v>1</v>
      </c>
      <c r="E4951" s="4">
        <v>32</v>
      </c>
      <c r="F4951" s="5">
        <v>43</v>
      </c>
      <c r="G4951" s="6" t="s">
        <v>17</v>
      </c>
      <c r="H4951" s="7" t="s">
        <v>8</v>
      </c>
      <c r="I4951" s="8">
        <v>19993.099999999999</v>
      </c>
      <c r="J4951" s="8">
        <f>Table1[[#This Row],[Annual Charges ($)]]-(AVERAGE(Table1[Annual Charges ($)]))</f>
        <v>8642.3518159999585</v>
      </c>
      <c r="U4951" s="37">
        <v>19993.099999999999</v>
      </c>
      <c r="V4951" s="4">
        <v>125</v>
      </c>
    </row>
    <row r="4952" spans="1:22" ht="17" hidden="1" x14ac:dyDescent="0.2">
      <c r="A4952" s="3">
        <v>3322323</v>
      </c>
      <c r="B4952" s="4">
        <v>125.1</v>
      </c>
      <c r="C4952" s="4">
        <v>4</v>
      </c>
      <c r="D4952" s="4">
        <v>1</v>
      </c>
      <c r="E4952" s="4">
        <v>28</v>
      </c>
      <c r="F4952" s="5">
        <v>55</v>
      </c>
      <c r="G4952" s="6" t="s">
        <v>18</v>
      </c>
      <c r="H4952" s="7" t="s">
        <v>8</v>
      </c>
      <c r="I4952" s="8">
        <v>23834.65</v>
      </c>
      <c r="J4952" s="8">
        <f>Table1[[#This Row],[Annual Charges ($)]]-(AVERAGE(Table1[Annual Charges ($)]))</f>
        <v>12483.901815999961</v>
      </c>
      <c r="U4952" s="37">
        <v>23834.65</v>
      </c>
      <c r="V4952" s="4">
        <v>125.1</v>
      </c>
    </row>
    <row r="4953" spans="1:22" ht="17" hidden="1" x14ac:dyDescent="0.2">
      <c r="A4953" s="3">
        <v>14392557</v>
      </c>
      <c r="B4953" s="4">
        <v>125.1</v>
      </c>
      <c r="C4953" s="4">
        <v>2</v>
      </c>
      <c r="D4953" s="4">
        <v>3</v>
      </c>
      <c r="E4953" s="4">
        <v>41</v>
      </c>
      <c r="F4953" s="5">
        <v>40</v>
      </c>
      <c r="G4953" s="6" t="s">
        <v>15</v>
      </c>
      <c r="H4953" s="7" t="s">
        <v>8</v>
      </c>
      <c r="I4953" s="8">
        <v>17309.060000000001</v>
      </c>
      <c r="J4953" s="8">
        <f>Table1[[#This Row],[Annual Charges ($)]]-(AVERAGE(Table1[Annual Charges ($)]))</f>
        <v>5958.3118159999613</v>
      </c>
      <c r="U4953" s="37">
        <v>17309.060000000001</v>
      </c>
      <c r="V4953" s="4">
        <v>125.1</v>
      </c>
    </row>
    <row r="4954" spans="1:22" ht="17" hidden="1" x14ac:dyDescent="0.2">
      <c r="A4954" s="3">
        <v>583288</v>
      </c>
      <c r="B4954" s="4">
        <v>125.3</v>
      </c>
      <c r="C4954" s="4">
        <v>3</v>
      </c>
      <c r="D4954" s="4">
        <v>2</v>
      </c>
      <c r="E4954" s="4">
        <v>8</v>
      </c>
      <c r="F4954" s="5">
        <v>40</v>
      </c>
      <c r="G4954" s="6" t="s">
        <v>17</v>
      </c>
      <c r="H4954" s="7" t="s">
        <v>8</v>
      </c>
      <c r="I4954" s="8">
        <v>22999.9</v>
      </c>
      <c r="J4954" s="8">
        <f>Table1[[#This Row],[Annual Charges ($)]]-(AVERAGE(Table1[Annual Charges ($)]))</f>
        <v>11649.151815999961</v>
      </c>
      <c r="U4954" s="37">
        <v>22999.9</v>
      </c>
      <c r="V4954" s="4">
        <v>125.3</v>
      </c>
    </row>
    <row r="4955" spans="1:22" ht="17" hidden="1" x14ac:dyDescent="0.2">
      <c r="A4955" s="3">
        <v>8635837</v>
      </c>
      <c r="B4955" s="4">
        <v>125.4</v>
      </c>
      <c r="C4955" s="4">
        <v>3</v>
      </c>
      <c r="D4955" s="4">
        <v>2</v>
      </c>
      <c r="E4955" s="4">
        <v>52</v>
      </c>
      <c r="F4955" s="5">
        <v>48</v>
      </c>
      <c r="G4955" s="6" t="s">
        <v>18</v>
      </c>
      <c r="H4955" s="7" t="s">
        <v>8</v>
      </c>
      <c r="I4955" s="8">
        <v>13715.93</v>
      </c>
      <c r="J4955" s="8">
        <f>Table1[[#This Row],[Annual Charges ($)]]-(AVERAGE(Table1[Annual Charges ($)]))</f>
        <v>2365.1818159999602</v>
      </c>
      <c r="U4955" s="37">
        <v>13715.93</v>
      </c>
      <c r="V4955" s="4">
        <v>125.4</v>
      </c>
    </row>
    <row r="4956" spans="1:22" ht="17" hidden="1" x14ac:dyDescent="0.2">
      <c r="A4956" s="3">
        <v>26710796</v>
      </c>
      <c r="B4956" s="4">
        <v>125.4</v>
      </c>
      <c r="C4956" s="4">
        <v>2</v>
      </c>
      <c r="D4956" s="4">
        <v>1</v>
      </c>
      <c r="E4956" s="4">
        <v>36</v>
      </c>
      <c r="F4956" s="5">
        <v>53</v>
      </c>
      <c r="G4956" s="6" t="s">
        <v>18</v>
      </c>
      <c r="H4956" s="7" t="s">
        <v>8</v>
      </c>
      <c r="I4956" s="8">
        <v>22338.59</v>
      </c>
      <c r="J4956" s="8">
        <f>Table1[[#This Row],[Annual Charges ($)]]-(AVERAGE(Table1[Annual Charges ($)]))</f>
        <v>10987.84181599996</v>
      </c>
      <c r="U4956" s="37">
        <v>22338.59</v>
      </c>
      <c r="V4956" s="4">
        <v>125.4</v>
      </c>
    </row>
    <row r="4957" spans="1:22" ht="17" hidden="1" x14ac:dyDescent="0.2">
      <c r="A4957" s="3">
        <v>20997401</v>
      </c>
      <c r="B4957" s="4">
        <v>125.4</v>
      </c>
      <c r="C4957" s="4">
        <v>6</v>
      </c>
      <c r="D4957" s="4">
        <v>2</v>
      </c>
      <c r="E4957" s="4">
        <v>1</v>
      </c>
      <c r="F4957" s="5">
        <v>52</v>
      </c>
      <c r="G4957" s="6" t="s">
        <v>17</v>
      </c>
      <c r="H4957" s="7" t="s">
        <v>8</v>
      </c>
      <c r="I4957" s="8">
        <v>18094.740000000002</v>
      </c>
      <c r="J4957" s="8">
        <f>Table1[[#This Row],[Annual Charges ($)]]-(AVERAGE(Table1[Annual Charges ($)]))</f>
        <v>6743.9918159999615</v>
      </c>
      <c r="U4957" s="37">
        <v>18094.740000000002</v>
      </c>
      <c r="V4957" s="4">
        <v>125.4</v>
      </c>
    </row>
    <row r="4958" spans="1:22" ht="17" hidden="1" x14ac:dyDescent="0.2">
      <c r="A4958" s="3">
        <v>16313800</v>
      </c>
      <c r="B4958" s="4">
        <v>125.5</v>
      </c>
      <c r="C4958" s="4">
        <v>1</v>
      </c>
      <c r="D4958" s="4">
        <v>0</v>
      </c>
      <c r="E4958" s="4">
        <v>21</v>
      </c>
      <c r="F4958" s="5">
        <v>47</v>
      </c>
      <c r="G4958" s="6" t="s">
        <v>18</v>
      </c>
      <c r="H4958" s="7" t="s">
        <v>8</v>
      </c>
      <c r="I4958" s="8">
        <v>10065.5</v>
      </c>
      <c r="J4958" s="8">
        <f>Table1[[#This Row],[Annual Charges ($)]]-(AVERAGE(Table1[Annual Charges ($)]))</f>
        <v>-1285.2481840000401</v>
      </c>
      <c r="U4958" s="37">
        <v>10065.5</v>
      </c>
      <c r="V4958" s="4">
        <v>125.5</v>
      </c>
    </row>
    <row r="4959" spans="1:22" ht="17" hidden="1" x14ac:dyDescent="0.2">
      <c r="A4959" s="3">
        <v>12688471</v>
      </c>
      <c r="B4959" s="4">
        <v>125.5</v>
      </c>
      <c r="C4959" s="4">
        <v>2</v>
      </c>
      <c r="D4959" s="4">
        <v>0</v>
      </c>
      <c r="E4959" s="4">
        <v>43</v>
      </c>
      <c r="F4959" s="5">
        <v>60</v>
      </c>
      <c r="G4959" s="6" t="s">
        <v>18</v>
      </c>
      <c r="H4959" s="7" t="s">
        <v>8</v>
      </c>
      <c r="I4959" s="8">
        <v>23806.880000000001</v>
      </c>
      <c r="J4959" s="8">
        <f>Table1[[#This Row],[Annual Charges ($)]]-(AVERAGE(Table1[Annual Charges ($)]))</f>
        <v>12456.131815999961</v>
      </c>
      <c r="U4959" s="37">
        <v>23806.880000000001</v>
      </c>
      <c r="V4959" s="4">
        <v>125.5</v>
      </c>
    </row>
    <row r="4960" spans="1:22" ht="17" hidden="1" x14ac:dyDescent="0.2">
      <c r="A4960" s="3">
        <v>28119991</v>
      </c>
      <c r="B4960" s="4">
        <v>125.5</v>
      </c>
      <c r="C4960" s="4">
        <v>6</v>
      </c>
      <c r="D4960" s="4">
        <v>0</v>
      </c>
      <c r="E4960" s="4">
        <v>53</v>
      </c>
      <c r="F4960" s="5">
        <v>21</v>
      </c>
      <c r="G4960" s="6" t="s">
        <v>18</v>
      </c>
      <c r="H4960" s="7" t="s">
        <v>8</v>
      </c>
      <c r="I4960" s="8">
        <v>20583.25</v>
      </c>
      <c r="J4960" s="8">
        <f>Table1[[#This Row],[Annual Charges ($)]]-(AVERAGE(Table1[Annual Charges ($)]))</f>
        <v>9232.5018159999599</v>
      </c>
      <c r="U4960" s="37">
        <v>20583.25</v>
      </c>
      <c r="V4960" s="4">
        <v>125.5</v>
      </c>
    </row>
    <row r="4961" spans="1:22" ht="17" hidden="1" x14ac:dyDescent="0.2">
      <c r="A4961" s="3">
        <v>3349205</v>
      </c>
      <c r="B4961" s="4">
        <v>126.1</v>
      </c>
      <c r="C4961" s="4">
        <v>5</v>
      </c>
      <c r="D4961" s="4">
        <v>1</v>
      </c>
      <c r="E4961" s="4">
        <v>31</v>
      </c>
      <c r="F4961" s="5">
        <v>47</v>
      </c>
      <c r="G4961" s="6" t="s">
        <v>17</v>
      </c>
      <c r="H4961" s="7" t="s">
        <v>8</v>
      </c>
      <c r="I4961" s="8">
        <v>17490.97</v>
      </c>
      <c r="J4961" s="8">
        <f>Table1[[#This Row],[Annual Charges ($)]]-(AVERAGE(Table1[Annual Charges ($)]))</f>
        <v>6140.2218159999611</v>
      </c>
      <c r="U4961" s="37">
        <v>17490.97</v>
      </c>
      <c r="V4961" s="4">
        <v>126.1</v>
      </c>
    </row>
    <row r="4962" spans="1:22" ht="17" hidden="1" x14ac:dyDescent="0.2">
      <c r="A4962" s="3">
        <v>3992028</v>
      </c>
      <c r="B4962" s="4">
        <v>126.1</v>
      </c>
      <c r="C4962" s="4">
        <v>4</v>
      </c>
      <c r="D4962" s="4">
        <v>3</v>
      </c>
      <c r="E4962" s="4">
        <v>40</v>
      </c>
      <c r="F4962" s="5">
        <v>26</v>
      </c>
      <c r="G4962" s="6" t="s">
        <v>18</v>
      </c>
      <c r="H4962" s="7" t="s">
        <v>8</v>
      </c>
      <c r="I4962" s="8">
        <v>20449.080000000002</v>
      </c>
      <c r="J4962" s="8">
        <f>Table1[[#This Row],[Annual Charges ($)]]-(AVERAGE(Table1[Annual Charges ($)]))</f>
        <v>9098.3318159999617</v>
      </c>
      <c r="U4962" s="37">
        <v>20449.080000000002</v>
      </c>
      <c r="V4962" s="4">
        <v>126.1</v>
      </c>
    </row>
    <row r="4963" spans="1:22" ht="17" hidden="1" x14ac:dyDescent="0.2">
      <c r="A4963" s="3">
        <v>6936349</v>
      </c>
      <c r="B4963" s="4">
        <v>126.2</v>
      </c>
      <c r="C4963" s="4">
        <v>5</v>
      </c>
      <c r="D4963" s="4">
        <v>1</v>
      </c>
      <c r="E4963" s="4">
        <v>1</v>
      </c>
      <c r="F4963" s="5">
        <v>42</v>
      </c>
      <c r="G4963" s="6" t="s">
        <v>18</v>
      </c>
      <c r="H4963" s="7" t="s">
        <v>8</v>
      </c>
      <c r="I4963" s="8">
        <v>8702.91</v>
      </c>
      <c r="J4963" s="8">
        <f>Table1[[#This Row],[Annual Charges ($)]]-(AVERAGE(Table1[Annual Charges ($)]))</f>
        <v>-2647.8381840000402</v>
      </c>
      <c r="U4963" s="37">
        <v>8702.91</v>
      </c>
      <c r="V4963" s="4">
        <v>126.2</v>
      </c>
    </row>
    <row r="4964" spans="1:22" ht="17" hidden="1" x14ac:dyDescent="0.2">
      <c r="A4964" s="3">
        <v>21543160</v>
      </c>
      <c r="B4964" s="4">
        <v>126.5</v>
      </c>
      <c r="C4964" s="4">
        <v>1</v>
      </c>
      <c r="D4964" s="4">
        <v>4</v>
      </c>
      <c r="E4964" s="4">
        <v>21</v>
      </c>
      <c r="F4964" s="5">
        <v>55</v>
      </c>
      <c r="G4964" s="6" t="s">
        <v>17</v>
      </c>
      <c r="H4964" s="7" t="s">
        <v>8</v>
      </c>
      <c r="I4964" s="8">
        <v>14035.77</v>
      </c>
      <c r="J4964" s="8">
        <f>Table1[[#This Row],[Annual Charges ($)]]-(AVERAGE(Table1[Annual Charges ($)]))</f>
        <v>2685.0218159999604</v>
      </c>
      <c r="U4964" s="37">
        <v>14035.77</v>
      </c>
      <c r="V4964" s="4">
        <v>126.5</v>
      </c>
    </row>
    <row r="4965" spans="1:22" ht="17" hidden="1" x14ac:dyDescent="0.2">
      <c r="A4965" s="3">
        <v>9293544</v>
      </c>
      <c r="B4965" s="4">
        <v>126.8</v>
      </c>
      <c r="C4965" s="4">
        <v>8</v>
      </c>
      <c r="D4965" s="4">
        <v>0</v>
      </c>
      <c r="E4965" s="4">
        <v>45</v>
      </c>
      <c r="F4965" s="5">
        <v>54</v>
      </c>
      <c r="G4965" s="6" t="s">
        <v>18</v>
      </c>
      <c r="H4965" s="7" t="s">
        <v>8</v>
      </c>
      <c r="I4965" s="8">
        <v>27039.279999999999</v>
      </c>
      <c r="J4965" s="8">
        <f>Table1[[#This Row],[Annual Charges ($)]]-(AVERAGE(Table1[Annual Charges ($)]))</f>
        <v>15688.531815999959</v>
      </c>
      <c r="U4965" s="37">
        <v>27039.279999999999</v>
      </c>
      <c r="V4965" s="4">
        <v>126.8</v>
      </c>
    </row>
    <row r="4966" spans="1:22" ht="17" hidden="1" x14ac:dyDescent="0.2">
      <c r="A4966" s="3">
        <v>4903926</v>
      </c>
      <c r="B4966" s="4">
        <v>126.8</v>
      </c>
      <c r="C4966" s="4">
        <v>3</v>
      </c>
      <c r="D4966" s="4">
        <v>3</v>
      </c>
      <c r="E4966" s="4">
        <v>57</v>
      </c>
      <c r="F4966" s="5">
        <v>39</v>
      </c>
      <c r="G4966" s="6" t="s">
        <v>17</v>
      </c>
      <c r="H4966" s="7" t="s">
        <v>8</v>
      </c>
      <c r="I4966" s="8">
        <v>26996.35</v>
      </c>
      <c r="J4966" s="8">
        <f>Table1[[#This Row],[Annual Charges ($)]]-(AVERAGE(Table1[Annual Charges ($)]))</f>
        <v>15645.601815999958</v>
      </c>
      <c r="U4966" s="37">
        <v>26996.35</v>
      </c>
      <c r="V4966" s="4">
        <v>126.8</v>
      </c>
    </row>
    <row r="4967" spans="1:22" ht="17" hidden="1" x14ac:dyDescent="0.2">
      <c r="A4967" s="3">
        <v>11969116</v>
      </c>
      <c r="B4967" s="4">
        <v>126.8</v>
      </c>
      <c r="C4967" s="4">
        <v>7</v>
      </c>
      <c r="D4967" s="4">
        <v>3</v>
      </c>
      <c r="E4967" s="4">
        <v>33</v>
      </c>
      <c r="F4967" s="5">
        <v>58</v>
      </c>
      <c r="G4967" s="6" t="s">
        <v>18</v>
      </c>
      <c r="H4967" s="7" t="s">
        <v>8</v>
      </c>
      <c r="I4967" s="8">
        <v>17531.32</v>
      </c>
      <c r="J4967" s="8">
        <f>Table1[[#This Row],[Annual Charges ($)]]-(AVERAGE(Table1[Annual Charges ($)]))</f>
        <v>6180.5718159999597</v>
      </c>
      <c r="U4967" s="37">
        <v>17531.32</v>
      </c>
      <c r="V4967" s="4">
        <v>126.8</v>
      </c>
    </row>
    <row r="4968" spans="1:22" ht="17" hidden="1" x14ac:dyDescent="0.2">
      <c r="A4968" s="3">
        <v>8424632</v>
      </c>
      <c r="B4968" s="4">
        <v>126.9</v>
      </c>
      <c r="C4968" s="4">
        <v>5</v>
      </c>
      <c r="D4968" s="4">
        <v>0</v>
      </c>
      <c r="E4968" s="4">
        <v>43</v>
      </c>
      <c r="F4968" s="5">
        <v>56</v>
      </c>
      <c r="G4968" s="6" t="s">
        <v>17</v>
      </c>
      <c r="H4968" s="7" t="s">
        <v>8</v>
      </c>
      <c r="I4968" s="8">
        <v>17047.29</v>
      </c>
      <c r="J4968" s="8">
        <f>Table1[[#This Row],[Annual Charges ($)]]-(AVERAGE(Table1[Annual Charges ($)]))</f>
        <v>5696.5418159999608</v>
      </c>
      <c r="U4968" s="37">
        <v>17047.29</v>
      </c>
      <c r="V4968" s="4">
        <v>126.9</v>
      </c>
    </row>
    <row r="4969" spans="1:22" ht="17" hidden="1" x14ac:dyDescent="0.2">
      <c r="A4969" s="3">
        <v>4659321</v>
      </c>
      <c r="B4969" s="4">
        <v>126.9</v>
      </c>
      <c r="C4969" s="4">
        <v>6</v>
      </c>
      <c r="D4969" s="4">
        <v>2</v>
      </c>
      <c r="E4969" s="4">
        <v>5</v>
      </c>
      <c r="F4969" s="5">
        <v>40</v>
      </c>
      <c r="G4969" s="6" t="s">
        <v>18</v>
      </c>
      <c r="H4969" s="7" t="s">
        <v>8</v>
      </c>
      <c r="I4969" s="8">
        <v>23127.27</v>
      </c>
      <c r="J4969" s="8">
        <f>Table1[[#This Row],[Annual Charges ($)]]-(AVERAGE(Table1[Annual Charges ($)]))</f>
        <v>11776.52181599996</v>
      </c>
      <c r="U4969" s="37">
        <v>23127.27</v>
      </c>
      <c r="V4969" s="4">
        <v>126.9</v>
      </c>
    </row>
    <row r="4970" spans="1:22" ht="17" hidden="1" x14ac:dyDescent="0.2">
      <c r="A4970" s="3">
        <v>11894390</v>
      </c>
      <c r="B4970" s="4">
        <v>127</v>
      </c>
      <c r="C4970" s="4">
        <v>7</v>
      </c>
      <c r="D4970" s="4">
        <v>4</v>
      </c>
      <c r="E4970" s="4">
        <v>43</v>
      </c>
      <c r="F4970" s="5">
        <v>45</v>
      </c>
      <c r="G4970" s="6" t="s">
        <v>18</v>
      </c>
      <c r="H4970" s="7" t="s">
        <v>8</v>
      </c>
      <c r="I4970" s="8">
        <v>12331.03</v>
      </c>
      <c r="J4970" s="8">
        <f>Table1[[#This Row],[Annual Charges ($)]]-(AVERAGE(Table1[Annual Charges ($)]))</f>
        <v>980.2818159999606</v>
      </c>
      <c r="U4970" s="37">
        <v>12331.03</v>
      </c>
      <c r="V4970" s="4">
        <v>127</v>
      </c>
    </row>
    <row r="4971" spans="1:22" ht="17" hidden="1" x14ac:dyDescent="0.2">
      <c r="A4971" s="3">
        <v>5074246</v>
      </c>
      <c r="B4971" s="4">
        <v>127</v>
      </c>
      <c r="C4971" s="4">
        <v>2</v>
      </c>
      <c r="D4971" s="4">
        <v>1</v>
      </c>
      <c r="E4971" s="4">
        <v>19</v>
      </c>
      <c r="F4971" s="5">
        <v>57</v>
      </c>
      <c r="G4971" s="6" t="s">
        <v>18</v>
      </c>
      <c r="H4971" s="7" t="s">
        <v>8</v>
      </c>
      <c r="I4971" s="8">
        <v>19362.09</v>
      </c>
      <c r="J4971" s="8">
        <f>Table1[[#This Row],[Annual Charges ($)]]-(AVERAGE(Table1[Annual Charges ($)]))</f>
        <v>8011.3418159999601</v>
      </c>
      <c r="U4971" s="37">
        <v>19362.09</v>
      </c>
      <c r="V4971" s="4">
        <v>127</v>
      </c>
    </row>
    <row r="4972" spans="1:22" ht="17" hidden="1" x14ac:dyDescent="0.2">
      <c r="A4972" s="3">
        <v>26192535</v>
      </c>
      <c r="B4972" s="4">
        <v>127.1</v>
      </c>
      <c r="C4972" s="4">
        <v>3</v>
      </c>
      <c r="D4972" s="4">
        <v>2</v>
      </c>
      <c r="E4972" s="4">
        <v>56</v>
      </c>
      <c r="F4972" s="5">
        <v>64</v>
      </c>
      <c r="G4972" s="6" t="s">
        <v>17</v>
      </c>
      <c r="H4972" s="7" t="s">
        <v>8</v>
      </c>
      <c r="I4972" s="8">
        <v>16458.759999999998</v>
      </c>
      <c r="J4972" s="8">
        <f>Table1[[#This Row],[Annual Charges ($)]]-(AVERAGE(Table1[Annual Charges ($)]))</f>
        <v>5108.0118159999583</v>
      </c>
      <c r="U4972" s="37">
        <v>16458.759999999998</v>
      </c>
      <c r="V4972" s="4">
        <v>127.1</v>
      </c>
    </row>
    <row r="4973" spans="1:22" ht="17" hidden="1" x14ac:dyDescent="0.2">
      <c r="A4973" s="3">
        <v>4111522</v>
      </c>
      <c r="B4973" s="4">
        <v>127.4</v>
      </c>
      <c r="C4973" s="4">
        <v>4</v>
      </c>
      <c r="D4973" s="4">
        <v>4</v>
      </c>
      <c r="E4973" s="4">
        <v>51</v>
      </c>
      <c r="F4973" s="5">
        <v>32</v>
      </c>
      <c r="G4973" s="6" t="s">
        <v>18</v>
      </c>
      <c r="H4973" s="7" t="s">
        <v>8</v>
      </c>
      <c r="I4973" s="8">
        <v>21398.04</v>
      </c>
      <c r="J4973" s="8">
        <f>Table1[[#This Row],[Annual Charges ($)]]-(AVERAGE(Table1[Annual Charges ($)]))</f>
        <v>10047.291815999961</v>
      </c>
      <c r="U4973" s="37">
        <v>21398.04</v>
      </c>
      <c r="V4973" s="4">
        <v>127.4</v>
      </c>
    </row>
    <row r="4974" spans="1:22" ht="17" hidden="1" x14ac:dyDescent="0.2">
      <c r="A4974" s="3">
        <v>81653</v>
      </c>
      <c r="B4974" s="4">
        <v>127.7</v>
      </c>
      <c r="C4974" s="4">
        <v>5</v>
      </c>
      <c r="D4974" s="4">
        <v>2</v>
      </c>
      <c r="E4974" s="4">
        <v>30</v>
      </c>
      <c r="F4974" s="5">
        <v>31</v>
      </c>
      <c r="G4974" s="6" t="s">
        <v>17</v>
      </c>
      <c r="H4974" s="7" t="s">
        <v>8</v>
      </c>
      <c r="I4974" s="8">
        <v>26551.4</v>
      </c>
      <c r="J4974" s="8">
        <f>Table1[[#This Row],[Annual Charges ($)]]-(AVERAGE(Table1[Annual Charges ($)]))</f>
        <v>15200.651815999961</v>
      </c>
      <c r="U4974" s="37">
        <v>26551.4</v>
      </c>
      <c r="V4974" s="4">
        <v>127.7</v>
      </c>
    </row>
    <row r="4975" spans="1:22" ht="17" hidden="1" x14ac:dyDescent="0.2">
      <c r="A4975" s="3">
        <v>21535278</v>
      </c>
      <c r="B4975" s="4">
        <v>127.8</v>
      </c>
      <c r="C4975" s="4">
        <v>4</v>
      </c>
      <c r="D4975" s="4">
        <v>1</v>
      </c>
      <c r="E4975" s="4">
        <v>33</v>
      </c>
      <c r="F4975" s="5">
        <v>48</v>
      </c>
      <c r="G4975" s="6" t="s">
        <v>17</v>
      </c>
      <c r="H4975" s="7" t="s">
        <v>8</v>
      </c>
      <c r="I4975" s="8">
        <v>19060.689999999999</v>
      </c>
      <c r="J4975" s="8">
        <f>Table1[[#This Row],[Annual Charges ($)]]-(AVERAGE(Table1[Annual Charges ($)]))</f>
        <v>7709.9418159999586</v>
      </c>
      <c r="U4975" s="37">
        <v>19060.689999999999</v>
      </c>
      <c r="V4975" s="4">
        <v>127.8</v>
      </c>
    </row>
    <row r="4976" spans="1:22" ht="17" hidden="1" x14ac:dyDescent="0.2">
      <c r="A4976" s="3">
        <v>23281402</v>
      </c>
      <c r="B4976" s="4">
        <v>127.9</v>
      </c>
      <c r="C4976" s="4">
        <v>8</v>
      </c>
      <c r="D4976" s="4">
        <v>1</v>
      </c>
      <c r="E4976" s="4">
        <v>11</v>
      </c>
      <c r="F4976" s="5">
        <v>59</v>
      </c>
      <c r="G4976" s="6" t="s">
        <v>18</v>
      </c>
      <c r="H4976" s="7" t="s">
        <v>8</v>
      </c>
      <c r="I4976" s="8">
        <v>24240.83</v>
      </c>
      <c r="J4976" s="8">
        <f>Table1[[#This Row],[Annual Charges ($)]]-(AVERAGE(Table1[Annual Charges ($)]))</f>
        <v>12890.081815999962</v>
      </c>
      <c r="U4976" s="37">
        <v>24240.83</v>
      </c>
      <c r="V4976" s="4">
        <v>127.9</v>
      </c>
    </row>
    <row r="4977" spans="1:22" ht="17" hidden="1" x14ac:dyDescent="0.2">
      <c r="A4977" s="3">
        <v>29446997</v>
      </c>
      <c r="B4977" s="4">
        <v>127.9</v>
      </c>
      <c r="C4977" s="4">
        <v>6</v>
      </c>
      <c r="D4977" s="4">
        <v>4</v>
      </c>
      <c r="E4977" s="4">
        <v>48</v>
      </c>
      <c r="F4977" s="5">
        <v>33</v>
      </c>
      <c r="G4977" s="6" t="s">
        <v>17</v>
      </c>
      <c r="H4977" s="7" t="s">
        <v>8</v>
      </c>
      <c r="I4977" s="8">
        <v>23798.18</v>
      </c>
      <c r="J4977" s="8">
        <f>Table1[[#This Row],[Annual Charges ($)]]-(AVERAGE(Table1[Annual Charges ($)]))</f>
        <v>12447.43181599996</v>
      </c>
      <c r="U4977" s="37">
        <v>23798.18</v>
      </c>
      <c r="V4977" s="4">
        <v>127.9</v>
      </c>
    </row>
    <row r="4978" spans="1:22" ht="17" hidden="1" x14ac:dyDescent="0.2">
      <c r="A4978" s="3">
        <v>26087619</v>
      </c>
      <c r="B4978" s="4">
        <v>128.5</v>
      </c>
      <c r="C4978" s="4">
        <v>1</v>
      </c>
      <c r="D4978" s="4">
        <v>5</v>
      </c>
      <c r="E4978" s="4">
        <v>13</v>
      </c>
      <c r="F4978" s="5">
        <v>46</v>
      </c>
      <c r="G4978" s="6" t="s">
        <v>18</v>
      </c>
      <c r="H4978" s="7" t="s">
        <v>8</v>
      </c>
      <c r="I4978" s="8">
        <v>7063.65</v>
      </c>
      <c r="J4978" s="8">
        <f>Table1[[#This Row],[Annual Charges ($)]]-(AVERAGE(Table1[Annual Charges ($)]))</f>
        <v>-4287.0981840000404</v>
      </c>
      <c r="U4978" s="37">
        <v>7063.65</v>
      </c>
      <c r="V4978" s="4">
        <v>128.5</v>
      </c>
    </row>
    <row r="4979" spans="1:22" ht="17" hidden="1" x14ac:dyDescent="0.2">
      <c r="A4979" s="3">
        <v>9229999</v>
      </c>
      <c r="B4979" s="4">
        <v>128.6</v>
      </c>
      <c r="C4979" s="4">
        <v>8</v>
      </c>
      <c r="D4979" s="4">
        <v>2</v>
      </c>
      <c r="E4979" s="4">
        <v>21</v>
      </c>
      <c r="F4979" s="5">
        <v>38</v>
      </c>
      <c r="G4979" s="6" t="s">
        <v>17</v>
      </c>
      <c r="H4979" s="7" t="s">
        <v>8</v>
      </c>
      <c r="I4979" s="8">
        <v>17186.39</v>
      </c>
      <c r="J4979" s="8">
        <f>Table1[[#This Row],[Annual Charges ($)]]-(AVERAGE(Table1[Annual Charges ($)]))</f>
        <v>5835.6418159999594</v>
      </c>
      <c r="U4979" s="37">
        <v>17186.39</v>
      </c>
      <c r="V4979" s="4">
        <v>128.6</v>
      </c>
    </row>
    <row r="4980" spans="1:22" ht="17" hidden="1" x14ac:dyDescent="0.2">
      <c r="A4980" s="3">
        <v>23437102</v>
      </c>
      <c r="B4980" s="4">
        <v>128.80000000000001</v>
      </c>
      <c r="C4980" s="4">
        <v>4</v>
      </c>
      <c r="D4980" s="4">
        <v>2</v>
      </c>
      <c r="E4980" s="4">
        <v>41</v>
      </c>
      <c r="F4980" s="5">
        <v>54</v>
      </c>
      <c r="G4980" s="6" t="s">
        <v>18</v>
      </c>
      <c r="H4980" s="7" t="s">
        <v>8</v>
      </c>
      <c r="I4980" s="8">
        <v>19112.53</v>
      </c>
      <c r="J4980" s="8">
        <f>Table1[[#This Row],[Annual Charges ($)]]-(AVERAGE(Table1[Annual Charges ($)]))</f>
        <v>7761.7818159999588</v>
      </c>
      <c r="U4980" s="37">
        <v>19112.53</v>
      </c>
      <c r="V4980" s="4">
        <v>128.80000000000001</v>
      </c>
    </row>
    <row r="4981" spans="1:22" ht="17" hidden="1" x14ac:dyDescent="0.2">
      <c r="A4981" s="3">
        <v>10542473</v>
      </c>
      <c r="B4981" s="4">
        <v>128.80000000000001</v>
      </c>
      <c r="C4981" s="4">
        <v>7</v>
      </c>
      <c r="D4981" s="4">
        <v>3</v>
      </c>
      <c r="E4981" s="4">
        <v>5</v>
      </c>
      <c r="F4981" s="5">
        <v>27</v>
      </c>
      <c r="G4981" s="6" t="s">
        <v>17</v>
      </c>
      <c r="H4981" s="7" t="s">
        <v>8</v>
      </c>
      <c r="I4981" s="8">
        <v>23691.439999999999</v>
      </c>
      <c r="J4981" s="8">
        <f>Table1[[#This Row],[Annual Charges ($)]]-(AVERAGE(Table1[Annual Charges ($)]))</f>
        <v>12340.691815999959</v>
      </c>
      <c r="U4981" s="37">
        <v>23691.439999999999</v>
      </c>
      <c r="V4981" s="4">
        <v>128.80000000000001</v>
      </c>
    </row>
    <row r="4982" spans="1:22" ht="17" hidden="1" x14ac:dyDescent="0.2">
      <c r="A4982" s="3">
        <v>18371806</v>
      </c>
      <c r="B4982" s="4">
        <v>128.9</v>
      </c>
      <c r="C4982" s="4">
        <v>2</v>
      </c>
      <c r="D4982" s="4">
        <v>3</v>
      </c>
      <c r="E4982" s="4">
        <v>53</v>
      </c>
      <c r="F4982" s="5">
        <v>48</v>
      </c>
      <c r="G4982" s="6" t="s">
        <v>18</v>
      </c>
      <c r="H4982" s="7" t="s">
        <v>8</v>
      </c>
      <c r="I4982" s="8">
        <v>13066.11</v>
      </c>
      <c r="J4982" s="8">
        <f>Table1[[#This Row],[Annual Charges ($)]]-(AVERAGE(Table1[Annual Charges ($)]))</f>
        <v>1715.3618159999605</v>
      </c>
      <c r="U4982" s="37">
        <v>13066.11</v>
      </c>
      <c r="V4982" s="4">
        <v>128.9</v>
      </c>
    </row>
    <row r="4983" spans="1:22" ht="17" hidden="1" x14ac:dyDescent="0.2">
      <c r="A4983" s="3">
        <v>17650692</v>
      </c>
      <c r="B4983" s="4">
        <v>129.19999999999999</v>
      </c>
      <c r="C4983" s="4">
        <v>2</v>
      </c>
      <c r="D4983" s="4">
        <v>4</v>
      </c>
      <c r="E4983" s="4">
        <v>39</v>
      </c>
      <c r="F4983" s="5">
        <v>45</v>
      </c>
      <c r="G4983" s="6" t="s">
        <v>18</v>
      </c>
      <c r="H4983" s="7" t="s">
        <v>8</v>
      </c>
      <c r="I4983" s="8">
        <v>17173.61</v>
      </c>
      <c r="J4983" s="8">
        <f>Table1[[#This Row],[Annual Charges ($)]]-(AVERAGE(Table1[Annual Charges ($)]))</f>
        <v>5822.8618159999605</v>
      </c>
      <c r="U4983" s="37">
        <v>17173.61</v>
      </c>
      <c r="V4983" s="4">
        <v>129.19999999999999</v>
      </c>
    </row>
    <row r="4984" spans="1:22" ht="17" hidden="1" x14ac:dyDescent="0.2">
      <c r="A4984" s="3">
        <v>25287401</v>
      </c>
      <c r="B4984" s="4">
        <v>129.19999999999999</v>
      </c>
      <c r="C4984" s="4">
        <v>2</v>
      </c>
      <c r="D4984" s="4">
        <v>0</v>
      </c>
      <c r="E4984" s="4">
        <v>53</v>
      </c>
      <c r="F4984" s="5">
        <v>53</v>
      </c>
      <c r="G4984" s="6" t="s">
        <v>17</v>
      </c>
      <c r="H4984" s="7" t="s">
        <v>8</v>
      </c>
      <c r="I4984" s="8">
        <v>18752.82</v>
      </c>
      <c r="J4984" s="8">
        <f>Table1[[#This Row],[Annual Charges ($)]]-(AVERAGE(Table1[Annual Charges ($)]))</f>
        <v>7402.0718159999597</v>
      </c>
      <c r="U4984" s="37">
        <v>18752.82</v>
      </c>
      <c r="V4984" s="4">
        <v>129.19999999999999</v>
      </c>
    </row>
    <row r="4985" spans="1:22" ht="17" hidden="1" x14ac:dyDescent="0.2">
      <c r="A4985" s="3">
        <v>2156900</v>
      </c>
      <c r="B4985" s="4">
        <v>129.30000000000001</v>
      </c>
      <c r="C4985" s="4">
        <v>5</v>
      </c>
      <c r="D4985" s="4">
        <v>0</v>
      </c>
      <c r="E4985" s="4">
        <v>49</v>
      </c>
      <c r="F4985" s="5">
        <v>56</v>
      </c>
      <c r="G4985" s="6" t="s">
        <v>18</v>
      </c>
      <c r="H4985" s="7" t="s">
        <v>8</v>
      </c>
      <c r="I4985" s="8">
        <v>26720.44</v>
      </c>
      <c r="J4985" s="8">
        <f>Table1[[#This Row],[Annual Charges ($)]]-(AVERAGE(Table1[Annual Charges ($)]))</f>
        <v>15369.691815999959</v>
      </c>
      <c r="U4985" s="37">
        <v>26720.44</v>
      </c>
      <c r="V4985" s="4">
        <v>129.30000000000001</v>
      </c>
    </row>
    <row r="4986" spans="1:22" ht="17" hidden="1" x14ac:dyDescent="0.2">
      <c r="A4986" s="3">
        <v>29234701</v>
      </c>
      <c r="B4986" s="4">
        <v>129.4</v>
      </c>
      <c r="C4986" s="4">
        <v>5</v>
      </c>
      <c r="D4986" s="4">
        <v>5</v>
      </c>
      <c r="E4986" s="4">
        <v>24</v>
      </c>
      <c r="F4986" s="5">
        <v>55</v>
      </c>
      <c r="G4986" s="6" t="s">
        <v>18</v>
      </c>
      <c r="H4986" s="7" t="s">
        <v>8</v>
      </c>
      <c r="I4986" s="8">
        <v>12401.39</v>
      </c>
      <c r="J4986" s="8">
        <f>Table1[[#This Row],[Annual Charges ($)]]-(AVERAGE(Table1[Annual Charges ($)]))</f>
        <v>1050.6418159999594</v>
      </c>
      <c r="U4986" s="37">
        <v>12401.39</v>
      </c>
      <c r="V4986" s="4">
        <v>129.4</v>
      </c>
    </row>
    <row r="4987" spans="1:22" ht="17" hidden="1" x14ac:dyDescent="0.2">
      <c r="A4987" s="3">
        <v>14980341</v>
      </c>
      <c r="B4987" s="4">
        <v>129.5</v>
      </c>
      <c r="C4987" s="4">
        <v>4</v>
      </c>
      <c r="D4987" s="4">
        <v>4</v>
      </c>
      <c r="E4987" s="4">
        <v>29</v>
      </c>
      <c r="F4987" s="5">
        <v>27</v>
      </c>
      <c r="G4987" s="6" t="s">
        <v>18</v>
      </c>
      <c r="H4987" s="7" t="s">
        <v>8</v>
      </c>
      <c r="I4987" s="8">
        <v>12122.36</v>
      </c>
      <c r="J4987" s="8">
        <f>Table1[[#This Row],[Annual Charges ($)]]-(AVERAGE(Table1[Annual Charges ($)]))</f>
        <v>771.61181599996053</v>
      </c>
      <c r="U4987" s="37">
        <v>12122.36</v>
      </c>
      <c r="V4987" s="4">
        <v>129.5</v>
      </c>
    </row>
    <row r="4988" spans="1:22" ht="17" hidden="1" x14ac:dyDescent="0.2">
      <c r="A4988" s="3">
        <v>22614574</v>
      </c>
      <c r="B4988" s="4">
        <v>129.80000000000001</v>
      </c>
      <c r="C4988" s="4">
        <v>6</v>
      </c>
      <c r="D4988" s="4">
        <v>1</v>
      </c>
      <c r="E4988" s="4">
        <v>3</v>
      </c>
      <c r="F4988" s="5">
        <v>61</v>
      </c>
      <c r="G4988" s="6" t="s">
        <v>18</v>
      </c>
      <c r="H4988" s="7" t="s">
        <v>8</v>
      </c>
      <c r="I4988" s="8">
        <v>25803.89</v>
      </c>
      <c r="J4988" s="8">
        <f>Table1[[#This Row],[Annual Charges ($)]]-(AVERAGE(Table1[Annual Charges ($)]))</f>
        <v>14453.141815999959</v>
      </c>
      <c r="U4988" s="37">
        <v>25803.89</v>
      </c>
      <c r="V4988" s="4">
        <v>129.80000000000001</v>
      </c>
    </row>
    <row r="4989" spans="1:22" ht="17" hidden="1" x14ac:dyDescent="0.2">
      <c r="A4989" s="3">
        <v>29324089</v>
      </c>
      <c r="B4989" s="4">
        <v>130.19999999999999</v>
      </c>
      <c r="C4989" s="4">
        <v>5</v>
      </c>
      <c r="D4989" s="4">
        <v>4</v>
      </c>
      <c r="E4989" s="4">
        <v>43</v>
      </c>
      <c r="F4989" s="5">
        <v>43</v>
      </c>
      <c r="G4989" s="6" t="s">
        <v>17</v>
      </c>
      <c r="H4989" s="7" t="s">
        <v>8</v>
      </c>
      <c r="I4989" s="8">
        <v>24895.8</v>
      </c>
      <c r="J4989" s="8">
        <f>Table1[[#This Row],[Annual Charges ($)]]-(AVERAGE(Table1[Annual Charges ($)]))</f>
        <v>13545.051815999959</v>
      </c>
      <c r="U4989" s="37">
        <v>24895.8</v>
      </c>
      <c r="V4989" s="4">
        <v>130.19999999999999</v>
      </c>
    </row>
    <row r="4990" spans="1:22" ht="17" hidden="1" x14ac:dyDescent="0.2">
      <c r="A4990" s="3">
        <v>5070293</v>
      </c>
      <c r="B4990" s="4">
        <v>130.4</v>
      </c>
      <c r="C4990" s="4">
        <v>7</v>
      </c>
      <c r="D4990" s="4">
        <v>0</v>
      </c>
      <c r="E4990" s="4">
        <v>29</v>
      </c>
      <c r="F4990" s="5">
        <v>32</v>
      </c>
      <c r="G4990" s="6" t="s">
        <v>17</v>
      </c>
      <c r="H4990" s="7" t="s">
        <v>8</v>
      </c>
      <c r="I4990" s="8">
        <v>32203.56</v>
      </c>
      <c r="J4990" s="8">
        <f>Table1[[#This Row],[Annual Charges ($)]]-(AVERAGE(Table1[Annual Charges ($)]))</f>
        <v>20852.811815999961</v>
      </c>
      <c r="U4990" s="37">
        <v>32203.56</v>
      </c>
      <c r="V4990" s="4">
        <v>130.4</v>
      </c>
    </row>
    <row r="4991" spans="1:22" ht="17" hidden="1" x14ac:dyDescent="0.2">
      <c r="A4991" s="3">
        <v>13224250</v>
      </c>
      <c r="B4991" s="4">
        <v>130.5</v>
      </c>
      <c r="C4991" s="4">
        <v>7</v>
      </c>
      <c r="D4991" s="4">
        <v>0</v>
      </c>
      <c r="E4991" s="4">
        <v>55</v>
      </c>
      <c r="F4991" s="5">
        <v>25</v>
      </c>
      <c r="G4991" s="6" t="s">
        <v>18</v>
      </c>
      <c r="H4991" s="7" t="s">
        <v>8</v>
      </c>
      <c r="I4991" s="8">
        <v>15729.42</v>
      </c>
      <c r="J4991" s="8">
        <f>Table1[[#This Row],[Annual Charges ($)]]-(AVERAGE(Table1[Annual Charges ($)]))</f>
        <v>4378.67181599996</v>
      </c>
      <c r="U4991" s="37">
        <v>15729.42</v>
      </c>
      <c r="V4991" s="4">
        <v>130.5</v>
      </c>
    </row>
    <row r="4992" spans="1:22" ht="17" hidden="1" x14ac:dyDescent="0.2">
      <c r="A4992" s="3">
        <v>2443545</v>
      </c>
      <c r="B4992" s="4">
        <v>130.69999999999999</v>
      </c>
      <c r="C4992" s="4">
        <v>5</v>
      </c>
      <c r="D4992" s="4">
        <v>4</v>
      </c>
      <c r="E4992" s="4">
        <v>54</v>
      </c>
      <c r="F4992" s="5">
        <v>26</v>
      </c>
      <c r="G4992" s="6" t="s">
        <v>17</v>
      </c>
      <c r="H4992" s="7" t="s">
        <v>8</v>
      </c>
      <c r="I4992" s="8">
        <v>22861.34</v>
      </c>
      <c r="J4992" s="8">
        <f>Table1[[#This Row],[Annual Charges ($)]]-(AVERAGE(Table1[Annual Charges ($)]))</f>
        <v>11510.59181599996</v>
      </c>
      <c r="U4992" s="37">
        <v>22861.34</v>
      </c>
      <c r="V4992" s="4">
        <v>130.69999999999999</v>
      </c>
    </row>
    <row r="4993" spans="1:22" ht="17" hidden="1" x14ac:dyDescent="0.2">
      <c r="A4993" s="3">
        <v>12157021</v>
      </c>
      <c r="B4993" s="4">
        <v>130.9</v>
      </c>
      <c r="C4993" s="4">
        <v>7</v>
      </c>
      <c r="D4993" s="4">
        <v>0</v>
      </c>
      <c r="E4993" s="4">
        <v>21</v>
      </c>
      <c r="F4993" s="5">
        <v>35</v>
      </c>
      <c r="G4993" s="6" t="s">
        <v>17</v>
      </c>
      <c r="H4993" s="7" t="s">
        <v>8</v>
      </c>
      <c r="I4993" s="8">
        <v>31018.33</v>
      </c>
      <c r="J4993" s="8">
        <f>Table1[[#This Row],[Annual Charges ($)]]-(AVERAGE(Table1[Annual Charges ($)]))</f>
        <v>19667.581815999962</v>
      </c>
      <c r="U4993" s="37">
        <v>31018.33</v>
      </c>
      <c r="V4993" s="4">
        <v>130.9</v>
      </c>
    </row>
    <row r="4994" spans="1:22" ht="17" hidden="1" x14ac:dyDescent="0.2">
      <c r="A4994" s="3">
        <v>3855459</v>
      </c>
      <c r="B4994" s="4">
        <v>130.9</v>
      </c>
      <c r="C4994" s="4">
        <v>3</v>
      </c>
      <c r="D4994" s="4">
        <v>1</v>
      </c>
      <c r="E4994" s="4">
        <v>52</v>
      </c>
      <c r="F4994" s="5">
        <v>23</v>
      </c>
      <c r="G4994" s="6" t="s">
        <v>18</v>
      </c>
      <c r="H4994" s="7" t="s">
        <v>8</v>
      </c>
      <c r="I4994" s="8">
        <v>19743.919999999998</v>
      </c>
      <c r="J4994" s="8">
        <f>Table1[[#This Row],[Annual Charges ($)]]-(AVERAGE(Table1[Annual Charges ($)]))</f>
        <v>8393.1718159999582</v>
      </c>
      <c r="U4994" s="37">
        <v>19743.919999999998</v>
      </c>
      <c r="V4994" s="4">
        <v>130.9</v>
      </c>
    </row>
    <row r="4995" spans="1:22" ht="17" hidden="1" x14ac:dyDescent="0.2">
      <c r="A4995" s="3">
        <v>9497766</v>
      </c>
      <c r="B4995" s="4">
        <v>131.5</v>
      </c>
      <c r="C4995" s="4">
        <v>4</v>
      </c>
      <c r="D4995" s="4">
        <v>4</v>
      </c>
      <c r="E4995" s="4">
        <v>27</v>
      </c>
      <c r="F4995" s="5">
        <v>33</v>
      </c>
      <c r="G4995" s="6" t="s">
        <v>18</v>
      </c>
      <c r="H4995" s="7" t="s">
        <v>8</v>
      </c>
      <c r="I4995" s="8">
        <v>13954.04</v>
      </c>
      <c r="J4995" s="8">
        <f>Table1[[#This Row],[Annual Charges ($)]]-(AVERAGE(Table1[Annual Charges ($)]))</f>
        <v>2603.2918159999608</v>
      </c>
      <c r="U4995" s="37">
        <v>13954.04</v>
      </c>
      <c r="V4995" s="4">
        <v>131.5</v>
      </c>
    </row>
    <row r="4996" spans="1:22" ht="17" hidden="1" x14ac:dyDescent="0.2">
      <c r="A4996" s="3">
        <v>29617002</v>
      </c>
      <c r="B4996" s="4">
        <v>131.69999999999999</v>
      </c>
      <c r="C4996" s="4">
        <v>4</v>
      </c>
      <c r="D4996" s="4">
        <v>3</v>
      </c>
      <c r="E4996" s="4">
        <v>45</v>
      </c>
      <c r="F4996" s="5">
        <v>48</v>
      </c>
      <c r="G4996" s="6" t="s">
        <v>18</v>
      </c>
      <c r="H4996" s="7" t="s">
        <v>8</v>
      </c>
      <c r="I4996" s="8">
        <v>10480.1</v>
      </c>
      <c r="J4996" s="8">
        <f>Table1[[#This Row],[Annual Charges ($)]]-(AVERAGE(Table1[Annual Charges ($)]))</f>
        <v>-870.64818400003969</v>
      </c>
      <c r="U4996" s="37">
        <v>10480.1</v>
      </c>
      <c r="V4996" s="4">
        <v>131.69999999999999</v>
      </c>
    </row>
    <row r="4997" spans="1:22" ht="17" hidden="1" x14ac:dyDescent="0.2">
      <c r="A4997" s="3">
        <v>27561422</v>
      </c>
      <c r="B4997" s="4">
        <v>131.69999999999999</v>
      </c>
      <c r="C4997" s="4">
        <v>3</v>
      </c>
      <c r="D4997" s="4">
        <v>3</v>
      </c>
      <c r="E4997" s="4">
        <v>28</v>
      </c>
      <c r="F4997" s="5">
        <v>41</v>
      </c>
      <c r="G4997" s="6" t="s">
        <v>17</v>
      </c>
      <c r="H4997" s="7" t="s">
        <v>8</v>
      </c>
      <c r="I4997" s="8">
        <v>14467.77</v>
      </c>
      <c r="J4997" s="8">
        <f>Table1[[#This Row],[Annual Charges ($)]]-(AVERAGE(Table1[Annual Charges ($)]))</f>
        <v>3117.0218159999604</v>
      </c>
      <c r="U4997" s="37">
        <v>14467.77</v>
      </c>
      <c r="V4997" s="4">
        <v>131.69999999999999</v>
      </c>
    </row>
    <row r="4998" spans="1:22" ht="17" hidden="1" x14ac:dyDescent="0.2">
      <c r="A4998" s="3">
        <v>6833383</v>
      </c>
      <c r="B4998" s="4">
        <v>132.4</v>
      </c>
      <c r="C4998" s="4">
        <v>4</v>
      </c>
      <c r="D4998" s="4">
        <v>1</v>
      </c>
      <c r="E4998" s="4">
        <v>25</v>
      </c>
      <c r="F4998" s="5">
        <v>66</v>
      </c>
      <c r="G4998" s="6" t="s">
        <v>18</v>
      </c>
      <c r="H4998" s="7" t="s">
        <v>8</v>
      </c>
      <c r="I4998" s="8">
        <v>17441.830000000002</v>
      </c>
      <c r="J4998" s="8">
        <f>Table1[[#This Row],[Annual Charges ($)]]-(AVERAGE(Table1[Annual Charges ($)]))</f>
        <v>6091.0818159999617</v>
      </c>
      <c r="U4998" s="37">
        <v>17441.830000000002</v>
      </c>
      <c r="V4998" s="4">
        <v>132.4</v>
      </c>
    </row>
    <row r="4999" spans="1:22" ht="17" hidden="1" x14ac:dyDescent="0.2">
      <c r="A4999" s="3">
        <v>10564077</v>
      </c>
      <c r="B4999" s="4">
        <v>132.9</v>
      </c>
      <c r="C4999" s="4">
        <v>2</v>
      </c>
      <c r="D4999" s="4">
        <v>5</v>
      </c>
      <c r="E4999" s="4">
        <v>45</v>
      </c>
      <c r="F4999" s="5">
        <v>49</v>
      </c>
      <c r="G4999" s="6" t="s">
        <v>18</v>
      </c>
      <c r="H4999" s="7" t="s">
        <v>8</v>
      </c>
      <c r="I4999" s="8">
        <v>18536.07</v>
      </c>
      <c r="J4999" s="8">
        <f>Table1[[#This Row],[Annual Charges ($)]]-(AVERAGE(Table1[Annual Charges ($)]))</f>
        <v>7185.3218159999597</v>
      </c>
      <c r="U4999" s="37">
        <v>18536.07</v>
      </c>
      <c r="V4999" s="4">
        <v>132.9</v>
      </c>
    </row>
    <row r="5000" spans="1:22" ht="17" hidden="1" x14ac:dyDescent="0.2">
      <c r="A5000" s="3">
        <v>27047366</v>
      </c>
      <c r="B5000" s="4">
        <v>133.1</v>
      </c>
      <c r="C5000" s="4">
        <v>5</v>
      </c>
      <c r="D5000" s="4">
        <v>3</v>
      </c>
      <c r="E5000" s="4">
        <v>8</v>
      </c>
      <c r="F5000" s="5">
        <v>54</v>
      </c>
      <c r="G5000" s="6" t="s">
        <v>17</v>
      </c>
      <c r="H5000" s="7" t="s">
        <v>8</v>
      </c>
      <c r="I5000" s="8">
        <v>11180.64</v>
      </c>
      <c r="J5000" s="8">
        <f>Table1[[#This Row],[Annual Charges ($)]]-(AVERAGE(Table1[Annual Charges ($)]))</f>
        <v>-170.10818400004064</v>
      </c>
      <c r="U5000" s="37">
        <v>11180.64</v>
      </c>
      <c r="V5000" s="4">
        <v>133.1</v>
      </c>
    </row>
    <row r="5001" spans="1:22" ht="17" x14ac:dyDescent="0.2">
      <c r="A5001" s="3">
        <v>22585674</v>
      </c>
      <c r="B5001" s="4">
        <v>134.19999999999999</v>
      </c>
      <c r="C5001" s="4">
        <v>8</v>
      </c>
      <c r="D5001" s="4">
        <v>5</v>
      </c>
      <c r="E5001" s="4">
        <v>27</v>
      </c>
      <c r="F5001" s="5">
        <v>58</v>
      </c>
      <c r="G5001" s="6" t="s">
        <v>18</v>
      </c>
      <c r="H5001" s="7" t="s">
        <v>9</v>
      </c>
      <c r="I5001" s="8">
        <v>22164.01</v>
      </c>
      <c r="J5001" s="8">
        <f>Table1[[#This Row],[Annual Charges ($)]]-(AVERAGE(Table1[Annual Charges ($)]))</f>
        <v>10813.261815999958</v>
      </c>
      <c r="U5001" s="38">
        <v>22164.01</v>
      </c>
      <c r="V5001" s="4">
        <v>134.19999999999999</v>
      </c>
    </row>
    <row r="5002" spans="1:22" x14ac:dyDescent="0.2">
      <c r="I5002" s="9"/>
      <c r="J5002" s="9"/>
    </row>
    <row r="5003" spans="1:22" ht="17" x14ac:dyDescent="0.2">
      <c r="A5003" s="30" t="s">
        <v>0</v>
      </c>
      <c r="B5003" s="31" t="s">
        <v>1</v>
      </c>
      <c r="C5003" s="31" t="s">
        <v>2</v>
      </c>
      <c r="D5003" s="31" t="s">
        <v>3</v>
      </c>
      <c r="E5003" s="32" t="s">
        <v>4</v>
      </c>
      <c r="F5003" s="31" t="s">
        <v>5</v>
      </c>
      <c r="G5003" s="32" t="s">
        <v>16</v>
      </c>
      <c r="H5003" s="32" t="s">
        <v>6</v>
      </c>
      <c r="I5003" s="33" t="s">
        <v>7</v>
      </c>
      <c r="J5003" s="36"/>
      <c r="V5003" s="31" t="s">
        <v>1</v>
      </c>
    </row>
    <row r="5004" spans="1:22" x14ac:dyDescent="0.2">
      <c r="A5004" t="s">
        <v>37</v>
      </c>
      <c r="B5004" s="29">
        <f>AVERAGE(B2:B5001)</f>
        <v>67.606580000000079</v>
      </c>
      <c r="C5004" s="29">
        <f t="shared" ref="C5004:I5004" si="0">AVERAGE(C2:C5001)</f>
        <v>4.5335999999999999</v>
      </c>
      <c r="D5004" s="29">
        <f t="shared" si="0"/>
        <v>2.5247999999999999</v>
      </c>
      <c r="E5004" s="29">
        <f t="shared" si="0"/>
        <v>29.9038</v>
      </c>
      <c r="F5004" s="29">
        <f t="shared" si="0"/>
        <v>44.302999999999997</v>
      </c>
      <c r="G5004" s="29" t="e">
        <f t="shared" si="0"/>
        <v>#DIV/0!</v>
      </c>
      <c r="H5004" s="29" t="e">
        <f t="shared" si="0"/>
        <v>#DIV/0!</v>
      </c>
      <c r="I5004" s="29">
        <f t="shared" si="0"/>
        <v>11350.74818400004</v>
      </c>
      <c r="J5004" s="29"/>
      <c r="V5004" s="29">
        <f>AVERAGE(V2:V5001)</f>
        <v>67.606580000000079</v>
      </c>
    </row>
    <row r="5005" spans="1:22" x14ac:dyDescent="0.2">
      <c r="A5005" t="s">
        <v>38</v>
      </c>
      <c r="B5005" s="29">
        <f>MEDIAN(B2:B5001)</f>
        <v>65.5</v>
      </c>
      <c r="C5005" s="29">
        <f t="shared" ref="C5005:E5005" si="1">MEDIAN(C2:C5001)</f>
        <v>5</v>
      </c>
      <c r="D5005" s="29">
        <f t="shared" si="1"/>
        <v>3</v>
      </c>
      <c r="E5005" s="29">
        <f t="shared" si="1"/>
        <v>30</v>
      </c>
      <c r="F5005" s="29">
        <f t="shared" ref="F5005:I5005" si="2">AVERAGE(F3:F5002)</f>
        <v>44.304460892178433</v>
      </c>
      <c r="G5005" s="29" t="e">
        <f t="shared" si="2"/>
        <v>#DIV/0!</v>
      </c>
      <c r="H5005" s="29" t="e">
        <f t="shared" si="2"/>
        <v>#DIV/0!</v>
      </c>
      <c r="I5005" s="29">
        <f t="shared" si="2"/>
        <v>11350.537907581556</v>
      </c>
      <c r="J5005" s="29"/>
      <c r="V5005" s="29">
        <f>MEDIAN(V2:V5001)</f>
        <v>65.5</v>
      </c>
    </row>
    <row r="5006" spans="1:22" x14ac:dyDescent="0.2">
      <c r="A5006" t="s">
        <v>39</v>
      </c>
      <c r="B5006" s="29">
        <f>MIN(B2:B5001)</f>
        <v>5.4</v>
      </c>
      <c r="C5006" s="29">
        <f t="shared" ref="C5006:E5006" si="3">MIN(C2:C5001)</f>
        <v>1</v>
      </c>
      <c r="D5006" s="29">
        <f t="shared" si="3"/>
        <v>0</v>
      </c>
      <c r="E5006" s="29">
        <f t="shared" si="3"/>
        <v>0</v>
      </c>
      <c r="F5006" s="29">
        <f t="shared" ref="F5006:I5006" si="4">AVERAGE(F4:F5003)</f>
        <v>44.303921568627452</v>
      </c>
      <c r="G5006" s="29" t="e">
        <f t="shared" si="4"/>
        <v>#DIV/0!</v>
      </c>
      <c r="H5006" s="29" t="e">
        <f t="shared" si="4"/>
        <v>#DIV/0!</v>
      </c>
      <c r="I5006" s="29">
        <f t="shared" si="4"/>
        <v>11350.66643057227</v>
      </c>
      <c r="J5006" s="29"/>
      <c r="V5006" s="29">
        <f>MIN(V2:V5001)</f>
        <v>5.4</v>
      </c>
    </row>
    <row r="5007" spans="1:22" x14ac:dyDescent="0.2">
      <c r="A5007" t="s">
        <v>40</v>
      </c>
      <c r="B5007" s="29">
        <f>MAX(B2:B5001)</f>
        <v>134.19999999999999</v>
      </c>
      <c r="C5007" s="29">
        <f t="shared" ref="C5007:E5007" si="5">MAX(C2:C5001)</f>
        <v>8</v>
      </c>
      <c r="D5007" s="29">
        <f t="shared" si="5"/>
        <v>5</v>
      </c>
      <c r="E5007" s="29">
        <f t="shared" si="5"/>
        <v>60</v>
      </c>
      <c r="F5007" s="29">
        <f t="shared" ref="F5007:I5008" si="6">AVERAGE(F5:F5004)</f>
        <v>44.305982993197283</v>
      </c>
      <c r="G5007" s="29" t="e">
        <f t="shared" si="6"/>
        <v>#DIV/0!</v>
      </c>
      <c r="H5007" s="29" t="e">
        <f t="shared" si="6"/>
        <v>#DIV/0!</v>
      </c>
      <c r="I5007" s="29">
        <f t="shared" si="6"/>
        <v>11350.821990433014</v>
      </c>
      <c r="J5007" s="29"/>
      <c r="V5007" s="29">
        <f>MAX(V2:V5001)</f>
        <v>134.19999999999999</v>
      </c>
    </row>
    <row r="5008" spans="1:22" x14ac:dyDescent="0.2">
      <c r="A5008" t="s">
        <v>41</v>
      </c>
      <c r="B5008">
        <f>_xlfn.STDEV.S(B2:B5001)</f>
        <v>28.108160317581522</v>
      </c>
      <c r="C5008">
        <f t="shared" ref="C5008:F5008" si="7">_xlfn.STDEV.S(C2:C5001)</f>
        <v>2.0731933499153494</v>
      </c>
      <c r="D5008">
        <f t="shared" si="7"/>
        <v>1.5056687443370587</v>
      </c>
      <c r="E5008">
        <f t="shared" si="7"/>
        <v>17.320292840157578</v>
      </c>
      <c r="F5008">
        <f t="shared" si="7"/>
        <v>10.721183691922791</v>
      </c>
      <c r="I5008" s="29">
        <f t="shared" si="6"/>
        <v>11353.093006420926</v>
      </c>
      <c r="J5008" s="29"/>
      <c r="V5008">
        <f>_xlfn.STDEV.S(V2:V5001)</f>
        <v>28.108160317581522</v>
      </c>
    </row>
    <row r="5009" spans="7:10" x14ac:dyDescent="0.2">
      <c r="I5009" s="9"/>
      <c r="J5009" s="9"/>
    </row>
    <row r="5010" spans="7:10" x14ac:dyDescent="0.2">
      <c r="I5010" s="9"/>
      <c r="J5010" s="9"/>
    </row>
    <row r="5011" spans="7:10" x14ac:dyDescent="0.2">
      <c r="I5011" s="9"/>
      <c r="J5011" s="9"/>
    </row>
    <row r="5012" spans="7:10" x14ac:dyDescent="0.2">
      <c r="I5012" s="9"/>
      <c r="J5012" s="9"/>
    </row>
    <row r="5013" spans="7:10" x14ac:dyDescent="0.2">
      <c r="I5013" s="9"/>
      <c r="J5013" s="9"/>
    </row>
    <row r="5014" spans="7:10" x14ac:dyDescent="0.2">
      <c r="G5014" t="s">
        <v>36</v>
      </c>
      <c r="I5014" s="9"/>
      <c r="J5014" s="9"/>
    </row>
    <row r="5015" spans="7:10" x14ac:dyDescent="0.2">
      <c r="I5015" s="9"/>
      <c r="J5015" s="9"/>
    </row>
    <row r="5016" spans="7:10" x14ac:dyDescent="0.2">
      <c r="I5016" s="9"/>
      <c r="J5016" s="9"/>
    </row>
    <row r="5017" spans="7:10" x14ac:dyDescent="0.2">
      <c r="I5017" s="9"/>
      <c r="J5017" s="9"/>
    </row>
    <row r="5018" spans="7:10" x14ac:dyDescent="0.2">
      <c r="I5018" s="9"/>
      <c r="J5018" s="9"/>
    </row>
    <row r="5019" spans="7:10" x14ac:dyDescent="0.2">
      <c r="I5019" s="9"/>
      <c r="J5019" s="9"/>
    </row>
    <row r="5020" spans="7:10" x14ac:dyDescent="0.2">
      <c r="I5020" s="9"/>
      <c r="J5020" s="9"/>
    </row>
    <row r="5021" spans="7:10" x14ac:dyDescent="0.2">
      <c r="I5021" s="9"/>
      <c r="J5021" s="9"/>
    </row>
    <row r="5022" spans="7:10" x14ac:dyDescent="0.2">
      <c r="I5022" s="9"/>
      <c r="J5022" s="9"/>
    </row>
    <row r="5023" spans="7:10" x14ac:dyDescent="0.2">
      <c r="I5023" s="9"/>
      <c r="J5023" s="9"/>
    </row>
    <row r="5024" spans="7:10" x14ac:dyDescent="0.2">
      <c r="I5024" s="9"/>
      <c r="J5024" s="9"/>
    </row>
    <row r="5025" spans="9:10" x14ac:dyDescent="0.2">
      <c r="I5025" s="9"/>
      <c r="J5025" s="9"/>
    </row>
    <row r="5026" spans="9:10" x14ac:dyDescent="0.2">
      <c r="I5026" s="9"/>
      <c r="J5026" s="9"/>
    </row>
    <row r="5027" spans="9:10" x14ac:dyDescent="0.2">
      <c r="I5027" s="9"/>
      <c r="J5027" s="9"/>
    </row>
    <row r="5028" spans="9:10" x14ac:dyDescent="0.2">
      <c r="I5028" s="9"/>
      <c r="J5028" s="9"/>
    </row>
    <row r="5029" spans="9:10" x14ac:dyDescent="0.2">
      <c r="I5029" s="9"/>
      <c r="J5029" s="9"/>
    </row>
    <row r="5030" spans="9:10" x14ac:dyDescent="0.2">
      <c r="I5030" s="9"/>
      <c r="J5030" s="9"/>
    </row>
    <row r="5031" spans="9:10" x14ac:dyDescent="0.2">
      <c r="I5031" s="9"/>
      <c r="J5031" s="9"/>
    </row>
    <row r="5032" spans="9:10" x14ac:dyDescent="0.2">
      <c r="I5032" s="9"/>
      <c r="J5032" s="9"/>
    </row>
    <row r="5033" spans="9:10" x14ac:dyDescent="0.2">
      <c r="I5033" s="9"/>
      <c r="J5033" s="9"/>
    </row>
    <row r="5034" spans="9:10" x14ac:dyDescent="0.2">
      <c r="I5034" s="9"/>
      <c r="J5034" s="9"/>
    </row>
    <row r="5035" spans="9:10" x14ac:dyDescent="0.2">
      <c r="I5035" s="9"/>
      <c r="J5035" s="9"/>
    </row>
    <row r="5036" spans="9:10" x14ac:dyDescent="0.2">
      <c r="I5036" s="9"/>
      <c r="J5036" s="9"/>
    </row>
    <row r="5037" spans="9:10" x14ac:dyDescent="0.2">
      <c r="I5037" s="9"/>
      <c r="J5037" s="9"/>
    </row>
    <row r="5038" spans="9:10" x14ac:dyDescent="0.2">
      <c r="I5038" s="9"/>
      <c r="J5038" s="9"/>
    </row>
    <row r="5039" spans="9:10" x14ac:dyDescent="0.2">
      <c r="I5039" s="9"/>
      <c r="J5039" s="9"/>
    </row>
    <row r="5040" spans="9:10" x14ac:dyDescent="0.2">
      <c r="I5040" s="9"/>
      <c r="J5040" s="9"/>
    </row>
    <row r="5041" spans="9:10" x14ac:dyDescent="0.2">
      <c r="I5041" s="9"/>
      <c r="J5041" s="9"/>
    </row>
    <row r="5042" spans="9:10" x14ac:dyDescent="0.2">
      <c r="I5042" s="9"/>
      <c r="J5042" s="9"/>
    </row>
    <row r="5043" spans="9:10" x14ac:dyDescent="0.2">
      <c r="I5043" s="9"/>
      <c r="J5043" s="9"/>
    </row>
    <row r="5044" spans="9:10" x14ac:dyDescent="0.2">
      <c r="I5044" s="9"/>
      <c r="J5044" s="9"/>
    </row>
    <row r="5045" spans="9:10" x14ac:dyDescent="0.2">
      <c r="I5045" s="9"/>
      <c r="J5045" s="9"/>
    </row>
    <row r="5046" spans="9:10" x14ac:dyDescent="0.2">
      <c r="I5046" s="9"/>
      <c r="J5046" s="9"/>
    </row>
    <row r="5047" spans="9:10" x14ac:dyDescent="0.2">
      <c r="I5047" s="9"/>
      <c r="J5047" s="9"/>
    </row>
    <row r="5048" spans="9:10" x14ac:dyDescent="0.2">
      <c r="I5048" s="9"/>
      <c r="J5048" s="9"/>
    </row>
    <row r="5049" spans="9:10" x14ac:dyDescent="0.2">
      <c r="I5049" s="9"/>
      <c r="J5049" s="9"/>
    </row>
    <row r="5050" spans="9:10" x14ac:dyDescent="0.2">
      <c r="I5050" s="9"/>
      <c r="J5050" s="9"/>
    </row>
    <row r="5051" spans="9:10" x14ac:dyDescent="0.2">
      <c r="I5051" s="9"/>
      <c r="J5051" s="9"/>
    </row>
    <row r="5052" spans="9:10" x14ac:dyDescent="0.2">
      <c r="I5052" s="9"/>
      <c r="J5052" s="9"/>
    </row>
    <row r="5053" spans="9:10" x14ac:dyDescent="0.2">
      <c r="I5053" s="9"/>
      <c r="J5053" s="9"/>
    </row>
    <row r="5054" spans="9:10" x14ac:dyDescent="0.2">
      <c r="I5054" s="9"/>
      <c r="J5054" s="9"/>
    </row>
    <row r="5055" spans="9:10" x14ac:dyDescent="0.2">
      <c r="I5055" s="9"/>
      <c r="J5055" s="9"/>
    </row>
    <row r="5056" spans="9:10" x14ac:dyDescent="0.2">
      <c r="I5056" s="9"/>
      <c r="J5056" s="9"/>
    </row>
    <row r="5057" spans="9:10" x14ac:dyDescent="0.2">
      <c r="I5057" s="9"/>
      <c r="J5057" s="9"/>
    </row>
    <row r="5058" spans="9:10" x14ac:dyDescent="0.2">
      <c r="I5058" s="9"/>
      <c r="J5058" s="9"/>
    </row>
    <row r="5059" spans="9:10" x14ac:dyDescent="0.2">
      <c r="I5059" s="9"/>
      <c r="J5059" s="9"/>
    </row>
    <row r="5060" spans="9:10" x14ac:dyDescent="0.2">
      <c r="I5060" s="9"/>
      <c r="J5060" s="9"/>
    </row>
    <row r="5061" spans="9:10" x14ac:dyDescent="0.2">
      <c r="I5061" s="9"/>
      <c r="J5061" s="9"/>
    </row>
    <row r="5062" spans="9:10" x14ac:dyDescent="0.2">
      <c r="I5062" s="9"/>
      <c r="J5062" s="9"/>
    </row>
    <row r="5063" spans="9:10" x14ac:dyDescent="0.2">
      <c r="I5063" s="9"/>
      <c r="J5063" s="9"/>
    </row>
    <row r="5064" spans="9:10" x14ac:dyDescent="0.2">
      <c r="I5064" s="9"/>
      <c r="J5064" s="9"/>
    </row>
    <row r="5065" spans="9:10" x14ac:dyDescent="0.2">
      <c r="I5065" s="9"/>
      <c r="J5065" s="9"/>
    </row>
    <row r="5066" spans="9:10" x14ac:dyDescent="0.2">
      <c r="I5066" s="9"/>
      <c r="J5066" s="9"/>
    </row>
    <row r="5067" spans="9:10" x14ac:dyDescent="0.2">
      <c r="I5067" s="9"/>
      <c r="J5067" s="9"/>
    </row>
    <row r="5068" spans="9:10" x14ac:dyDescent="0.2">
      <c r="I5068" s="9"/>
      <c r="J5068" s="9"/>
    </row>
    <row r="5069" spans="9:10" x14ac:dyDescent="0.2">
      <c r="I5069" s="9"/>
      <c r="J5069" s="9"/>
    </row>
    <row r="5070" spans="9:10" x14ac:dyDescent="0.2">
      <c r="I5070" s="9"/>
      <c r="J5070" s="9"/>
    </row>
    <row r="5071" spans="9:10" x14ac:dyDescent="0.2">
      <c r="I5071" s="9"/>
      <c r="J5071" s="9"/>
    </row>
    <row r="5072" spans="9:10" x14ac:dyDescent="0.2">
      <c r="I5072" s="9"/>
      <c r="J5072" s="9"/>
    </row>
    <row r="5073" spans="9:10" x14ac:dyDescent="0.2">
      <c r="I5073" s="9"/>
      <c r="J5073" s="9"/>
    </row>
    <row r="5074" spans="9:10" x14ac:dyDescent="0.2">
      <c r="I5074" s="9"/>
      <c r="J5074" s="9"/>
    </row>
    <row r="5075" spans="9:10" x14ac:dyDescent="0.2">
      <c r="I5075" s="9"/>
      <c r="J5075" s="9"/>
    </row>
    <row r="5076" spans="9:10" x14ac:dyDescent="0.2">
      <c r="I5076" s="9"/>
      <c r="J5076" s="9"/>
    </row>
    <row r="5077" spans="9:10" x14ac:dyDescent="0.2">
      <c r="I5077" s="9"/>
      <c r="J5077" s="9"/>
    </row>
    <row r="5078" spans="9:10" x14ac:dyDescent="0.2">
      <c r="I5078" s="9"/>
      <c r="J5078" s="9"/>
    </row>
    <row r="5079" spans="9:10" x14ac:dyDescent="0.2">
      <c r="I5079" s="9"/>
      <c r="J5079" s="9"/>
    </row>
    <row r="5080" spans="9:10" x14ac:dyDescent="0.2">
      <c r="I5080" s="9"/>
      <c r="J5080" s="9"/>
    </row>
    <row r="5081" spans="9:10" x14ac:dyDescent="0.2">
      <c r="I5081" s="9"/>
      <c r="J5081" s="9"/>
    </row>
    <row r="5082" spans="9:10" x14ac:dyDescent="0.2">
      <c r="I5082" s="9"/>
      <c r="J5082" s="9"/>
    </row>
    <row r="5083" spans="9:10" x14ac:dyDescent="0.2">
      <c r="I5083" s="9"/>
      <c r="J5083" s="9"/>
    </row>
    <row r="5084" spans="9:10" x14ac:dyDescent="0.2">
      <c r="I5084" s="9"/>
      <c r="J5084" s="9"/>
    </row>
    <row r="5085" spans="9:10" x14ac:dyDescent="0.2">
      <c r="I5085" s="9"/>
      <c r="J5085" s="9"/>
    </row>
    <row r="5086" spans="9:10" x14ac:dyDescent="0.2">
      <c r="I5086" s="9"/>
      <c r="J5086" s="9"/>
    </row>
    <row r="5087" spans="9:10" x14ac:dyDescent="0.2">
      <c r="I5087" s="9"/>
      <c r="J5087" s="9"/>
    </row>
    <row r="5088" spans="9:10" x14ac:dyDescent="0.2">
      <c r="I5088" s="9"/>
      <c r="J5088" s="9"/>
    </row>
    <row r="5089" spans="9:10" x14ac:dyDescent="0.2">
      <c r="I5089" s="9"/>
      <c r="J5089" s="9"/>
    </row>
    <row r="5090" spans="9:10" x14ac:dyDescent="0.2">
      <c r="I5090" s="9"/>
      <c r="J5090" s="9"/>
    </row>
    <row r="5091" spans="9:10" x14ac:dyDescent="0.2">
      <c r="I5091" s="9"/>
      <c r="J5091" s="9"/>
    </row>
    <row r="5092" spans="9:10" x14ac:dyDescent="0.2">
      <c r="I5092" s="9"/>
      <c r="J5092" s="9"/>
    </row>
    <row r="5093" spans="9:10" x14ac:dyDescent="0.2">
      <c r="I5093" s="9"/>
      <c r="J5093" s="9"/>
    </row>
    <row r="5094" spans="9:10" x14ac:dyDescent="0.2">
      <c r="I5094" s="9"/>
      <c r="J5094" s="9"/>
    </row>
    <row r="5095" spans="9:10" x14ac:dyDescent="0.2">
      <c r="I5095" s="9"/>
      <c r="J5095" s="9"/>
    </row>
    <row r="5096" spans="9:10" x14ac:dyDescent="0.2">
      <c r="I5096" s="9"/>
      <c r="J5096" s="9"/>
    </row>
    <row r="5097" spans="9:10" x14ac:dyDescent="0.2">
      <c r="I5097" s="9"/>
      <c r="J5097" s="9"/>
    </row>
    <row r="5098" spans="9:10" x14ac:dyDescent="0.2">
      <c r="I5098" s="9"/>
      <c r="J5098" s="9"/>
    </row>
    <row r="5099" spans="9:10" x14ac:dyDescent="0.2">
      <c r="I5099" s="9"/>
      <c r="J5099" s="9"/>
    </row>
    <row r="5100" spans="9:10" x14ac:dyDescent="0.2">
      <c r="I5100" s="9"/>
      <c r="J5100" s="9"/>
    </row>
    <row r="5101" spans="9:10" x14ac:dyDescent="0.2">
      <c r="I5101" s="9"/>
      <c r="J5101" s="9"/>
    </row>
    <row r="5102" spans="9:10" x14ac:dyDescent="0.2">
      <c r="I5102" s="9"/>
      <c r="J5102" s="9"/>
    </row>
    <row r="5103" spans="9:10" x14ac:dyDescent="0.2">
      <c r="I5103" s="9"/>
      <c r="J5103" s="9"/>
    </row>
    <row r="5104" spans="9:10" x14ac:dyDescent="0.2">
      <c r="I5104" s="9"/>
      <c r="J5104" s="9"/>
    </row>
    <row r="5105" spans="9:10" x14ac:dyDescent="0.2">
      <c r="I5105" s="9"/>
      <c r="J5105" s="9"/>
    </row>
    <row r="5106" spans="9:10" x14ac:dyDescent="0.2">
      <c r="I5106" s="9"/>
      <c r="J5106" s="9"/>
    </row>
    <row r="5107" spans="9:10" x14ac:dyDescent="0.2">
      <c r="I5107" s="9"/>
      <c r="J5107" s="9"/>
    </row>
    <row r="5108" spans="9:10" x14ac:dyDescent="0.2">
      <c r="I5108" s="9"/>
      <c r="J5108" s="9"/>
    </row>
    <row r="5109" spans="9:10" x14ac:dyDescent="0.2">
      <c r="I5109" s="9"/>
      <c r="J5109" s="9"/>
    </row>
    <row r="5110" spans="9:10" x14ac:dyDescent="0.2">
      <c r="I5110" s="9"/>
      <c r="J5110" s="9"/>
    </row>
    <row r="5111" spans="9:10" x14ac:dyDescent="0.2">
      <c r="I5111" s="9"/>
      <c r="J5111" s="9"/>
    </row>
    <row r="5112" spans="9:10" x14ac:dyDescent="0.2">
      <c r="I5112" s="9"/>
      <c r="J5112" s="9"/>
    </row>
    <row r="5113" spans="9:10" x14ac:dyDescent="0.2">
      <c r="I5113" s="9"/>
      <c r="J5113" s="9"/>
    </row>
    <row r="5114" spans="9:10" x14ac:dyDescent="0.2">
      <c r="I5114" s="9"/>
      <c r="J5114" s="9"/>
    </row>
    <row r="5115" spans="9:10" x14ac:dyDescent="0.2">
      <c r="I5115" s="9"/>
      <c r="J5115" s="9"/>
    </row>
    <row r="5116" spans="9:10" x14ac:dyDescent="0.2">
      <c r="I5116" s="9"/>
      <c r="J5116" s="9"/>
    </row>
    <row r="5117" spans="9:10" x14ac:dyDescent="0.2">
      <c r="I5117" s="9"/>
      <c r="J5117" s="9"/>
    </row>
    <row r="5118" spans="9:10" x14ac:dyDescent="0.2">
      <c r="I5118" s="9"/>
      <c r="J5118" s="9"/>
    </row>
    <row r="5119" spans="9:10" x14ac:dyDescent="0.2">
      <c r="I5119" s="9"/>
      <c r="J5119" s="9"/>
    </row>
    <row r="5120" spans="9:10" x14ac:dyDescent="0.2">
      <c r="I5120" s="9"/>
      <c r="J5120" s="9"/>
    </row>
    <row r="5121" spans="9:10" x14ac:dyDescent="0.2">
      <c r="I5121" s="9"/>
      <c r="J5121" s="9"/>
    </row>
    <row r="5122" spans="9:10" x14ac:dyDescent="0.2">
      <c r="I5122" s="9"/>
      <c r="J5122" s="9"/>
    </row>
    <row r="5123" spans="9:10" x14ac:dyDescent="0.2">
      <c r="I5123" s="9"/>
      <c r="J5123" s="9"/>
    </row>
    <row r="5124" spans="9:10" x14ac:dyDescent="0.2">
      <c r="I5124" s="9"/>
      <c r="J5124" s="9"/>
    </row>
    <row r="5125" spans="9:10" x14ac:dyDescent="0.2">
      <c r="I5125" s="9"/>
      <c r="J5125" s="9"/>
    </row>
    <row r="5126" spans="9:10" x14ac:dyDescent="0.2">
      <c r="I5126" s="9"/>
      <c r="J5126" s="9"/>
    </row>
    <row r="5127" spans="9:10" x14ac:dyDescent="0.2">
      <c r="I5127" s="9"/>
      <c r="J5127" s="9"/>
    </row>
    <row r="5128" spans="9:10" x14ac:dyDescent="0.2">
      <c r="I5128" s="9"/>
      <c r="J5128" s="9"/>
    </row>
    <row r="5129" spans="9:10" x14ac:dyDescent="0.2">
      <c r="I5129" s="9"/>
      <c r="J5129" s="9"/>
    </row>
    <row r="5130" spans="9:10" x14ac:dyDescent="0.2">
      <c r="I5130" s="9"/>
      <c r="J5130" s="9"/>
    </row>
    <row r="5131" spans="9:10" x14ac:dyDescent="0.2">
      <c r="I5131" s="9"/>
      <c r="J5131" s="9"/>
    </row>
    <row r="5132" spans="9:10" x14ac:dyDescent="0.2">
      <c r="I5132" s="9"/>
      <c r="J5132" s="9"/>
    </row>
    <row r="5133" spans="9:10" x14ac:dyDescent="0.2">
      <c r="I5133" s="9"/>
      <c r="J5133" s="9"/>
    </row>
    <row r="5134" spans="9:10" x14ac:dyDescent="0.2">
      <c r="I5134" s="9"/>
      <c r="J5134" s="9"/>
    </row>
    <row r="5135" spans="9:10" x14ac:dyDescent="0.2">
      <c r="I5135" s="9"/>
      <c r="J5135" s="9"/>
    </row>
    <row r="5136" spans="9:10" x14ac:dyDescent="0.2">
      <c r="I5136" s="9"/>
      <c r="J5136" s="9"/>
    </row>
    <row r="5137" spans="9:10" x14ac:dyDescent="0.2">
      <c r="I5137" s="9"/>
      <c r="J5137" s="9"/>
    </row>
    <row r="5138" spans="9:10" x14ac:dyDescent="0.2">
      <c r="I5138" s="9"/>
      <c r="J5138" s="9"/>
    </row>
    <row r="5139" spans="9:10" x14ac:dyDescent="0.2">
      <c r="I5139" s="9"/>
      <c r="J5139" s="9"/>
    </row>
    <row r="5140" spans="9:10" x14ac:dyDescent="0.2">
      <c r="I5140" s="9"/>
      <c r="J5140" s="9"/>
    </row>
    <row r="5141" spans="9:10" x14ac:dyDescent="0.2">
      <c r="I5141" s="9"/>
      <c r="J5141" s="9"/>
    </row>
    <row r="5142" spans="9:10" x14ac:dyDescent="0.2">
      <c r="I5142" s="9"/>
      <c r="J5142" s="9"/>
    </row>
    <row r="5143" spans="9:10" x14ac:dyDescent="0.2">
      <c r="I5143" s="9"/>
      <c r="J5143" s="9"/>
    </row>
    <row r="5144" spans="9:10" x14ac:dyDescent="0.2">
      <c r="I5144" s="9"/>
      <c r="J5144" s="9"/>
    </row>
    <row r="5145" spans="9:10" x14ac:dyDescent="0.2">
      <c r="I5145" s="9"/>
      <c r="J5145" s="9"/>
    </row>
    <row r="5146" spans="9:10" x14ac:dyDescent="0.2">
      <c r="I5146" s="9"/>
      <c r="J5146" s="9"/>
    </row>
    <row r="5147" spans="9:10" x14ac:dyDescent="0.2">
      <c r="I5147" s="9"/>
      <c r="J5147" s="9"/>
    </row>
    <row r="5148" spans="9:10" x14ac:dyDescent="0.2">
      <c r="I5148" s="9"/>
      <c r="J5148" s="9"/>
    </row>
    <row r="5149" spans="9:10" x14ac:dyDescent="0.2">
      <c r="I5149" s="9"/>
      <c r="J5149" s="9"/>
    </row>
    <row r="5150" spans="9:10" x14ac:dyDescent="0.2">
      <c r="I5150" s="9"/>
      <c r="J5150" s="9"/>
    </row>
    <row r="5151" spans="9:10" x14ac:dyDescent="0.2">
      <c r="I5151" s="9"/>
      <c r="J5151" s="9"/>
    </row>
    <row r="5152" spans="9:10" x14ac:dyDescent="0.2">
      <c r="I5152" s="9"/>
      <c r="J5152" s="9"/>
    </row>
    <row r="5153" spans="9:10" x14ac:dyDescent="0.2">
      <c r="I5153" s="9"/>
      <c r="J5153" s="9"/>
    </row>
    <row r="5154" spans="9:10" x14ac:dyDescent="0.2">
      <c r="I5154" s="9"/>
      <c r="J5154" s="9"/>
    </row>
    <row r="5155" spans="9:10" x14ac:dyDescent="0.2">
      <c r="I5155" s="9"/>
      <c r="J5155" s="9"/>
    </row>
    <row r="5156" spans="9:10" x14ac:dyDescent="0.2">
      <c r="I5156" s="9"/>
      <c r="J5156" s="9"/>
    </row>
    <row r="5157" spans="9:10" x14ac:dyDescent="0.2">
      <c r="I5157" s="9"/>
      <c r="J5157" s="9"/>
    </row>
    <row r="5158" spans="9:10" x14ac:dyDescent="0.2">
      <c r="I5158" s="9"/>
      <c r="J5158" s="9"/>
    </row>
    <row r="5159" spans="9:10" x14ac:dyDescent="0.2">
      <c r="I5159" s="9"/>
      <c r="J5159" s="9"/>
    </row>
    <row r="5160" spans="9:10" x14ac:dyDescent="0.2">
      <c r="I5160" s="9"/>
      <c r="J5160" s="9"/>
    </row>
    <row r="5161" spans="9:10" x14ac:dyDescent="0.2">
      <c r="I5161" s="9"/>
      <c r="J5161" s="9"/>
    </row>
    <row r="5162" spans="9:10" x14ac:dyDescent="0.2">
      <c r="I5162" s="9"/>
      <c r="J5162" s="9"/>
    </row>
    <row r="5163" spans="9:10" x14ac:dyDescent="0.2">
      <c r="I5163" s="9"/>
      <c r="J5163" s="9"/>
    </row>
    <row r="5164" spans="9:10" x14ac:dyDescent="0.2">
      <c r="I5164" s="9"/>
      <c r="J5164" s="9"/>
    </row>
    <row r="5165" spans="9:10" x14ac:dyDescent="0.2">
      <c r="I5165" s="9"/>
      <c r="J5165" s="9"/>
    </row>
    <row r="5166" spans="9:10" x14ac:dyDescent="0.2">
      <c r="I5166" s="9"/>
      <c r="J5166" s="9"/>
    </row>
    <row r="5167" spans="9:10" x14ac:dyDescent="0.2">
      <c r="I5167" s="9"/>
      <c r="J5167" s="9"/>
    </row>
    <row r="5168" spans="9:10" x14ac:dyDescent="0.2">
      <c r="I5168" s="9"/>
      <c r="J5168" s="9"/>
    </row>
    <row r="5169" spans="9:10" x14ac:dyDescent="0.2">
      <c r="I5169" s="9"/>
      <c r="J5169" s="9"/>
    </row>
    <row r="5170" spans="9:10" x14ac:dyDescent="0.2">
      <c r="I5170" s="9"/>
      <c r="J5170" s="9"/>
    </row>
    <row r="5171" spans="9:10" x14ac:dyDescent="0.2">
      <c r="I5171" s="9"/>
      <c r="J5171" s="9"/>
    </row>
    <row r="5172" spans="9:10" x14ac:dyDescent="0.2">
      <c r="I5172" s="9"/>
      <c r="J5172" s="9"/>
    </row>
    <row r="5173" spans="9:10" x14ac:dyDescent="0.2">
      <c r="I5173" s="9"/>
      <c r="J5173" s="9"/>
    </row>
    <row r="5174" spans="9:10" x14ac:dyDescent="0.2">
      <c r="I5174" s="9"/>
      <c r="J5174" s="9"/>
    </row>
    <row r="5175" spans="9:10" x14ac:dyDescent="0.2">
      <c r="I5175" s="9"/>
      <c r="J5175" s="9"/>
    </row>
    <row r="5176" spans="9:10" x14ac:dyDescent="0.2">
      <c r="I5176" s="9"/>
      <c r="J5176" s="9"/>
    </row>
    <row r="5177" spans="9:10" x14ac:dyDescent="0.2">
      <c r="I5177" s="9"/>
      <c r="J5177" s="9"/>
    </row>
    <row r="5178" spans="9:10" x14ac:dyDescent="0.2">
      <c r="I5178" s="9"/>
      <c r="J5178" s="9"/>
    </row>
    <row r="5179" spans="9:10" x14ac:dyDescent="0.2">
      <c r="I5179" s="9"/>
      <c r="J5179" s="9"/>
    </row>
    <row r="5180" spans="9:10" x14ac:dyDescent="0.2">
      <c r="I5180" s="9"/>
      <c r="J5180" s="9"/>
    </row>
    <row r="5181" spans="9:10" x14ac:dyDescent="0.2">
      <c r="I5181" s="9"/>
      <c r="J5181" s="9"/>
    </row>
    <row r="5182" spans="9:10" x14ac:dyDescent="0.2">
      <c r="I5182" s="9"/>
      <c r="J5182" s="9"/>
    </row>
    <row r="5183" spans="9:10" x14ac:dyDescent="0.2">
      <c r="I5183" s="9"/>
      <c r="J5183" s="9"/>
    </row>
    <row r="5184" spans="9:10" x14ac:dyDescent="0.2">
      <c r="I5184" s="9"/>
      <c r="J5184" s="9"/>
    </row>
    <row r="5185" spans="9:10" x14ac:dyDescent="0.2">
      <c r="I5185" s="9"/>
      <c r="J5185" s="9"/>
    </row>
    <row r="5186" spans="9:10" x14ac:dyDescent="0.2">
      <c r="I5186" s="9"/>
      <c r="J5186" s="9"/>
    </row>
    <row r="5187" spans="9:10" x14ac:dyDescent="0.2">
      <c r="I5187" s="9"/>
      <c r="J5187" s="9"/>
    </row>
    <row r="5188" spans="9:10" x14ac:dyDescent="0.2">
      <c r="I5188" s="9"/>
      <c r="J5188" s="9"/>
    </row>
    <row r="5189" spans="9:10" x14ac:dyDescent="0.2">
      <c r="I5189" s="9"/>
      <c r="J5189" s="9"/>
    </row>
    <row r="5190" spans="9:10" x14ac:dyDescent="0.2">
      <c r="I5190" s="9"/>
      <c r="J5190" s="9"/>
    </row>
    <row r="5191" spans="9:10" x14ac:dyDescent="0.2">
      <c r="I5191" s="9"/>
      <c r="J5191" s="9"/>
    </row>
    <row r="5192" spans="9:10" x14ac:dyDescent="0.2">
      <c r="I5192" s="9"/>
      <c r="J5192" s="9"/>
    </row>
    <row r="5193" spans="9:10" x14ac:dyDescent="0.2">
      <c r="I5193" s="9"/>
      <c r="J5193" s="9"/>
    </row>
    <row r="5194" spans="9:10" x14ac:dyDescent="0.2">
      <c r="I5194" s="9"/>
      <c r="J5194" s="9"/>
    </row>
    <row r="5195" spans="9:10" x14ac:dyDescent="0.2">
      <c r="I5195" s="9"/>
      <c r="J5195" s="9"/>
    </row>
    <row r="5196" spans="9:10" x14ac:dyDescent="0.2">
      <c r="I5196" s="9"/>
      <c r="J5196" s="9"/>
    </row>
    <row r="5197" spans="9:10" x14ac:dyDescent="0.2">
      <c r="I5197" s="9"/>
      <c r="J5197" s="9"/>
    </row>
    <row r="5198" spans="9:10" x14ac:dyDescent="0.2">
      <c r="I5198" s="9"/>
      <c r="J5198" s="9"/>
    </row>
    <row r="5199" spans="9:10" x14ac:dyDescent="0.2">
      <c r="I5199" s="9"/>
      <c r="J5199" s="9"/>
    </row>
    <row r="5200" spans="9:10" x14ac:dyDescent="0.2">
      <c r="I5200" s="9"/>
      <c r="J5200" s="9"/>
    </row>
    <row r="5201" spans="9:10" x14ac:dyDescent="0.2">
      <c r="I5201" s="9"/>
      <c r="J5201" s="9"/>
    </row>
    <row r="5202" spans="9:10" x14ac:dyDescent="0.2">
      <c r="I5202" s="9"/>
      <c r="J5202" s="9"/>
    </row>
    <row r="5203" spans="9:10" x14ac:dyDescent="0.2">
      <c r="I5203" s="9"/>
      <c r="J5203" s="9"/>
    </row>
    <row r="5204" spans="9:10" x14ac:dyDescent="0.2">
      <c r="I5204" s="9"/>
      <c r="J5204" s="9"/>
    </row>
    <row r="5205" spans="9:10" x14ac:dyDescent="0.2">
      <c r="I5205" s="9"/>
      <c r="J5205" s="9"/>
    </row>
    <row r="5206" spans="9:10" x14ac:dyDescent="0.2">
      <c r="I5206" s="9"/>
      <c r="J5206" s="9"/>
    </row>
    <row r="5207" spans="9:10" x14ac:dyDescent="0.2">
      <c r="I5207" s="9"/>
      <c r="J5207" s="9"/>
    </row>
    <row r="5208" spans="9:10" x14ac:dyDescent="0.2">
      <c r="I5208" s="9"/>
      <c r="J5208" s="9"/>
    </row>
    <row r="5209" spans="9:10" x14ac:dyDescent="0.2">
      <c r="I5209" s="9"/>
      <c r="J5209" s="9"/>
    </row>
    <row r="5210" spans="9:10" x14ac:dyDescent="0.2">
      <c r="I5210" s="9"/>
      <c r="J5210" s="9"/>
    </row>
    <row r="5211" spans="9:10" x14ac:dyDescent="0.2">
      <c r="I5211" s="9"/>
      <c r="J5211" s="9"/>
    </row>
    <row r="5212" spans="9:10" x14ac:dyDescent="0.2">
      <c r="I5212" s="9"/>
      <c r="J5212" s="9"/>
    </row>
    <row r="5213" spans="9:10" x14ac:dyDescent="0.2">
      <c r="I5213" s="9"/>
      <c r="J5213" s="9"/>
    </row>
    <row r="5214" spans="9:10" x14ac:dyDescent="0.2">
      <c r="I5214" s="9"/>
      <c r="J5214" s="9"/>
    </row>
    <row r="5215" spans="9:10" x14ac:dyDescent="0.2">
      <c r="I5215" s="9"/>
      <c r="J5215" s="9"/>
    </row>
    <row r="5216" spans="9:10" x14ac:dyDescent="0.2">
      <c r="I5216" s="9"/>
      <c r="J5216" s="9"/>
    </row>
    <row r="5217" spans="9:10" x14ac:dyDescent="0.2">
      <c r="I5217" s="9"/>
      <c r="J5217" s="9"/>
    </row>
    <row r="5218" spans="9:10" x14ac:dyDescent="0.2">
      <c r="I5218" s="9"/>
      <c r="J5218" s="9"/>
    </row>
    <row r="5219" spans="9:10" x14ac:dyDescent="0.2">
      <c r="I5219" s="9"/>
      <c r="J5219" s="9"/>
    </row>
    <row r="5220" spans="9:10" x14ac:dyDescent="0.2">
      <c r="I5220" s="9"/>
      <c r="J5220" s="9"/>
    </row>
    <row r="5221" spans="9:10" x14ac:dyDescent="0.2">
      <c r="I5221" s="9"/>
      <c r="J5221" s="9"/>
    </row>
    <row r="5222" spans="9:10" x14ac:dyDescent="0.2">
      <c r="I5222" s="9"/>
      <c r="J5222" s="9"/>
    </row>
    <row r="5223" spans="9:10" x14ac:dyDescent="0.2">
      <c r="I5223" s="9"/>
      <c r="J5223" s="9"/>
    </row>
    <row r="5224" spans="9:10" x14ac:dyDescent="0.2">
      <c r="I5224" s="9"/>
      <c r="J5224" s="9"/>
    </row>
    <row r="5225" spans="9:10" x14ac:dyDescent="0.2">
      <c r="I5225" s="9"/>
      <c r="J5225" s="9"/>
    </row>
    <row r="5226" spans="9:10" x14ac:dyDescent="0.2">
      <c r="I5226" s="9"/>
      <c r="J5226" s="9"/>
    </row>
    <row r="5227" spans="9:10" x14ac:dyDescent="0.2">
      <c r="I5227" s="9"/>
      <c r="J5227" s="9"/>
    </row>
    <row r="5228" spans="9:10" x14ac:dyDescent="0.2">
      <c r="I5228" s="9"/>
      <c r="J5228" s="9"/>
    </row>
    <row r="5229" spans="9:10" x14ac:dyDescent="0.2">
      <c r="I5229" s="9"/>
      <c r="J5229" s="9"/>
    </row>
    <row r="5230" spans="9:10" x14ac:dyDescent="0.2">
      <c r="I5230" s="9"/>
      <c r="J5230" s="9"/>
    </row>
    <row r="5231" spans="9:10" x14ac:dyDescent="0.2">
      <c r="I5231" s="9"/>
      <c r="J5231" s="9"/>
    </row>
    <row r="5232" spans="9:10" x14ac:dyDescent="0.2">
      <c r="I5232" s="9"/>
      <c r="J5232" s="9"/>
    </row>
    <row r="5233" spans="9:10" x14ac:dyDescent="0.2">
      <c r="I5233" s="9"/>
      <c r="J5233" s="9"/>
    </row>
    <row r="5234" spans="9:10" x14ac:dyDescent="0.2">
      <c r="I5234" s="9"/>
      <c r="J5234" s="9"/>
    </row>
    <row r="5235" spans="9:10" x14ac:dyDescent="0.2">
      <c r="I5235" s="9"/>
      <c r="J5235" s="9"/>
    </row>
    <row r="5236" spans="9:10" x14ac:dyDescent="0.2">
      <c r="I5236" s="9"/>
      <c r="J5236" s="9"/>
    </row>
    <row r="5237" spans="9:10" x14ac:dyDescent="0.2">
      <c r="I5237" s="9"/>
      <c r="J5237" s="9"/>
    </row>
    <row r="5238" spans="9:10" x14ac:dyDescent="0.2">
      <c r="I5238" s="9"/>
      <c r="J5238" s="9"/>
    </row>
    <row r="5239" spans="9:10" x14ac:dyDescent="0.2">
      <c r="I5239" s="9"/>
      <c r="J5239" s="9"/>
    </row>
    <row r="5240" spans="9:10" x14ac:dyDescent="0.2">
      <c r="I5240" s="9"/>
      <c r="J5240" s="9"/>
    </row>
    <row r="5241" spans="9:10" x14ac:dyDescent="0.2">
      <c r="I5241" s="9"/>
      <c r="J5241" s="9"/>
    </row>
    <row r="5242" spans="9:10" x14ac:dyDescent="0.2">
      <c r="I5242" s="9"/>
      <c r="J5242" s="9"/>
    </row>
    <row r="5243" spans="9:10" x14ac:dyDescent="0.2">
      <c r="I5243" s="9"/>
      <c r="J5243" s="9"/>
    </row>
    <row r="5244" spans="9:10" x14ac:dyDescent="0.2">
      <c r="I5244" s="9"/>
      <c r="J5244" s="9"/>
    </row>
    <row r="5245" spans="9:10" x14ac:dyDescent="0.2">
      <c r="I5245" s="9"/>
      <c r="J5245" s="9"/>
    </row>
    <row r="5246" spans="9:10" x14ac:dyDescent="0.2">
      <c r="I5246" s="9"/>
      <c r="J5246" s="9"/>
    </row>
    <row r="5247" spans="9:10" x14ac:dyDescent="0.2">
      <c r="I5247" s="9"/>
      <c r="J5247" s="9"/>
    </row>
    <row r="5248" spans="9:10" x14ac:dyDescent="0.2">
      <c r="I5248" s="9"/>
      <c r="J5248" s="9"/>
    </row>
    <row r="5249" spans="9:10" x14ac:dyDescent="0.2">
      <c r="I5249" s="9"/>
      <c r="J5249" s="9"/>
    </row>
    <row r="5250" spans="9:10" x14ac:dyDescent="0.2">
      <c r="I5250" s="9"/>
      <c r="J5250" s="9"/>
    </row>
    <row r="5251" spans="9:10" x14ac:dyDescent="0.2">
      <c r="I5251" s="9"/>
      <c r="J5251" s="9"/>
    </row>
    <row r="5252" spans="9:10" x14ac:dyDescent="0.2">
      <c r="I5252" s="9"/>
      <c r="J5252" s="9"/>
    </row>
    <row r="5253" spans="9:10" x14ac:dyDescent="0.2">
      <c r="I5253" s="9"/>
      <c r="J5253" s="9"/>
    </row>
    <row r="5254" spans="9:10" x14ac:dyDescent="0.2">
      <c r="I5254" s="9"/>
      <c r="J5254" s="9"/>
    </row>
    <row r="5255" spans="9:10" x14ac:dyDescent="0.2">
      <c r="I5255" s="9"/>
      <c r="J5255" s="9"/>
    </row>
    <row r="5256" spans="9:10" x14ac:dyDescent="0.2">
      <c r="I5256" s="9"/>
      <c r="J5256" s="9"/>
    </row>
    <row r="5257" spans="9:10" x14ac:dyDescent="0.2">
      <c r="I5257" s="9"/>
      <c r="J5257" s="9"/>
    </row>
    <row r="5258" spans="9:10" x14ac:dyDescent="0.2">
      <c r="I5258" s="9"/>
      <c r="J5258" s="9"/>
    </row>
    <row r="5259" spans="9:10" x14ac:dyDescent="0.2">
      <c r="I5259" s="9"/>
      <c r="J5259" s="9"/>
    </row>
    <row r="5260" spans="9:10" x14ac:dyDescent="0.2">
      <c r="I5260" s="9"/>
      <c r="J5260" s="9"/>
    </row>
    <row r="5261" spans="9:10" x14ac:dyDescent="0.2">
      <c r="I5261" s="9"/>
      <c r="J5261" s="9"/>
    </row>
    <row r="5262" spans="9:10" x14ac:dyDescent="0.2">
      <c r="I5262" s="9"/>
      <c r="J5262" s="9"/>
    </row>
    <row r="5263" spans="9:10" x14ac:dyDescent="0.2">
      <c r="I5263" s="9"/>
      <c r="J5263" s="9"/>
    </row>
    <row r="5264" spans="9:10" x14ac:dyDescent="0.2">
      <c r="I5264" s="9"/>
      <c r="J5264" s="9"/>
    </row>
    <row r="5265" spans="9:10" x14ac:dyDescent="0.2">
      <c r="I5265" s="9"/>
      <c r="J5265" s="9"/>
    </row>
    <row r="5266" spans="9:10" x14ac:dyDescent="0.2">
      <c r="I5266" s="9"/>
      <c r="J5266" s="9"/>
    </row>
    <row r="5267" spans="9:10" x14ac:dyDescent="0.2">
      <c r="I5267" s="9"/>
      <c r="J5267" s="9"/>
    </row>
    <row r="5268" spans="9:10" x14ac:dyDescent="0.2">
      <c r="I5268" s="9"/>
      <c r="J5268" s="9"/>
    </row>
    <row r="5269" spans="9:10" x14ac:dyDescent="0.2">
      <c r="I5269" s="9"/>
      <c r="J5269" s="9"/>
    </row>
    <row r="5270" spans="9:10" x14ac:dyDescent="0.2">
      <c r="I5270" s="9"/>
      <c r="J5270" s="9"/>
    </row>
    <row r="5271" spans="9:10" x14ac:dyDescent="0.2">
      <c r="I5271" s="9"/>
      <c r="J5271" s="9"/>
    </row>
    <row r="5272" spans="9:10" x14ac:dyDescent="0.2">
      <c r="I5272" s="9"/>
      <c r="J5272" s="9"/>
    </row>
    <row r="5273" spans="9:10" x14ac:dyDescent="0.2">
      <c r="I5273" s="9"/>
      <c r="J5273" s="9"/>
    </row>
    <row r="5274" spans="9:10" x14ac:dyDescent="0.2">
      <c r="I5274" s="9"/>
      <c r="J5274" s="9"/>
    </row>
    <row r="5275" spans="9:10" x14ac:dyDescent="0.2">
      <c r="I5275" s="9"/>
      <c r="J5275" s="9"/>
    </row>
    <row r="5276" spans="9:10" x14ac:dyDescent="0.2">
      <c r="I5276" s="9"/>
      <c r="J5276" s="9"/>
    </row>
    <row r="5277" spans="9:10" x14ac:dyDescent="0.2">
      <c r="I5277" s="9"/>
      <c r="J5277" s="9"/>
    </row>
    <row r="5278" spans="9:10" x14ac:dyDescent="0.2">
      <c r="I5278" s="9"/>
      <c r="J5278" s="9"/>
    </row>
    <row r="5279" spans="9:10" x14ac:dyDescent="0.2">
      <c r="I5279" s="9"/>
      <c r="J5279" s="9"/>
    </row>
    <row r="5280" spans="9:10" x14ac:dyDescent="0.2">
      <c r="I5280" s="9"/>
      <c r="J5280" s="9"/>
    </row>
    <row r="5281" spans="9:10" x14ac:dyDescent="0.2">
      <c r="I5281" s="9"/>
      <c r="J5281" s="9"/>
    </row>
    <row r="5282" spans="9:10" x14ac:dyDescent="0.2">
      <c r="I5282" s="9"/>
      <c r="J5282" s="9"/>
    </row>
    <row r="5283" spans="9:10" x14ac:dyDescent="0.2">
      <c r="I5283" s="9"/>
      <c r="J5283" s="9"/>
    </row>
    <row r="5284" spans="9:10" x14ac:dyDescent="0.2">
      <c r="I5284" s="9"/>
      <c r="J5284" s="9"/>
    </row>
    <row r="5285" spans="9:10" x14ac:dyDescent="0.2">
      <c r="I5285" s="9"/>
      <c r="J5285" s="9"/>
    </row>
    <row r="5286" spans="9:10" x14ac:dyDescent="0.2">
      <c r="I5286" s="9"/>
      <c r="J5286" s="9"/>
    </row>
    <row r="5287" spans="9:10" x14ac:dyDescent="0.2">
      <c r="I5287" s="9"/>
      <c r="J5287" s="9"/>
    </row>
    <row r="5288" spans="9:10" x14ac:dyDescent="0.2">
      <c r="I5288" s="9"/>
      <c r="J5288" s="9"/>
    </row>
    <row r="5289" spans="9:10" x14ac:dyDescent="0.2">
      <c r="I5289" s="9"/>
      <c r="J5289" s="9"/>
    </row>
    <row r="5290" spans="9:10" x14ac:dyDescent="0.2">
      <c r="I5290" s="9"/>
      <c r="J5290" s="9"/>
    </row>
    <row r="5291" spans="9:10" x14ac:dyDescent="0.2">
      <c r="I5291" s="9"/>
      <c r="J5291" s="9"/>
    </row>
    <row r="5292" spans="9:10" x14ac:dyDescent="0.2">
      <c r="I5292" s="9"/>
      <c r="J5292" s="9"/>
    </row>
    <row r="5293" spans="9:10" x14ac:dyDescent="0.2">
      <c r="I5293" s="9"/>
      <c r="J5293" s="9"/>
    </row>
    <row r="5294" spans="9:10" x14ac:dyDescent="0.2">
      <c r="I5294" s="9"/>
      <c r="J5294" s="9"/>
    </row>
    <row r="5295" spans="9:10" x14ac:dyDescent="0.2">
      <c r="I5295" s="9"/>
      <c r="J5295" s="9"/>
    </row>
    <row r="5296" spans="9:10" x14ac:dyDescent="0.2">
      <c r="I5296" s="9"/>
      <c r="J5296" s="9"/>
    </row>
    <row r="5297" spans="9:10" x14ac:dyDescent="0.2">
      <c r="I5297" s="9"/>
      <c r="J5297" s="9"/>
    </row>
    <row r="5298" spans="9:10" x14ac:dyDescent="0.2">
      <c r="I5298" s="9"/>
      <c r="J5298" s="9"/>
    </row>
    <row r="5299" spans="9:10" x14ac:dyDescent="0.2">
      <c r="I5299" s="9"/>
      <c r="J5299" s="9"/>
    </row>
    <row r="5300" spans="9:10" x14ac:dyDescent="0.2">
      <c r="I5300" s="9"/>
      <c r="J5300" s="9"/>
    </row>
    <row r="5301" spans="9:10" x14ac:dyDescent="0.2">
      <c r="I5301" s="9"/>
      <c r="J5301" s="9"/>
    </row>
    <row r="5302" spans="9:10" x14ac:dyDescent="0.2">
      <c r="I5302" s="9"/>
      <c r="J5302" s="9"/>
    </row>
    <row r="5303" spans="9:10" x14ac:dyDescent="0.2">
      <c r="I5303" s="9"/>
      <c r="J5303" s="9"/>
    </row>
    <row r="5304" spans="9:10" x14ac:dyDescent="0.2">
      <c r="I5304" s="9"/>
      <c r="J5304" s="9"/>
    </row>
    <row r="5305" spans="9:10" x14ac:dyDescent="0.2">
      <c r="I5305" s="9"/>
      <c r="J5305" s="9"/>
    </row>
    <row r="5306" spans="9:10" x14ac:dyDescent="0.2">
      <c r="I5306" s="9"/>
      <c r="J5306" s="9"/>
    </row>
    <row r="5307" spans="9:10" x14ac:dyDescent="0.2">
      <c r="I5307" s="9"/>
      <c r="J5307" s="9"/>
    </row>
    <row r="5308" spans="9:10" x14ac:dyDescent="0.2">
      <c r="I5308" s="9"/>
      <c r="J5308" s="9"/>
    </row>
    <row r="5309" spans="9:10" x14ac:dyDescent="0.2">
      <c r="I5309" s="9"/>
      <c r="J5309" s="9"/>
    </row>
    <row r="5310" spans="9:10" x14ac:dyDescent="0.2">
      <c r="I5310" s="9"/>
      <c r="J5310" s="9"/>
    </row>
    <row r="5311" spans="9:10" x14ac:dyDescent="0.2">
      <c r="I5311" s="9"/>
      <c r="J5311" s="9"/>
    </row>
    <row r="5312" spans="9:10" x14ac:dyDescent="0.2">
      <c r="I5312" s="9"/>
      <c r="J5312" s="9"/>
    </row>
    <row r="5313" spans="9:10" x14ac:dyDescent="0.2">
      <c r="I5313" s="9"/>
      <c r="J5313" s="9"/>
    </row>
    <row r="5314" spans="9:10" x14ac:dyDescent="0.2">
      <c r="I5314" s="9"/>
      <c r="J5314" s="9"/>
    </row>
    <row r="5315" spans="9:10" x14ac:dyDescent="0.2">
      <c r="I5315" s="9"/>
      <c r="J5315" s="9"/>
    </row>
    <row r="5316" spans="9:10" x14ac:dyDescent="0.2">
      <c r="I5316" s="9"/>
      <c r="J5316" s="9"/>
    </row>
    <row r="5317" spans="9:10" x14ac:dyDescent="0.2">
      <c r="I5317" s="9"/>
      <c r="J5317" s="9"/>
    </row>
    <row r="5318" spans="9:10" x14ac:dyDescent="0.2">
      <c r="I5318" s="9"/>
      <c r="J5318" s="9"/>
    </row>
    <row r="5319" spans="9:10" x14ac:dyDescent="0.2">
      <c r="I5319" s="9"/>
      <c r="J5319" s="9"/>
    </row>
    <row r="5320" spans="9:10" x14ac:dyDescent="0.2">
      <c r="I5320" s="9"/>
      <c r="J5320" s="9"/>
    </row>
    <row r="5321" spans="9:10" x14ac:dyDescent="0.2">
      <c r="I5321" s="9"/>
      <c r="J5321" s="9"/>
    </row>
    <row r="5322" spans="9:10" x14ac:dyDescent="0.2">
      <c r="I5322" s="9"/>
      <c r="J5322" s="9"/>
    </row>
    <row r="5323" spans="9:10" x14ac:dyDescent="0.2">
      <c r="I5323" s="9"/>
      <c r="J5323" s="9"/>
    </row>
    <row r="5324" spans="9:10" x14ac:dyDescent="0.2">
      <c r="I5324" s="9"/>
      <c r="J5324" s="9"/>
    </row>
    <row r="5325" spans="9:10" x14ac:dyDescent="0.2">
      <c r="I5325" s="9"/>
      <c r="J5325" s="9"/>
    </row>
    <row r="5326" spans="9:10" x14ac:dyDescent="0.2">
      <c r="I5326" s="9"/>
      <c r="J5326" s="9"/>
    </row>
    <row r="5327" spans="9:10" x14ac:dyDescent="0.2">
      <c r="I5327" s="9"/>
      <c r="J5327" s="9"/>
    </row>
    <row r="5328" spans="9:10" x14ac:dyDescent="0.2">
      <c r="I5328" s="9"/>
      <c r="J5328" s="9"/>
    </row>
    <row r="5329" spans="9:10" x14ac:dyDescent="0.2">
      <c r="I5329" s="9"/>
      <c r="J5329" s="9"/>
    </row>
    <row r="5330" spans="9:10" x14ac:dyDescent="0.2">
      <c r="I5330" s="9"/>
      <c r="J5330" s="9"/>
    </row>
    <row r="5331" spans="9:10" x14ac:dyDescent="0.2">
      <c r="I5331" s="9"/>
      <c r="J5331" s="9"/>
    </row>
    <row r="5332" spans="9:10" x14ac:dyDescent="0.2">
      <c r="I5332" s="9"/>
      <c r="J5332" s="9"/>
    </row>
    <row r="5333" spans="9:10" x14ac:dyDescent="0.2">
      <c r="I5333" s="9"/>
      <c r="J5333" s="9"/>
    </row>
    <row r="5334" spans="9:10" x14ac:dyDescent="0.2">
      <c r="I5334" s="9"/>
      <c r="J5334" s="9"/>
    </row>
    <row r="5335" spans="9:10" x14ac:dyDescent="0.2">
      <c r="I5335" s="9"/>
      <c r="J5335" s="9"/>
    </row>
    <row r="5336" spans="9:10" x14ac:dyDescent="0.2">
      <c r="I5336" s="9"/>
      <c r="J5336" s="9"/>
    </row>
    <row r="5337" spans="9:10" x14ac:dyDescent="0.2">
      <c r="I5337" s="9"/>
      <c r="J5337" s="9"/>
    </row>
    <row r="5338" spans="9:10" x14ac:dyDescent="0.2">
      <c r="I5338" s="9"/>
      <c r="J5338" s="9"/>
    </row>
    <row r="5339" spans="9:10" x14ac:dyDescent="0.2">
      <c r="I5339" s="9"/>
      <c r="J5339" s="9"/>
    </row>
    <row r="5340" spans="9:10" x14ac:dyDescent="0.2">
      <c r="I5340" s="9"/>
      <c r="J5340" s="9"/>
    </row>
    <row r="5341" spans="9:10" x14ac:dyDescent="0.2">
      <c r="I5341" s="9"/>
      <c r="J5341" s="9"/>
    </row>
    <row r="5342" spans="9:10" x14ac:dyDescent="0.2">
      <c r="I5342" s="9"/>
      <c r="J5342" s="9"/>
    </row>
    <row r="5343" spans="9:10" x14ac:dyDescent="0.2">
      <c r="I5343" s="9"/>
      <c r="J5343" s="9"/>
    </row>
    <row r="5344" spans="9:10" x14ac:dyDescent="0.2">
      <c r="I5344" s="9"/>
      <c r="J5344" s="9"/>
    </row>
    <row r="5345" spans="9:10" x14ac:dyDescent="0.2">
      <c r="I5345" s="9"/>
      <c r="J5345" s="9"/>
    </row>
    <row r="5346" spans="9:10" x14ac:dyDescent="0.2">
      <c r="I5346" s="9"/>
      <c r="J5346" s="9"/>
    </row>
    <row r="5347" spans="9:10" x14ac:dyDescent="0.2">
      <c r="I5347" s="9"/>
      <c r="J5347" s="9"/>
    </row>
    <row r="5348" spans="9:10" x14ac:dyDescent="0.2">
      <c r="I5348" s="9"/>
      <c r="J5348" s="9"/>
    </row>
    <row r="5349" spans="9:10" x14ac:dyDescent="0.2">
      <c r="I5349" s="9"/>
      <c r="J5349" s="9"/>
    </row>
    <row r="5350" spans="9:10" x14ac:dyDescent="0.2">
      <c r="I5350" s="9"/>
      <c r="J5350" s="9"/>
    </row>
    <row r="5351" spans="9:10" x14ac:dyDescent="0.2">
      <c r="I5351" s="9"/>
      <c r="J5351" s="9"/>
    </row>
    <row r="5352" spans="9:10" x14ac:dyDescent="0.2">
      <c r="I5352" s="9"/>
      <c r="J5352" s="9"/>
    </row>
    <row r="5353" spans="9:10" x14ac:dyDescent="0.2">
      <c r="I5353" s="9"/>
      <c r="J5353" s="9"/>
    </row>
    <row r="5354" spans="9:10" x14ac:dyDescent="0.2">
      <c r="I5354" s="9"/>
      <c r="J5354" s="9"/>
    </row>
    <row r="5355" spans="9:10" x14ac:dyDescent="0.2">
      <c r="I5355" s="9"/>
      <c r="J5355" s="9"/>
    </row>
    <row r="5356" spans="9:10" x14ac:dyDescent="0.2">
      <c r="I5356" s="9"/>
      <c r="J5356" s="9"/>
    </row>
    <row r="5357" spans="9:10" x14ac:dyDescent="0.2">
      <c r="I5357" s="9"/>
      <c r="J5357" s="9"/>
    </row>
    <row r="5358" spans="9:10" x14ac:dyDescent="0.2">
      <c r="I5358" s="9"/>
      <c r="J5358" s="9"/>
    </row>
    <row r="5359" spans="9:10" x14ac:dyDescent="0.2">
      <c r="I5359" s="9"/>
      <c r="J5359" s="9"/>
    </row>
    <row r="5360" spans="9:10" x14ac:dyDescent="0.2">
      <c r="I5360" s="9"/>
      <c r="J5360" s="9"/>
    </row>
    <row r="5361" spans="9:10" x14ac:dyDescent="0.2">
      <c r="I5361" s="9"/>
      <c r="J5361" s="9"/>
    </row>
    <row r="5362" spans="9:10" x14ac:dyDescent="0.2">
      <c r="I5362" s="9"/>
      <c r="J5362" s="9"/>
    </row>
    <row r="5363" spans="9:10" x14ac:dyDescent="0.2">
      <c r="I5363" s="9"/>
      <c r="J5363" s="9"/>
    </row>
    <row r="5364" spans="9:10" x14ac:dyDescent="0.2">
      <c r="I5364" s="9"/>
      <c r="J5364" s="9"/>
    </row>
    <row r="5365" spans="9:10" x14ac:dyDescent="0.2">
      <c r="I5365" s="9"/>
      <c r="J5365" s="9"/>
    </row>
    <row r="5366" spans="9:10" x14ac:dyDescent="0.2">
      <c r="I5366" s="9"/>
      <c r="J5366" s="9"/>
    </row>
    <row r="5367" spans="9:10" x14ac:dyDescent="0.2">
      <c r="I5367" s="9"/>
      <c r="J5367" s="9"/>
    </row>
    <row r="5368" spans="9:10" x14ac:dyDescent="0.2">
      <c r="I5368" s="9"/>
      <c r="J5368" s="9"/>
    </row>
    <row r="5369" spans="9:10" x14ac:dyDescent="0.2">
      <c r="I5369" s="9"/>
      <c r="J5369" s="9"/>
    </row>
    <row r="5370" spans="9:10" x14ac:dyDescent="0.2">
      <c r="I5370" s="9"/>
      <c r="J5370" s="9"/>
    </row>
    <row r="5371" spans="9:10" x14ac:dyDescent="0.2">
      <c r="I5371" s="9"/>
      <c r="J5371" s="9"/>
    </row>
    <row r="5372" spans="9:10" x14ac:dyDescent="0.2">
      <c r="I5372" s="9"/>
      <c r="J5372" s="9"/>
    </row>
    <row r="5373" spans="9:10" x14ac:dyDescent="0.2">
      <c r="I5373" s="9"/>
      <c r="J5373" s="9"/>
    </row>
    <row r="5374" spans="9:10" x14ac:dyDescent="0.2">
      <c r="I5374" s="9"/>
      <c r="J5374" s="9"/>
    </row>
    <row r="5375" spans="9:10" x14ac:dyDescent="0.2">
      <c r="I5375" s="9"/>
      <c r="J5375" s="9"/>
    </row>
    <row r="5376" spans="9:10" x14ac:dyDescent="0.2">
      <c r="I5376" s="9"/>
      <c r="J5376" s="9"/>
    </row>
    <row r="5377" spans="9:10" x14ac:dyDescent="0.2">
      <c r="I5377" s="9"/>
      <c r="J5377" s="9"/>
    </row>
    <row r="5378" spans="9:10" x14ac:dyDescent="0.2">
      <c r="I5378" s="9"/>
      <c r="J5378" s="9"/>
    </row>
    <row r="5379" spans="9:10" x14ac:dyDescent="0.2">
      <c r="I5379" s="9"/>
      <c r="J5379" s="9"/>
    </row>
    <row r="5380" spans="9:10" x14ac:dyDescent="0.2">
      <c r="I5380" s="9"/>
      <c r="J5380" s="9"/>
    </row>
    <row r="5381" spans="9:10" x14ac:dyDescent="0.2">
      <c r="I5381" s="9"/>
      <c r="J5381" s="9"/>
    </row>
    <row r="5382" spans="9:10" x14ac:dyDescent="0.2">
      <c r="I5382" s="9"/>
      <c r="J5382" s="9"/>
    </row>
    <row r="5383" spans="9:10" x14ac:dyDescent="0.2">
      <c r="I5383" s="9"/>
      <c r="J5383" s="9"/>
    </row>
    <row r="5384" spans="9:10" x14ac:dyDescent="0.2">
      <c r="I5384" s="9"/>
      <c r="J5384" s="9"/>
    </row>
    <row r="5385" spans="9:10" x14ac:dyDescent="0.2">
      <c r="I5385" s="9"/>
      <c r="J5385" s="9"/>
    </row>
    <row r="5386" spans="9:10" x14ac:dyDescent="0.2">
      <c r="I5386" s="9"/>
      <c r="J5386" s="9"/>
    </row>
    <row r="5387" spans="9:10" x14ac:dyDescent="0.2">
      <c r="I5387" s="9"/>
      <c r="J5387" s="9"/>
    </row>
    <row r="5388" spans="9:10" x14ac:dyDescent="0.2">
      <c r="I5388" s="9"/>
      <c r="J5388" s="9"/>
    </row>
    <row r="5389" spans="9:10" x14ac:dyDescent="0.2">
      <c r="I5389" s="9"/>
      <c r="J5389" s="9"/>
    </row>
    <row r="5390" spans="9:10" x14ac:dyDescent="0.2">
      <c r="I5390" s="9"/>
      <c r="J5390" s="9"/>
    </row>
    <row r="5391" spans="9:10" x14ac:dyDescent="0.2">
      <c r="I5391" s="9"/>
      <c r="J5391" s="9"/>
    </row>
    <row r="5392" spans="9:10" x14ac:dyDescent="0.2">
      <c r="I5392" s="9"/>
      <c r="J5392" s="9"/>
    </row>
    <row r="5393" spans="9:10" x14ac:dyDescent="0.2">
      <c r="I5393" s="9"/>
      <c r="J5393" s="9"/>
    </row>
    <row r="5394" spans="9:10" x14ac:dyDescent="0.2">
      <c r="I5394" s="9"/>
      <c r="J5394" s="9"/>
    </row>
    <row r="5395" spans="9:10" x14ac:dyDescent="0.2">
      <c r="I5395" s="9"/>
      <c r="J5395" s="9"/>
    </row>
    <row r="5396" spans="9:10" x14ac:dyDescent="0.2">
      <c r="I5396" s="9"/>
      <c r="J5396" s="9"/>
    </row>
    <row r="5397" spans="9:10" x14ac:dyDescent="0.2">
      <c r="I5397" s="9"/>
      <c r="J5397" s="9"/>
    </row>
    <row r="5398" spans="9:10" x14ac:dyDescent="0.2">
      <c r="I5398" s="9"/>
      <c r="J5398" s="9"/>
    </row>
    <row r="5399" spans="9:10" x14ac:dyDescent="0.2">
      <c r="I5399" s="9"/>
      <c r="J5399" s="9"/>
    </row>
    <row r="5400" spans="9:10" x14ac:dyDescent="0.2">
      <c r="I5400" s="9"/>
      <c r="J5400" s="9"/>
    </row>
    <row r="5401" spans="9:10" x14ac:dyDescent="0.2">
      <c r="I5401" s="9"/>
      <c r="J5401" s="9"/>
    </row>
    <row r="5402" spans="9:10" x14ac:dyDescent="0.2">
      <c r="I5402" s="9"/>
      <c r="J5402" s="9"/>
    </row>
    <row r="5403" spans="9:10" x14ac:dyDescent="0.2">
      <c r="I5403" s="9"/>
      <c r="J5403" s="9"/>
    </row>
    <row r="5404" spans="9:10" x14ac:dyDescent="0.2">
      <c r="I5404" s="9"/>
      <c r="J5404" s="9"/>
    </row>
    <row r="5405" spans="9:10" x14ac:dyDescent="0.2">
      <c r="I5405" s="9"/>
      <c r="J5405" s="9"/>
    </row>
    <row r="5406" spans="9:10" x14ac:dyDescent="0.2">
      <c r="I5406" s="9"/>
      <c r="J5406" s="9"/>
    </row>
    <row r="5407" spans="9:10" x14ac:dyDescent="0.2">
      <c r="I5407" s="9"/>
      <c r="J5407" s="9"/>
    </row>
    <row r="5408" spans="9:10" x14ac:dyDescent="0.2">
      <c r="I5408" s="9"/>
      <c r="J5408" s="9"/>
    </row>
    <row r="5409" spans="9:10" x14ac:dyDescent="0.2">
      <c r="I5409" s="9"/>
      <c r="J5409" s="9"/>
    </row>
    <row r="5410" spans="9:10" x14ac:dyDescent="0.2">
      <c r="I5410" s="9"/>
      <c r="J5410" s="9"/>
    </row>
    <row r="5411" spans="9:10" x14ac:dyDescent="0.2">
      <c r="I5411" s="9"/>
      <c r="J5411" s="9"/>
    </row>
    <row r="5412" spans="9:10" x14ac:dyDescent="0.2">
      <c r="I5412" s="9"/>
      <c r="J5412" s="9"/>
    </row>
    <row r="5413" spans="9:10" x14ac:dyDescent="0.2">
      <c r="I5413" s="9"/>
      <c r="J5413" s="9"/>
    </row>
    <row r="5414" spans="9:10" x14ac:dyDescent="0.2">
      <c r="I5414" s="9"/>
      <c r="J5414" s="9"/>
    </row>
    <row r="5415" spans="9:10" x14ac:dyDescent="0.2">
      <c r="I5415" s="9"/>
      <c r="J5415" s="9"/>
    </row>
    <row r="5416" spans="9:10" x14ac:dyDescent="0.2">
      <c r="I5416" s="9"/>
      <c r="J5416" s="9"/>
    </row>
    <row r="5417" spans="9:10" x14ac:dyDescent="0.2">
      <c r="I5417" s="9"/>
      <c r="J5417" s="9"/>
    </row>
    <row r="5418" spans="9:10" x14ac:dyDescent="0.2">
      <c r="I5418" s="9"/>
      <c r="J5418" s="9"/>
    </row>
    <row r="5419" spans="9:10" x14ac:dyDescent="0.2">
      <c r="I5419" s="9"/>
      <c r="J5419" s="9"/>
    </row>
    <row r="5420" spans="9:10" x14ac:dyDescent="0.2">
      <c r="I5420" s="9"/>
      <c r="J5420" s="9"/>
    </row>
    <row r="5421" spans="9:10" x14ac:dyDescent="0.2">
      <c r="I5421" s="9"/>
      <c r="J5421" s="9"/>
    </row>
    <row r="5422" spans="9:10" x14ac:dyDescent="0.2">
      <c r="I5422" s="9"/>
      <c r="J5422" s="9"/>
    </row>
    <row r="5423" spans="9:10" x14ac:dyDescent="0.2">
      <c r="I5423" s="9"/>
      <c r="J5423" s="9"/>
    </row>
    <row r="5424" spans="9:10" x14ac:dyDescent="0.2">
      <c r="I5424" s="9"/>
      <c r="J5424" s="9"/>
    </row>
    <row r="5425" spans="9:10" x14ac:dyDescent="0.2">
      <c r="I5425" s="9"/>
      <c r="J5425" s="9"/>
    </row>
    <row r="5426" spans="9:10" x14ac:dyDescent="0.2">
      <c r="I5426" s="9"/>
      <c r="J5426" s="9"/>
    </row>
    <row r="5427" spans="9:10" x14ac:dyDescent="0.2">
      <c r="I5427" s="9"/>
      <c r="J5427" s="9"/>
    </row>
    <row r="5428" spans="9:10" x14ac:dyDescent="0.2">
      <c r="I5428" s="9"/>
      <c r="J5428" s="9"/>
    </row>
    <row r="5429" spans="9:10" x14ac:dyDescent="0.2">
      <c r="I5429" s="9"/>
      <c r="J5429" s="9"/>
    </row>
    <row r="5430" spans="9:10" x14ac:dyDescent="0.2">
      <c r="I5430" s="9"/>
      <c r="J5430" s="9"/>
    </row>
    <row r="5431" spans="9:10" x14ac:dyDescent="0.2">
      <c r="I5431" s="9"/>
      <c r="J5431" s="9"/>
    </row>
    <row r="5432" spans="9:10" x14ac:dyDescent="0.2">
      <c r="I5432" s="9"/>
      <c r="J5432" s="9"/>
    </row>
    <row r="5433" spans="9:10" x14ac:dyDescent="0.2">
      <c r="I5433" s="9"/>
      <c r="J5433" s="9"/>
    </row>
    <row r="5434" spans="9:10" x14ac:dyDescent="0.2">
      <c r="I5434" s="9"/>
      <c r="J5434" s="9"/>
    </row>
    <row r="5435" spans="9:10" x14ac:dyDescent="0.2">
      <c r="I5435" s="9"/>
      <c r="J5435" s="9"/>
    </row>
    <row r="5436" spans="9:10" x14ac:dyDescent="0.2">
      <c r="I5436" s="9"/>
      <c r="J5436" s="9"/>
    </row>
    <row r="5437" spans="9:10" x14ac:dyDescent="0.2">
      <c r="I5437" s="9"/>
      <c r="J5437" s="9"/>
    </row>
    <row r="5438" spans="9:10" x14ac:dyDescent="0.2">
      <c r="I5438" s="9"/>
      <c r="J5438" s="9"/>
    </row>
    <row r="5439" spans="9:10" x14ac:dyDescent="0.2">
      <c r="I5439" s="9"/>
      <c r="J5439" s="9"/>
    </row>
    <row r="5440" spans="9:10" x14ac:dyDescent="0.2">
      <c r="I5440" s="9"/>
      <c r="J5440" s="9"/>
    </row>
    <row r="5441" spans="9:10" x14ac:dyDescent="0.2">
      <c r="I5441" s="9"/>
      <c r="J5441" s="9"/>
    </row>
    <row r="5442" spans="9:10" x14ac:dyDescent="0.2">
      <c r="I5442" s="9"/>
      <c r="J5442" s="9"/>
    </row>
    <row r="5443" spans="9:10" x14ac:dyDescent="0.2">
      <c r="I5443" s="9"/>
      <c r="J5443" s="9"/>
    </row>
    <row r="5444" spans="9:10" x14ac:dyDescent="0.2">
      <c r="I5444" s="9"/>
      <c r="J5444" s="9"/>
    </row>
    <row r="5445" spans="9:10" x14ac:dyDescent="0.2">
      <c r="I5445" s="9"/>
      <c r="J5445" s="9"/>
    </row>
    <row r="5446" spans="9:10" x14ac:dyDescent="0.2">
      <c r="I5446" s="9"/>
      <c r="J5446" s="9"/>
    </row>
    <row r="5447" spans="9:10" x14ac:dyDescent="0.2">
      <c r="I5447" s="9"/>
      <c r="J5447" s="9"/>
    </row>
    <row r="5448" spans="9:10" x14ac:dyDescent="0.2">
      <c r="I5448" s="9"/>
      <c r="J5448" s="9"/>
    </row>
    <row r="5449" spans="9:10" x14ac:dyDescent="0.2">
      <c r="I5449" s="9"/>
      <c r="J5449" s="9"/>
    </row>
    <row r="5450" spans="9:10" x14ac:dyDescent="0.2">
      <c r="I5450" s="9"/>
      <c r="J5450" s="9"/>
    </row>
    <row r="5451" spans="9:10" x14ac:dyDescent="0.2">
      <c r="I5451" s="9"/>
      <c r="J5451" s="9"/>
    </row>
    <row r="5452" spans="9:10" x14ac:dyDescent="0.2">
      <c r="I5452" s="9"/>
      <c r="J5452" s="9"/>
    </row>
    <row r="5453" spans="9:10" x14ac:dyDescent="0.2">
      <c r="I5453" s="9"/>
      <c r="J5453" s="9"/>
    </row>
    <row r="5454" spans="9:10" x14ac:dyDescent="0.2">
      <c r="I5454" s="9"/>
      <c r="J5454" s="9"/>
    </row>
    <row r="5455" spans="9:10" x14ac:dyDescent="0.2">
      <c r="I5455" s="9"/>
      <c r="J5455" s="9"/>
    </row>
    <row r="5456" spans="9:10" x14ac:dyDescent="0.2">
      <c r="I5456" s="9"/>
      <c r="J5456" s="9"/>
    </row>
    <row r="5457" spans="9:10" x14ac:dyDescent="0.2">
      <c r="I5457" s="9"/>
      <c r="J5457" s="9"/>
    </row>
    <row r="5458" spans="9:10" x14ac:dyDescent="0.2">
      <c r="I5458" s="9"/>
      <c r="J5458" s="9"/>
    </row>
    <row r="5459" spans="9:10" x14ac:dyDescent="0.2">
      <c r="I5459" s="9"/>
      <c r="J5459" s="9"/>
    </row>
    <row r="5460" spans="9:10" x14ac:dyDescent="0.2">
      <c r="I5460" s="9"/>
      <c r="J5460" s="9"/>
    </row>
    <row r="5461" spans="9:10" x14ac:dyDescent="0.2">
      <c r="I5461" s="9"/>
      <c r="J5461" s="9"/>
    </row>
    <row r="5462" spans="9:10" x14ac:dyDescent="0.2">
      <c r="I5462" s="9"/>
      <c r="J5462" s="9"/>
    </row>
    <row r="5463" spans="9:10" x14ac:dyDescent="0.2">
      <c r="I5463" s="9"/>
      <c r="J5463" s="9"/>
    </row>
    <row r="5464" spans="9:10" x14ac:dyDescent="0.2">
      <c r="I5464" s="9"/>
      <c r="J5464" s="9"/>
    </row>
    <row r="5465" spans="9:10" x14ac:dyDescent="0.2">
      <c r="I5465" s="9"/>
      <c r="J5465" s="9"/>
    </row>
    <row r="5466" spans="9:10" x14ac:dyDescent="0.2">
      <c r="I5466" s="9"/>
      <c r="J5466" s="9"/>
    </row>
    <row r="5467" spans="9:10" x14ac:dyDescent="0.2">
      <c r="I5467" s="9"/>
      <c r="J5467" s="9"/>
    </row>
    <row r="5468" spans="9:10" x14ac:dyDescent="0.2">
      <c r="I5468" s="9"/>
      <c r="J5468" s="9"/>
    </row>
    <row r="5469" spans="9:10" x14ac:dyDescent="0.2">
      <c r="I5469" s="9"/>
      <c r="J5469" s="9"/>
    </row>
    <row r="5470" spans="9:10" x14ac:dyDescent="0.2">
      <c r="I5470" s="9"/>
      <c r="J5470" s="9"/>
    </row>
    <row r="5471" spans="9:10" x14ac:dyDescent="0.2">
      <c r="I5471" s="9"/>
      <c r="J5471" s="9"/>
    </row>
    <row r="5472" spans="9:10" x14ac:dyDescent="0.2">
      <c r="I5472" s="9"/>
      <c r="J5472" s="9"/>
    </row>
    <row r="5473" spans="9:10" x14ac:dyDescent="0.2">
      <c r="I5473" s="9"/>
      <c r="J5473" s="9"/>
    </row>
    <row r="5474" spans="9:10" x14ac:dyDescent="0.2">
      <c r="I5474" s="9"/>
      <c r="J5474" s="9"/>
    </row>
    <row r="5475" spans="9:10" x14ac:dyDescent="0.2">
      <c r="I5475" s="9"/>
      <c r="J5475" s="9"/>
    </row>
    <row r="5476" spans="9:10" x14ac:dyDescent="0.2">
      <c r="I5476" s="9"/>
      <c r="J5476" s="9"/>
    </row>
    <row r="5477" spans="9:10" x14ac:dyDescent="0.2">
      <c r="I5477" s="9"/>
      <c r="J5477" s="9"/>
    </row>
    <row r="5478" spans="9:10" x14ac:dyDescent="0.2">
      <c r="I5478" s="9"/>
      <c r="J5478" s="9"/>
    </row>
    <row r="5479" spans="9:10" x14ac:dyDescent="0.2">
      <c r="I5479" s="9"/>
      <c r="J5479" s="9"/>
    </row>
    <row r="5480" spans="9:10" x14ac:dyDescent="0.2">
      <c r="I5480" s="9"/>
      <c r="J5480" s="9"/>
    </row>
    <row r="5481" spans="9:10" x14ac:dyDescent="0.2">
      <c r="I5481" s="9"/>
      <c r="J5481" s="9"/>
    </row>
    <row r="5482" spans="9:10" x14ac:dyDescent="0.2">
      <c r="I5482" s="9"/>
      <c r="J5482" s="9"/>
    </row>
    <row r="5483" spans="9:10" x14ac:dyDescent="0.2">
      <c r="I5483" s="9"/>
      <c r="J5483" s="9"/>
    </row>
    <row r="5484" spans="9:10" x14ac:dyDescent="0.2">
      <c r="I5484" s="9"/>
      <c r="J5484" s="9"/>
    </row>
    <row r="5485" spans="9:10" x14ac:dyDescent="0.2">
      <c r="I5485" s="9"/>
      <c r="J5485" s="9"/>
    </row>
    <row r="5486" spans="9:10" x14ac:dyDescent="0.2">
      <c r="I5486" s="9"/>
      <c r="J5486" s="9"/>
    </row>
    <row r="5487" spans="9:10" x14ac:dyDescent="0.2">
      <c r="I5487" s="9"/>
      <c r="J5487" s="9"/>
    </row>
    <row r="5488" spans="9:10" x14ac:dyDescent="0.2">
      <c r="I5488" s="9"/>
      <c r="J5488" s="9"/>
    </row>
    <row r="5489" spans="9:10" x14ac:dyDescent="0.2">
      <c r="I5489" s="9"/>
      <c r="J5489" s="9"/>
    </row>
    <row r="5490" spans="9:10" x14ac:dyDescent="0.2">
      <c r="I5490" s="9"/>
      <c r="J5490" s="9"/>
    </row>
    <row r="5491" spans="9:10" x14ac:dyDescent="0.2">
      <c r="I5491" s="9"/>
      <c r="J5491" s="9"/>
    </row>
    <row r="5492" spans="9:10" x14ac:dyDescent="0.2">
      <c r="I5492" s="9"/>
      <c r="J5492" s="9"/>
    </row>
    <row r="5493" spans="9:10" x14ac:dyDescent="0.2">
      <c r="I5493" s="9"/>
      <c r="J5493" s="9"/>
    </row>
    <row r="5494" spans="9:10" x14ac:dyDescent="0.2">
      <c r="I5494" s="9"/>
      <c r="J5494" s="9"/>
    </row>
    <row r="5495" spans="9:10" x14ac:dyDescent="0.2">
      <c r="I5495" s="9"/>
      <c r="J5495" s="9"/>
    </row>
    <row r="5496" spans="9:10" x14ac:dyDescent="0.2">
      <c r="I5496" s="9"/>
      <c r="J5496" s="9"/>
    </row>
    <row r="5497" spans="9:10" x14ac:dyDescent="0.2">
      <c r="I5497" s="9"/>
      <c r="J5497" s="9"/>
    </row>
    <row r="5498" spans="9:10" x14ac:dyDescent="0.2">
      <c r="I5498" s="9"/>
      <c r="J5498" s="9"/>
    </row>
    <row r="5499" spans="9:10" x14ac:dyDescent="0.2">
      <c r="I5499" s="9"/>
      <c r="J5499" s="9"/>
    </row>
    <row r="5500" spans="9:10" x14ac:dyDescent="0.2">
      <c r="I5500" s="9"/>
      <c r="J5500" s="9"/>
    </row>
    <row r="5501" spans="9:10" x14ac:dyDescent="0.2">
      <c r="I5501" s="9"/>
      <c r="J5501" s="9"/>
    </row>
    <row r="5502" spans="9:10" x14ac:dyDescent="0.2">
      <c r="I5502" s="9"/>
      <c r="J5502" s="9"/>
    </row>
    <row r="5503" spans="9:10" x14ac:dyDescent="0.2">
      <c r="I5503" s="9"/>
      <c r="J5503" s="9"/>
    </row>
    <row r="5504" spans="9:10" x14ac:dyDescent="0.2">
      <c r="I5504" s="9"/>
      <c r="J5504" s="9"/>
    </row>
    <row r="5505" spans="9:10" x14ac:dyDescent="0.2">
      <c r="I5505" s="9"/>
      <c r="J5505" s="9"/>
    </row>
    <row r="5506" spans="9:10" x14ac:dyDescent="0.2">
      <c r="I5506" s="9"/>
      <c r="J5506" s="9"/>
    </row>
    <row r="5507" spans="9:10" x14ac:dyDescent="0.2">
      <c r="I5507" s="9"/>
      <c r="J5507" s="9"/>
    </row>
    <row r="5508" spans="9:10" x14ac:dyDescent="0.2">
      <c r="I5508" s="9"/>
      <c r="J5508" s="9"/>
    </row>
    <row r="5509" spans="9:10" x14ac:dyDescent="0.2">
      <c r="I5509" s="9"/>
      <c r="J5509" s="9"/>
    </row>
    <row r="5510" spans="9:10" x14ac:dyDescent="0.2">
      <c r="I5510" s="9"/>
      <c r="J5510" s="9"/>
    </row>
    <row r="5511" spans="9:10" x14ac:dyDescent="0.2">
      <c r="I5511" s="9"/>
      <c r="J5511" s="9"/>
    </row>
    <row r="5512" spans="9:10" x14ac:dyDescent="0.2">
      <c r="I5512" s="9"/>
      <c r="J5512" s="9"/>
    </row>
    <row r="5513" spans="9:10" x14ac:dyDescent="0.2">
      <c r="I5513" s="9"/>
      <c r="J5513" s="9"/>
    </row>
    <row r="5514" spans="9:10" x14ac:dyDescent="0.2">
      <c r="I5514" s="9"/>
      <c r="J5514" s="9"/>
    </row>
    <row r="5515" spans="9:10" x14ac:dyDescent="0.2">
      <c r="I5515" s="9"/>
      <c r="J5515" s="9"/>
    </row>
    <row r="5516" spans="9:10" x14ac:dyDescent="0.2">
      <c r="I5516" s="9"/>
      <c r="J5516" s="9"/>
    </row>
    <row r="5517" spans="9:10" x14ac:dyDescent="0.2">
      <c r="I5517" s="9"/>
      <c r="J5517" s="9"/>
    </row>
    <row r="5518" spans="9:10" x14ac:dyDescent="0.2">
      <c r="I5518" s="9"/>
      <c r="J5518" s="9"/>
    </row>
    <row r="5519" spans="9:10" x14ac:dyDescent="0.2">
      <c r="I5519" s="9"/>
      <c r="J5519" s="9"/>
    </row>
    <row r="5520" spans="9:10" x14ac:dyDescent="0.2">
      <c r="I5520" s="9"/>
      <c r="J5520" s="9"/>
    </row>
    <row r="5521" spans="9:10" x14ac:dyDescent="0.2">
      <c r="I5521" s="9"/>
      <c r="J5521" s="9"/>
    </row>
    <row r="5522" spans="9:10" x14ac:dyDescent="0.2">
      <c r="I5522" s="9"/>
      <c r="J5522" s="9"/>
    </row>
    <row r="5523" spans="9:10" x14ac:dyDescent="0.2">
      <c r="I5523" s="9"/>
      <c r="J5523" s="9"/>
    </row>
    <row r="5524" spans="9:10" x14ac:dyDescent="0.2">
      <c r="I5524" s="9"/>
      <c r="J5524" s="9"/>
    </row>
    <row r="5525" spans="9:10" x14ac:dyDescent="0.2">
      <c r="I5525" s="9"/>
      <c r="J5525" s="9"/>
    </row>
    <row r="5526" spans="9:10" x14ac:dyDescent="0.2">
      <c r="I5526" s="9"/>
      <c r="J5526" s="9"/>
    </row>
    <row r="5527" spans="9:10" x14ac:dyDescent="0.2">
      <c r="I5527" s="9"/>
      <c r="J5527" s="9"/>
    </row>
    <row r="5528" spans="9:10" x14ac:dyDescent="0.2">
      <c r="I5528" s="9"/>
      <c r="J5528" s="9"/>
    </row>
    <row r="5529" spans="9:10" x14ac:dyDescent="0.2">
      <c r="I5529" s="9"/>
      <c r="J5529" s="9"/>
    </row>
    <row r="5530" spans="9:10" x14ac:dyDescent="0.2">
      <c r="I5530" s="9"/>
      <c r="J5530" s="9"/>
    </row>
    <row r="5531" spans="9:10" x14ac:dyDescent="0.2">
      <c r="I5531" s="9"/>
      <c r="J5531" s="9"/>
    </row>
    <row r="5532" spans="9:10" x14ac:dyDescent="0.2">
      <c r="I5532" s="9"/>
      <c r="J5532" s="9"/>
    </row>
    <row r="5533" spans="9:10" x14ac:dyDescent="0.2">
      <c r="I5533" s="9"/>
      <c r="J5533" s="9"/>
    </row>
    <row r="5534" spans="9:10" x14ac:dyDescent="0.2">
      <c r="I5534" s="9"/>
      <c r="J5534" s="9"/>
    </row>
    <row r="5535" spans="9:10" x14ac:dyDescent="0.2">
      <c r="I5535" s="9"/>
      <c r="J5535" s="9"/>
    </row>
    <row r="5536" spans="9:10" x14ac:dyDescent="0.2">
      <c r="I5536" s="9"/>
      <c r="J5536" s="9"/>
    </row>
    <row r="5537" spans="9:10" x14ac:dyDescent="0.2">
      <c r="I5537" s="9"/>
      <c r="J5537" s="9"/>
    </row>
    <row r="5538" spans="9:10" x14ac:dyDescent="0.2">
      <c r="I5538" s="9"/>
      <c r="J5538" s="9"/>
    </row>
    <row r="5539" spans="9:10" x14ac:dyDescent="0.2">
      <c r="I5539" s="9"/>
      <c r="J5539" s="9"/>
    </row>
    <row r="5540" spans="9:10" x14ac:dyDescent="0.2">
      <c r="I5540" s="9"/>
      <c r="J5540" s="9"/>
    </row>
    <row r="5541" spans="9:10" x14ac:dyDescent="0.2">
      <c r="I5541" s="9"/>
      <c r="J5541" s="9"/>
    </row>
    <row r="5542" spans="9:10" x14ac:dyDescent="0.2">
      <c r="I5542" s="9"/>
      <c r="J5542" s="9"/>
    </row>
    <row r="5543" spans="9:10" x14ac:dyDescent="0.2">
      <c r="I5543" s="9"/>
      <c r="J5543" s="9"/>
    </row>
    <row r="5544" spans="9:10" x14ac:dyDescent="0.2">
      <c r="I5544" s="9"/>
      <c r="J5544" s="9"/>
    </row>
    <row r="5545" spans="9:10" x14ac:dyDescent="0.2">
      <c r="I5545" s="9"/>
      <c r="J5545" s="9"/>
    </row>
    <row r="5546" spans="9:10" x14ac:dyDescent="0.2">
      <c r="I5546" s="9"/>
      <c r="J5546" s="9"/>
    </row>
    <row r="5547" spans="9:10" x14ac:dyDescent="0.2">
      <c r="I5547" s="9"/>
      <c r="J5547" s="9"/>
    </row>
    <row r="5548" spans="9:10" x14ac:dyDescent="0.2">
      <c r="I5548" s="9"/>
      <c r="J5548" s="9"/>
    </row>
    <row r="5549" spans="9:10" x14ac:dyDescent="0.2">
      <c r="I5549" s="9"/>
      <c r="J5549" s="9"/>
    </row>
    <row r="5550" spans="9:10" x14ac:dyDescent="0.2">
      <c r="I5550" s="9"/>
      <c r="J5550" s="9"/>
    </row>
    <row r="5551" spans="9:10" x14ac:dyDescent="0.2">
      <c r="I5551" s="9"/>
      <c r="J5551" s="9"/>
    </row>
    <row r="5552" spans="9:10" x14ac:dyDescent="0.2">
      <c r="I5552" s="9"/>
      <c r="J5552" s="9"/>
    </row>
    <row r="5553" spans="9:10" x14ac:dyDescent="0.2">
      <c r="I5553" s="9"/>
      <c r="J5553" s="9"/>
    </row>
    <row r="5554" spans="9:10" x14ac:dyDescent="0.2">
      <c r="I5554" s="9"/>
      <c r="J5554" s="9"/>
    </row>
    <row r="5555" spans="9:10" x14ac:dyDescent="0.2">
      <c r="I5555" s="9"/>
      <c r="J5555" s="9"/>
    </row>
    <row r="5556" spans="9:10" x14ac:dyDescent="0.2">
      <c r="I5556" s="9"/>
      <c r="J5556" s="9"/>
    </row>
    <row r="5557" spans="9:10" x14ac:dyDescent="0.2">
      <c r="I5557" s="9"/>
      <c r="J5557" s="9"/>
    </row>
    <row r="5558" spans="9:10" x14ac:dyDescent="0.2">
      <c r="I5558" s="9"/>
      <c r="J5558" s="9"/>
    </row>
    <row r="5559" spans="9:10" x14ac:dyDescent="0.2">
      <c r="I5559" s="9"/>
      <c r="J5559" s="9"/>
    </row>
    <row r="5560" spans="9:10" x14ac:dyDescent="0.2">
      <c r="I5560" s="9"/>
      <c r="J5560" s="9"/>
    </row>
    <row r="5561" spans="9:10" x14ac:dyDescent="0.2">
      <c r="I5561" s="9"/>
      <c r="J5561" s="9"/>
    </row>
    <row r="5562" spans="9:10" x14ac:dyDescent="0.2">
      <c r="I5562" s="9"/>
      <c r="J5562" s="9"/>
    </row>
    <row r="5563" spans="9:10" x14ac:dyDescent="0.2">
      <c r="I5563" s="9"/>
      <c r="J5563" s="9"/>
    </row>
    <row r="5564" spans="9:10" x14ac:dyDescent="0.2">
      <c r="I5564" s="9"/>
      <c r="J5564" s="9"/>
    </row>
    <row r="5565" spans="9:10" x14ac:dyDescent="0.2">
      <c r="I5565" s="9"/>
      <c r="J5565" s="9"/>
    </row>
    <row r="5566" spans="9:10" x14ac:dyDescent="0.2">
      <c r="I5566" s="9"/>
      <c r="J5566" s="9"/>
    </row>
    <row r="5567" spans="9:10" x14ac:dyDescent="0.2">
      <c r="I5567" s="9"/>
      <c r="J5567" s="9"/>
    </row>
    <row r="5568" spans="9:10" x14ac:dyDescent="0.2">
      <c r="I5568" s="9"/>
      <c r="J5568" s="9"/>
    </row>
    <row r="5569" spans="9:10" x14ac:dyDescent="0.2">
      <c r="I5569" s="9"/>
      <c r="J5569" s="9"/>
    </row>
    <row r="5570" spans="9:10" x14ac:dyDescent="0.2">
      <c r="I5570" s="9"/>
      <c r="J5570" s="9"/>
    </row>
    <row r="5571" spans="9:10" x14ac:dyDescent="0.2">
      <c r="I5571" s="9"/>
      <c r="J5571" s="9"/>
    </row>
    <row r="5572" spans="9:10" x14ac:dyDescent="0.2">
      <c r="I5572" s="9"/>
      <c r="J5572" s="9"/>
    </row>
    <row r="5573" spans="9:10" x14ac:dyDescent="0.2">
      <c r="I5573" s="9"/>
      <c r="J5573" s="9"/>
    </row>
    <row r="5574" spans="9:10" x14ac:dyDescent="0.2">
      <c r="I5574" s="9"/>
      <c r="J5574" s="9"/>
    </row>
    <row r="5575" spans="9:10" x14ac:dyDescent="0.2">
      <c r="I5575" s="9"/>
      <c r="J5575" s="9"/>
    </row>
    <row r="5576" spans="9:10" x14ac:dyDescent="0.2">
      <c r="I5576" s="9"/>
      <c r="J5576" s="9"/>
    </row>
    <row r="5577" spans="9:10" x14ac:dyDescent="0.2">
      <c r="I5577" s="9"/>
      <c r="J5577" s="9"/>
    </row>
    <row r="5578" spans="9:10" x14ac:dyDescent="0.2">
      <c r="I5578" s="9"/>
      <c r="J5578" s="9"/>
    </row>
    <row r="5579" spans="9:10" x14ac:dyDescent="0.2">
      <c r="I5579" s="9"/>
      <c r="J5579" s="9"/>
    </row>
    <row r="5580" spans="9:10" x14ac:dyDescent="0.2">
      <c r="I5580" s="9"/>
      <c r="J5580" s="9"/>
    </row>
    <row r="5581" spans="9:10" x14ac:dyDescent="0.2">
      <c r="I5581" s="9"/>
      <c r="J5581" s="9"/>
    </row>
    <row r="5582" spans="9:10" x14ac:dyDescent="0.2">
      <c r="I5582" s="9"/>
      <c r="J5582" s="9"/>
    </row>
    <row r="5583" spans="9:10" x14ac:dyDescent="0.2">
      <c r="I5583" s="9"/>
      <c r="J5583" s="9"/>
    </row>
    <row r="5584" spans="9:10" x14ac:dyDescent="0.2">
      <c r="I5584" s="9"/>
      <c r="J5584" s="9"/>
    </row>
    <row r="5585" spans="9:10" x14ac:dyDescent="0.2">
      <c r="I5585" s="9"/>
      <c r="J5585" s="9"/>
    </row>
    <row r="5586" spans="9:10" x14ac:dyDescent="0.2">
      <c r="I5586" s="9"/>
      <c r="J5586" s="9"/>
    </row>
    <row r="5587" spans="9:10" x14ac:dyDescent="0.2">
      <c r="I5587" s="9"/>
      <c r="J5587" s="9"/>
    </row>
    <row r="5588" spans="9:10" x14ac:dyDescent="0.2">
      <c r="I5588" s="9"/>
      <c r="J5588" s="9"/>
    </row>
    <row r="5589" spans="9:10" x14ac:dyDescent="0.2">
      <c r="I5589" s="9"/>
      <c r="J5589" s="9"/>
    </row>
    <row r="5590" spans="9:10" x14ac:dyDescent="0.2">
      <c r="I5590" s="9"/>
      <c r="J5590" s="9"/>
    </row>
    <row r="5591" spans="9:10" x14ac:dyDescent="0.2">
      <c r="I5591" s="9"/>
      <c r="J5591" s="9"/>
    </row>
    <row r="5592" spans="9:10" x14ac:dyDescent="0.2">
      <c r="I5592" s="9"/>
      <c r="J5592" s="9"/>
    </row>
    <row r="5593" spans="9:10" x14ac:dyDescent="0.2">
      <c r="I5593" s="9"/>
      <c r="J5593" s="9"/>
    </row>
    <row r="5594" spans="9:10" x14ac:dyDescent="0.2">
      <c r="I5594" s="9"/>
      <c r="J5594" s="9"/>
    </row>
    <row r="5595" spans="9:10" x14ac:dyDescent="0.2">
      <c r="I5595" s="9"/>
      <c r="J5595" s="9"/>
    </row>
    <row r="5596" spans="9:10" x14ac:dyDescent="0.2">
      <c r="I5596" s="9"/>
      <c r="J5596" s="9"/>
    </row>
    <row r="5597" spans="9:10" x14ac:dyDescent="0.2">
      <c r="I5597" s="9"/>
      <c r="J5597" s="9"/>
    </row>
    <row r="5598" spans="9:10" x14ac:dyDescent="0.2">
      <c r="I5598" s="9"/>
      <c r="J5598" s="9"/>
    </row>
    <row r="5599" spans="9:10" x14ac:dyDescent="0.2">
      <c r="I5599" s="9"/>
      <c r="J5599" s="9"/>
    </row>
    <row r="5600" spans="9:10" x14ac:dyDescent="0.2">
      <c r="I5600" s="9"/>
      <c r="J5600" s="9"/>
    </row>
    <row r="5601" spans="9:10" x14ac:dyDescent="0.2">
      <c r="I5601" s="9"/>
      <c r="J5601" s="9"/>
    </row>
    <row r="5602" spans="9:10" x14ac:dyDescent="0.2">
      <c r="I5602" s="9"/>
      <c r="J5602" s="9"/>
    </row>
    <row r="5603" spans="9:10" x14ac:dyDescent="0.2">
      <c r="I5603" s="9"/>
      <c r="J5603" s="9"/>
    </row>
    <row r="5604" spans="9:10" x14ac:dyDescent="0.2">
      <c r="I5604" s="9"/>
      <c r="J5604" s="9"/>
    </row>
    <row r="5605" spans="9:10" x14ac:dyDescent="0.2">
      <c r="I5605" s="9"/>
      <c r="J5605" s="9"/>
    </row>
    <row r="5606" spans="9:10" x14ac:dyDescent="0.2">
      <c r="I5606" s="9"/>
      <c r="J5606" s="9"/>
    </row>
    <row r="5607" spans="9:10" x14ac:dyDescent="0.2">
      <c r="I5607" s="9"/>
      <c r="J5607" s="9"/>
    </row>
    <row r="5608" spans="9:10" x14ac:dyDescent="0.2">
      <c r="I5608" s="9"/>
      <c r="J5608" s="9"/>
    </row>
    <row r="5609" spans="9:10" x14ac:dyDescent="0.2">
      <c r="I5609" s="9"/>
      <c r="J5609" s="9"/>
    </row>
    <row r="5610" spans="9:10" x14ac:dyDescent="0.2">
      <c r="I5610" s="9"/>
      <c r="J5610" s="9"/>
    </row>
    <row r="5611" spans="9:10" x14ac:dyDescent="0.2">
      <c r="I5611" s="9"/>
      <c r="J5611" s="9"/>
    </row>
    <row r="5612" spans="9:10" x14ac:dyDescent="0.2">
      <c r="I5612" s="9"/>
      <c r="J5612" s="9"/>
    </row>
    <row r="5613" spans="9:10" x14ac:dyDescent="0.2">
      <c r="I5613" s="9"/>
      <c r="J5613" s="9"/>
    </row>
    <row r="5614" spans="9:10" x14ac:dyDescent="0.2">
      <c r="I5614" s="9"/>
      <c r="J5614" s="9"/>
    </row>
    <row r="5615" spans="9:10" x14ac:dyDescent="0.2">
      <c r="I5615" s="9"/>
      <c r="J5615" s="9"/>
    </row>
    <row r="5616" spans="9:10" x14ac:dyDescent="0.2">
      <c r="I5616" s="9"/>
      <c r="J5616" s="9"/>
    </row>
    <row r="5617" spans="9:10" x14ac:dyDescent="0.2">
      <c r="I5617" s="9"/>
      <c r="J5617" s="9"/>
    </row>
    <row r="5618" spans="9:10" x14ac:dyDescent="0.2">
      <c r="I5618" s="9"/>
      <c r="J5618" s="9"/>
    </row>
    <row r="5619" spans="9:10" x14ac:dyDescent="0.2">
      <c r="I5619" s="9"/>
      <c r="J5619" s="9"/>
    </row>
    <row r="5620" spans="9:10" x14ac:dyDescent="0.2">
      <c r="I5620" s="9"/>
      <c r="J5620" s="9"/>
    </row>
    <row r="5621" spans="9:10" x14ac:dyDescent="0.2">
      <c r="I5621" s="9"/>
      <c r="J5621" s="9"/>
    </row>
    <row r="5622" spans="9:10" x14ac:dyDescent="0.2">
      <c r="I5622" s="9"/>
      <c r="J5622" s="9"/>
    </row>
    <row r="5623" spans="9:10" x14ac:dyDescent="0.2">
      <c r="I5623" s="9"/>
      <c r="J5623" s="9"/>
    </row>
    <row r="5624" spans="9:10" x14ac:dyDescent="0.2">
      <c r="I5624" s="9"/>
      <c r="J5624" s="9"/>
    </row>
    <row r="5625" spans="9:10" x14ac:dyDescent="0.2">
      <c r="I5625" s="9"/>
      <c r="J5625" s="9"/>
    </row>
    <row r="5626" spans="9:10" x14ac:dyDescent="0.2">
      <c r="I5626" s="9"/>
      <c r="J5626" s="9"/>
    </row>
    <row r="5627" spans="9:10" x14ac:dyDescent="0.2">
      <c r="I5627" s="9"/>
      <c r="J5627" s="9"/>
    </row>
    <row r="5628" spans="9:10" x14ac:dyDescent="0.2">
      <c r="I5628" s="9"/>
      <c r="J5628" s="9"/>
    </row>
    <row r="5629" spans="9:10" x14ac:dyDescent="0.2">
      <c r="I5629" s="9"/>
      <c r="J5629" s="9"/>
    </row>
    <row r="5630" spans="9:10" x14ac:dyDescent="0.2">
      <c r="I5630" s="9"/>
      <c r="J5630" s="9"/>
    </row>
    <row r="5631" spans="9:10" x14ac:dyDescent="0.2">
      <c r="I5631" s="9"/>
      <c r="J5631" s="9"/>
    </row>
    <row r="5632" spans="9:10" x14ac:dyDescent="0.2">
      <c r="I5632" s="9"/>
      <c r="J5632" s="9"/>
    </row>
    <row r="5633" spans="9:10" x14ac:dyDescent="0.2">
      <c r="I5633" s="9"/>
      <c r="J5633" s="9"/>
    </row>
    <row r="5634" spans="9:10" x14ac:dyDescent="0.2">
      <c r="I5634" s="9"/>
      <c r="J5634" s="9"/>
    </row>
    <row r="5635" spans="9:10" x14ac:dyDescent="0.2">
      <c r="I5635" s="9"/>
      <c r="J5635" s="9"/>
    </row>
    <row r="5636" spans="9:10" x14ac:dyDescent="0.2">
      <c r="I5636" s="9"/>
      <c r="J5636" s="9"/>
    </row>
    <row r="5637" spans="9:10" x14ac:dyDescent="0.2">
      <c r="I5637" s="9"/>
      <c r="J5637" s="9"/>
    </row>
    <row r="5638" spans="9:10" x14ac:dyDescent="0.2">
      <c r="I5638" s="9"/>
      <c r="J5638" s="9"/>
    </row>
    <row r="5639" spans="9:10" x14ac:dyDescent="0.2">
      <c r="I5639" s="9"/>
      <c r="J5639" s="9"/>
    </row>
    <row r="5640" spans="9:10" x14ac:dyDescent="0.2">
      <c r="I5640" s="9"/>
      <c r="J5640" s="9"/>
    </row>
    <row r="5641" spans="9:10" x14ac:dyDescent="0.2">
      <c r="I5641" s="9"/>
      <c r="J5641" s="9"/>
    </row>
    <row r="5642" spans="9:10" x14ac:dyDescent="0.2">
      <c r="I5642" s="9"/>
      <c r="J5642" s="9"/>
    </row>
    <row r="5643" spans="9:10" x14ac:dyDescent="0.2">
      <c r="I5643" s="9"/>
      <c r="J5643" s="9"/>
    </row>
    <row r="5644" spans="9:10" x14ac:dyDescent="0.2">
      <c r="I5644" s="9"/>
      <c r="J5644" s="9"/>
    </row>
    <row r="5645" spans="9:10" x14ac:dyDescent="0.2">
      <c r="I5645" s="9"/>
      <c r="J5645" s="9"/>
    </row>
    <row r="5646" spans="9:10" x14ac:dyDescent="0.2">
      <c r="I5646" s="9"/>
      <c r="J5646" s="9"/>
    </row>
    <row r="5647" spans="9:10" x14ac:dyDescent="0.2">
      <c r="I5647" s="9"/>
      <c r="J5647" s="9"/>
    </row>
    <row r="5648" spans="9:10" x14ac:dyDescent="0.2">
      <c r="I5648" s="9"/>
      <c r="J5648" s="9"/>
    </row>
    <row r="5649" spans="9:10" x14ac:dyDescent="0.2">
      <c r="I5649" s="9"/>
      <c r="J5649" s="9"/>
    </row>
    <row r="5650" spans="9:10" x14ac:dyDescent="0.2">
      <c r="I5650" s="9"/>
      <c r="J5650" s="9"/>
    </row>
    <row r="5651" spans="9:10" x14ac:dyDescent="0.2">
      <c r="I5651" s="9"/>
      <c r="J5651" s="9"/>
    </row>
    <row r="5652" spans="9:10" x14ac:dyDescent="0.2">
      <c r="I5652" s="9"/>
      <c r="J5652" s="9"/>
    </row>
    <row r="5653" spans="9:10" x14ac:dyDescent="0.2">
      <c r="I5653" s="9"/>
      <c r="J5653" s="9"/>
    </row>
    <row r="5654" spans="9:10" x14ac:dyDescent="0.2">
      <c r="I5654" s="9"/>
      <c r="J5654" s="9"/>
    </row>
    <row r="5655" spans="9:10" x14ac:dyDescent="0.2">
      <c r="I5655" s="9"/>
      <c r="J5655" s="9"/>
    </row>
    <row r="5656" spans="9:10" x14ac:dyDescent="0.2">
      <c r="I5656" s="9"/>
      <c r="J5656" s="9"/>
    </row>
    <row r="5657" spans="9:10" x14ac:dyDescent="0.2">
      <c r="I5657" s="9"/>
      <c r="J5657" s="9"/>
    </row>
    <row r="5658" spans="9:10" x14ac:dyDescent="0.2">
      <c r="I5658" s="9"/>
      <c r="J5658" s="9"/>
    </row>
    <row r="5659" spans="9:10" x14ac:dyDescent="0.2">
      <c r="I5659" s="9"/>
      <c r="J5659" s="9"/>
    </row>
    <row r="5660" spans="9:10" x14ac:dyDescent="0.2">
      <c r="I5660" s="9"/>
      <c r="J5660" s="9"/>
    </row>
    <row r="5661" spans="9:10" x14ac:dyDescent="0.2">
      <c r="I5661" s="9"/>
      <c r="J5661" s="9"/>
    </row>
    <row r="5662" spans="9:10" x14ac:dyDescent="0.2">
      <c r="I5662" s="9"/>
      <c r="J5662" s="9"/>
    </row>
    <row r="5663" spans="9:10" x14ac:dyDescent="0.2">
      <c r="I5663" s="9"/>
      <c r="J5663" s="9"/>
    </row>
    <row r="5664" spans="9:10" x14ac:dyDescent="0.2">
      <c r="I5664" s="9"/>
      <c r="J5664" s="9"/>
    </row>
    <row r="5665" spans="9:10" x14ac:dyDescent="0.2">
      <c r="I5665" s="9"/>
      <c r="J5665" s="9"/>
    </row>
    <row r="5666" spans="9:10" x14ac:dyDescent="0.2">
      <c r="I5666" s="9"/>
      <c r="J5666" s="9"/>
    </row>
    <row r="5667" spans="9:10" x14ac:dyDescent="0.2">
      <c r="I5667" s="9"/>
      <c r="J5667" s="9"/>
    </row>
    <row r="5668" spans="9:10" x14ac:dyDescent="0.2">
      <c r="I5668" s="9"/>
      <c r="J5668" s="9"/>
    </row>
    <row r="5669" spans="9:10" x14ac:dyDescent="0.2">
      <c r="I5669" s="9"/>
      <c r="J5669" s="9"/>
    </row>
    <row r="5670" spans="9:10" x14ac:dyDescent="0.2">
      <c r="I5670" s="9"/>
      <c r="J5670" s="9"/>
    </row>
    <row r="5671" spans="9:10" x14ac:dyDescent="0.2">
      <c r="I5671" s="9"/>
      <c r="J5671" s="9"/>
    </row>
    <row r="5672" spans="9:10" x14ac:dyDescent="0.2">
      <c r="I5672" s="9"/>
      <c r="J5672" s="9"/>
    </row>
    <row r="5673" spans="9:10" x14ac:dyDescent="0.2">
      <c r="I5673" s="9"/>
      <c r="J5673" s="9"/>
    </row>
    <row r="5674" spans="9:10" x14ac:dyDescent="0.2">
      <c r="I5674" s="9"/>
      <c r="J5674" s="9"/>
    </row>
    <row r="5675" spans="9:10" x14ac:dyDescent="0.2">
      <c r="I5675" s="9"/>
      <c r="J5675" s="9"/>
    </row>
    <row r="5676" spans="9:10" x14ac:dyDescent="0.2">
      <c r="I5676" s="9"/>
      <c r="J5676" s="9"/>
    </row>
    <row r="5677" spans="9:10" x14ac:dyDescent="0.2">
      <c r="I5677" s="9"/>
      <c r="J5677" s="9"/>
    </row>
    <row r="5678" spans="9:10" x14ac:dyDescent="0.2">
      <c r="I5678" s="9"/>
      <c r="J5678" s="9"/>
    </row>
    <row r="5679" spans="9:10" x14ac:dyDescent="0.2">
      <c r="I5679" s="9"/>
      <c r="J5679" s="9"/>
    </row>
    <row r="5680" spans="9:10" x14ac:dyDescent="0.2">
      <c r="I5680" s="9"/>
      <c r="J5680" s="9"/>
    </row>
    <row r="5681" spans="9:10" x14ac:dyDescent="0.2">
      <c r="I5681" s="9"/>
      <c r="J5681" s="9"/>
    </row>
    <row r="5682" spans="9:10" x14ac:dyDescent="0.2">
      <c r="I5682" s="9"/>
      <c r="J5682" s="9"/>
    </row>
    <row r="5683" spans="9:10" x14ac:dyDescent="0.2">
      <c r="I5683" s="9"/>
      <c r="J5683" s="9"/>
    </row>
    <row r="5684" spans="9:10" x14ac:dyDescent="0.2">
      <c r="I5684" s="9"/>
      <c r="J5684" s="9"/>
    </row>
    <row r="5685" spans="9:10" x14ac:dyDescent="0.2">
      <c r="I5685" s="9"/>
      <c r="J5685" s="9"/>
    </row>
    <row r="5686" spans="9:10" x14ac:dyDescent="0.2">
      <c r="I5686" s="9"/>
      <c r="J5686" s="9"/>
    </row>
    <row r="5687" spans="9:10" x14ac:dyDescent="0.2">
      <c r="I5687" s="9"/>
      <c r="J5687" s="9"/>
    </row>
    <row r="5688" spans="9:10" x14ac:dyDescent="0.2">
      <c r="I5688" s="9"/>
      <c r="J5688" s="9"/>
    </row>
    <row r="5689" spans="9:10" x14ac:dyDescent="0.2">
      <c r="I5689" s="9"/>
      <c r="J5689" s="9"/>
    </row>
    <row r="5690" spans="9:10" x14ac:dyDescent="0.2">
      <c r="I5690" s="9"/>
      <c r="J5690" s="9"/>
    </row>
    <row r="5691" spans="9:10" x14ac:dyDescent="0.2">
      <c r="I5691" s="9"/>
      <c r="J5691" s="9"/>
    </row>
    <row r="5692" spans="9:10" x14ac:dyDescent="0.2">
      <c r="I5692" s="9"/>
      <c r="J5692" s="9"/>
    </row>
    <row r="5693" spans="9:10" x14ac:dyDescent="0.2">
      <c r="I5693" s="9"/>
      <c r="J5693" s="9"/>
    </row>
    <row r="5694" spans="9:10" x14ac:dyDescent="0.2">
      <c r="I5694" s="9"/>
      <c r="J5694" s="9"/>
    </row>
    <row r="5695" spans="9:10" x14ac:dyDescent="0.2">
      <c r="I5695" s="9"/>
      <c r="J5695" s="9"/>
    </row>
    <row r="5696" spans="9:10" x14ac:dyDescent="0.2">
      <c r="I5696" s="9"/>
      <c r="J5696" s="9"/>
    </row>
    <row r="5697" spans="9:10" x14ac:dyDescent="0.2">
      <c r="I5697" s="9"/>
      <c r="J5697" s="9"/>
    </row>
    <row r="5698" spans="9:10" x14ac:dyDescent="0.2">
      <c r="I5698" s="9"/>
      <c r="J5698" s="9"/>
    </row>
    <row r="5699" spans="9:10" x14ac:dyDescent="0.2">
      <c r="I5699" s="9"/>
      <c r="J5699" s="9"/>
    </row>
    <row r="5700" spans="9:10" x14ac:dyDescent="0.2">
      <c r="I5700" s="9"/>
      <c r="J5700" s="9"/>
    </row>
    <row r="5701" spans="9:10" x14ac:dyDescent="0.2">
      <c r="I5701" s="9"/>
      <c r="J5701" s="9"/>
    </row>
    <row r="5702" spans="9:10" x14ac:dyDescent="0.2">
      <c r="I5702" s="9"/>
      <c r="J5702" s="9"/>
    </row>
    <row r="5703" spans="9:10" x14ac:dyDescent="0.2">
      <c r="I5703" s="9"/>
      <c r="J5703" s="9"/>
    </row>
    <row r="5704" spans="9:10" x14ac:dyDescent="0.2">
      <c r="I5704" s="9"/>
      <c r="J5704" s="9"/>
    </row>
    <row r="5705" spans="9:10" x14ac:dyDescent="0.2">
      <c r="I5705" s="9"/>
      <c r="J5705" s="9"/>
    </row>
    <row r="5706" spans="9:10" x14ac:dyDescent="0.2">
      <c r="I5706" s="9"/>
      <c r="J5706" s="9"/>
    </row>
    <row r="5707" spans="9:10" x14ac:dyDescent="0.2">
      <c r="I5707" s="9"/>
      <c r="J5707" s="9"/>
    </row>
    <row r="5708" spans="9:10" x14ac:dyDescent="0.2">
      <c r="I5708" s="9"/>
      <c r="J5708" s="9"/>
    </row>
    <row r="5709" spans="9:10" x14ac:dyDescent="0.2">
      <c r="I5709" s="9"/>
      <c r="J5709" s="9"/>
    </row>
    <row r="5710" spans="9:10" x14ac:dyDescent="0.2">
      <c r="I5710" s="9"/>
      <c r="J5710" s="9"/>
    </row>
    <row r="5711" spans="9:10" x14ac:dyDescent="0.2">
      <c r="I5711" s="9"/>
      <c r="J5711" s="9"/>
    </row>
    <row r="5712" spans="9:10" x14ac:dyDescent="0.2">
      <c r="I5712" s="9"/>
      <c r="J5712" s="9"/>
    </row>
    <row r="5713" spans="9:10" x14ac:dyDescent="0.2">
      <c r="I5713" s="9"/>
      <c r="J5713" s="9"/>
    </row>
    <row r="5714" spans="9:10" x14ac:dyDescent="0.2">
      <c r="I5714" s="9"/>
      <c r="J5714" s="9"/>
    </row>
    <row r="5715" spans="9:10" x14ac:dyDescent="0.2">
      <c r="I5715" s="9"/>
      <c r="J5715" s="9"/>
    </row>
    <row r="5716" spans="9:10" x14ac:dyDescent="0.2">
      <c r="I5716" s="9"/>
      <c r="J5716" s="9"/>
    </row>
    <row r="5717" spans="9:10" x14ac:dyDescent="0.2">
      <c r="I5717" s="9"/>
      <c r="J5717" s="9"/>
    </row>
    <row r="5718" spans="9:10" x14ac:dyDescent="0.2">
      <c r="I5718" s="9"/>
      <c r="J5718" s="9"/>
    </row>
    <row r="5719" spans="9:10" x14ac:dyDescent="0.2">
      <c r="I5719" s="9"/>
      <c r="J5719" s="9"/>
    </row>
    <row r="5720" spans="9:10" x14ac:dyDescent="0.2">
      <c r="I5720" s="9"/>
      <c r="J5720" s="9"/>
    </row>
    <row r="5721" spans="9:10" x14ac:dyDescent="0.2">
      <c r="I5721" s="9"/>
      <c r="J5721" s="9"/>
    </row>
    <row r="5722" spans="9:10" x14ac:dyDescent="0.2">
      <c r="I5722" s="9"/>
      <c r="J5722" s="9"/>
    </row>
    <row r="5723" spans="9:10" x14ac:dyDescent="0.2">
      <c r="I5723" s="9"/>
      <c r="J5723" s="9"/>
    </row>
    <row r="5724" spans="9:10" x14ac:dyDescent="0.2">
      <c r="I5724" s="9"/>
      <c r="J5724" s="9"/>
    </row>
    <row r="5725" spans="9:10" x14ac:dyDescent="0.2">
      <c r="I5725" s="9"/>
      <c r="J5725" s="9"/>
    </row>
    <row r="5726" spans="9:10" x14ac:dyDescent="0.2">
      <c r="I5726" s="9"/>
      <c r="J5726" s="9"/>
    </row>
    <row r="5727" spans="9:10" x14ac:dyDescent="0.2">
      <c r="I5727" s="9"/>
      <c r="J5727" s="9"/>
    </row>
    <row r="5728" spans="9:10" x14ac:dyDescent="0.2">
      <c r="I5728" s="9"/>
      <c r="J5728" s="9"/>
    </row>
    <row r="5729" spans="9:10" x14ac:dyDescent="0.2">
      <c r="I5729" s="9"/>
      <c r="J5729" s="9"/>
    </row>
    <row r="5730" spans="9:10" x14ac:dyDescent="0.2">
      <c r="I5730" s="9"/>
      <c r="J5730" s="9"/>
    </row>
    <row r="5731" spans="9:10" x14ac:dyDescent="0.2">
      <c r="I5731" s="9"/>
      <c r="J5731" s="9"/>
    </row>
    <row r="5732" spans="9:10" x14ac:dyDescent="0.2">
      <c r="I5732" s="9"/>
      <c r="J5732" s="9"/>
    </row>
    <row r="5733" spans="9:10" x14ac:dyDescent="0.2">
      <c r="I5733" s="9"/>
      <c r="J5733" s="9"/>
    </row>
    <row r="5734" spans="9:10" x14ac:dyDescent="0.2">
      <c r="I5734" s="9"/>
      <c r="J5734" s="9"/>
    </row>
    <row r="5735" spans="9:10" x14ac:dyDescent="0.2">
      <c r="I5735" s="9"/>
      <c r="J5735" s="9"/>
    </row>
    <row r="5736" spans="9:10" x14ac:dyDescent="0.2">
      <c r="I5736" s="9"/>
      <c r="J5736" s="9"/>
    </row>
    <row r="5737" spans="9:10" x14ac:dyDescent="0.2">
      <c r="I5737" s="9"/>
      <c r="J5737" s="9"/>
    </row>
    <row r="5738" spans="9:10" x14ac:dyDescent="0.2">
      <c r="I5738" s="9"/>
      <c r="J5738" s="9"/>
    </row>
    <row r="5739" spans="9:10" x14ac:dyDescent="0.2">
      <c r="I5739" s="9"/>
      <c r="J5739" s="9"/>
    </row>
    <row r="5740" spans="9:10" x14ac:dyDescent="0.2">
      <c r="I5740" s="9"/>
      <c r="J5740" s="9"/>
    </row>
    <row r="5741" spans="9:10" x14ac:dyDescent="0.2">
      <c r="I5741" s="9"/>
      <c r="J5741" s="9"/>
    </row>
    <row r="5742" spans="9:10" x14ac:dyDescent="0.2">
      <c r="I5742" s="9"/>
      <c r="J5742" s="9"/>
    </row>
    <row r="5743" spans="9:10" x14ac:dyDescent="0.2">
      <c r="I5743" s="9"/>
      <c r="J5743" s="9"/>
    </row>
    <row r="5744" spans="9:10" x14ac:dyDescent="0.2">
      <c r="I5744" s="9"/>
      <c r="J5744" s="9"/>
    </row>
    <row r="5745" spans="9:10" x14ac:dyDescent="0.2">
      <c r="I5745" s="9"/>
      <c r="J5745" s="9"/>
    </row>
    <row r="5746" spans="9:10" x14ac:dyDescent="0.2">
      <c r="I5746" s="9"/>
      <c r="J5746" s="9"/>
    </row>
    <row r="5747" spans="9:10" x14ac:dyDescent="0.2">
      <c r="I5747" s="9"/>
      <c r="J5747" s="9"/>
    </row>
    <row r="5748" spans="9:10" x14ac:dyDescent="0.2">
      <c r="I5748" s="9"/>
      <c r="J5748" s="9"/>
    </row>
    <row r="5749" spans="9:10" x14ac:dyDescent="0.2">
      <c r="I5749" s="9"/>
      <c r="J5749" s="9"/>
    </row>
    <row r="5750" spans="9:10" x14ac:dyDescent="0.2">
      <c r="I5750" s="9"/>
      <c r="J5750" s="9"/>
    </row>
    <row r="5751" spans="9:10" x14ac:dyDescent="0.2">
      <c r="I5751" s="9"/>
      <c r="J5751" s="9"/>
    </row>
    <row r="5752" spans="9:10" x14ac:dyDescent="0.2">
      <c r="I5752" s="9"/>
      <c r="J5752" s="9"/>
    </row>
    <row r="5753" spans="9:10" x14ac:dyDescent="0.2">
      <c r="I5753" s="9"/>
      <c r="J5753" s="9"/>
    </row>
    <row r="5754" spans="9:10" x14ac:dyDescent="0.2">
      <c r="I5754" s="9"/>
      <c r="J5754" s="9"/>
    </row>
    <row r="5755" spans="9:10" x14ac:dyDescent="0.2">
      <c r="I5755" s="9"/>
      <c r="J5755" s="9"/>
    </row>
    <row r="5756" spans="9:10" x14ac:dyDescent="0.2">
      <c r="I5756" s="9"/>
      <c r="J5756" s="9"/>
    </row>
    <row r="5757" spans="9:10" x14ac:dyDescent="0.2">
      <c r="I5757" s="9"/>
      <c r="J5757" s="9"/>
    </row>
    <row r="5758" spans="9:10" x14ac:dyDescent="0.2">
      <c r="I5758" s="9"/>
      <c r="J5758" s="9"/>
    </row>
    <row r="5759" spans="9:10" x14ac:dyDescent="0.2">
      <c r="I5759" s="9"/>
      <c r="J5759" s="9"/>
    </row>
    <row r="5760" spans="9:10" x14ac:dyDescent="0.2">
      <c r="I5760" s="9"/>
      <c r="J5760" s="9"/>
    </row>
    <row r="5761" spans="9:10" x14ac:dyDescent="0.2">
      <c r="I5761" s="9"/>
      <c r="J5761" s="9"/>
    </row>
    <row r="5762" spans="9:10" x14ac:dyDescent="0.2">
      <c r="I5762" s="9"/>
      <c r="J5762" s="9"/>
    </row>
    <row r="5763" spans="9:10" x14ac:dyDescent="0.2">
      <c r="I5763" s="9"/>
      <c r="J5763" s="9"/>
    </row>
    <row r="5764" spans="9:10" x14ac:dyDescent="0.2">
      <c r="I5764" s="9"/>
      <c r="J5764" s="9"/>
    </row>
    <row r="5765" spans="9:10" x14ac:dyDescent="0.2">
      <c r="I5765" s="9"/>
      <c r="J5765" s="9"/>
    </row>
    <row r="5766" spans="9:10" x14ac:dyDescent="0.2">
      <c r="I5766" s="9"/>
      <c r="J5766" s="9"/>
    </row>
    <row r="5767" spans="9:10" x14ac:dyDescent="0.2">
      <c r="I5767" s="9"/>
      <c r="J5767" s="9"/>
    </row>
    <row r="5768" spans="9:10" x14ac:dyDescent="0.2">
      <c r="I5768" s="9"/>
      <c r="J5768" s="9"/>
    </row>
    <row r="5769" spans="9:10" x14ac:dyDescent="0.2">
      <c r="I5769" s="9"/>
      <c r="J5769" s="9"/>
    </row>
    <row r="5770" spans="9:10" x14ac:dyDescent="0.2">
      <c r="I5770" s="9"/>
      <c r="J5770" s="9"/>
    </row>
    <row r="5771" spans="9:10" x14ac:dyDescent="0.2">
      <c r="I5771" s="9"/>
      <c r="J5771" s="9"/>
    </row>
    <row r="5772" spans="9:10" x14ac:dyDescent="0.2">
      <c r="I5772" s="9"/>
      <c r="J5772" s="9"/>
    </row>
    <row r="5773" spans="9:10" x14ac:dyDescent="0.2">
      <c r="I5773" s="9"/>
      <c r="J5773" s="9"/>
    </row>
    <row r="5774" spans="9:10" x14ac:dyDescent="0.2">
      <c r="I5774" s="9"/>
      <c r="J5774" s="9"/>
    </row>
    <row r="5775" spans="9:10" x14ac:dyDescent="0.2">
      <c r="I5775" s="9"/>
      <c r="J5775" s="9"/>
    </row>
    <row r="5776" spans="9:10" x14ac:dyDescent="0.2">
      <c r="I5776" s="9"/>
      <c r="J5776" s="9"/>
    </row>
    <row r="5777" spans="9:10" x14ac:dyDescent="0.2">
      <c r="I5777" s="9"/>
      <c r="J5777" s="9"/>
    </row>
    <row r="5778" spans="9:10" x14ac:dyDescent="0.2">
      <c r="I5778" s="9"/>
      <c r="J5778" s="9"/>
    </row>
    <row r="5779" spans="9:10" x14ac:dyDescent="0.2">
      <c r="I5779" s="9"/>
      <c r="J5779" s="9"/>
    </row>
    <row r="5780" spans="9:10" x14ac:dyDescent="0.2">
      <c r="I5780" s="9"/>
      <c r="J5780" s="9"/>
    </row>
    <row r="5781" spans="9:10" x14ac:dyDescent="0.2">
      <c r="I5781" s="9"/>
      <c r="J5781" s="9"/>
    </row>
    <row r="5782" spans="9:10" x14ac:dyDescent="0.2">
      <c r="I5782" s="9"/>
      <c r="J5782" s="9"/>
    </row>
    <row r="5783" spans="9:10" x14ac:dyDescent="0.2">
      <c r="I5783" s="9"/>
      <c r="J5783" s="9"/>
    </row>
    <row r="5784" spans="9:10" x14ac:dyDescent="0.2">
      <c r="I5784" s="9"/>
      <c r="J5784" s="9"/>
    </row>
    <row r="5785" spans="9:10" x14ac:dyDescent="0.2">
      <c r="I5785" s="9"/>
      <c r="J5785" s="9"/>
    </row>
    <row r="5786" spans="9:10" x14ac:dyDescent="0.2">
      <c r="I5786" s="9"/>
      <c r="J5786" s="9"/>
    </row>
    <row r="5787" spans="9:10" x14ac:dyDescent="0.2">
      <c r="I5787" s="9"/>
      <c r="J5787" s="9"/>
    </row>
    <row r="5788" spans="9:10" x14ac:dyDescent="0.2">
      <c r="I5788" s="9"/>
      <c r="J5788" s="9"/>
    </row>
    <row r="5789" spans="9:10" x14ac:dyDescent="0.2">
      <c r="I5789" s="9"/>
      <c r="J5789" s="9"/>
    </row>
    <row r="5790" spans="9:10" x14ac:dyDescent="0.2">
      <c r="I5790" s="9"/>
      <c r="J5790" s="9"/>
    </row>
    <row r="5791" spans="9:10" x14ac:dyDescent="0.2">
      <c r="I5791" s="9"/>
      <c r="J5791" s="9"/>
    </row>
    <row r="5792" spans="9:10" x14ac:dyDescent="0.2">
      <c r="I5792" s="9"/>
      <c r="J5792" s="9"/>
    </row>
    <row r="5793" spans="9:10" x14ac:dyDescent="0.2">
      <c r="I5793" s="9"/>
      <c r="J5793" s="9"/>
    </row>
    <row r="5794" spans="9:10" x14ac:dyDescent="0.2">
      <c r="I5794" s="9"/>
      <c r="J5794" s="9"/>
    </row>
    <row r="5795" spans="9:10" x14ac:dyDescent="0.2">
      <c r="I5795" s="9"/>
      <c r="J5795" s="9"/>
    </row>
    <row r="5796" spans="9:10" x14ac:dyDescent="0.2">
      <c r="I5796" s="9"/>
      <c r="J5796" s="9"/>
    </row>
    <row r="5797" spans="9:10" x14ac:dyDescent="0.2">
      <c r="I5797" s="9"/>
      <c r="J5797" s="9"/>
    </row>
    <row r="5798" spans="9:10" x14ac:dyDescent="0.2">
      <c r="I5798" s="9"/>
      <c r="J5798" s="9"/>
    </row>
    <row r="5799" spans="9:10" x14ac:dyDescent="0.2">
      <c r="I5799" s="9"/>
      <c r="J5799" s="9"/>
    </row>
    <row r="5800" spans="9:10" x14ac:dyDescent="0.2">
      <c r="I5800" s="9"/>
      <c r="J5800" s="9"/>
    </row>
    <row r="5801" spans="9:10" x14ac:dyDescent="0.2">
      <c r="I5801" s="9"/>
      <c r="J5801" s="9"/>
    </row>
    <row r="5802" spans="9:10" x14ac:dyDescent="0.2">
      <c r="I5802" s="9"/>
      <c r="J5802" s="9"/>
    </row>
    <row r="5803" spans="9:10" x14ac:dyDescent="0.2">
      <c r="I5803" s="9"/>
      <c r="J5803" s="9"/>
    </row>
    <row r="5804" spans="9:10" x14ac:dyDescent="0.2">
      <c r="I5804" s="9"/>
      <c r="J5804" s="9"/>
    </row>
    <row r="5805" spans="9:10" x14ac:dyDescent="0.2">
      <c r="I5805" s="9"/>
      <c r="J5805" s="9"/>
    </row>
    <row r="5806" spans="9:10" x14ac:dyDescent="0.2">
      <c r="I5806" s="9"/>
      <c r="J5806" s="9"/>
    </row>
    <row r="5807" spans="9:10" x14ac:dyDescent="0.2">
      <c r="I5807" s="9"/>
      <c r="J5807" s="9"/>
    </row>
    <row r="5808" spans="9:10" x14ac:dyDescent="0.2">
      <c r="I5808" s="9"/>
      <c r="J5808" s="9"/>
    </row>
    <row r="5809" spans="9:10" x14ac:dyDescent="0.2">
      <c r="I5809" s="9"/>
      <c r="J5809" s="9"/>
    </row>
    <row r="5810" spans="9:10" x14ac:dyDescent="0.2">
      <c r="I5810" s="9"/>
      <c r="J5810" s="9"/>
    </row>
    <row r="5811" spans="9:10" x14ac:dyDescent="0.2">
      <c r="I5811" s="9"/>
      <c r="J5811" s="9"/>
    </row>
    <row r="5812" spans="9:10" x14ac:dyDescent="0.2">
      <c r="I5812" s="9"/>
      <c r="J5812" s="9"/>
    </row>
    <row r="5813" spans="9:10" x14ac:dyDescent="0.2">
      <c r="I5813" s="9"/>
      <c r="J5813" s="9"/>
    </row>
    <row r="5814" spans="9:10" x14ac:dyDescent="0.2">
      <c r="I5814" s="9"/>
      <c r="J5814" s="9"/>
    </row>
    <row r="5815" spans="9:10" x14ac:dyDescent="0.2">
      <c r="I5815" s="9"/>
      <c r="J5815" s="9"/>
    </row>
    <row r="5816" spans="9:10" x14ac:dyDescent="0.2">
      <c r="I5816" s="9"/>
      <c r="J5816" s="9"/>
    </row>
    <row r="5817" spans="9:10" x14ac:dyDescent="0.2">
      <c r="I5817" s="9"/>
      <c r="J5817" s="9"/>
    </row>
    <row r="5818" spans="9:10" x14ac:dyDescent="0.2">
      <c r="I5818" s="9"/>
      <c r="J5818" s="9"/>
    </row>
    <row r="5819" spans="9:10" x14ac:dyDescent="0.2">
      <c r="I5819" s="9"/>
      <c r="J5819" s="9"/>
    </row>
    <row r="5820" spans="9:10" x14ac:dyDescent="0.2">
      <c r="I5820" s="9"/>
      <c r="J5820" s="9"/>
    </row>
    <row r="5821" spans="9:10" x14ac:dyDescent="0.2">
      <c r="I5821" s="9"/>
      <c r="J5821" s="9"/>
    </row>
    <row r="5822" spans="9:10" x14ac:dyDescent="0.2">
      <c r="I5822" s="9"/>
      <c r="J5822" s="9"/>
    </row>
    <row r="5823" spans="9:10" x14ac:dyDescent="0.2">
      <c r="I5823" s="9"/>
      <c r="J5823" s="9"/>
    </row>
    <row r="5824" spans="9:10" x14ac:dyDescent="0.2">
      <c r="I5824" s="9"/>
      <c r="J5824" s="9"/>
    </row>
    <row r="5825" spans="9:10" x14ac:dyDescent="0.2">
      <c r="I5825" s="9"/>
      <c r="J5825" s="9"/>
    </row>
    <row r="5826" spans="9:10" x14ac:dyDescent="0.2">
      <c r="I5826" s="9"/>
      <c r="J5826" s="9"/>
    </row>
    <row r="5827" spans="9:10" x14ac:dyDescent="0.2">
      <c r="I5827" s="9"/>
      <c r="J5827" s="9"/>
    </row>
    <row r="5828" spans="9:10" x14ac:dyDescent="0.2">
      <c r="I5828" s="9"/>
      <c r="J5828" s="9"/>
    </row>
    <row r="5829" spans="9:10" x14ac:dyDescent="0.2">
      <c r="I5829" s="9"/>
      <c r="J5829" s="9"/>
    </row>
    <row r="5830" spans="9:10" x14ac:dyDescent="0.2">
      <c r="I5830" s="9"/>
      <c r="J5830" s="9"/>
    </row>
    <row r="5831" spans="9:10" x14ac:dyDescent="0.2">
      <c r="I5831" s="9"/>
      <c r="J5831" s="9"/>
    </row>
    <row r="5832" spans="9:10" x14ac:dyDescent="0.2">
      <c r="I5832" s="9"/>
      <c r="J5832" s="9"/>
    </row>
    <row r="5833" spans="9:10" x14ac:dyDescent="0.2">
      <c r="I5833" s="9"/>
      <c r="J5833" s="9"/>
    </row>
    <row r="5834" spans="9:10" x14ac:dyDescent="0.2">
      <c r="I5834" s="9"/>
      <c r="J5834" s="9"/>
    </row>
    <row r="5835" spans="9:10" x14ac:dyDescent="0.2">
      <c r="I5835" s="9"/>
      <c r="J5835" s="9"/>
    </row>
    <row r="5836" spans="9:10" x14ac:dyDescent="0.2">
      <c r="I5836" s="9"/>
      <c r="J5836" s="9"/>
    </row>
    <row r="5837" spans="9:10" x14ac:dyDescent="0.2">
      <c r="I5837" s="9"/>
      <c r="J5837" s="9"/>
    </row>
    <row r="5838" spans="9:10" x14ac:dyDescent="0.2">
      <c r="I5838" s="9"/>
      <c r="J5838" s="9"/>
    </row>
    <row r="5839" spans="9:10" x14ac:dyDescent="0.2">
      <c r="I5839" s="9"/>
      <c r="J5839" s="9"/>
    </row>
    <row r="5840" spans="9:10" x14ac:dyDescent="0.2">
      <c r="I5840" s="9"/>
      <c r="J5840" s="9"/>
    </row>
    <row r="5841" spans="9:10" x14ac:dyDescent="0.2">
      <c r="I5841" s="9"/>
      <c r="J5841" s="9"/>
    </row>
    <row r="5842" spans="9:10" x14ac:dyDescent="0.2">
      <c r="I5842" s="9"/>
      <c r="J5842" s="9"/>
    </row>
    <row r="5843" spans="9:10" x14ac:dyDescent="0.2">
      <c r="I5843" s="9"/>
      <c r="J5843" s="9"/>
    </row>
    <row r="5844" spans="9:10" x14ac:dyDescent="0.2">
      <c r="I5844" s="9"/>
      <c r="J5844" s="9"/>
    </row>
    <row r="5845" spans="9:10" x14ac:dyDescent="0.2">
      <c r="I5845" s="9"/>
      <c r="J5845" s="9"/>
    </row>
    <row r="5846" spans="9:10" x14ac:dyDescent="0.2">
      <c r="I5846" s="9"/>
      <c r="J5846" s="9"/>
    </row>
    <row r="5847" spans="9:10" x14ac:dyDescent="0.2">
      <c r="I5847" s="9"/>
      <c r="J5847" s="9"/>
    </row>
    <row r="5848" spans="9:10" x14ac:dyDescent="0.2">
      <c r="I5848" s="9"/>
      <c r="J5848" s="9"/>
    </row>
    <row r="5849" spans="9:10" x14ac:dyDescent="0.2">
      <c r="I5849" s="9"/>
      <c r="J5849" s="9"/>
    </row>
    <row r="5850" spans="9:10" x14ac:dyDescent="0.2">
      <c r="I5850" s="9"/>
      <c r="J5850" s="9"/>
    </row>
    <row r="5851" spans="9:10" x14ac:dyDescent="0.2">
      <c r="I5851" s="9"/>
      <c r="J5851" s="9"/>
    </row>
    <row r="5852" spans="9:10" x14ac:dyDescent="0.2">
      <c r="I5852" s="9"/>
      <c r="J5852" s="9"/>
    </row>
    <row r="5853" spans="9:10" x14ac:dyDescent="0.2">
      <c r="I5853" s="9"/>
      <c r="J5853" s="9"/>
    </row>
    <row r="5854" spans="9:10" x14ac:dyDescent="0.2">
      <c r="I5854" s="9"/>
      <c r="J5854" s="9"/>
    </row>
    <row r="5855" spans="9:10" x14ac:dyDescent="0.2">
      <c r="I5855" s="9"/>
      <c r="J5855" s="9"/>
    </row>
    <row r="5856" spans="9:10" x14ac:dyDescent="0.2">
      <c r="I5856" s="9"/>
      <c r="J5856" s="9"/>
    </row>
    <row r="5857" spans="9:10" x14ac:dyDescent="0.2">
      <c r="I5857" s="9"/>
      <c r="J5857" s="9"/>
    </row>
    <row r="5858" spans="9:10" x14ac:dyDescent="0.2">
      <c r="I5858" s="9"/>
      <c r="J5858" s="9"/>
    </row>
    <row r="5859" spans="9:10" x14ac:dyDescent="0.2">
      <c r="I5859" s="9"/>
      <c r="J5859" s="9"/>
    </row>
    <row r="5860" spans="9:10" x14ac:dyDescent="0.2">
      <c r="I5860" s="9"/>
      <c r="J5860" s="9"/>
    </row>
    <row r="5861" spans="9:10" x14ac:dyDescent="0.2">
      <c r="I5861" s="9"/>
      <c r="J5861" s="9"/>
    </row>
    <row r="5862" spans="9:10" x14ac:dyDescent="0.2">
      <c r="I5862" s="9"/>
      <c r="J5862" s="9"/>
    </row>
    <row r="5863" spans="9:10" x14ac:dyDescent="0.2">
      <c r="I5863" s="9"/>
      <c r="J5863" s="9"/>
    </row>
    <row r="5864" spans="9:10" x14ac:dyDescent="0.2">
      <c r="I5864" s="9"/>
      <c r="J5864" s="9"/>
    </row>
    <row r="5865" spans="9:10" x14ac:dyDescent="0.2">
      <c r="I5865" s="9"/>
      <c r="J5865" s="9"/>
    </row>
    <row r="5866" spans="9:10" x14ac:dyDescent="0.2">
      <c r="I5866" s="9"/>
      <c r="J5866" s="9"/>
    </row>
    <row r="5867" spans="9:10" x14ac:dyDescent="0.2">
      <c r="I5867" s="9"/>
      <c r="J5867" s="9"/>
    </row>
    <row r="5868" spans="9:10" x14ac:dyDescent="0.2">
      <c r="I5868" s="9"/>
      <c r="J5868" s="9"/>
    </row>
    <row r="5869" spans="9:10" x14ac:dyDescent="0.2">
      <c r="I5869" s="9"/>
      <c r="J5869" s="9"/>
    </row>
    <row r="5870" spans="9:10" x14ac:dyDescent="0.2">
      <c r="I5870" s="9"/>
      <c r="J5870" s="9"/>
    </row>
    <row r="5871" spans="9:10" x14ac:dyDescent="0.2">
      <c r="I5871" s="9"/>
      <c r="J5871" s="9"/>
    </row>
    <row r="5872" spans="9:10" x14ac:dyDescent="0.2">
      <c r="I5872" s="9"/>
      <c r="J5872" s="9"/>
    </row>
    <row r="5873" spans="9:10" x14ac:dyDescent="0.2">
      <c r="I5873" s="9"/>
      <c r="J5873" s="9"/>
    </row>
    <row r="5874" spans="9:10" x14ac:dyDescent="0.2">
      <c r="I5874" s="9"/>
      <c r="J5874" s="9"/>
    </row>
    <row r="5875" spans="9:10" x14ac:dyDescent="0.2">
      <c r="I5875" s="9"/>
      <c r="J5875" s="9"/>
    </row>
    <row r="5876" spans="9:10" x14ac:dyDescent="0.2">
      <c r="I5876" s="9"/>
      <c r="J5876" s="9"/>
    </row>
    <row r="5877" spans="9:10" x14ac:dyDescent="0.2">
      <c r="I5877" s="9"/>
      <c r="J5877" s="9"/>
    </row>
    <row r="5878" spans="9:10" x14ac:dyDescent="0.2">
      <c r="I5878" s="9"/>
      <c r="J5878" s="9"/>
    </row>
    <row r="5879" spans="9:10" x14ac:dyDescent="0.2">
      <c r="I5879" s="9"/>
      <c r="J5879" s="9"/>
    </row>
    <row r="5880" spans="9:10" x14ac:dyDescent="0.2">
      <c r="I5880" s="9"/>
      <c r="J5880" s="9"/>
    </row>
    <row r="5881" spans="9:10" x14ac:dyDescent="0.2">
      <c r="I5881" s="9"/>
      <c r="J5881" s="9"/>
    </row>
    <row r="5882" spans="9:10" x14ac:dyDescent="0.2">
      <c r="I5882" s="9"/>
      <c r="J5882" s="9"/>
    </row>
    <row r="5883" spans="9:10" x14ac:dyDescent="0.2">
      <c r="I5883" s="9"/>
      <c r="J5883" s="9"/>
    </row>
    <row r="5884" spans="9:10" x14ac:dyDescent="0.2">
      <c r="I5884" s="9"/>
      <c r="J5884" s="9"/>
    </row>
    <row r="5885" spans="9:10" x14ac:dyDescent="0.2">
      <c r="I5885" s="9"/>
      <c r="J5885" s="9"/>
    </row>
    <row r="5886" spans="9:10" x14ac:dyDescent="0.2">
      <c r="I5886" s="9"/>
      <c r="J5886" s="9"/>
    </row>
    <row r="5887" spans="9:10" x14ac:dyDescent="0.2">
      <c r="I5887" s="9"/>
      <c r="J5887" s="9"/>
    </row>
    <row r="5888" spans="9:10" x14ac:dyDescent="0.2">
      <c r="I5888" s="9"/>
      <c r="J5888" s="9"/>
    </row>
    <row r="5889" spans="9:10" x14ac:dyDescent="0.2">
      <c r="I5889" s="9"/>
      <c r="J5889" s="9"/>
    </row>
    <row r="5890" spans="9:10" x14ac:dyDescent="0.2">
      <c r="I5890" s="9"/>
      <c r="J5890" s="9"/>
    </row>
    <row r="5891" spans="9:10" x14ac:dyDescent="0.2">
      <c r="I5891" s="9"/>
      <c r="J5891" s="9"/>
    </row>
    <row r="5892" spans="9:10" x14ac:dyDescent="0.2">
      <c r="I5892" s="9"/>
      <c r="J5892" s="9"/>
    </row>
    <row r="5893" spans="9:10" x14ac:dyDescent="0.2">
      <c r="I5893" s="9"/>
      <c r="J5893" s="9"/>
    </row>
    <row r="5894" spans="9:10" x14ac:dyDescent="0.2">
      <c r="I5894" s="9"/>
      <c r="J5894" s="9"/>
    </row>
    <row r="5895" spans="9:10" x14ac:dyDescent="0.2">
      <c r="I5895" s="9"/>
      <c r="J5895" s="9"/>
    </row>
    <row r="5896" spans="9:10" x14ac:dyDescent="0.2">
      <c r="I5896" s="9"/>
      <c r="J5896" s="9"/>
    </row>
    <row r="5897" spans="9:10" x14ac:dyDescent="0.2">
      <c r="I5897" s="9"/>
      <c r="J5897" s="9"/>
    </row>
  </sheetData>
  <conditionalFormatting sqref="B1:B1048576 C5008:F5008 C5004:J5007 I5008:J5008">
    <cfRule type="cellIs" dxfId="8" priority="2" operator="greaterThanOrEqual">
      <formula>90</formula>
    </cfRule>
  </conditionalFormatting>
  <conditionalFormatting sqref="V1:V1048576">
    <cfRule type="cellIs" dxfId="0" priority="1" operator="greaterThanOrEqual">
      <formula>90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CA94-FDF3-1841-9698-BE0488EA9779}">
  <dimension ref="A3:I56"/>
  <sheetViews>
    <sheetView workbookViewId="0">
      <selection activeCell="I6" sqref="I6:I12"/>
    </sheetView>
  </sheetViews>
  <sheetFormatPr baseColWidth="10" defaultRowHeight="15" x14ac:dyDescent="0.2"/>
  <cols>
    <col min="1" max="1" width="12.1640625" bestFit="1" customWidth="1"/>
    <col min="2" max="2" width="21.5" bestFit="1" customWidth="1"/>
    <col min="3" max="3" width="4.1640625" bestFit="1" customWidth="1"/>
    <col min="4" max="4" width="10" bestFit="1" customWidth="1"/>
  </cols>
  <sheetData>
    <row r="3" spans="1:9" x14ac:dyDescent="0.2">
      <c r="A3" s="21" t="s">
        <v>33</v>
      </c>
      <c r="B3" t="s">
        <v>35</v>
      </c>
    </row>
    <row r="4" spans="1:9" x14ac:dyDescent="0.2">
      <c r="A4" s="22">
        <v>19</v>
      </c>
      <c r="B4" s="20">
        <v>5</v>
      </c>
      <c r="E4" s="23">
        <v>19</v>
      </c>
      <c r="F4" s="23">
        <v>5</v>
      </c>
    </row>
    <row r="5" spans="1:9" x14ac:dyDescent="0.2">
      <c r="A5" s="22">
        <v>20</v>
      </c>
      <c r="B5" s="20">
        <v>18</v>
      </c>
      <c r="E5" s="23">
        <v>20</v>
      </c>
      <c r="F5" s="23">
        <v>18</v>
      </c>
    </row>
    <row r="6" spans="1:9" x14ac:dyDescent="0.2">
      <c r="A6" s="22">
        <v>21</v>
      </c>
      <c r="B6" s="20">
        <v>20</v>
      </c>
      <c r="E6" s="23">
        <v>21</v>
      </c>
      <c r="F6" s="23">
        <v>20</v>
      </c>
      <c r="H6" t="s">
        <v>26</v>
      </c>
      <c r="I6">
        <v>252</v>
      </c>
    </row>
    <row r="7" spans="1:9" x14ac:dyDescent="0.2">
      <c r="A7" s="22">
        <v>22</v>
      </c>
      <c r="B7" s="20">
        <v>38</v>
      </c>
      <c r="E7" s="23">
        <v>22</v>
      </c>
      <c r="F7" s="23">
        <v>38</v>
      </c>
      <c r="H7" t="s">
        <v>27</v>
      </c>
      <c r="I7">
        <v>736</v>
      </c>
    </row>
    <row r="8" spans="1:9" x14ac:dyDescent="0.2">
      <c r="A8" s="22">
        <v>23</v>
      </c>
      <c r="B8" s="20">
        <v>27</v>
      </c>
      <c r="E8" s="23">
        <v>23</v>
      </c>
      <c r="F8" s="23">
        <v>27</v>
      </c>
      <c r="H8" t="s">
        <v>28</v>
      </c>
      <c r="I8">
        <v>1176</v>
      </c>
    </row>
    <row r="9" spans="1:9" x14ac:dyDescent="0.2">
      <c r="A9" s="22">
        <v>24</v>
      </c>
      <c r="B9" s="20">
        <v>52</v>
      </c>
      <c r="E9" s="23">
        <v>24</v>
      </c>
      <c r="F9" s="23">
        <v>52</v>
      </c>
      <c r="H9" t="s">
        <v>29</v>
      </c>
      <c r="I9">
        <v>1373</v>
      </c>
    </row>
    <row r="10" spans="1:9" x14ac:dyDescent="0.2">
      <c r="A10" s="22">
        <v>25</v>
      </c>
      <c r="B10" s="20">
        <v>46</v>
      </c>
      <c r="E10" s="23">
        <v>25</v>
      </c>
      <c r="F10" s="23">
        <v>46</v>
      </c>
      <c r="H10" t="s">
        <v>30</v>
      </c>
      <c r="I10">
        <v>949</v>
      </c>
    </row>
    <row r="11" spans="1:9" x14ac:dyDescent="0.2">
      <c r="A11" s="22">
        <v>26</v>
      </c>
      <c r="B11" s="20">
        <v>46</v>
      </c>
      <c r="E11" s="23">
        <v>26</v>
      </c>
      <c r="F11" s="23">
        <v>46</v>
      </c>
      <c r="H11" t="s">
        <v>31</v>
      </c>
      <c r="I11">
        <v>459</v>
      </c>
    </row>
    <row r="12" spans="1:9" x14ac:dyDescent="0.2">
      <c r="A12" s="22">
        <v>27</v>
      </c>
      <c r="B12" s="20">
        <v>67</v>
      </c>
      <c r="E12" s="24">
        <v>27</v>
      </c>
      <c r="F12" s="24">
        <v>67</v>
      </c>
      <c r="H12" t="s">
        <v>32</v>
      </c>
      <c r="I12">
        <v>55</v>
      </c>
    </row>
    <row r="13" spans="1:9" x14ac:dyDescent="0.2">
      <c r="A13" s="22">
        <v>28</v>
      </c>
      <c r="B13" s="20">
        <v>80</v>
      </c>
      <c r="E13" s="24">
        <v>28</v>
      </c>
      <c r="F13" s="24">
        <v>80</v>
      </c>
    </row>
    <row r="14" spans="1:9" x14ac:dyDescent="0.2">
      <c r="A14" s="22">
        <v>29</v>
      </c>
      <c r="B14" s="20">
        <v>87</v>
      </c>
      <c r="E14" s="24">
        <v>29</v>
      </c>
      <c r="F14" s="24">
        <v>87</v>
      </c>
    </row>
    <row r="15" spans="1:9" x14ac:dyDescent="0.2">
      <c r="A15" s="22">
        <v>30</v>
      </c>
      <c r="B15" s="20">
        <v>81</v>
      </c>
      <c r="E15" s="24">
        <v>30</v>
      </c>
      <c r="F15" s="24">
        <v>81</v>
      </c>
    </row>
    <row r="16" spans="1:9" x14ac:dyDescent="0.2">
      <c r="A16" s="22">
        <v>31</v>
      </c>
      <c r="B16" s="20">
        <v>101</v>
      </c>
      <c r="E16" s="24">
        <v>31</v>
      </c>
      <c r="F16" s="24">
        <v>101</v>
      </c>
    </row>
    <row r="17" spans="1:9" x14ac:dyDescent="0.2">
      <c r="A17" s="22">
        <v>32</v>
      </c>
      <c r="B17" s="20">
        <v>108</v>
      </c>
      <c r="E17" s="24">
        <v>32</v>
      </c>
      <c r="F17" s="24">
        <v>108</v>
      </c>
    </row>
    <row r="18" spans="1:9" x14ac:dyDescent="0.2">
      <c r="A18" s="22">
        <v>33</v>
      </c>
      <c r="B18" s="20">
        <v>100</v>
      </c>
      <c r="E18" s="24">
        <v>33</v>
      </c>
      <c r="F18" s="24">
        <v>100</v>
      </c>
    </row>
    <row r="19" spans="1:9" x14ac:dyDescent="0.2">
      <c r="A19" s="22">
        <v>34</v>
      </c>
      <c r="B19" s="20">
        <v>112</v>
      </c>
      <c r="E19" s="24">
        <v>34</v>
      </c>
      <c r="F19" s="24">
        <v>112</v>
      </c>
    </row>
    <row r="20" spans="1:9" x14ac:dyDescent="0.2">
      <c r="A20" s="22">
        <v>35</v>
      </c>
      <c r="B20" s="20">
        <v>118</v>
      </c>
      <c r="E20" s="23">
        <v>35</v>
      </c>
      <c r="F20">
        <v>118</v>
      </c>
    </row>
    <row r="21" spans="1:9" x14ac:dyDescent="0.2">
      <c r="A21" s="22">
        <v>36</v>
      </c>
      <c r="B21" s="20">
        <v>127</v>
      </c>
      <c r="E21" s="23">
        <v>36</v>
      </c>
      <c r="F21">
        <v>127</v>
      </c>
    </row>
    <row r="22" spans="1:9" x14ac:dyDescent="0.2">
      <c r="A22" s="22">
        <v>37</v>
      </c>
      <c r="B22" s="20">
        <v>143</v>
      </c>
      <c r="E22" s="23">
        <v>37</v>
      </c>
      <c r="F22">
        <v>143</v>
      </c>
    </row>
    <row r="23" spans="1:9" x14ac:dyDescent="0.2">
      <c r="A23" s="22">
        <v>38</v>
      </c>
      <c r="B23" s="20">
        <v>148</v>
      </c>
      <c r="E23" s="23">
        <v>38</v>
      </c>
      <c r="F23">
        <v>148</v>
      </c>
      <c r="I23" t="s">
        <v>36</v>
      </c>
    </row>
    <row r="24" spans="1:9" x14ac:dyDescent="0.2">
      <c r="A24" s="22">
        <v>39</v>
      </c>
      <c r="B24" s="20">
        <v>138</v>
      </c>
      <c r="E24" s="23">
        <v>39</v>
      </c>
      <c r="F24">
        <v>138</v>
      </c>
    </row>
    <row r="25" spans="1:9" x14ac:dyDescent="0.2">
      <c r="A25" s="22">
        <v>40</v>
      </c>
      <c r="B25" s="20">
        <v>156</v>
      </c>
      <c r="E25" s="23">
        <v>40</v>
      </c>
      <c r="F25">
        <v>156</v>
      </c>
    </row>
    <row r="26" spans="1:9" x14ac:dyDescent="0.2">
      <c r="A26" s="22">
        <v>41</v>
      </c>
      <c r="B26" s="20">
        <v>180</v>
      </c>
      <c r="E26" s="23">
        <v>41</v>
      </c>
      <c r="F26">
        <v>180</v>
      </c>
    </row>
    <row r="27" spans="1:9" x14ac:dyDescent="0.2">
      <c r="A27" s="22">
        <v>42</v>
      </c>
      <c r="B27" s="20">
        <v>166</v>
      </c>
      <c r="E27" s="23">
        <v>42</v>
      </c>
      <c r="F27">
        <v>166</v>
      </c>
    </row>
    <row r="28" spans="1:9" x14ac:dyDescent="0.2">
      <c r="A28" s="22">
        <v>43</v>
      </c>
      <c r="B28" s="20">
        <v>182</v>
      </c>
      <c r="E28" s="24">
        <v>43</v>
      </c>
      <c r="F28" s="24">
        <v>182</v>
      </c>
    </row>
    <row r="29" spans="1:9" x14ac:dyDescent="0.2">
      <c r="A29" s="22">
        <v>44</v>
      </c>
      <c r="B29" s="20">
        <v>177</v>
      </c>
      <c r="E29" s="24">
        <v>44</v>
      </c>
      <c r="F29" s="24">
        <v>177</v>
      </c>
    </row>
    <row r="30" spans="1:9" x14ac:dyDescent="0.2">
      <c r="A30" s="22">
        <v>45</v>
      </c>
      <c r="B30" s="20">
        <v>175</v>
      </c>
      <c r="E30" s="24">
        <v>45</v>
      </c>
      <c r="F30" s="24">
        <v>175</v>
      </c>
    </row>
    <row r="31" spans="1:9" x14ac:dyDescent="0.2">
      <c r="A31" s="22">
        <v>46</v>
      </c>
      <c r="B31" s="20">
        <v>181</v>
      </c>
      <c r="E31" s="24">
        <v>46</v>
      </c>
      <c r="F31" s="24">
        <v>181</v>
      </c>
    </row>
    <row r="32" spans="1:9" x14ac:dyDescent="0.2">
      <c r="A32" s="22">
        <v>47</v>
      </c>
      <c r="B32" s="20">
        <v>174</v>
      </c>
      <c r="E32" s="24">
        <v>47</v>
      </c>
      <c r="F32" s="24">
        <v>174</v>
      </c>
    </row>
    <row r="33" spans="1:6" x14ac:dyDescent="0.2">
      <c r="A33" s="22">
        <v>48</v>
      </c>
      <c r="B33" s="20">
        <v>170</v>
      </c>
      <c r="E33" s="24">
        <v>48</v>
      </c>
      <c r="F33" s="24">
        <v>170</v>
      </c>
    </row>
    <row r="34" spans="1:6" x14ac:dyDescent="0.2">
      <c r="A34" s="22">
        <v>49</v>
      </c>
      <c r="B34" s="20">
        <v>151</v>
      </c>
      <c r="E34" s="24">
        <v>49</v>
      </c>
      <c r="F34" s="24">
        <v>151</v>
      </c>
    </row>
    <row r="35" spans="1:6" x14ac:dyDescent="0.2">
      <c r="A35" s="22">
        <v>50</v>
      </c>
      <c r="B35" s="20">
        <v>163</v>
      </c>
      <c r="E35" s="24">
        <v>50</v>
      </c>
      <c r="F35" s="24">
        <v>163</v>
      </c>
    </row>
    <row r="36" spans="1:6" x14ac:dyDescent="0.2">
      <c r="A36" s="22">
        <v>51</v>
      </c>
      <c r="B36" s="20">
        <v>134</v>
      </c>
      <c r="E36" s="23">
        <v>51</v>
      </c>
      <c r="F36" s="23">
        <v>134</v>
      </c>
    </row>
    <row r="37" spans="1:6" x14ac:dyDescent="0.2">
      <c r="A37" s="22">
        <v>52</v>
      </c>
      <c r="B37" s="20">
        <v>131</v>
      </c>
      <c r="E37" s="23">
        <v>52</v>
      </c>
      <c r="F37" s="23">
        <v>131</v>
      </c>
    </row>
    <row r="38" spans="1:6" x14ac:dyDescent="0.2">
      <c r="A38" s="22">
        <v>53</v>
      </c>
      <c r="B38" s="20">
        <v>128</v>
      </c>
      <c r="E38" s="23">
        <v>53</v>
      </c>
      <c r="F38" s="23">
        <v>128</v>
      </c>
    </row>
    <row r="39" spans="1:6" x14ac:dyDescent="0.2">
      <c r="A39" s="22">
        <v>54</v>
      </c>
      <c r="B39" s="20">
        <v>115</v>
      </c>
      <c r="E39" s="23">
        <v>54</v>
      </c>
      <c r="F39" s="23">
        <v>115</v>
      </c>
    </row>
    <row r="40" spans="1:6" x14ac:dyDescent="0.2">
      <c r="A40" s="22">
        <v>55</v>
      </c>
      <c r="B40" s="20">
        <v>127</v>
      </c>
      <c r="E40" s="23">
        <v>55</v>
      </c>
      <c r="F40" s="23">
        <v>127</v>
      </c>
    </row>
    <row r="41" spans="1:6" x14ac:dyDescent="0.2">
      <c r="A41" s="22">
        <v>56</v>
      </c>
      <c r="B41" s="20">
        <v>117</v>
      </c>
      <c r="E41" s="23">
        <v>56</v>
      </c>
      <c r="F41" s="23">
        <v>117</v>
      </c>
    </row>
    <row r="42" spans="1:6" x14ac:dyDescent="0.2">
      <c r="A42" s="22">
        <v>57</v>
      </c>
      <c r="B42" s="20">
        <v>109</v>
      </c>
      <c r="E42" s="23">
        <v>57</v>
      </c>
      <c r="F42" s="23">
        <v>109</v>
      </c>
    </row>
    <row r="43" spans="1:6" x14ac:dyDescent="0.2">
      <c r="A43" s="22">
        <v>58</v>
      </c>
      <c r="B43" s="20">
        <v>88</v>
      </c>
      <c r="E43" s="23">
        <v>58</v>
      </c>
      <c r="F43" s="23">
        <v>88</v>
      </c>
    </row>
    <row r="44" spans="1:6" x14ac:dyDescent="0.2">
      <c r="A44" s="22">
        <v>59</v>
      </c>
      <c r="B44" s="20">
        <v>90</v>
      </c>
      <c r="E44" s="24">
        <v>59</v>
      </c>
      <c r="F44" s="24">
        <v>90</v>
      </c>
    </row>
    <row r="45" spans="1:6" x14ac:dyDescent="0.2">
      <c r="A45" s="22">
        <v>60</v>
      </c>
      <c r="B45" s="20">
        <v>66</v>
      </c>
      <c r="E45" s="24">
        <v>60</v>
      </c>
      <c r="F45" s="24">
        <v>66</v>
      </c>
    </row>
    <row r="46" spans="1:6" x14ac:dyDescent="0.2">
      <c r="A46" s="22">
        <v>61</v>
      </c>
      <c r="B46" s="20">
        <v>77</v>
      </c>
      <c r="E46" s="24">
        <v>61</v>
      </c>
      <c r="F46" s="24">
        <v>77</v>
      </c>
    </row>
    <row r="47" spans="1:6" x14ac:dyDescent="0.2">
      <c r="A47" s="22">
        <v>62</v>
      </c>
      <c r="B47" s="20">
        <v>61</v>
      </c>
      <c r="E47" s="24">
        <v>62</v>
      </c>
      <c r="F47" s="24">
        <v>61</v>
      </c>
    </row>
    <row r="48" spans="1:6" x14ac:dyDescent="0.2">
      <c r="A48" s="22">
        <v>63</v>
      </c>
      <c r="B48" s="20">
        <v>46</v>
      </c>
      <c r="E48" s="24">
        <v>63</v>
      </c>
      <c r="F48" s="24">
        <v>46</v>
      </c>
    </row>
    <row r="49" spans="1:6" x14ac:dyDescent="0.2">
      <c r="A49" s="22">
        <v>64</v>
      </c>
      <c r="B49" s="20">
        <v>36</v>
      </c>
      <c r="E49" s="24">
        <v>64</v>
      </c>
      <c r="F49" s="24">
        <v>36</v>
      </c>
    </row>
    <row r="50" spans="1:6" x14ac:dyDescent="0.2">
      <c r="A50" s="22">
        <v>65</v>
      </c>
      <c r="B50" s="20">
        <v>42</v>
      </c>
      <c r="E50" s="24">
        <v>65</v>
      </c>
      <c r="F50" s="24">
        <v>42</v>
      </c>
    </row>
    <row r="51" spans="1:6" x14ac:dyDescent="0.2">
      <c r="A51" s="22">
        <v>66</v>
      </c>
      <c r="B51" s="20">
        <v>41</v>
      </c>
      <c r="E51" s="24">
        <v>66</v>
      </c>
      <c r="F51" s="24">
        <v>41</v>
      </c>
    </row>
    <row r="52" spans="1:6" x14ac:dyDescent="0.2">
      <c r="A52" s="22">
        <v>67</v>
      </c>
      <c r="B52" s="20">
        <v>32</v>
      </c>
      <c r="E52" s="25">
        <v>67</v>
      </c>
      <c r="F52" s="25">
        <v>32</v>
      </c>
    </row>
    <row r="53" spans="1:6" x14ac:dyDescent="0.2">
      <c r="A53" s="22">
        <v>68</v>
      </c>
      <c r="B53" s="20">
        <v>14</v>
      </c>
      <c r="E53" s="25">
        <v>68</v>
      </c>
      <c r="F53" s="25">
        <v>14</v>
      </c>
    </row>
    <row r="54" spans="1:6" x14ac:dyDescent="0.2">
      <c r="A54" s="22">
        <v>69</v>
      </c>
      <c r="B54" s="20">
        <v>8</v>
      </c>
      <c r="E54" s="25">
        <v>69</v>
      </c>
      <c r="F54" s="25">
        <v>8</v>
      </c>
    </row>
    <row r="55" spans="1:6" x14ac:dyDescent="0.2">
      <c r="A55" s="22">
        <v>70</v>
      </c>
      <c r="B55" s="20">
        <v>1</v>
      </c>
      <c r="E55" s="25">
        <v>70</v>
      </c>
      <c r="F55" s="25">
        <v>1</v>
      </c>
    </row>
    <row r="56" spans="1:6" x14ac:dyDescent="0.2">
      <c r="A56" s="22" t="s">
        <v>34</v>
      </c>
      <c r="B56" s="20">
        <v>5000</v>
      </c>
      <c r="E56" t="s">
        <v>34</v>
      </c>
      <c r="F56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10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8" t="s">
        <v>24</v>
      </c>
      <c r="D1" s="18"/>
      <c r="K1" s="19" t="s">
        <v>25</v>
      </c>
      <c r="L1" s="19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v>468</v>
      </c>
      <c r="D3" s="28">
        <f>C3/$C$5</f>
        <v>9.3600000000000003E-2</v>
      </c>
      <c r="E3" s="27">
        <f>C3/$C$5</f>
        <v>9.3600000000000003E-2</v>
      </c>
      <c r="J3" t="s">
        <v>26</v>
      </c>
      <c r="K3">
        <v>252</v>
      </c>
      <c r="L3" s="28">
        <f>K3/$K$10</f>
        <v>5.04E-2</v>
      </c>
      <c r="M3" s="26">
        <f>K3/$K$10</f>
        <v>5.04E-2</v>
      </c>
    </row>
    <row r="4" spans="1:13" x14ac:dyDescent="0.2">
      <c r="B4" s="14" t="s">
        <v>8</v>
      </c>
      <c r="C4">
        <v>4532</v>
      </c>
      <c r="D4" s="28">
        <f>C4/$C$5</f>
        <v>0.90639999999999998</v>
      </c>
      <c r="E4" s="27">
        <f>C4/$C$5</f>
        <v>0.90639999999999998</v>
      </c>
      <c r="J4" t="s">
        <v>27</v>
      </c>
      <c r="K4">
        <v>736</v>
      </c>
      <c r="L4" s="28">
        <f t="shared" ref="L4:L9" si="0">K4/$K$10</f>
        <v>0.1472</v>
      </c>
      <c r="M4" s="26">
        <f t="shared" ref="M4:M9" si="1">K4/$K$10</f>
        <v>0.1472</v>
      </c>
    </row>
    <row r="5" spans="1:13" x14ac:dyDescent="0.2">
      <c r="B5" s="15" t="s">
        <v>23</v>
      </c>
      <c r="C5" s="16">
        <f>SUM(C3:C4)</f>
        <v>5000</v>
      </c>
      <c r="D5" s="16"/>
      <c r="E5" s="17"/>
      <c r="J5" t="s">
        <v>28</v>
      </c>
      <c r="K5">
        <v>1176</v>
      </c>
      <c r="L5" s="28">
        <f t="shared" si="0"/>
        <v>0.23519999999999999</v>
      </c>
      <c r="M5" s="26">
        <f t="shared" si="1"/>
        <v>0.23519999999999999</v>
      </c>
    </row>
    <row r="6" spans="1:13" x14ac:dyDescent="0.2">
      <c r="J6" t="s">
        <v>29</v>
      </c>
      <c r="K6">
        <v>1373</v>
      </c>
      <c r="L6" s="28">
        <f t="shared" si="0"/>
        <v>0.27460000000000001</v>
      </c>
      <c r="M6" s="26">
        <f t="shared" si="1"/>
        <v>0.27460000000000001</v>
      </c>
    </row>
    <row r="7" spans="1:13" x14ac:dyDescent="0.2">
      <c r="J7" t="s">
        <v>30</v>
      </c>
      <c r="K7">
        <v>949</v>
      </c>
      <c r="L7" s="28">
        <f t="shared" si="0"/>
        <v>0.1898</v>
      </c>
      <c r="M7" s="26">
        <f t="shared" si="1"/>
        <v>0.1898</v>
      </c>
    </row>
    <row r="8" spans="1:13" x14ac:dyDescent="0.2">
      <c r="J8" t="s">
        <v>31</v>
      </c>
      <c r="K8">
        <v>459</v>
      </c>
      <c r="L8" s="28">
        <f t="shared" si="0"/>
        <v>9.1800000000000007E-2</v>
      </c>
      <c r="M8" s="26">
        <f t="shared" si="1"/>
        <v>9.1800000000000007E-2</v>
      </c>
    </row>
    <row r="9" spans="1:13" x14ac:dyDescent="0.2">
      <c r="J9" t="s">
        <v>32</v>
      </c>
      <c r="K9">
        <v>55</v>
      </c>
      <c r="L9" s="28">
        <f t="shared" si="0"/>
        <v>1.0999999999999999E-2</v>
      </c>
      <c r="M9" s="26">
        <f t="shared" si="1"/>
        <v>1.0999999999999999E-2</v>
      </c>
    </row>
    <row r="10" spans="1:13" x14ac:dyDescent="0.2">
      <c r="K10">
        <v>5000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I13" sqref="I13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29">
        <v>67.606580000000079</v>
      </c>
      <c r="C2" s="29">
        <v>4.5335999999999999</v>
      </c>
      <c r="D2" s="4">
        <v>2.5247999999999999</v>
      </c>
      <c r="E2" s="29">
        <v>29.9038</v>
      </c>
      <c r="F2" s="4">
        <v>44.302999999999997</v>
      </c>
      <c r="G2" s="35">
        <v>11350.74818400004</v>
      </c>
    </row>
    <row r="3" spans="1:9" ht="14.25" customHeight="1" x14ac:dyDescent="0.2">
      <c r="A3" s="1" t="s">
        <v>11</v>
      </c>
      <c r="B3" s="29">
        <v>65.5</v>
      </c>
      <c r="C3" s="29">
        <v>5</v>
      </c>
      <c r="D3" s="4">
        <v>3</v>
      </c>
      <c r="E3" s="29">
        <v>30</v>
      </c>
      <c r="F3" s="4">
        <v>44</v>
      </c>
      <c r="G3" s="35">
        <v>11350.537907581556</v>
      </c>
    </row>
    <row r="4" spans="1:9" ht="14.25" customHeight="1" x14ac:dyDescent="0.2">
      <c r="A4" s="1" t="s">
        <v>12</v>
      </c>
      <c r="B4" s="29">
        <v>5.4</v>
      </c>
      <c r="C4" s="29">
        <v>1</v>
      </c>
      <c r="D4" s="4">
        <v>0</v>
      </c>
      <c r="E4" s="29">
        <v>0</v>
      </c>
      <c r="F4" s="4">
        <v>19</v>
      </c>
      <c r="G4" s="35">
        <v>11350.66643057227</v>
      </c>
    </row>
    <row r="5" spans="1:9" ht="14.25" customHeight="1" x14ac:dyDescent="0.2">
      <c r="A5" s="1" t="s">
        <v>13</v>
      </c>
      <c r="B5" s="29">
        <v>134.19999999999999</v>
      </c>
      <c r="C5" s="29">
        <v>8</v>
      </c>
      <c r="D5" s="4">
        <v>5</v>
      </c>
      <c r="E5" s="29">
        <v>60</v>
      </c>
      <c r="F5" s="4">
        <v>70</v>
      </c>
      <c r="G5" s="35">
        <v>11350.821990433014</v>
      </c>
    </row>
    <row r="6" spans="1:9" ht="34" x14ac:dyDescent="0.2">
      <c r="A6" s="1" t="s">
        <v>14</v>
      </c>
      <c r="B6" s="34">
        <v>28.108160317581522</v>
      </c>
      <c r="C6">
        <v>2.0731933499153494</v>
      </c>
      <c r="D6" s="4">
        <v>1.5056687443370587</v>
      </c>
      <c r="E6">
        <v>17.320292840157578</v>
      </c>
      <c r="F6" s="4">
        <v>10.721183691922791</v>
      </c>
      <c r="G6" s="35">
        <v>11353.093006420926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Jake Hosszu</cp:lastModifiedBy>
  <dcterms:created xsi:type="dcterms:W3CDTF">2017-05-30T18:22:30Z</dcterms:created>
  <dcterms:modified xsi:type="dcterms:W3CDTF">2024-09-16T01:33:26Z</dcterms:modified>
</cp:coreProperties>
</file>