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2f95985d80d2e6/Official Prob ^0 Stats/Worksheets/"/>
    </mc:Choice>
  </mc:AlternateContent>
  <xr:revisionPtr revIDLastSave="0" documentId="10_ncr:8100000_{DABA6071-48F0-488B-911F-65A2353EC42D}" xr6:coauthVersionLast="34" xr6:coauthVersionMax="34" xr10:uidLastSave="{00000000-0000-0000-0000-000000000000}"/>
  <bookViews>
    <workbookView xWindow="0" yWindow="0" windowWidth="23040" windowHeight="9072" xr2:uid="{515C2BD5-6B4E-413D-8608-7DC0FDE4B569}"/>
  </bookViews>
  <sheets>
    <sheet name="ANOVA Exercise (2)" sheetId="5" r:id="rId1"/>
    <sheet name="ANOVA Exercise" sheetId="2" r:id="rId2"/>
    <sheet name="ExcelDataAnalysis - 1WAY" sheetId="4" r:id="rId3"/>
    <sheet name="ExcelDataAnalysis - 2WAY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2" l="1"/>
  <c r="Q19" i="5"/>
  <c r="F19" i="5"/>
  <c r="D7" i="5"/>
  <c r="F6" i="5" s="1"/>
  <c r="C7" i="5"/>
  <c r="C16" i="5" s="1"/>
  <c r="B7" i="5"/>
  <c r="B16" i="5" s="1"/>
  <c r="A7" i="5"/>
  <c r="A18" i="5" s="1"/>
  <c r="N6" i="5"/>
  <c r="O6" i="5" s="1"/>
  <c r="M6" i="5"/>
  <c r="L6" i="5"/>
  <c r="N5" i="5"/>
  <c r="M5" i="5"/>
  <c r="L5" i="5"/>
  <c r="O5" i="5" s="1"/>
  <c r="N4" i="5"/>
  <c r="O4" i="5" s="1"/>
  <c r="M4" i="5"/>
  <c r="M7" i="5" s="1"/>
  <c r="L4" i="5"/>
  <c r="L7" i="5" s="1"/>
  <c r="L4" i="2"/>
  <c r="O4" i="2" s="1"/>
  <c r="M4" i="2"/>
  <c r="N4" i="2"/>
  <c r="Q4" i="2"/>
  <c r="G5" i="2"/>
  <c r="L5" i="2"/>
  <c r="M5" i="2"/>
  <c r="O5" i="2" s="1"/>
  <c r="N5" i="2"/>
  <c r="N7" i="2" s="1"/>
  <c r="N10" i="2" s="1"/>
  <c r="S5" i="2"/>
  <c r="H6" i="2"/>
  <c r="L6" i="2"/>
  <c r="O6" i="2" s="1"/>
  <c r="M6" i="2"/>
  <c r="N6" i="2"/>
  <c r="Q6" i="2"/>
  <c r="R6" i="2"/>
  <c r="A7" i="2"/>
  <c r="B7" i="2"/>
  <c r="B10" i="2" s="1"/>
  <c r="C11" i="2" s="1"/>
  <c r="C12" i="2" s="1"/>
  <c r="F10" i="2" s="1"/>
  <c r="C7" i="2"/>
  <c r="D7" i="2"/>
  <c r="F4" i="2" s="1"/>
  <c r="L7" i="2"/>
  <c r="L10" i="2" s="1"/>
  <c r="M7" i="2"/>
  <c r="M10" i="2" s="1"/>
  <c r="A10" i="2"/>
  <c r="C10" i="2"/>
  <c r="A16" i="2"/>
  <c r="B16" i="2"/>
  <c r="C16" i="2"/>
  <c r="A17" i="2"/>
  <c r="C17" i="2"/>
  <c r="A18" i="2"/>
  <c r="C18" i="2"/>
  <c r="F19" i="2"/>
  <c r="L10" i="5" l="1"/>
  <c r="G4" i="5"/>
  <c r="R5" i="5"/>
  <c r="M10" i="5"/>
  <c r="Q6" i="5"/>
  <c r="C17" i="5"/>
  <c r="C18" i="5"/>
  <c r="S5" i="5"/>
  <c r="R6" i="5"/>
  <c r="B18" i="5"/>
  <c r="G6" i="5"/>
  <c r="B17" i="5"/>
  <c r="H4" i="5"/>
  <c r="H6" i="5"/>
  <c r="O7" i="5"/>
  <c r="N18" i="5" s="1"/>
  <c r="C10" i="5"/>
  <c r="A16" i="5"/>
  <c r="S4" i="5"/>
  <c r="Q5" i="5"/>
  <c r="N7" i="5"/>
  <c r="N10" i="5" s="1"/>
  <c r="N11" i="5" s="1"/>
  <c r="N12" i="5" s="1"/>
  <c r="S6" i="5"/>
  <c r="B10" i="5"/>
  <c r="F5" i="5"/>
  <c r="Q4" i="5"/>
  <c r="G5" i="5"/>
  <c r="F4" i="5"/>
  <c r="R4" i="5"/>
  <c r="H5" i="5"/>
  <c r="A10" i="5"/>
  <c r="A17" i="5"/>
  <c r="N11" i="2"/>
  <c r="N12" i="2" s="1"/>
  <c r="O7" i="2"/>
  <c r="N17" i="2" s="1"/>
  <c r="R5" i="2"/>
  <c r="F5" i="2"/>
  <c r="H4" i="2"/>
  <c r="H7" i="2" s="1"/>
  <c r="B18" i="2"/>
  <c r="B17" i="2"/>
  <c r="C19" i="2" s="1"/>
  <c r="F13" i="2" s="1"/>
  <c r="F16" i="2" s="1"/>
  <c r="S6" i="2"/>
  <c r="G6" i="2"/>
  <c r="Q5" i="2"/>
  <c r="S4" i="2"/>
  <c r="G4" i="2"/>
  <c r="F6" i="2"/>
  <c r="H5" i="2"/>
  <c r="R4" i="2"/>
  <c r="S7" i="5" l="1"/>
  <c r="N23" i="5" s="1"/>
  <c r="N17" i="5"/>
  <c r="Q10" i="5"/>
  <c r="N24" i="5"/>
  <c r="N16" i="5"/>
  <c r="H7" i="5"/>
  <c r="C11" i="5"/>
  <c r="C12" i="5" s="1"/>
  <c r="F10" i="5" s="1"/>
  <c r="C19" i="5"/>
  <c r="F13" i="5" s="1"/>
  <c r="N18" i="2"/>
  <c r="N16" i="2"/>
  <c r="N19" i="2" s="1"/>
  <c r="N20" i="2" s="1"/>
  <c r="N25" i="2" s="1"/>
  <c r="Q10" i="2"/>
  <c r="N24" i="2"/>
  <c r="S7" i="2"/>
  <c r="N23" i="2" s="1"/>
  <c r="N19" i="5" l="1"/>
  <c r="N20" i="5" s="1"/>
  <c r="N25" i="5" s="1"/>
  <c r="N26" i="5" s="1"/>
  <c r="Q13" i="5" s="1"/>
  <c r="Q16" i="5" s="1"/>
  <c r="F16" i="5"/>
  <c r="Q16" i="2"/>
  <c r="N26" i="2"/>
  <c r="Q13" i="2" s="1"/>
</calcChain>
</file>

<file path=xl/sharedStrings.xml><?xml version="1.0" encoding="utf-8"?>
<sst xmlns="http://schemas.openxmlformats.org/spreadsheetml/2006/main" count="149" uniqueCount="59">
  <si>
    <t>dfError</t>
  </si>
  <si>
    <t>=(3-1)*(3-1):</t>
  </si>
  <si>
    <t>SSE</t>
  </si>
  <si>
    <t>= SSE</t>
  </si>
  <si>
    <t>- SSB</t>
  </si>
  <si>
    <t>- SSG</t>
  </si>
  <si>
    <t>SST</t>
  </si>
  <si>
    <t>Within</t>
  </si>
  <si>
    <t>SSE (Sum of Squares Error)</t>
  </si>
  <si>
    <t>x3 cols:</t>
  </si>
  <si>
    <t>=(3-1)*3:</t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</si>
  <si>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Critical</t>
    </r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</si>
  <si>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 MSG/MSE</t>
    </r>
  </si>
  <si>
    <t>Between</t>
  </si>
  <si>
    <t>SSB (Sum of Squares Blocks)</t>
  </si>
  <si>
    <t>dfGroups</t>
  </si>
  <si>
    <t>=(3-1):</t>
  </si>
  <si>
    <r>
      <rPr>
        <b/>
        <sz val="11"/>
        <color theme="1"/>
        <rFont val="Calibri"/>
        <family val="2"/>
        <scheme val="minor"/>
      </rPr>
      <t>MSE</t>
    </r>
    <r>
      <rPr>
        <sz val="11"/>
        <color theme="1"/>
        <rFont val="Calibri"/>
        <family val="2"/>
        <scheme val="minor"/>
      </rPr>
      <t xml:space="preserve"> = SSE/dfERROR</t>
    </r>
  </si>
  <si>
    <t>SSG</t>
  </si>
  <si>
    <t>x3 rows:</t>
  </si>
  <si>
    <r>
      <rPr>
        <b/>
        <sz val="11"/>
        <color theme="1"/>
        <rFont val="Calibri"/>
        <family val="2"/>
        <scheme val="minor"/>
      </rPr>
      <t>MSG</t>
    </r>
    <r>
      <rPr>
        <sz val="11"/>
        <color theme="1"/>
        <rFont val="Calibri"/>
        <family val="2"/>
        <scheme val="minor"/>
      </rPr>
      <t xml:space="preserve"> = SSG/dfGROUPS</t>
    </r>
  </si>
  <si>
    <t>SSG (Sum of Squares Groups)</t>
  </si>
  <si>
    <t>BLOCK C</t>
  </si>
  <si>
    <t>BLOCK B</t>
  </si>
  <si>
    <t>BLOCK A</t>
  </si>
  <si>
    <t>SST (Sum of Squares Total)</t>
  </si>
  <si>
    <t>Apr</t>
  </si>
  <si>
    <t>Mar</t>
  </si>
  <si>
    <t>Feb</t>
  </si>
  <si>
    <t>TWO-WAY ANOVA</t>
  </si>
  <si>
    <t>ONE-WAY ANOVA</t>
  </si>
  <si>
    <t>Anova: Two-Factor Without Replication</t>
  </si>
  <si>
    <t>SUMMARY</t>
  </si>
  <si>
    <t>Count</t>
  </si>
  <si>
    <t>Sum</t>
  </si>
  <si>
    <t>Average</t>
  </si>
  <si>
    <t>Variance</t>
  </si>
  <si>
    <t>Row 1</t>
  </si>
  <si>
    <t>Row 2</t>
  </si>
  <si>
    <t>Row 3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</si>
  <si>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</si>
  <si>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</si>
  <si>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</si>
  <si>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</si>
  <si>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</si>
  <si>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</si>
  <si>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</si>
  <si>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</si>
  <si>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</si>
  <si>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</si>
  <si>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</si>
  <si>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</si>
  <si>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</si>
  <si>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</si>
  <si>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</si>
  <si>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Anova: Single Factor</t>
  </si>
  <si>
    <t>Groups</t>
  </si>
  <si>
    <t>Between Groups</t>
  </si>
  <si>
    <t>Within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</si>
</sst>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0" borderId="0" xfId="0" quotePrefix="1" applyFont="1" applyAlignment="1">
      <alignment horizontal="right"/>
    </xf>
    <xf numFmtId="0" fontId="2" fillId="3" borderId="1" xfId="0" applyFont="1" applyFill="1" applyBorder="1"/>
    <xf numFmtId="0" fontId="2" fillId="0" borderId="0" xfId="0" quotePrefix="1" applyFont="1" applyAlignment="1">
      <alignment horizontal="right"/>
    </xf>
    <xf numFmtId="0" fontId="0" fillId="4" borderId="0" xfId="0" applyFill="1"/>
    <xf numFmtId="0" fontId="2" fillId="0" borderId="0" xfId="0" applyFont="1" applyAlignment="1">
      <alignment horizontal="right"/>
    </xf>
    <xf numFmtId="0" fontId="2" fillId="0" borderId="0" xfId="0" applyFont="1" applyFill="1"/>
    <xf numFmtId="0" fontId="2" fillId="5" borderId="0" xfId="0" applyFont="1" applyFill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6" borderId="1" xfId="0" applyFill="1" applyBorder="1"/>
    <xf numFmtId="0" fontId="2" fillId="3" borderId="0" xfId="0" applyFont="1" applyFill="1"/>
    <xf numFmtId="0" fontId="0" fillId="6" borderId="2" xfId="0" applyFill="1" applyBorder="1"/>
    <xf numFmtId="0" fontId="0" fillId="4" borderId="2" xfId="0" applyFill="1" applyBorder="1"/>
    <xf numFmtId="0" fontId="0" fillId="0" borderId="0" xfId="0" applyFill="1"/>
    <xf numFmtId="0" fontId="2" fillId="7" borderId="0" xfId="0" applyFont="1" applyFill="1"/>
    <xf numFmtId="0" fontId="0" fillId="8" borderId="0" xfId="0" applyFill="1"/>
    <xf numFmtId="0" fontId="0" fillId="8" borderId="2" xfId="0" applyFill="1" applyBorder="1"/>
    <xf numFmtId="0" fontId="2" fillId="9" borderId="0" xfId="0" applyFont="1" applyFill="1"/>
    <xf numFmtId="0" fontId="0" fillId="9" borderId="0" xfId="0" applyFill="1"/>
    <xf numFmtId="0" fontId="0" fillId="9" borderId="2" xfId="0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F098-E431-427C-975F-12C60FE37657}">
  <dimension ref="A1:T35"/>
  <sheetViews>
    <sheetView tabSelected="1" workbookViewId="0">
      <selection activeCell="L7" sqref="L7:O7"/>
    </sheetView>
  </sheetViews>
  <sheetFormatPr defaultRowHeight="14.4" x14ac:dyDescent="0.3"/>
  <cols>
    <col min="10" max="10" width="2.88671875" customWidth="1"/>
  </cols>
  <sheetData>
    <row r="1" spans="1:20" x14ac:dyDescent="0.3">
      <c r="A1" s="25" t="s">
        <v>30</v>
      </c>
      <c r="J1" s="2"/>
      <c r="K1" s="25" t="s">
        <v>29</v>
      </c>
    </row>
    <row r="2" spans="1:20" x14ac:dyDescent="0.3">
      <c r="J2" s="2"/>
    </row>
    <row r="3" spans="1:20" x14ac:dyDescent="0.3">
      <c r="A3" s="23" t="s">
        <v>28</v>
      </c>
      <c r="B3" s="23" t="s">
        <v>27</v>
      </c>
      <c r="C3" s="23" t="s">
        <v>26</v>
      </c>
      <c r="F3" s="1" t="s">
        <v>25</v>
      </c>
      <c r="J3" s="2"/>
      <c r="L3" s="23" t="s">
        <v>28</v>
      </c>
      <c r="M3" s="23" t="s">
        <v>27</v>
      </c>
      <c r="N3" s="23" t="s">
        <v>26</v>
      </c>
      <c r="Q3" s="1" t="s">
        <v>25</v>
      </c>
    </row>
    <row r="4" spans="1:20" x14ac:dyDescent="0.3">
      <c r="A4" s="24">
        <v>13</v>
      </c>
      <c r="B4" s="24">
        <v>21</v>
      </c>
      <c r="C4" s="24">
        <v>17</v>
      </c>
      <c r="F4" s="22">
        <f>(A4-$D$7)^2</f>
        <v>25</v>
      </c>
      <c r="G4" s="22">
        <f>(B4-$D$7)^2</f>
        <v>9</v>
      </c>
      <c r="H4" s="22">
        <f>(C4-$D$7)^2</f>
        <v>1</v>
      </c>
      <c r="J4" s="2"/>
      <c r="K4" s="1" t="s">
        <v>24</v>
      </c>
      <c r="L4" s="24">
        <f>A4</f>
        <v>13</v>
      </c>
      <c r="M4" s="24">
        <f>B4</f>
        <v>21</v>
      </c>
      <c r="N4" s="24">
        <f>C4</f>
        <v>17</v>
      </c>
      <c r="O4" s="23">
        <f>AVERAGE(L4:N4)</f>
        <v>17</v>
      </c>
      <c r="Q4" s="22">
        <f>(L4-$D$7)^2</f>
        <v>25</v>
      </c>
      <c r="R4" s="22">
        <f>(M4-$D$7)^2</f>
        <v>9</v>
      </c>
      <c r="S4" s="22">
        <f>(N4-$D$7)^2</f>
        <v>1</v>
      </c>
    </row>
    <row r="5" spans="1:20" x14ac:dyDescent="0.3">
      <c r="A5" s="24">
        <v>16</v>
      </c>
      <c r="B5" s="24">
        <v>19</v>
      </c>
      <c r="C5" s="24">
        <v>19</v>
      </c>
      <c r="F5" s="22">
        <f>(A5-$D$7)^2</f>
        <v>4</v>
      </c>
      <c r="G5" s="22">
        <f>(B5-$D$7)^2</f>
        <v>1</v>
      </c>
      <c r="H5" s="22">
        <f>(C5-$D$7)^2</f>
        <v>1</v>
      </c>
      <c r="J5" s="2"/>
      <c r="K5" s="1" t="s">
        <v>23</v>
      </c>
      <c r="L5" s="24">
        <f>A5</f>
        <v>16</v>
      </c>
      <c r="M5" s="24">
        <f>B5</f>
        <v>19</v>
      </c>
      <c r="N5" s="24">
        <f>C5</f>
        <v>19</v>
      </c>
      <c r="O5" s="23">
        <f>AVERAGE(L5:N5)</f>
        <v>18</v>
      </c>
      <c r="Q5" s="22">
        <f>(L5-$D$7)^2</f>
        <v>4</v>
      </c>
      <c r="R5" s="22">
        <f>(M5-$D$7)^2</f>
        <v>1</v>
      </c>
      <c r="S5" s="22">
        <f>(N5-$D$7)^2</f>
        <v>1</v>
      </c>
    </row>
    <row r="6" spans="1:20" x14ac:dyDescent="0.3">
      <c r="A6" s="24">
        <v>16</v>
      </c>
      <c r="B6" s="24">
        <v>20</v>
      </c>
      <c r="C6" s="24">
        <v>21</v>
      </c>
      <c r="F6" s="22">
        <f>(A6-$D$7)^2</f>
        <v>4</v>
      </c>
      <c r="G6" s="22">
        <f>(B6-$D$7)^2</f>
        <v>4</v>
      </c>
      <c r="H6" s="22">
        <f>(C6-$D$7)^2</f>
        <v>9</v>
      </c>
      <c r="J6" s="2"/>
      <c r="K6" s="1" t="s">
        <v>22</v>
      </c>
      <c r="L6" s="24">
        <f>A6</f>
        <v>16</v>
      </c>
      <c r="M6" s="24">
        <f>B6</f>
        <v>20</v>
      </c>
      <c r="N6" s="24">
        <f>C6</f>
        <v>21</v>
      </c>
      <c r="O6" s="23">
        <f>AVERAGE(L6:N6)</f>
        <v>19</v>
      </c>
      <c r="Q6" s="22">
        <f>(L6-$D$7)^2</f>
        <v>4</v>
      </c>
      <c r="R6" s="22">
        <f>(M6-$D$7)^2</f>
        <v>4</v>
      </c>
      <c r="S6" s="22">
        <f>(N6-$D$7)^2</f>
        <v>9</v>
      </c>
    </row>
    <row r="7" spans="1:20" x14ac:dyDescent="0.3">
      <c r="A7" s="29">
        <f>AVERAGE(A4:A6)</f>
        <v>15</v>
      </c>
      <c r="B7" s="29">
        <f>AVERAGE(B4:B6)</f>
        <v>20</v>
      </c>
      <c r="C7" s="29">
        <f>AVERAGE(C4:C6)</f>
        <v>19</v>
      </c>
      <c r="D7" s="30">
        <f>AVERAGE(A4:C6)</f>
        <v>18</v>
      </c>
      <c r="F7" s="21"/>
      <c r="G7" s="21"/>
      <c r="H7" s="20">
        <f>SUM(F4:H6)</f>
        <v>58</v>
      </c>
      <c r="I7" s="1" t="s">
        <v>6</v>
      </c>
      <c r="J7" s="2"/>
      <c r="L7" s="29">
        <f>AVERAGE(L4:L6)</f>
        <v>15</v>
      </c>
      <c r="M7" s="29">
        <f>AVERAGE(M4:M6)</f>
        <v>20</v>
      </c>
      <c r="N7" s="29">
        <f>AVERAGE(N4:N6)</f>
        <v>19</v>
      </c>
      <c r="O7" s="30">
        <f>AVERAGE(L4:N6)</f>
        <v>18</v>
      </c>
      <c r="Q7" s="21"/>
      <c r="R7" s="21"/>
      <c r="S7" s="20">
        <f>SUM(Q4:S6)</f>
        <v>58</v>
      </c>
      <c r="T7" s="1" t="s">
        <v>6</v>
      </c>
    </row>
    <row r="8" spans="1:20" x14ac:dyDescent="0.3">
      <c r="J8" s="2"/>
    </row>
    <row r="9" spans="1:20" x14ac:dyDescent="0.3">
      <c r="A9" s="1" t="s">
        <v>21</v>
      </c>
      <c r="D9" s="1" t="s">
        <v>13</v>
      </c>
      <c r="F9" t="s">
        <v>20</v>
      </c>
      <c r="J9" s="2"/>
      <c r="L9" s="1" t="s">
        <v>21</v>
      </c>
      <c r="O9" s="1" t="s">
        <v>13</v>
      </c>
      <c r="Q9" t="s">
        <v>20</v>
      </c>
    </row>
    <row r="10" spans="1:20" x14ac:dyDescent="0.3">
      <c r="A10" s="19">
        <f>(A7-$D$7)^2</f>
        <v>9</v>
      </c>
      <c r="B10" s="19">
        <f>(B7-$D$7)^2</f>
        <v>4</v>
      </c>
      <c r="C10" s="19">
        <f>(C7-$D$7)^2</f>
        <v>1</v>
      </c>
      <c r="F10">
        <f>C12/C13</f>
        <v>21</v>
      </c>
      <c r="J10" s="2"/>
      <c r="L10" s="19">
        <f>(L7-$D$7)^2</f>
        <v>9</v>
      </c>
      <c r="M10" s="19">
        <f>(M7-$D$7)^2</f>
        <v>4</v>
      </c>
      <c r="N10" s="19">
        <f>(N7-$D$7)^2</f>
        <v>1</v>
      </c>
      <c r="Q10">
        <f>N12/N13</f>
        <v>21</v>
      </c>
    </row>
    <row r="11" spans="1:20" x14ac:dyDescent="0.3">
      <c r="C11" s="18">
        <f>SUM(A10:C10)</f>
        <v>14</v>
      </c>
      <c r="J11" s="2"/>
      <c r="N11" s="18">
        <f>SUM(L10:N10)</f>
        <v>14</v>
      </c>
    </row>
    <row r="12" spans="1:20" x14ac:dyDescent="0.3">
      <c r="B12" s="10" t="s">
        <v>19</v>
      </c>
      <c r="C12" s="17">
        <f>C11*3</f>
        <v>42</v>
      </c>
      <c r="D12" s="1" t="s">
        <v>18</v>
      </c>
      <c r="F12" t="s">
        <v>17</v>
      </c>
      <c r="J12" s="2"/>
      <c r="M12" s="10" t="s">
        <v>19</v>
      </c>
      <c r="N12" s="17">
        <f>N11*3</f>
        <v>42</v>
      </c>
      <c r="O12" s="1" t="s">
        <v>18</v>
      </c>
      <c r="Q12" t="s">
        <v>17</v>
      </c>
    </row>
    <row r="13" spans="1:20" x14ac:dyDescent="0.3">
      <c r="B13" s="11" t="s">
        <v>16</v>
      </c>
      <c r="C13" s="8">
        <v>2</v>
      </c>
      <c r="D13" s="1" t="s">
        <v>15</v>
      </c>
      <c r="F13">
        <f>C19/C20</f>
        <v>2.6666666666666665</v>
      </c>
      <c r="J13" s="2"/>
      <c r="M13" s="11" t="s">
        <v>16</v>
      </c>
      <c r="N13" s="8">
        <v>2</v>
      </c>
      <c r="O13" s="1" t="s">
        <v>15</v>
      </c>
      <c r="Q13">
        <f>N26/N27</f>
        <v>2.5</v>
      </c>
    </row>
    <row r="14" spans="1:20" x14ac:dyDescent="0.3">
      <c r="J14" s="2"/>
    </row>
    <row r="15" spans="1:20" x14ac:dyDescent="0.3">
      <c r="A15" s="8" t="s">
        <v>8</v>
      </c>
      <c r="B15" s="16"/>
      <c r="C15" s="16"/>
      <c r="D15" s="1" t="s">
        <v>7</v>
      </c>
      <c r="F15" t="s">
        <v>12</v>
      </c>
      <c r="J15" s="2"/>
      <c r="L15" s="8" t="s">
        <v>14</v>
      </c>
      <c r="N15" s="16"/>
      <c r="O15" s="1" t="s">
        <v>13</v>
      </c>
      <c r="Q15" t="s">
        <v>12</v>
      </c>
    </row>
    <row r="16" spans="1:20" x14ac:dyDescent="0.3">
      <c r="A16" s="15">
        <f>(A4-A$7)^2</f>
        <v>4</v>
      </c>
      <c r="B16" s="15">
        <f>(B4-B$7)^2</f>
        <v>1</v>
      </c>
      <c r="C16" s="15">
        <f>(C4-C$7)^2</f>
        <v>4</v>
      </c>
      <c r="F16">
        <f>F10/F13</f>
        <v>7.875</v>
      </c>
      <c r="J16" s="2"/>
      <c r="N16" s="14">
        <f>(O4-O$7)^2</f>
        <v>1</v>
      </c>
      <c r="Q16">
        <f>Q10/Q13</f>
        <v>8.4</v>
      </c>
    </row>
    <row r="17" spans="1:17" x14ac:dyDescent="0.3">
      <c r="A17" s="15">
        <f>(A5-A$7)^2</f>
        <v>1</v>
      </c>
      <c r="B17" s="15">
        <f>(B5-B$7)^2</f>
        <v>1</v>
      </c>
      <c r="C17" s="15">
        <f>(C5-C$7)^2</f>
        <v>0</v>
      </c>
      <c r="J17" s="2"/>
      <c r="N17" s="14">
        <f>(O5-O$7)^2</f>
        <v>0</v>
      </c>
    </row>
    <row r="18" spans="1:17" x14ac:dyDescent="0.3">
      <c r="A18" s="15">
        <f>(A6-A$7)^2</f>
        <v>1</v>
      </c>
      <c r="B18" s="15">
        <f>(B6-B$7)^2</f>
        <v>0</v>
      </c>
      <c r="C18" s="15">
        <f>(C6-C$7)^2</f>
        <v>4</v>
      </c>
      <c r="F18" t="s">
        <v>11</v>
      </c>
      <c r="J18" s="2"/>
      <c r="N18" s="14">
        <f>(O6-O$7)^2</f>
        <v>1</v>
      </c>
      <c r="Q18" t="s">
        <v>11</v>
      </c>
    </row>
    <row r="19" spans="1:17" x14ac:dyDescent="0.3">
      <c r="C19" s="13">
        <f>SUM(A16:C18)</f>
        <v>16</v>
      </c>
      <c r="D19" s="1" t="s">
        <v>2</v>
      </c>
      <c r="F19">
        <f>FINV(0.05,2,6)</f>
        <v>5.1432528497847176</v>
      </c>
      <c r="J19" s="2"/>
      <c r="N19" s="12">
        <f>SUM(N16:N18)</f>
        <v>2</v>
      </c>
      <c r="Q19">
        <f>FINV(0.05,2,4)</f>
        <v>6.9442719099991574</v>
      </c>
    </row>
    <row r="20" spans="1:17" x14ac:dyDescent="0.3">
      <c r="B20" s="11" t="s">
        <v>10</v>
      </c>
      <c r="C20" s="1">
        <v>6</v>
      </c>
      <c r="D20" s="1" t="s">
        <v>0</v>
      </c>
      <c r="J20" s="2"/>
      <c r="M20" s="10" t="s">
        <v>9</v>
      </c>
      <c r="N20" s="9">
        <f>N19*3</f>
        <v>6</v>
      </c>
    </row>
    <row r="21" spans="1:17" x14ac:dyDescent="0.3">
      <c r="J21" s="2"/>
    </row>
    <row r="22" spans="1:17" x14ac:dyDescent="0.3">
      <c r="J22" s="2"/>
      <c r="L22" s="8" t="s">
        <v>8</v>
      </c>
      <c r="O22" s="1" t="s">
        <v>7</v>
      </c>
    </row>
    <row r="23" spans="1:17" x14ac:dyDescent="0.3">
      <c r="J23" s="2"/>
      <c r="M23" s="7" t="s">
        <v>6</v>
      </c>
      <c r="N23" s="6">
        <f>S7</f>
        <v>58</v>
      </c>
    </row>
    <row r="24" spans="1:17" x14ac:dyDescent="0.3">
      <c r="J24" s="2"/>
      <c r="M24" s="5" t="s">
        <v>5</v>
      </c>
      <c r="N24" s="6">
        <f>-N12</f>
        <v>-42</v>
      </c>
    </row>
    <row r="25" spans="1:17" x14ac:dyDescent="0.3">
      <c r="J25" s="2"/>
      <c r="M25" s="5" t="s">
        <v>4</v>
      </c>
      <c r="N25" s="6">
        <f>-N20</f>
        <v>-6</v>
      </c>
    </row>
    <row r="26" spans="1:17" x14ac:dyDescent="0.3">
      <c r="J26" s="2"/>
      <c r="M26" s="5" t="s">
        <v>3</v>
      </c>
      <c r="N26" s="4">
        <f>SUM(N23:N25)</f>
        <v>10</v>
      </c>
      <c r="O26" s="1" t="s">
        <v>2</v>
      </c>
    </row>
    <row r="27" spans="1:17" x14ac:dyDescent="0.3">
      <c r="J27" s="2"/>
      <c r="M27" s="3" t="s">
        <v>1</v>
      </c>
      <c r="N27" s="1">
        <v>4</v>
      </c>
      <c r="O27" s="1" t="s">
        <v>0</v>
      </c>
    </row>
    <row r="28" spans="1:17" x14ac:dyDescent="0.3">
      <c r="J28" s="2"/>
    </row>
    <row r="29" spans="1:17" x14ac:dyDescent="0.3">
      <c r="J29" s="2"/>
    </row>
    <row r="30" spans="1:17" x14ac:dyDescent="0.3">
      <c r="J30" s="2"/>
    </row>
    <row r="35" spans="4:4" x14ac:dyDescent="0.3">
      <c r="D35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E88B-A4B6-4E39-941A-FEBA3AA273D4}">
  <dimension ref="A1:T35"/>
  <sheetViews>
    <sheetView workbookViewId="0">
      <selection activeCell="L7" sqref="L7:O7"/>
    </sheetView>
  </sheetViews>
  <sheetFormatPr defaultRowHeight="14.4" x14ac:dyDescent="0.3"/>
  <cols>
    <col min="10" max="10" width="2.88671875" customWidth="1"/>
  </cols>
  <sheetData>
    <row r="1" spans="1:20" x14ac:dyDescent="0.3">
      <c r="A1" s="25" t="s">
        <v>30</v>
      </c>
      <c r="J1" s="2"/>
      <c r="K1" s="25" t="s">
        <v>29</v>
      </c>
    </row>
    <row r="2" spans="1:20" x14ac:dyDescent="0.3">
      <c r="J2" s="2"/>
    </row>
    <row r="3" spans="1:20" x14ac:dyDescent="0.3">
      <c r="A3" s="23" t="s">
        <v>28</v>
      </c>
      <c r="B3" s="23" t="s">
        <v>27</v>
      </c>
      <c r="C3" s="23" t="s">
        <v>26</v>
      </c>
      <c r="F3" s="1" t="s">
        <v>25</v>
      </c>
      <c r="J3" s="2"/>
      <c r="L3" s="23" t="s">
        <v>28</v>
      </c>
      <c r="M3" s="23" t="s">
        <v>27</v>
      </c>
      <c r="N3" s="23" t="s">
        <v>26</v>
      </c>
      <c r="Q3" s="1" t="s">
        <v>25</v>
      </c>
    </row>
    <row r="4" spans="1:20" x14ac:dyDescent="0.3">
      <c r="A4" s="24">
        <v>13</v>
      </c>
      <c r="B4" s="24">
        <v>15</v>
      </c>
      <c r="C4" s="24">
        <v>17</v>
      </c>
      <c r="F4" s="22">
        <f>(A4-$D$7)^2</f>
        <v>9</v>
      </c>
      <c r="G4" s="22">
        <f>(B4-$D$7)^2</f>
        <v>1</v>
      </c>
      <c r="H4" s="22">
        <f>(C4-$D$7)^2</f>
        <v>1</v>
      </c>
      <c r="J4" s="2"/>
      <c r="K4" s="1" t="s">
        <v>24</v>
      </c>
      <c r="L4" s="24">
        <f>A4</f>
        <v>13</v>
      </c>
      <c r="M4" s="24">
        <f>B4</f>
        <v>15</v>
      </c>
      <c r="N4" s="24">
        <f>C4</f>
        <v>17</v>
      </c>
      <c r="O4" s="23">
        <f>AVERAGE(L4:N4)</f>
        <v>15</v>
      </c>
      <c r="Q4" s="22">
        <f>(L4-$D$7)^2</f>
        <v>9</v>
      </c>
      <c r="R4" s="22">
        <f>(M4-$D$7)^2</f>
        <v>1</v>
      </c>
      <c r="S4" s="22">
        <f>(N4-$D$7)^2</f>
        <v>1</v>
      </c>
    </row>
    <row r="5" spans="1:20" x14ac:dyDescent="0.3">
      <c r="A5" s="24">
        <v>16</v>
      </c>
      <c r="B5" s="24">
        <v>17</v>
      </c>
      <c r="C5" s="24">
        <v>15</v>
      </c>
      <c r="F5" s="22">
        <f>(A5-$D$7)^2</f>
        <v>0</v>
      </c>
      <c r="G5" s="22">
        <f>(B5-$D$7)^2</f>
        <v>1</v>
      </c>
      <c r="H5" s="22">
        <f>(C5-$D$7)^2</f>
        <v>1</v>
      </c>
      <c r="J5" s="2"/>
      <c r="K5" s="1" t="s">
        <v>23</v>
      </c>
      <c r="L5" s="24">
        <f>A5</f>
        <v>16</v>
      </c>
      <c r="M5" s="24">
        <f>B5</f>
        <v>17</v>
      </c>
      <c r="N5" s="24">
        <f>C5</f>
        <v>15</v>
      </c>
      <c r="O5" s="23">
        <f>AVERAGE(L5:N5)</f>
        <v>16</v>
      </c>
      <c r="Q5" s="22">
        <f>(L5-$D$7)^2</f>
        <v>0</v>
      </c>
      <c r="R5" s="22">
        <f>(M5-$D$7)^2</f>
        <v>1</v>
      </c>
      <c r="S5" s="22">
        <f>(N5-$D$7)^2</f>
        <v>1</v>
      </c>
    </row>
    <row r="6" spans="1:20" x14ac:dyDescent="0.3">
      <c r="A6" s="24">
        <v>16</v>
      </c>
      <c r="B6" s="24">
        <v>19</v>
      </c>
      <c r="C6" s="24">
        <v>16</v>
      </c>
      <c r="F6" s="22">
        <f>(A6-$D$7)^2</f>
        <v>0</v>
      </c>
      <c r="G6" s="22">
        <f>(B6-$D$7)^2</f>
        <v>9</v>
      </c>
      <c r="H6" s="22">
        <f>(C6-$D$7)^2</f>
        <v>0</v>
      </c>
      <c r="J6" s="2"/>
      <c r="K6" s="1" t="s">
        <v>22</v>
      </c>
      <c r="L6" s="24">
        <f>A6</f>
        <v>16</v>
      </c>
      <c r="M6" s="24">
        <f>B6</f>
        <v>19</v>
      </c>
      <c r="N6" s="24">
        <f>C6</f>
        <v>16</v>
      </c>
      <c r="O6" s="23">
        <f>AVERAGE(L6:N6)</f>
        <v>17</v>
      </c>
      <c r="Q6" s="22">
        <f>(L6-$D$7)^2</f>
        <v>0</v>
      </c>
      <c r="R6" s="22">
        <f>(M6-$D$7)^2</f>
        <v>9</v>
      </c>
      <c r="S6" s="22">
        <f>(N6-$D$7)^2</f>
        <v>0</v>
      </c>
    </row>
    <row r="7" spans="1:20" x14ac:dyDescent="0.3">
      <c r="A7" s="29">
        <f>AVERAGE(A4:A6)</f>
        <v>15</v>
      </c>
      <c r="B7" s="29">
        <f>AVERAGE(B4:B6)</f>
        <v>17</v>
      </c>
      <c r="C7" s="29">
        <f>AVERAGE(C4:C6)</f>
        <v>16</v>
      </c>
      <c r="D7" s="30">
        <f>AVERAGE(A4:C6)</f>
        <v>16</v>
      </c>
      <c r="F7" s="21"/>
      <c r="G7" s="21"/>
      <c r="H7" s="20">
        <f>SUM(F4:H6)</f>
        <v>22</v>
      </c>
      <c r="I7" s="1" t="s">
        <v>6</v>
      </c>
      <c r="J7" s="2"/>
      <c r="L7" s="29">
        <f>AVERAGE(L4:L6)</f>
        <v>15</v>
      </c>
      <c r="M7" s="29">
        <f>AVERAGE(M4:M6)</f>
        <v>17</v>
      </c>
      <c r="N7" s="29">
        <f>AVERAGE(N4:N6)</f>
        <v>16</v>
      </c>
      <c r="O7" s="30">
        <f>AVERAGE(L4:N6)</f>
        <v>16</v>
      </c>
      <c r="Q7" s="21"/>
      <c r="R7" s="21"/>
      <c r="S7" s="20">
        <f>SUM(Q4:S6)</f>
        <v>22</v>
      </c>
      <c r="T7" s="1" t="s">
        <v>6</v>
      </c>
    </row>
    <row r="8" spans="1:20" x14ac:dyDescent="0.3">
      <c r="J8" s="2"/>
    </row>
    <row r="9" spans="1:20" x14ac:dyDescent="0.3">
      <c r="A9" s="1" t="s">
        <v>21</v>
      </c>
      <c r="D9" s="1" t="s">
        <v>13</v>
      </c>
      <c r="F9" t="s">
        <v>20</v>
      </c>
      <c r="J9" s="2"/>
      <c r="L9" s="1" t="s">
        <v>21</v>
      </c>
      <c r="O9" s="1" t="s">
        <v>13</v>
      </c>
      <c r="Q9" t="s">
        <v>20</v>
      </c>
    </row>
    <row r="10" spans="1:20" x14ac:dyDescent="0.3">
      <c r="A10" s="19">
        <f>(A7-$D$7)^2</f>
        <v>1</v>
      </c>
      <c r="B10" s="19">
        <f>(B7-$D$7)^2</f>
        <v>1</v>
      </c>
      <c r="C10" s="19">
        <f>(C7-$D$7)^2</f>
        <v>0</v>
      </c>
      <c r="F10">
        <f>C12/C13</f>
        <v>3</v>
      </c>
      <c r="J10" s="2"/>
      <c r="L10" s="19">
        <f>(L7-$D$7)^2</f>
        <v>1</v>
      </c>
      <c r="M10" s="19">
        <f>(M7-$D$7)^2</f>
        <v>1</v>
      </c>
      <c r="N10" s="19">
        <f>(N7-$D$7)^2</f>
        <v>0</v>
      </c>
      <c r="Q10">
        <f>N12/N13</f>
        <v>3</v>
      </c>
    </row>
    <row r="11" spans="1:20" x14ac:dyDescent="0.3">
      <c r="C11" s="18">
        <f>SUM(A10:C10)</f>
        <v>2</v>
      </c>
      <c r="J11" s="2"/>
      <c r="N11" s="18">
        <f>SUM(L10:N10)</f>
        <v>2</v>
      </c>
    </row>
    <row r="12" spans="1:20" x14ac:dyDescent="0.3">
      <c r="B12" s="10" t="s">
        <v>19</v>
      </c>
      <c r="C12" s="17">
        <f>C11*3</f>
        <v>6</v>
      </c>
      <c r="D12" s="1" t="s">
        <v>18</v>
      </c>
      <c r="F12" t="s">
        <v>17</v>
      </c>
      <c r="J12" s="2"/>
      <c r="M12" s="10" t="s">
        <v>19</v>
      </c>
      <c r="N12" s="17">
        <f>N11*3</f>
        <v>6</v>
      </c>
      <c r="O12" s="1" t="s">
        <v>18</v>
      </c>
      <c r="Q12" t="s">
        <v>17</v>
      </c>
    </row>
    <row r="13" spans="1:20" x14ac:dyDescent="0.3">
      <c r="B13" s="11" t="s">
        <v>16</v>
      </c>
      <c r="C13" s="8">
        <v>2</v>
      </c>
      <c r="D13" s="1" t="s">
        <v>15</v>
      </c>
      <c r="F13">
        <f>C19/C20</f>
        <v>2.6666666666666665</v>
      </c>
      <c r="J13" s="2"/>
      <c r="M13" s="11" t="s">
        <v>16</v>
      </c>
      <c r="N13" s="8">
        <v>2</v>
      </c>
      <c r="O13" s="1" t="s">
        <v>15</v>
      </c>
      <c r="Q13">
        <f>N26/N27</f>
        <v>2.5</v>
      </c>
    </row>
    <row r="14" spans="1:20" x14ac:dyDescent="0.3">
      <c r="J14" s="2"/>
    </row>
    <row r="15" spans="1:20" x14ac:dyDescent="0.3">
      <c r="A15" s="8" t="s">
        <v>8</v>
      </c>
      <c r="B15" s="16"/>
      <c r="C15" s="16"/>
      <c r="D15" s="1" t="s">
        <v>7</v>
      </c>
      <c r="F15" t="s">
        <v>12</v>
      </c>
      <c r="J15" s="2"/>
      <c r="L15" s="8" t="s">
        <v>14</v>
      </c>
      <c r="N15" s="16"/>
      <c r="O15" s="1" t="s">
        <v>13</v>
      </c>
      <c r="Q15" t="s">
        <v>12</v>
      </c>
    </row>
    <row r="16" spans="1:20" x14ac:dyDescent="0.3">
      <c r="A16" s="15">
        <f>(A4-A$7)^2</f>
        <v>4</v>
      </c>
      <c r="B16" s="15">
        <f>(B4-B$7)^2</f>
        <v>4</v>
      </c>
      <c r="C16" s="15">
        <f>(C4-C$7)^2</f>
        <v>1</v>
      </c>
      <c r="F16">
        <f>F10/F13</f>
        <v>1.125</v>
      </c>
      <c r="J16" s="2"/>
      <c r="N16" s="14">
        <f>(O4-O$7)^2</f>
        <v>1</v>
      </c>
      <c r="Q16">
        <f>Q10/Q13</f>
        <v>1.2</v>
      </c>
    </row>
    <row r="17" spans="1:17" x14ac:dyDescent="0.3">
      <c r="A17" s="15">
        <f>(A5-A$7)^2</f>
        <v>1</v>
      </c>
      <c r="B17" s="15">
        <f>(B5-B$7)^2</f>
        <v>0</v>
      </c>
      <c r="C17" s="15">
        <f>(C5-C$7)^2</f>
        <v>1</v>
      </c>
      <c r="J17" s="2"/>
      <c r="N17" s="14">
        <f>(O5-O$7)^2</f>
        <v>0</v>
      </c>
    </row>
    <row r="18" spans="1:17" x14ac:dyDescent="0.3">
      <c r="A18" s="15">
        <f>(A6-A$7)^2</f>
        <v>1</v>
      </c>
      <c r="B18" s="15">
        <f>(B6-B$7)^2</f>
        <v>4</v>
      </c>
      <c r="C18" s="15">
        <f>(C6-C$7)^2</f>
        <v>0</v>
      </c>
      <c r="F18" t="s">
        <v>11</v>
      </c>
      <c r="J18" s="2"/>
      <c r="N18" s="14">
        <f>(O6-O$7)^2</f>
        <v>1</v>
      </c>
      <c r="Q18" t="s">
        <v>11</v>
      </c>
    </row>
    <row r="19" spans="1:17" x14ac:dyDescent="0.3">
      <c r="C19" s="13">
        <f>SUM(A16:C18)</f>
        <v>16</v>
      </c>
      <c r="D19" s="1" t="s">
        <v>2</v>
      </c>
      <c r="F19">
        <f>FINV(0.05,2,6)</f>
        <v>5.1432528497847176</v>
      </c>
      <c r="J19" s="2"/>
      <c r="N19" s="12">
        <f>SUM(N16:N18)</f>
        <v>2</v>
      </c>
      <c r="Q19">
        <f>FINV(0.05,2,4)</f>
        <v>6.9442719099991574</v>
      </c>
    </row>
    <row r="20" spans="1:17" x14ac:dyDescent="0.3">
      <c r="B20" s="11" t="s">
        <v>10</v>
      </c>
      <c r="C20" s="1">
        <v>6</v>
      </c>
      <c r="D20" s="1" t="s">
        <v>0</v>
      </c>
      <c r="J20" s="2"/>
      <c r="M20" s="10" t="s">
        <v>9</v>
      </c>
      <c r="N20" s="9">
        <f>N19*3</f>
        <v>6</v>
      </c>
    </row>
    <row r="21" spans="1:17" x14ac:dyDescent="0.3">
      <c r="J21" s="2"/>
    </row>
    <row r="22" spans="1:17" x14ac:dyDescent="0.3">
      <c r="J22" s="2"/>
      <c r="L22" s="8" t="s">
        <v>8</v>
      </c>
      <c r="O22" s="1" t="s">
        <v>7</v>
      </c>
    </row>
    <row r="23" spans="1:17" x14ac:dyDescent="0.3">
      <c r="J23" s="2"/>
      <c r="M23" s="7" t="s">
        <v>6</v>
      </c>
      <c r="N23" s="6">
        <f>S7</f>
        <v>22</v>
      </c>
    </row>
    <row r="24" spans="1:17" x14ac:dyDescent="0.3">
      <c r="J24" s="2"/>
      <c r="M24" s="5" t="s">
        <v>5</v>
      </c>
      <c r="N24" s="6">
        <f>-N12</f>
        <v>-6</v>
      </c>
    </row>
    <row r="25" spans="1:17" x14ac:dyDescent="0.3">
      <c r="J25" s="2"/>
      <c r="M25" s="5" t="s">
        <v>4</v>
      </c>
      <c r="N25" s="6">
        <f>-N20</f>
        <v>-6</v>
      </c>
    </row>
    <row r="26" spans="1:17" x14ac:dyDescent="0.3">
      <c r="J26" s="2"/>
      <c r="M26" s="5" t="s">
        <v>3</v>
      </c>
      <c r="N26" s="4">
        <f>SUM(N23:N25)</f>
        <v>10</v>
      </c>
      <c r="O26" s="1" t="s">
        <v>2</v>
      </c>
    </row>
    <row r="27" spans="1:17" x14ac:dyDescent="0.3">
      <c r="J27" s="2"/>
      <c r="M27" s="3" t="s">
        <v>1</v>
      </c>
      <c r="N27" s="1">
        <v>4</v>
      </c>
      <c r="O27" s="1" t="s">
        <v>0</v>
      </c>
    </row>
    <row r="28" spans="1:17" x14ac:dyDescent="0.3">
      <c r="J28" s="2"/>
    </row>
    <row r="29" spans="1:17" x14ac:dyDescent="0.3">
      <c r="J29" s="2"/>
    </row>
    <row r="30" spans="1:17" x14ac:dyDescent="0.3">
      <c r="J30" s="2"/>
    </row>
    <row r="35" spans="4:4" x14ac:dyDescent="0.3">
      <c r="D35" s="1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AB08-D402-4669-A268-DB324F78BBF0}">
  <dimension ref="A1:G15"/>
  <sheetViews>
    <sheetView workbookViewId="0">
      <selection activeCell="E19" sqref="E19"/>
    </sheetView>
  </sheetViews>
  <sheetFormatPr defaultRowHeight="14.4" x14ac:dyDescent="0.3"/>
  <cols>
    <col min="1" max="1" width="17.6640625" bestFit="1" customWidth="1"/>
  </cols>
  <sheetData>
    <row r="1" spans="1:7" x14ac:dyDescent="0.3">
      <c r="A1" t="s">
        <v>55</v>
      </c>
    </row>
    <row r="3" spans="1:7" ht="15" thickBot="1" x14ac:dyDescent="0.35">
      <c r="A3" t="s">
        <v>32</v>
      </c>
    </row>
    <row r="4" spans="1:7" x14ac:dyDescent="0.3">
      <c r="A4" s="28" t="s">
        <v>56</v>
      </c>
      <c r="B4" s="28" t="s">
        <v>33</v>
      </c>
      <c r="C4" s="28" t="s">
        <v>34</v>
      </c>
      <c r="D4" s="28" t="s">
        <v>35</v>
      </c>
      <c r="E4" s="28" t="s">
        <v>36</v>
      </c>
    </row>
    <row r="5" spans="1:7" x14ac:dyDescent="0.3">
      <c r="A5" s="26" t="s">
        <v>40</v>
      </c>
      <c r="B5" s="26">
        <v>3</v>
      </c>
      <c r="C5" s="26">
        <v>45</v>
      </c>
      <c r="D5" s="26">
        <v>15</v>
      </c>
      <c r="E5" s="26">
        <v>3</v>
      </c>
    </row>
    <row r="6" spans="1:7" x14ac:dyDescent="0.3">
      <c r="A6" s="26" t="s">
        <v>41</v>
      </c>
      <c r="B6" s="26">
        <v>3</v>
      </c>
      <c r="C6" s="26">
        <v>51</v>
      </c>
      <c r="D6" s="26">
        <v>17</v>
      </c>
      <c r="E6" s="26">
        <v>4</v>
      </c>
    </row>
    <row r="7" spans="1:7" ht="15" thickBot="1" x14ac:dyDescent="0.35">
      <c r="A7" s="27" t="s">
        <v>42</v>
      </c>
      <c r="B7" s="27">
        <v>3</v>
      </c>
      <c r="C7" s="27">
        <v>48</v>
      </c>
      <c r="D7" s="27">
        <v>16</v>
      </c>
      <c r="E7" s="27">
        <v>1</v>
      </c>
    </row>
    <row r="10" spans="1:7" ht="15" thickBot="1" x14ac:dyDescent="0.35">
      <c r="A10" t="s">
        <v>43</v>
      </c>
    </row>
    <row r="11" spans="1:7" x14ac:dyDescent="0.3">
      <c r="A11" s="28" t="s">
        <v>44</v>
      </c>
      <c r="B11" s="28" t="s">
        <v>45</v>
      </c>
      <c r="C11" s="28" t="s">
        <v>46</v>
      </c>
      <c r="D11" s="28" t="s">
        <v>47</v>
      </c>
      <c r="E11" s="28" t="s">
        <v>48</v>
      </c>
      <c r="F11" s="28" t="s">
        <v>49</v>
      </c>
      <c r="G11" s="28" t="s">
        <v>50</v>
      </c>
    </row>
    <row r="12" spans="1:7" x14ac:dyDescent="0.3">
      <c r="A12" s="26" t="s">
        <v>57</v>
      </c>
      <c r="B12" s="26">
        <v>6</v>
      </c>
      <c r="C12" s="26">
        <v>2</v>
      </c>
      <c r="D12" s="26">
        <v>3</v>
      </c>
      <c r="E12" s="26">
        <v>1.125</v>
      </c>
      <c r="F12" s="26">
        <v>0.38467317806160783</v>
      </c>
      <c r="G12" s="26">
        <v>5.1432528497847176</v>
      </c>
    </row>
    <row r="13" spans="1:7" x14ac:dyDescent="0.3">
      <c r="A13" s="26" t="s">
        <v>58</v>
      </c>
      <c r="B13" s="26">
        <v>16</v>
      </c>
      <c r="C13" s="26">
        <v>6</v>
      </c>
      <c r="D13" s="26">
        <v>2.6666666666666665</v>
      </c>
      <c r="E13" s="26"/>
      <c r="F13" s="26"/>
      <c r="G13" s="26"/>
    </row>
    <row r="14" spans="1:7" x14ac:dyDescent="0.3">
      <c r="A14" s="26"/>
      <c r="B14" s="26"/>
      <c r="C14" s="26"/>
      <c r="D14" s="26"/>
      <c r="E14" s="26"/>
      <c r="F14" s="26"/>
      <c r="G14" s="26"/>
    </row>
    <row r="15" spans="1:7" ht="15" thickBot="1" x14ac:dyDescent="0.35">
      <c r="A15" s="27" t="s">
        <v>54</v>
      </c>
      <c r="B15" s="27">
        <v>22</v>
      </c>
      <c r="C15" s="27">
        <v>8</v>
      </c>
      <c r="D15" s="27"/>
      <c r="E15" s="27"/>
      <c r="F15" s="27"/>
      <c r="G15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FC7F8-BE18-452F-AC0E-DEE77528E313}">
  <dimension ref="A1:G19"/>
  <sheetViews>
    <sheetView workbookViewId="0">
      <selection activeCell="E15" sqref="E15"/>
    </sheetView>
  </sheetViews>
  <sheetFormatPr defaultColWidth="21.33203125" defaultRowHeight="14.4" x14ac:dyDescent="0.3"/>
  <cols>
    <col min="1" max="1" width="21.21875" customWidth="1"/>
    <col min="2" max="2" width="6.33203125" bestFit="1" customWidth="1"/>
    <col min="3" max="3" width="5.109375" bestFit="1" customWidth="1"/>
    <col min="4" max="4" width="8.33203125" bestFit="1" customWidth="1"/>
    <col min="5" max="5" width="8.6640625" bestFit="1" customWidth="1"/>
    <col min="6" max="6" width="9" bestFit="1" customWidth="1"/>
    <col min="7" max="7" width="11" bestFit="1" customWidth="1"/>
  </cols>
  <sheetData>
    <row r="1" spans="1:7" x14ac:dyDescent="0.3">
      <c r="A1" t="s">
        <v>31</v>
      </c>
    </row>
    <row r="2" spans="1:7" ht="15" thickBot="1" x14ac:dyDescent="0.35"/>
    <row r="3" spans="1:7" x14ac:dyDescent="0.3">
      <c r="A3" s="28" t="s">
        <v>32</v>
      </c>
      <c r="B3" s="28" t="s">
        <v>33</v>
      </c>
      <c r="C3" s="28" t="s">
        <v>34</v>
      </c>
      <c r="D3" s="28" t="s">
        <v>35</v>
      </c>
      <c r="E3" s="28" t="s">
        <v>36</v>
      </c>
    </row>
    <row r="4" spans="1:7" x14ac:dyDescent="0.3">
      <c r="A4" s="26" t="s">
        <v>37</v>
      </c>
      <c r="B4" s="26">
        <v>3</v>
      </c>
      <c r="C4" s="26">
        <v>45</v>
      </c>
      <c r="D4" s="26">
        <v>15</v>
      </c>
      <c r="E4" s="26">
        <v>4</v>
      </c>
    </row>
    <row r="5" spans="1:7" x14ac:dyDescent="0.3">
      <c r="A5" s="26" t="s">
        <v>38</v>
      </c>
      <c r="B5" s="26">
        <v>3</v>
      </c>
      <c r="C5" s="26">
        <v>48</v>
      </c>
      <c r="D5" s="26">
        <v>16</v>
      </c>
      <c r="E5" s="26">
        <v>1</v>
      </c>
    </row>
    <row r="6" spans="1:7" x14ac:dyDescent="0.3">
      <c r="A6" s="26" t="s">
        <v>39</v>
      </c>
      <c r="B6" s="26">
        <v>3</v>
      </c>
      <c r="C6" s="26">
        <v>51</v>
      </c>
      <c r="D6" s="26">
        <v>17</v>
      </c>
      <c r="E6" s="26">
        <v>3</v>
      </c>
    </row>
    <row r="7" spans="1:7" x14ac:dyDescent="0.3">
      <c r="A7" s="26"/>
      <c r="B7" s="26"/>
      <c r="C7" s="26"/>
      <c r="D7" s="26"/>
      <c r="E7" s="26"/>
    </row>
    <row r="8" spans="1:7" x14ac:dyDescent="0.3">
      <c r="A8" s="26" t="s">
        <v>40</v>
      </c>
      <c r="B8" s="26">
        <v>3</v>
      </c>
      <c r="C8" s="26">
        <v>45</v>
      </c>
      <c r="D8" s="26">
        <v>15</v>
      </c>
      <c r="E8" s="26">
        <v>3</v>
      </c>
    </row>
    <row r="9" spans="1:7" x14ac:dyDescent="0.3">
      <c r="A9" s="26" t="s">
        <v>41</v>
      </c>
      <c r="B9" s="26">
        <v>3</v>
      </c>
      <c r="C9" s="26">
        <v>51</v>
      </c>
      <c r="D9" s="26">
        <v>17</v>
      </c>
      <c r="E9" s="26">
        <v>4</v>
      </c>
    </row>
    <row r="10" spans="1:7" ht="15" thickBot="1" x14ac:dyDescent="0.35">
      <c r="A10" s="27" t="s">
        <v>42</v>
      </c>
      <c r="B10" s="27">
        <v>3</v>
      </c>
      <c r="C10" s="27">
        <v>48</v>
      </c>
      <c r="D10" s="27">
        <v>16</v>
      </c>
      <c r="E10" s="27">
        <v>1</v>
      </c>
    </row>
    <row r="13" spans="1:7" ht="15" thickBot="1" x14ac:dyDescent="0.35">
      <c r="A13" t="s">
        <v>43</v>
      </c>
    </row>
    <row r="14" spans="1:7" x14ac:dyDescent="0.3">
      <c r="A14" s="28" t="s">
        <v>44</v>
      </c>
      <c r="B14" s="28" t="s">
        <v>45</v>
      </c>
      <c r="C14" s="28" t="s">
        <v>46</v>
      </c>
      <c r="D14" s="28" t="s">
        <v>47</v>
      </c>
      <c r="E14" s="28" t="s">
        <v>48</v>
      </c>
      <c r="F14" s="28" t="s">
        <v>49</v>
      </c>
      <c r="G14" s="28" t="s">
        <v>50</v>
      </c>
    </row>
    <row r="15" spans="1:7" x14ac:dyDescent="0.3">
      <c r="A15" s="26" t="s">
        <v>51</v>
      </c>
      <c r="B15" s="26">
        <v>6</v>
      </c>
      <c r="C15" s="26">
        <v>2</v>
      </c>
      <c r="D15" s="26">
        <v>3</v>
      </c>
      <c r="E15" s="26">
        <v>1.2</v>
      </c>
      <c r="F15" s="26">
        <v>0.390625</v>
      </c>
      <c r="G15" s="26">
        <v>6.9442719099991574</v>
      </c>
    </row>
    <row r="16" spans="1:7" x14ac:dyDescent="0.3">
      <c r="A16" s="26" t="s">
        <v>52</v>
      </c>
      <c r="B16" s="26">
        <v>6</v>
      </c>
      <c r="C16" s="26">
        <v>2</v>
      </c>
      <c r="D16" s="26">
        <v>3</v>
      </c>
      <c r="E16" s="26">
        <v>1.2</v>
      </c>
      <c r="F16" s="26">
        <v>0.390625</v>
      </c>
      <c r="G16" s="26">
        <v>6.9442719099991574</v>
      </c>
    </row>
    <row r="17" spans="1:7" x14ac:dyDescent="0.3">
      <c r="A17" s="26" t="s">
        <v>53</v>
      </c>
      <c r="B17" s="26">
        <v>10</v>
      </c>
      <c r="C17" s="26">
        <v>4</v>
      </c>
      <c r="D17" s="26">
        <v>2.5</v>
      </c>
      <c r="E17" s="26"/>
      <c r="F17" s="26"/>
      <c r="G17" s="26"/>
    </row>
    <row r="18" spans="1:7" x14ac:dyDescent="0.3">
      <c r="A18" s="26"/>
      <c r="B18" s="26"/>
      <c r="C18" s="26"/>
      <c r="D18" s="26"/>
      <c r="E18" s="26"/>
      <c r="F18" s="26"/>
      <c r="G18" s="26"/>
    </row>
    <row r="19" spans="1:7" ht="15" thickBot="1" x14ac:dyDescent="0.35">
      <c r="A19" s="27" t="s">
        <v>54</v>
      </c>
      <c r="B19" s="27">
        <v>22</v>
      </c>
      <c r="C19" s="27">
        <v>8</v>
      </c>
      <c r="D19" s="27"/>
      <c r="E19" s="27"/>
      <c r="F19" s="27"/>
      <c r="G1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ANOVA Exercise (2)</vt:lpstr>
      <vt:lpstr>ANOVA Exercise</vt:lpstr>
      <vt:lpstr>ExcelDataAnalysis - 1WAY</vt:lpstr>
      <vt:lpstr>ExcelDataAnalysis - 2WAY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2018-08-03T14:04:54Z</dcterms:created>
  <dcterms:modified xsi:type="dcterms:W3CDTF">2018-08-03T14:16:45Z</dcterms:modified>
</cp:coreProperties>
</file>