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dministrator\Desktop\S3_Buckets\foa-prod-comp-fenomenologico-bucket\foa_puj_curada\"/>
    </mc:Choice>
  </mc:AlternateContent>
  <xr:revisionPtr revIDLastSave="0" documentId="13_ncr:1_{2AC714FB-EBE8-4040-AC59-7C8A3337B7F3}" xr6:coauthVersionLast="47" xr6:coauthVersionMax="47" xr10:uidLastSave="{00000000-0000-0000-0000-000000000000}"/>
  <bookViews>
    <workbookView xWindow="-120" yWindow="-120" windowWidth="23280" windowHeight="9570" tabRatio="500" xr2:uid="{00000000-000D-0000-FFFF-FFFF00000000}"/>
  </bookViews>
  <sheets>
    <sheet name="Hoja1" sheetId="1" r:id="rId1"/>
  </sheets>
  <definedNames>
    <definedName name="_xlnm._FilterDatabase" localSheetId="0" hidden="1">Hoja1!$A:$X</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36" i="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<sst xmlns="http://schemas.openxmlformats.org/spreadsheetml/2006/main" count="1754" uniqueCount="937">
  <si>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</si>
  <si>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</si>
  <si>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</si>
  <si>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</si>
  <si>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</si>
  <si>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</si>
  <si>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</si>
  <si>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</si>
  <si>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</si>
  <si>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</si>
  <si>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</si>
  <si>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</si>
  <si>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</si>
  <si>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</si>
  <si>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</si>
  <si>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</si>
  <si>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</si>
  <si>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</si>
  <si>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</si>
  <si>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</si>
  <si>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</si>
  <si>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</si>
  <si>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</si>
  <si>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</si>
  <si>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</si>
  <si>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</si>
  <si>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</si>
  <si>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</si>
  <si>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</si>
  <si>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</si>
  <si>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</si>
  <si>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</si>
  <si>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</si>
  <si>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</si>
  <si>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</si>
  <si>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</si>
  <si>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</si>
  <si>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Buescando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</si>
  <si>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</si>
  <si>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</si>
  <si>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</si>
  <si>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</si>
  <si>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</si>
  <si>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</si>
  <si>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</si>
  <si>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</si>
  <si>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MODELO DE FLUJO Y CALIDAD DE AGUAS SUBTERRÁNEAS PARA DETERMINAR LA DEPENDENCIA A LARGO PLAZO DE LAS SOLUCIONES DE AGUAS SUBTERRÁNEAS EN LA MOJANA.</t>
  </si>
  <si>
    <t>Desarrollar un modelo de flujo y calidad de aguas subterráneas para determinar la dependencia a largo plazo de las soluciones de aguas subterráneas en La Mojana.</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</si>
  <si>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</si>
  <si>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</si>
  <si>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</si>
  <si>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</si>
  <si>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</si>
  <si>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</si>
  <si>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</si>
  <si>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region
Universidades de la region
Cabildo Indigena
Comunidad </t>
  </si>
  <si>
    <t xml:space="preserve">Es importante considerar que el objetivo principal del proyecto PNUD – PUJ, 2022 era la construcción del Modelo Hidrogeológico Numérico, en este marco se construyeron diferentes modelos que corresponden a insumos para este. Por tanto,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</si>
  <si>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</si>
  <si>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s3://foa-prod-comp-fenomenologico-bucket/foa_puj_curada/P0022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</si>
  <si>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</si>
  <si>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</si>
  <si>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</si>
  <si>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</si>
  <si>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</si>
  <si>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</si>
  <si>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Adaptacion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</si>
  <si>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</si>
  <si>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</si>
  <si>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</si>
  <si>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</si>
  <si>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</si>
  <si>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</si>
  <si>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</si>
  <si>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</si>
  <si>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</si>
  <si>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</si>
  <si>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</si>
  <si>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</si>
  <si>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</si>
  <si>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</si>
  <si>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</si>
  <si>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</si>
  <si>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</si>
  <si>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</si>
  <si>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Fondo Adaptación</t>
  </si>
  <si>
    <t>117,213,238.00 USD</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</si>
  <si>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</si>
  <si>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Región de la Mojana: Nechí, Magangué, Achí, San Jacinto del Cauca, Ayapel, San Marcos, Guaranda, Majagual, Sucre, Caimito y San Benito Abad.</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</si>
  <si>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</si>
  <si>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</si>
  <si>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</si>
  <si>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</si>
  <si>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</si>
  <si>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</si>
  <si>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</si>
  <si>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</si>
  <si>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</si>
  <si>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</si>
  <si>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</si>
  <si>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</si>
  <si>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</si>
  <si>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</si>
  <si>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Región de la Mojana (11,000km2)</t>
  </si>
  <si>
    <t>Once (11) municipios de la Mojana: Caimito, Guaranda, Majagual, San Benito Abad, San Marcos, Sucre, Achí, Magangué, San Jacinto del Cauca, Ayapel y Nechí.</t>
  </si>
  <si>
    <t>El convenio 045 DE 2013 aparece en la pagina del fondo con un 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</si>
  <si>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</si>
  <si>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</si>
  <si>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Mónica Vaca</t>
  </si>
  <si>
    <t>P0007</t>
  </si>
  <si>
    <t>DTM, 2014</t>
  </si>
  <si>
    <t>MODELO DIGITAL DE TERRENO CONTINUO PARA LA MODELACIÓN HIDRODINÁMICA DE 1,100,000 HECTAREAS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</si>
  <si>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</si>
  <si>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</si>
  <si>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</si>
  <si>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UTMI (UNION TEMPORAL MERRICK-INCOPLAN)</t>
  </si>
  <si>
    <t xml:space="preserve"> $6.874.244.540 </t>
  </si>
  <si>
    <t>23/07/2014</t>
  </si>
  <si>
    <t>22/04/2015</t>
  </si>
  <si>
    <t>El Modelo de Elevación Digital de 1m*1m está compuesto por un levantamiento LIDAR integrando la batimetría suministrada por el contrato 045 de 2013. Dentro de los estandares requeridos para el desarrollo del producto es garantizar un RMSW &lt; 10cm.</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</si>
  <si>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</si>
  <si>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</si>
  <si>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</si>
  <si>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</si>
  <si>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</si>
  <si>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</si>
  <si>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</si>
  <si>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</si>
  <si>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</si>
  <si>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</si>
  <si>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</si>
  <si>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</si>
  <si>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</si>
  <si>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Es un estudio elaborado por componentes, se encuentra una presentación final que reúne todos los componentes, pero no hay asociado un informe final o resumen ejecutivo.</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</si>
  <si>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</si>
  <si>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</si>
  <si>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</si>
  <si>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</si>
  <si>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</si>
  <si>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 xml:space="preserve">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 </t>
  </si>
  <si>
    <t>C016-2014</t>
  </si>
  <si>
    <t xml:space="preserve"> 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</si>
  <si>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</si>
  <si>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Mediante otrosi se extendio la vigencia del contrato 016 de 2014 por un plazo de 12 meses, resultando en el plazo de 25 meses.</t>
  </si>
  <si>
    <t>s3://foa-prod-comp-fenomenologico-bucket/foa_puj_curada/P0009</t>
  </si>
  <si>
    <t>Ema Goméz</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</si>
  <si>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</si>
  <si>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</si>
  <si>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</si>
  <si>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</si>
  <si>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Contrato 081 de 2013</t>
  </si>
  <si>
    <t>Geografía Urbana LTDA</t>
  </si>
  <si>
    <t>17/06/2013</t>
  </si>
  <si>
    <t>31/01/2014</t>
  </si>
  <si>
    <t xml:space="preserve">El proyecto consta de 7 informes entregados y una geodatabase, además de sus respectivos anexos. Se realiza un análisis detallado de los diferentes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describe la socialización de dichas propuestas. </t>
  </si>
  <si>
    <t>Región de La Mojana: Nechí, Magangué, Achí, San Jacinto del Cauca, Ayapel, San Marcos, Guaranda, Majagual, Sucre, Caimito y San Benito Abad.</t>
  </si>
  <si>
    <t>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</si>
  <si>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</si>
  <si>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s3://foa-prod-comp-fenomenologico-bucket/foa_puj_curada/P0010</t>
  </si>
  <si>
    <t>P0011</t>
  </si>
  <si>
    <t>6-DiagnosticoPredial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</si>
  <si>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</si>
  <si>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region de la Mojana, asi como una actualizacion de los valores comerciales de los predios con las zonas geoeconómicas en esos municipios</t>
  </si>
  <si>
    <t>Contrato 287 de 2013</t>
  </si>
  <si>
    <t>EVOLUTION SERVICES &amp; CONSULTING S.A.</t>
  </si>
  <si>
    <t>$1.801.128.984</t>
  </si>
  <si>
    <t xml:space="preserve"> 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</si>
  <si>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</si>
  <si>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11 municipios objeto de intervención, los cuales incluyen: Nechí (Antioquia), Ayapel (Córdoba); San Marcos, Caimito, San Benito Abad, Majagual, Guaranda y Sucre (Sucre); Magangué, San Jacinto del Cauca, Achí (Bolívar).</t>
  </si>
  <si>
    <t>Diagnóstico predial, Análisis y diagnóstico de información, Diagnóstico de tenencia, Encuestas prediales, Diagnóstico técnico jurídico, Actualización de valores de zonas económicas, avalúo</t>
  </si>
  <si>
    <t>s3://foa-prod-comp-fenomenologico-bucket/foa_puj_curada/P0011</t>
  </si>
  <si>
    <t>P0012</t>
  </si>
  <si>
    <t>Estructuras,  2015</t>
  </si>
  <si>
    <t>EVALUACIÓN GEOTÉCNICA Y ESTRUCTURAL DE 28 OBRAS DE PROTECCIÓN HIDRÁULICA LOCALIZADAS EN LOS ONCE (11) MUNICIPIOS QUE CONFORMAN EL NÚCLEO DE LA REGIÓN DE LA MOJANA</t>
  </si>
  <si>
    <t xml:space="preserve">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</si>
  <si>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C200-2014</t>
  </si>
  <si>
    <t>SI SAS (SUELOS INGENIERIA S.A.S)</t>
  </si>
  <si>
    <t>INGERCIVIL</t>
  </si>
  <si>
    <t>Informes de caracterización, estabilidad y diseño de: diques marginales, muros, espigones y protecciones de orilla. Ubicados en zona rural y cascos urbanos de Nechí, San Jacinto, Ayapel, Sucre, Achí, Magangué, El Retiro, Tacasaluma, San Benito Abad y Pinillos. Adicional, a la evaluación. Finalmente se presenta la relación entre propiedades de las estructuras y los costos asociados, obteniéndose un valor de metro lineal para cada tipo de estructura.</t>
  </si>
  <si>
    <t>Evaluación geotécnica, Evaluación estructural, Obras de protección hidráulica, Mojana,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</si>
  <si>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</si>
  <si>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</si>
  <si>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</si>
  <si>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</si>
  <si>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2013-C-0081</t>
  </si>
  <si>
    <t xml:space="preserve">Contrato N°169 de 2016 </t>
  </si>
  <si>
    <t>6/17/2013</t>
  </si>
  <si>
    <t>El estudio consiste en el análisis de la información referente a los instrumentos de planeación territorial y ambiental mediante el archivo histórico y técnico del municipio y,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</si>
  <si>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El contrato termina en 2014 pero la fecha de publicación de los informes es 2017</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</si>
  <si>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</si>
  <si>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</si>
  <si>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</si>
  <si>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</si>
  <si>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7 CASCOS URBANOS DE LA MOJANA</t>
  </si>
  <si>
    <t>Generar mapas de inundación con información de profundidad, velocidad y amenaza para los cascos urbanos de Ayapel, Caimito, Magangue, Majagual, San Benito de Abad, San Marcos y Sucre.</t>
  </si>
  <si>
    <t>01/01/1601</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</si>
  <si>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</si>
  <si>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</si>
  <si>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</si>
  <si>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No es posible asociar la información a un contrato o convenio. El objetivo indicado se extrae de uno de los informes, sin embargo no es el oficial. Se encuentra el contrato 083 DE 2016 entre el IDEAM y el profecional Julio Arbelaez.</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</si>
  <si>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</si>
  <si>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</si>
  <si>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</si>
  <si>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</si>
  <si>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</si>
  <si>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</si>
  <si>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</si>
  <si>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</si>
  <si>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</si>
  <si>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</si>
  <si>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</si>
  <si>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</si>
  <si>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</si>
  <si>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</si>
  <si>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</si>
  <si>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</si>
  <si>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ANALISIS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</si>
  <si>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</si>
  <si>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</si>
  <si>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</si>
  <si>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</si>
  <si>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</si>
  <si>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</si>
  <si>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</si>
  <si>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</si>
  <si>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</si>
  <si>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</si>
  <si>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t>
  </si>
  <si>
    <t>PROYECTO PLAN DE ACCIÓN INTEGRAL PARA LA REDUCCIÓN DEL RIESGO DE INUNDACIÓN Y ADAPTACIÓN AL CAMBIO CLIMÁTICO DE LA MOJANA</t>
  </si>
  <si>
    <t xml:space="preserve"> consultoría para la implementación de las estrategias de prospectiva social requeridas durante la etapa de estructuración del plan de acción para la intervención integral en La Mojana con el propósito de involucrar a los actores locales ene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</si>
  <si>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</si>
  <si>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</si>
  <si>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</si>
  <si>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</si>
  <si>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</si>
  <si>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Implementacion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</si>
  <si>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nodo3 Achí Guaranda, Majagual, San Jacinto</t>
  </si>
  <si>
    <t xml:space="preserve"> Hay tres adiciones al contrato, una extensión del plazo y una suspensión. Se cambia el plazo de ejecución por 18 meses contados a partir del 30 de enero de 2015. También hay una adición presupuestal, ño que deja el presupuesto del contrato en una 1.015.442.838 </t>
  </si>
  <si>
    <t>Participación, Gobernanza del agua, Organización comunitaria</t>
  </si>
  <si>
    <t>s3://foa-prod-comp-fenomenologico-bucket/foa_puj_curada/P0017</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</si>
  <si>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</si>
  <si>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</si>
  <si>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</si>
  <si>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</si>
  <si>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</si>
  <si>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</si>
  <si>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</si>
  <si>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</si>
  <si>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</si>
  <si>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</si>
  <si>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</si>
  <si>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P0020</t>
  </si>
  <si>
    <t>s3://foa-prod-comp-fenomenologico-bucket/foa_puj_curada/P0020</t>
  </si>
  <si>
    <t>P0021</t>
  </si>
  <si>
    <t>12-Alternativas SM-MG</t>
  </si>
  <si>
    <t>DEFINIR LAS OBRAS DE PROTECCIÓN ÓPTIMAS Y COSTO EFICIENTES PARA REDUCIR EL RIESGO POR INUNDACIÓN DE LOS CASCOS URBANOS DE LOS MUNICIPIOS DE SAN MARCOS (SUCRE) Y MAGANGUÉ (BOLÍVAR)</t>
  </si>
  <si>
    <t>Definir las obras de protección óptimas y costo eficientes para reducir el riesgo por inundación de los cascos urbanos de los municipios de San Marcos (Sucre) y Magangué (Bolívar)</t>
  </si>
  <si>
    <t>Contrato de consultoría No. 184-2017</t>
  </si>
  <si>
    <t>UG21</t>
  </si>
  <si>
    <t>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t>
  </si>
  <si>
    <t xml:space="preserve">Casco Urbano de San Marcos (Sucre) y Magangué (Bolívar) </t>
  </si>
  <si>
    <t>Dos (2) municipios: San Marcos (Sucre) y Magangué (Bolívar)</t>
  </si>
  <si>
    <t>No se encontró información sobre el contrato (presupuesto, plazos, interventores), sin embargo los productos contienen información relevante, pertinente y de buena calidad</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</si>
  <si>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</si>
  <si>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</si>
  <si>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Diana Casandra Montenegro</t>
  </si>
  <si>
    <t>P0022</t>
  </si>
  <si>
    <t>INP, 2019</t>
  </si>
  <si>
    <t xml:space="preserve">CULMINAR LOS DISEÑOS DE DETALLE CON LOS INSUMOS ENTREGADOS POR “EL FONDO” Y CONSTRUIR LAS ESTRUCTURAS DE PROTECCIÓN CONTRA INUNDACIONES DE LOS CASCOS URBANOS DE LOS MUNICIPIOS DE SAN MARCOS (SUCRE) Y MAGANGUÉ (BOLÍVAR).” </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</si>
  <si>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</si>
  <si>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</si>
  <si>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</si>
  <si>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</si>
  <si>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</si>
  <si>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</si>
  <si>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</si>
  <si>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 xml:space="preserve"> Adaptación, Infraestructura, Resiliencia, Cambio Climático, Vulnerabilidad, Participación Comunitaria, Sostenibilidad, Riesgo Climático, Gestión del Riesgo, Inundaciones, Diseño Sostenible, Mitigación de Riesgos </t>
  </si>
  <si>
    <t>P0023</t>
  </si>
  <si>
    <t>DELTARES, 2015</t>
  </si>
  <si>
    <t xml:space="preserve">LA MOJANA FLOOD STUDY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</si>
  <si>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</si>
  <si>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</si>
  <si>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</si>
  <si>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</si>
  <si>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</si>
  <si>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</si>
  <si>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</si>
  <si>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</si>
  <si>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</si>
  <si>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</si>
  <si>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</si>
  <si>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</si>
  <si>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Fondo Acción</t>
  </si>
  <si>
    <t>Consorcio Santander 2011</t>
  </si>
  <si>
    <t>$ 2.750.000.000</t>
  </si>
  <si>
    <t xml:space="preserve">
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t>
  </si>
  <si>
    <t>Municipios de Magangue y Cicuco.</t>
  </si>
  <si>
    <t>En ninguno de los documentos revisados se menciona, de manera específica, el tiempo de ejecución del contrato. Es decir, no se encontró la fecha exacta de inicio y terminación de este contrato</t>
  </si>
  <si>
    <t xml:space="preserve">Vía, estudio, diseño, Yatí, Magangué. </t>
  </si>
  <si>
    <t>s3://foa-prod-comp-fenomenologico-bucket/foa_puj_curada/P0027</t>
  </si>
  <si>
    <t>Diana Jurado</t>
  </si>
  <si>
    <t>P0028</t>
  </si>
  <si>
    <t>2013-C-0287</t>
  </si>
  <si>
    <t>Contrato 287 de 2013 PARA REALIZAR LE DIAGNÓSTICO PREDIAL YDE TENENCIA DE AL TIERRA PARA ONCE (11) MUNICIPIOS DE LA REGION DE LA MOJANA, ASI COMO UNA ACTUALIZACIÓN DE LOS VALORES COMERCIALES DE LOS PREDIOS CON LAS ZONAS GEOECONOMICAS EN ESOS MUNICIPIOS</t>
  </si>
  <si>
    <t>Esta carpeta es un duplicado del Proyecto P0011 6-Diagnóstico Predial. Aquí se encuentra esa misma información fotocopiada, además de la fotocopia de las actas de entrega, los memorandos y la impresión de correos electrónicos, entre otros documentos sensibles</t>
  </si>
  <si>
    <t>s3://foa-prod-comp-fenomenologico-bucket/foa_puj_curada/P0028</t>
  </si>
  <si>
    <t>P0030</t>
  </si>
  <si>
    <t>Realizar la evaluación geotécnica y estructural de 28 obras de protección hidráulica localizadas en los once (11) municipios que conforman el núcleo de la región de la Mojana, que permita tener un diagnostico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</si>
  <si>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</si>
  <si>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</si>
  <si>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</si>
  <si>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</si>
  <si>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informaciónd e contratación, información sensible, estudios previos y facturas del proyecto.</t>
  </si>
  <si>
    <t xml:space="preserve"> Presupuestos, Costos directos, Contratación, Estudios previos, Infraestructura.</t>
  </si>
  <si>
    <t>s3://foa-prod-comp-fenomenologico-bucket/foa_puj_curada/P0030</t>
  </si>
  <si>
    <t>Samia Salomón</t>
  </si>
  <si>
    <t>P0032</t>
  </si>
  <si>
    <t>2013-C-0045</t>
  </si>
  <si>
    <t>Estudios previos para la contratación de la elaboración de la topografía y batimetría que incluye: (I) Levantamiento y elaboración de la red geodésica en el área de estucio, (II) levantamiento topográfico con tecnología lidar, (III) levantamiento batimétrico, (IV) toma de fotografias digitales áereas (V) elaboración de la cartografía base y construcción de una base de datos geográfica con la identificación de los elementos expuestos, y (VI) construcción de un modelo digital de terreno a partir de los datos batimétricos en la region de la Mojana, afectada por el fenómeno de la niña 2010-2011.</t>
  </si>
  <si>
    <t>Contratar la  la elaboración de la topografía y batimetría que incluye: (I) Levantamiento y elaboración de la red geodésica en el área de estucio, (II) levantamiento topográfico con tecnología lidar, (III) levantamiento batimétrico, (IV) toma de fotografias digitales áereas (V) elaboración de la cartografía base y construcción de una base de datos geográfica con la identificación de los elementos expuestos, y (VI) construcción de un modelo digital de terreno a partir de los datos batimétricos en la region de la Mojana, afectada por el fenómeno de la niña 2010-2011.</t>
  </si>
  <si>
    <t>Union temporal Colombo Canadiense La Mojana</t>
  </si>
  <si>
    <t>21/03/2013</t>
  </si>
  <si>
    <t>21/01/2014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</si>
  <si>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</si>
  <si>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</si>
  <si>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</si>
  <si>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s3://foa-prod-comp-fenomenologico-bucket/foa_puj_curada/P0032</t>
  </si>
  <si>
    <t>P0033</t>
  </si>
  <si>
    <t>HIDROCERON, 2013</t>
  </si>
  <si>
    <t>Contrato n0 286 DE 2013</t>
  </si>
  <si>
    <t>El consultor se compromete a recopilar, analizar y desarrollar una caracterización hidrológica conceptual de la region, que conprenda un análisis de las interaciiones de los cuerpos de agua superficial y subsuperficial de esta manera que estas variables constituyan a la obtención de los productos establecidos en el Convenio de Asociación No 012 de 2014.</t>
  </si>
  <si>
    <t>286, 2013</t>
  </si>
  <si>
    <t>HIDROCERON LTDA</t>
  </si>
  <si>
    <t>14/12/2014</t>
  </si>
  <si>
    <t>El proyecto búsca recopilar los estudios geoeléctricos, geo físicos e información hidrogeológica, realizar balances hidrológicos, articular las variables de infiltración y recarga, definición ded áreas de recarga y flujos subsuperficiales a escala regional.</t>
  </si>
  <si>
    <t>Municipios: Nechí, Magangué, Achí, San Jacinto del Cauca, Ayapel, San Marcos, Guaranda, Majagual, Sucre, Caimito y San Benito Abad. (11,000km2)</t>
  </si>
  <si>
    <t>Hidrogeologia, pozos, subsuperficial, recarga hídrica, descarga hídrica.</t>
  </si>
  <si>
    <t>s3://foa-prod-comp-fenomenologico-bucket/foa_puj_curada/P0033</t>
  </si>
  <si>
    <t>P0034</t>
  </si>
  <si>
    <t>POT, 2013</t>
  </si>
  <si>
    <t>El proyecto consta de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</si>
  <si>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s3://foa-prod-comp-fenomenologico-bucket/foa_puj_curada/P0034</t>
  </si>
  <si>
    <t>P0035</t>
  </si>
  <si>
    <t>REDUCCIÓN DEL RIESGO Y ADAPTACIÓN AL CAMBIO CLIMÁTICO "MAPA"</t>
  </si>
  <si>
    <t>El objeto del proyecto es contribuir a la reactivación económica de las zonas afectadas por la emergencia generada por el fenómeno de La Niña en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</si>
  <si>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2012/2013</t>
  </si>
  <si>
    <t>Convenio 015 de 2012 / Convenio 002 de 2013</t>
  </si>
  <si>
    <t>Convenio 015 de 2012: $617.972.052 Convenio 002 de 2013: $22.636.483.347</t>
  </si>
  <si>
    <t>El estudio aborda la actualización de la información socioeconómica y climática de La Mojana, a trávez de la medición del impacto causado por los eventos climáticos extremos, puntualente, el fénomeno de la Niña entre el 2010 y 2011, sobre los sistemas productivos. A su vez, el proyecto buscaba evaluar la viabilidad de sistemas de producción alternativos adaptados a las condiciones locales como medida de reducción del riesgo y adaptación al cambio climático.  
El estudio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Lo anterior,  incrementa la vulnerabilidad de las comunidades locales a los fenómenos climáticos extremos.Para el presente caso de estudio, los daños generados tanto a los sistemas productivos de la región.
Para mitigar dichas afectaciones, el proyecto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</si>
  <si>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 xml:space="preserve">Adaptación, Cambio Climático, Riesgo, Vulnerabiidad, Sistemas productivos, Agroclimático. </t>
  </si>
  <si>
    <t>s3://foa-prod-comp-fenomenologico-bucket/foa_puj_curada/P0035</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</si>
  <si>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</si>
  <si>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</si>
  <si>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</si>
  <si>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</si>
  <si>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</si>
  <si>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</si>
  <si>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</si>
  <si>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</si>
  <si>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</si>
  <si>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</si>
  <si>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</si>
  <si>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</si>
  <si>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</si>
  <si>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</si>
  <si>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</si>
  <si>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14/09/2024</t>
  </si>
  <si>
    <t>13/07/2017</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</si>
  <si>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</si>
  <si>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</si>
  <si>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</si>
  <si>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</si>
  <si>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</si>
  <si>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</si>
  <si>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</si>
  <si>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</si>
  <si>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</si>
  <si>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</si>
  <si>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</si>
  <si>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</si>
  <si>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t>
  </si>
  <si>
    <t>Dos (2) municipios del departamento de Santander: Molagavita y Carcasi</t>
  </si>
  <si>
    <t xml:space="preserve">Santander, Malaga, Guaca, Contratación, Viviendas, </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</si>
  <si>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</si>
  <si>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</si>
  <si>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</si>
  <si>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</si>
  <si>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</si>
  <si>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</si>
  <si>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</si>
  <si>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</si>
  <si>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</si>
  <si>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</si>
  <si>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 xml:space="preserve">Santander, Molagavita, Carcasi, Contratación, Viviendas, </t>
  </si>
  <si>
    <t>s3://foa-prod-comp-fenomenologico-bucket/foa_puj_curada/P0046</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</si>
  <si>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</si>
  <si>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</si>
  <si>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</si>
  <si>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</si>
  <si>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</si>
  <si>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</si>
  <si>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</si>
  <si>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</si>
  <si>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</si>
  <si>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</si>
  <si>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</si>
  <si>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</si>
  <si>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</si>
  <si>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</si>
  <si>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</si>
  <si>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</si>
  <si>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</si>
  <si>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</si>
  <si>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</si>
  <si>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</si>
  <si>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</si>
  <si>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</si>
  <si>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</si>
  <si>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</si>
  <si>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</si>
  <si>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</si>
  <si>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</si>
  <si>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</si>
  <si>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</si>
  <si>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</si>
  <si>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</si>
  <si>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</si>
  <si>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</si>
  <si>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</si>
  <si>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</si>
  <si>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</si>
  <si>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</si>
  <si>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</si>
  <si>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</si>
  <si>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</si>
  <si>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</si>
  <si>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</si>
  <si>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</si>
  <si>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</si>
  <si>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</si>
  <si>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</si>
  <si>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</si>
  <si>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</si>
  <si>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</si>
  <si>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</si>
  <si>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</si>
  <si>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</si>
  <si>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</si>
  <si>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</si>
  <si>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P0049</t>
  </si>
  <si>
    <t>CONTRATACIÓN ALBANIA, 2018</t>
  </si>
  <si>
    <t>EJECUCUIÓN Y ENTREGA DE VIVIENDAS EN EL MUNICIPIO DE ALBANA EN EL DEPARTAMENTO DE SANTANDER</t>
  </si>
  <si>
    <t>Ejecución y entrega de viviendas en el municipio de Albania en el departamento de Santander</t>
  </si>
  <si>
    <t>ProgramaNacional de reubicación y reconstruccion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</si>
  <si>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</si>
  <si>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Fondo Adapatación</t>
  </si>
  <si>
    <t>Contratación directa del Fondo Adaptación a MALLAS EQUIPOS Y CONSTRUCCIONES MAECO S.A.S   para la ejecución y entrega de viviendas  de 5 viviendas en el municipio de Albania, departamento de Santander</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</si>
  <si>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</si>
  <si>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</si>
  <si>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incio y termiancion del contrato debido a que no se celebro el contrato dado que el contratista (MALLAS EQUIPOS Y CONSTRUCCIONES MAECO S.A.S) presento   su oferta en las fechas no estipuladas </t>
  </si>
  <si>
    <t>Albania, Santander, Contratación, Viviendas</t>
  </si>
  <si>
    <t>Julieth Tatiana Rodriguez Rivera</t>
  </si>
  <si>
    <t>P0005</t>
  </si>
  <si>
    <t>Información Geográfica</t>
  </si>
  <si>
    <t>Sin información</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</si>
  <si>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</si>
  <si>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No se tiene certeza de que proyecto se trata. Los archivos correspondientes a la .gdb 2K no abren el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</si>
  <si>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</si>
  <si>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</si>
  <si>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</si>
  <si>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</si>
  <si>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</si>
  <si>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</si>
  <si>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</si>
  <si>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</si>
  <si>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</si>
  <si>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</si>
  <si>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P0026</t>
  </si>
  <si>
    <t>10-2011-CV-1069</t>
  </si>
  <si>
    <t>RÍO CAUCA EN LA MOJANA. ESTUDIOS HIDRÁULICOS, SEDIMENTOLÓGICOS Y MORFOLÓGICOS, CON ÉNFASIS EN MODELACIÓN MATEMÁTICA, REALCIONADOS CON EL PLAN INTEGRAL DE INTERVENCIÓN A CORTO Y LARGO PLAZO ENTRE COLORADO (ANTIOQUIA) Y ACHÍ (BOLIVAR)</t>
  </si>
  <si>
    <t xml:space="preserve">Determinar las características físicas, y económicas del Bajo Cauca entre Caucasia y su confluencia al rio Magdalena.  </t>
  </si>
  <si>
    <t>CV-1069</t>
  </si>
  <si>
    <t>1069-2011</t>
  </si>
  <si>
    <t>Instituto Nacional de Vías-INVIAS</t>
  </si>
  <si>
    <t xml:space="preserve">Universidad del Norte. Instituto de Estudios Hidráulicos y Ambientales -IDEHA </t>
  </si>
  <si>
    <t>31/08/2012</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</si>
  <si>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</si>
  <si>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 xml:space="preserve">El área de influencia perteneciente al convenio, corresponde al Bajo Cauca entre la población de Caucasia (Antioquia) y la desembocadura en el río Magdalena (Brazo de Loba) y las principales poblaciones ubicadas a la margen izquierda </t>
  </si>
  <si>
    <t>Caucasia, Colorado, Boca río Nechí-Nechí, San Jacinto del Cauca, Guaranda, Achí y Desembocadura</t>
  </si>
  <si>
    <t>Los documentos que contiene esta carpeta son todos los entregables finales correspondientes al proyecto UNINORTE, 2012 que se encuentra en la carpeta P0019</t>
  </si>
  <si>
    <t>Río Cauca, La Mojana, Achí, Colorado, Caracterización hidráulica, Caracterización Sedimentológica, Suelo, Transporte, Dinámica productiva, Erosión, Geología, Geomorfología, Dinámica fluvial, Modelación.</t>
  </si>
  <si>
    <t>S3://foa-prod-comp-fenomenologico-bucket/foa_puj_curada/P0026</t>
  </si>
  <si>
    <t>P0029</t>
  </si>
  <si>
    <t>P0031</t>
  </si>
  <si>
    <t>P0036</t>
  </si>
  <si>
    <t>P0042</t>
  </si>
  <si>
    <t>Sin Información</t>
  </si>
  <si>
    <t>Plan Integral para el Ordenamiento Ambiental y el Desarrollo Territorial en La Mojana</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</si>
  <si>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</si>
  <si>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</si>
  <si>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</si>
  <si>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</si>
  <si>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</si>
  <si>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</si>
  <si>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El proyecto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</si>
  <si>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</si>
  <si>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</si>
  <si>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t>
  </si>
  <si>
    <t>inundaciones, La Mojana, gestión del riesgo, infraestructura, restauración ecológica</t>
  </si>
  <si>
    <t>s3://foa-prod-comp-fenomenologico-bucket/foa_puj_curada/P0029/</t>
  </si>
  <si>
    <t>Designación de supervición administrativa, financiera, contable y legal del contrato No 143</t>
  </si>
  <si>
    <t>Dirigir, coordinar y articular el EQUIPO DE MODELACION y ejercer la supervisión técnica de los contratos del EQUIPO DE MODELADORES</t>
  </si>
  <si>
    <t>143 de 2013</t>
  </si>
  <si>
    <t xml:space="preserve">Nelson Obregón Neira </t>
  </si>
  <si>
    <t>Modelación, Supervisión, Fondo Adaptación, Gestión del Riesgo, Contrato</t>
  </si>
  <si>
    <t>s3://foa-prod-comp-fenomenologico-bucket/foa_puj_curada/P0031/</t>
  </si>
  <si>
    <t>Juanita López Peláez</t>
  </si>
  <si>
    <t>2014-CV-014</t>
  </si>
  <si>
    <t>2014-CV-013</t>
  </si>
  <si>
    <t>Contratar personal para la elaboración del POMCA de Banco y Plato Magdalena</t>
  </si>
  <si>
    <t>2014-CV-0014-15</t>
  </si>
  <si>
    <t>No aplica</t>
  </si>
  <si>
    <t>Fondo adaptación</t>
  </si>
  <si>
    <t>Min Ambiente</t>
  </si>
  <si>
    <t xml:space="preserve">Contratación de personal para elaboración de POMCa de Banco y Plato </t>
  </si>
  <si>
    <t>Banco y Plato, Magdalena</t>
  </si>
  <si>
    <t>Región de Banco y Plato, Magdalena</t>
  </si>
  <si>
    <t>Magdalena, contratación, otrosi, POMCA, marco jurídico, agua</t>
  </si>
  <si>
    <t>Mariana Camacho Erazo</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</si>
  <si>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</si>
  <si>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</si>
  <si>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</si>
  <si>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</si>
  <si>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</si>
  <si>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</si>
  <si>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t>
  </si>
  <si>
    <t>s3://foa-prod-comp-fenomenologico-bucket/foa_puj_curada/P0036</t>
  </si>
  <si>
    <t>P0040</t>
  </si>
  <si>
    <t>CORANTIOQUIA</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</si>
  <si>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</si>
  <si>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Convenio 009 de 2014</t>
  </si>
  <si>
    <t>CORPORINOQUIA</t>
  </si>
  <si>
    <t>Consorcio POMCAS 2014</t>
  </si>
  <si>
    <t>13/08/2014</t>
  </si>
  <si>
    <t>POMCA de Ariporo y Cravo sur, no corresponde a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</si>
  <si>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</si>
  <si>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</si>
  <si>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</si>
  <si>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</si>
  <si>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POMCA CORPORINOQUIA</t>
  </si>
  <si>
    <t>P0019</t>
  </si>
  <si>
    <t>YATI,</t>
  </si>
  <si>
    <t>ESTUDIOS  Y DISEÑO TÉCNICOS DE DETALLE A NIVEL DE FASE III, DE LA VÍA YATÍ- LA BODEGA DEL K6+700 AL K9+000 CÓDICO 7802 DEPARTAMENTO DE BOLÍVAR</t>
  </si>
  <si>
    <t>Realizar el estudio y diseño de detalle a nivel de fase III, de la vía Yatí-La Bodega del K6+700 AL K9+000 CÓDICO 7802 Departamento de Bolivar</t>
  </si>
  <si>
    <t>Contrato No. 2146 de 2011 y 083 de 2013</t>
  </si>
  <si>
    <t>INVIAS</t>
  </si>
  <si>
    <t>Consultora Consorcio Santander</t>
  </si>
  <si>
    <t>Consorcio Caribe Vial</t>
  </si>
  <si>
    <t>DESCONODICO</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</si>
  <si>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</si>
  <si>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</si>
  <si>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Magnagüe desde Yatí hasta Isla Grande</t>
  </si>
  <si>
    <t>No se encontro informacion sobre el contrato (presupuesto,  fecha de inicio y terminación), Además solo se relacionaron 3 volumnes (III, IV, VII) de los 15 que contiene el proyecto.</t>
  </si>
  <si>
    <t>Geología, Puente,Geomorfología, Estatrigrafía, zonificación geotécnica, Socavación, HEC RAS, Sismicidad, Hidráulica, Hidrología, Drenaje, Dinámica fluvial, Sondeos, Exploraciones, Cimientos, Aproches, Licuefación, Magangué, Talaigüa Nuevo, Yatí Brazo de Loba, Isla Grande, La Bodega</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</si>
  <si>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</si>
  <si>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</si>
  <si>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</si>
  <si>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</si>
  <si>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contratal se en marca en dos etapas: 1. Etapa de Actualización y Complementación de la Factibilidad: consiste en la ampliación del análisis del manejo de dinámicas hídricas teniendo en cuenta los nuevos eventos hidráullicos presntados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recopilacón de la información existente relacionada con el objeto del contrato, la generación de información primaria en el marco del presente proceso, como insumo para la realización del diagnóstico de las condiciones actuales de lso difrentes componentes biofísicos, ecosistémicos, socieconómicos del territorio co enfoque de gestión del riesgo y adaptabilidad al campo climático regional, integrando a gran escala la gestión hídrica y la gesti´pn del territorio para al definición de unidades de interención integral (UII), y finalmente la definición de la mejor solución que evidencien las condiciones actuales del territorio, el comportamiento hídrico de la Mopjana como eje estructural y que esté encaminada a la reconexión del sistema Río Cauca-Río Magdalena-Río San Jorge.  para el desarrollo de este diagnostico el consultor deberá ejecutar las actividades y generar los productos establecidos en los Apéndices del prouyecto.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fases._x000D_
</t>
  </si>
  <si>
    <t>El proyecto aborda  actualizar y complementar la factibilidad y elaborar el diseño de detalles de las medidas de recuperación de las dinámicas hídricas naturales de la Región de la Mojana en el contexto actual de cambio climático y reducción del riesgo</t>
  </si>
  <si>
    <t>La carperta contiene documentos administrativos para la ejecucuón del proyecto donde se espeficica  las condiciones que debe tener  en cuenta el consultor a la hora de desarrollar el proyecto. Estas condiciones son expuestas mediantes los siguientes apéndices: Apéndice A: Glosario de Téminos Aplicables, Apéndice B: Normograma, Apéndice C: Lineamientos para la generación y entrega de información goegráfica, Apéndice D: Información existente macroporyecto de la Mojana, Apéndice 0: Recopilacióny anáñisis de información existente, Apéndice 1: Topografía, Apéndice 2: Hidrosistemas (Hidrología-Hidráulica-Sedimentos), Apéndice 3: Socieconómico, Apéndice 4: Ordenamiento territorial, Apéndice 5: Geología,Geomorfología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</si>
  <si>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s3://foa-prod-comp-fenomenologico-bucket/foa_puj_curada/P0050</t>
  </si>
  <si>
    <t>P0056</t>
  </si>
  <si>
    <t>02 ACTAS SEGUIMIENTO</t>
  </si>
  <si>
    <t>Plataforma-FA</t>
  </si>
  <si>
    <t>27/06/2024</t>
  </si>
  <si>
    <t>Cronogramas de las actividades que se realizan en diferentes periodos de tiempo</t>
  </si>
  <si>
    <t xml:space="preserve">Región de la Mojana </t>
  </si>
  <si>
    <t>Cronogramas, presupuestos, Mojana</t>
  </si>
  <si>
    <t>s3://foa-prod-comp-fenomenologico-bucket/foa_puj_curada/P0056</t>
  </si>
  <si>
    <t>s3://foa-prod-comp-fenomenologico-bucket/foa_puj_curada/P0019</t>
  </si>
  <si>
    <t>s3://foa-prod-comp-fenomenologico-bucket\foa_puj_curada\P0049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</si>
  <si>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</si>
  <si>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</si>
  <si>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</si>
  <si>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</si>
  <si>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El convenio se llevo acabo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</si>
  <si>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Tramo del río Cauca desde el puente de Caucasia hasta la desembocadura al río Magdalena, abarcando la región de la Mojana y del delta del río Cauca al Magdalena que hacen parte de los departamentos de Sucre, Bolívar, Córdoba y Antioquia</t>
  </si>
  <si>
    <t>En un documento del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Por otro lado, no se encuentra los documentos asociados a la contratación del proyecto</t>
  </si>
  <si>
    <t>Caucasia, Caimito, Guaranda, Majagual, San Benito de Abad, San Marcos, Sucre, Achí, Magangué, San Jacinto del Cauca, Nechí, Ayapel, 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Bolívar, Córdoba, Antioquia, Sistema de información geográfica, Asistencia satelital, Sistema de asistencia satelital, Interfaz gráfica, Mejoras en navegación, Tecnología de navegación</t>
  </si>
  <si>
    <t>s3://foa-prod-comp-fenomenologico-bucket/foa_puj_curada/P0002</t>
  </si>
  <si>
    <t>s3://foa-prod-comp-fenomenologico-bucket/foa_puj_curada/P0042</t>
  </si>
  <si>
    <t>P0057</t>
  </si>
  <si>
    <t>15- SIG</t>
  </si>
  <si>
    <t>La carpeta contiene información SIG y GDB de la región de La Mojana, así como de otros territorios a nivel nacional</t>
  </si>
  <si>
    <t>San Marcos (Sucre) y Magangué (Bolívar)</t>
  </si>
  <si>
    <t>En la carpeta solo se encuentran salidas cartográficos y datos GDB sin contexto. No se encuentra información contractual o del proyecto que de una idea del contexto en el cual se generaron estos datos</t>
  </si>
  <si>
    <t>Magangué, San Marcos, Mancha de inundación, Ecorregiones PND, Mapas, Salidas cartográficas, GDB, Cartografía</t>
  </si>
  <si>
    <t>s3://foa-prod-comp-fenomenologico-bucket/foa_puj_curada/P0057</t>
  </si>
  <si>
    <t>P0038</t>
  </si>
  <si>
    <t>INFORMACIÓN MOJANA - IDEAM</t>
  </si>
  <si>
    <t xml:space="preserve">La carpeta contiene información varia del IDEAM que abordan varios aspectos importantes de la región de La Mojana, como características hidrológicas, Red Hidrometeorológica del IDEAM en La Mojan, e información cartográfica sobre inundaciones y eventos de la Niña </t>
  </si>
  <si>
    <t>La carpeta parece no pertenecer a ningún proyecto o contrato en especifico</t>
  </si>
  <si>
    <t>Divulgación, IDEAM, Nechí, Ayapel, San Jacinto de Cauca, Guaranda, Majagual, Achí, San Marcos, Sucre, San Benito de Abad, Caimito, Magangué, Caracterización hidrológica, Cartografía, Red Hidrometeorológica del IDEAM en La Mojana, Estaciones pluviométricas, Estaciones hidrológicas, Estaciones climatológicas, Monitoreo</t>
  </si>
  <si>
    <t>s3://foa-prod-comp-fenomenologico-bucket/foa_puj_curada/P0038</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</si>
  <si>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</si>
  <si>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</si>
  <si>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</si>
  <si>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</si>
  <si>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</si>
  <si>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 xml:space="preserve">Fondo Adaptación </t>
  </si>
  <si>
    <t>Ingeniería Civil y Geodesia S.A.S</t>
  </si>
  <si>
    <t>Isatech Coprporation S.A.S</t>
  </si>
  <si>
    <t>Unión Temporal M-I</t>
  </si>
  <si>
    <t>9 meses</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</si>
  <si>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</si>
  <si>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Región de la Mojana</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</si>
  <si>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</si>
  <si>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Modelación, Hidródinamica, Mojana</t>
  </si>
  <si>
    <t>s3://foa-prod-comp-fenomenologico-bucket/foa_puj_curada/P0044</t>
  </si>
  <si>
    <t>Mariana Camacho Erazo y Julieth Tatiana Rodriguez</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</si>
  <si>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</si>
  <si>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</si>
  <si>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</si>
  <si>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</si>
  <si>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</si>
  <si>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</si>
  <si>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</si>
  <si>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</si>
  <si>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P0052</t>
  </si>
  <si>
    <t>C-0286-2013</t>
  </si>
  <si>
    <t>C-0286-2013 "CARACTERIZACIÓN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</si>
  <si>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</si>
  <si>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</si>
  <si>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</si>
  <si>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</si>
  <si>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</si>
  <si>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s3:\\foa-prod-comp-fenomenologico-bucket\foa_puj_curada\P0052</t>
  </si>
  <si>
    <t>P0054</t>
  </si>
  <si>
    <t>02. Información IDEAM</t>
  </si>
  <si>
    <t>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</si>
  <si>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Además, incluye capas de visualización para SIG y archivos adicionales en Excel y PowerPoint.</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</si>
  <si>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</si>
  <si>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 inundación, hidrología, profundidad, planificación territorial, información geográfica, </t>
  </si>
  <si>
    <t>s3:\\foa-prod-comp-fenomenologico-bucket\foa_puj_curada\P0054</t>
  </si>
  <si>
    <t>P0064</t>
  </si>
  <si>
    <t>Vivienda-BancoAgrario</t>
  </si>
  <si>
    <t>187-0160-Banco Agrario - Bolivar-Magangue-V2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</si>
  <si>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</si>
  <si>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</si>
  <si>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agrário, informes de ejecución financiera del proyecto y el listado de las 2577 familias beneficiarias.</t>
  </si>
  <si>
    <t>Banco Agrario</t>
  </si>
  <si>
    <t>Sebastian Gonzales, Fondo Adaptación</t>
  </si>
  <si>
    <t>15/05/2012</t>
  </si>
  <si>
    <t>30/04/2017</t>
  </si>
  <si>
    <t xml:space="preserve">Entrega de 2577 viviendas </t>
  </si>
  <si>
    <t>Magangué</t>
  </si>
  <si>
    <t>2577 Familias</t>
  </si>
  <si>
    <t xml:space="preserve">Del proyecto solo se poseen los folios, esto quiere decir que, no se posee información en tablas editables, planos en formatos crudos o archivos geográficos. </t>
  </si>
  <si>
    <t>Vivienda, Sociedad de Arquitectos de Colombia, Contrato, Folio</t>
  </si>
  <si>
    <t>s3://foa-prod-comp-fenomenologico-bucket/foa_puj_curada/P0064</t>
  </si>
  <si>
    <t>Jhonatan R</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</si>
  <si>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</si>
  <si>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</si>
  <si>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</si>
  <si>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</si>
  <si>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</si>
  <si>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</si>
  <si>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</si>
  <si>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</si>
  <si>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</si>
  <si>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</si>
  <si>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</si>
  <si>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</si>
  <si>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Vivienda, Reconstrucción, reubicación, Achí, Folio</t>
  </si>
  <si>
    <t>s3://foa-prod-comp-fenomenologico-bucket/foa_puj_curada/P0060</t>
  </si>
  <si>
    <t>P0061</t>
  </si>
  <si>
    <t>Vivienda Villa Juliana - 2013</t>
  </si>
  <si>
    <t>187-0186-VIVIENDA MAGANGUE-VILLA JULIANA-001-V2</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</si>
  <si>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</si>
  <si>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</si>
  <si>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</si>
  <si>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</si>
  <si>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</si>
  <si>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</si>
  <si>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referentea al proyecto villa Julianan Magangue.</t>
  </si>
  <si>
    <t>573 Familias</t>
  </si>
  <si>
    <t>Vivienda, actas de entrega, actas de recivido</t>
  </si>
  <si>
    <t>s3://foa-prod-comp-fenomenologico-bucket/foa_puj_curada/P0061</t>
  </si>
  <si>
    <t>P0062</t>
  </si>
  <si>
    <t>Vivienda Villa Juliana - 2015</t>
  </si>
  <si>
    <t>187-0186-VIVIENDA MAGANGUE-URBANIZACION VILLA JULIANA II-002-V2</t>
  </si>
  <si>
    <t>Ejecutar la construcción de 225 viviendas unifamiliares de interes prioritario, en el marco de las especificaciones técnicas relacionadas en el manual operativo emitido por el fondo de adaptación para tal fin, con su respectivo urbanismo, correspondiente al proyecto denominada "Urbanización Villa Julianan II" ubicado en el municipio de Magangué en el departamento de Bolivar, realizando la totalidad de estudios y diseños técnicos correspondientes (estudios de suelos, diseño urbanistico, diseño de vias y pavimentos, diseño arquitectónico, de cimentaciones, estructurales, redes e instalaciones hidrosanitárias,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</si>
  <si>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</si>
  <si>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</si>
  <si>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</si>
  <si>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</si>
  <si>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</si>
  <si>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s3://foa-prod-comp-fenomenologico-bucket/foa_puj_curada/P0062</t>
  </si>
  <si>
    <t>P0063</t>
  </si>
  <si>
    <t>Vivienda Reconstrucción Cordoba</t>
  </si>
  <si>
    <t>187-1125-RECONSTRUCCION CORDOBA SUCRE MOJANA-AYAPEL-V2</t>
  </si>
  <si>
    <t>Llevar a cabo la reconstrucción en sitio de viviendas en los municipios de Ayapel - Córdoba, San Benito Abad y San Marcos . Sucre, Región de la Mojana.</t>
  </si>
  <si>
    <t>2017-C-0279</t>
  </si>
  <si>
    <t>CONSORCIO LA MOJANA 2017</t>
  </si>
  <si>
    <t>El conjunto de carpetas presenta una gran cantidad de fichas de verificación socio demográfica, ademas de los diseños estructurales e hidraúlicos dos tipos de vivienda VIS. Ademas de un documento con un análisis de vulnerabilidad.</t>
  </si>
  <si>
    <t>Ayapel</t>
  </si>
  <si>
    <t>Vivienda, reocnstrucción, Ayapel, Riesgo, folio</t>
  </si>
  <si>
    <t>s3://foa-prod-comp-fenomenologico-bucket/foa_puj_curada/P0063</t>
  </si>
  <si>
    <t>P0065</t>
  </si>
  <si>
    <t>Vivienda Operador</t>
  </si>
  <si>
    <t>187-0456-VIVIENDA AYAPEL-PROYECTO DE AYAPEL - URBANIZACION ALICANTE-001-V2</t>
  </si>
  <si>
    <t xml:space="preserve">Realizar las funciones de OPERADOR ZONAL en Antioquia, Cordoba y Sucre. En desarrollo de dicho objeto, COMFAMA se obliga para con EL FONDO ADAPTACION a desarrollar todas las actividades necesarias para proveer de soluciones de vivienda en Antioquia, Cordoba y Sucre, en el marco del “PROGRAMA NACIONAL DE REUBICACION Y RECONSTRUCCION DE VIVIENDAS PARA LA ATENCION DE HOGARES DAMNIFICADOS Y/O LOCALIZADOS EN ZONAS DE ALTO RIESGO NO MITIGABLE AFECTADAS POR LOS EVENTOS DERIVADOS DEL FENOMENO DE LA NINA 2010-2011” teniendo en cuenta los resultados de la verificacion del Registro Unico de Damnificados. Asi mismo y en cumplimiento de las funciones propias de dicha gestion, COMFAMA podra realizar la interventoria de los proyectos de construccion y reconstruccion de vivienda, cuya ejecucion se contrate con terceros diferentes a dicho OPERADOR ZONAL </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</si>
  <si>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</si>
  <si>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</si>
  <si>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</si>
  <si>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</si>
  <si>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</si>
  <si>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</si>
  <si>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</si>
  <si>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</si>
  <si>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</si>
  <si>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187-0906-Reubicacion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</si>
  <si>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</si>
  <si>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</si>
  <si>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</si>
  <si>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</si>
  <si>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</si>
  <si>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</si>
  <si>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</si>
  <si>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</si>
  <si>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</si>
  <si>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</si>
  <si>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</si>
  <si>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“REUBICACION O RECONSTRUCCION EN SITIO DE VIVIENDAS en los MUNICIPIOS DE LOS DEPARTAMENTOS DE CORDOBA Y SUCRE, LA REGION DE LA MOJANA (ANTIOQUIA, CORDOBA Y SUCRE) Y LA REGION URABA (ANTIOQUIA)” — Grupo 6, de conformidad con los Términos y Condiciones Contractuales - TCC y los documentos que los conforman, de la invitacidn abierta 002 de 2016, los cuales, junto con la propuesta del CONTRATISTA forman parte integral de este contrato y prevalecen, para todos los efectos, sobre esta ultima.</t>
  </si>
  <si>
    <t>2016-C-0126</t>
  </si>
  <si>
    <t>Mallas equipos y construcciones MAECO S.A.S.</t>
  </si>
  <si>
    <t>El proyecto detalla las obligaciones y responsabilidades del contratista en el marco del Contrato No. 1126 de 2016, suscrito entre el Fondo Adaptación y Mallas Equipos y Construcciones Maeco S.A.S.</t>
  </si>
  <si>
    <t>Sucre</t>
  </si>
  <si>
    <t>Vivienda, Contrato, Fondo Adaptación, Seguridad Industrial, Servicios Públicos, Infraestructura, Mano de Obra Local, Auditorías, Transparencia, Informes, Gestión Ambiental, Mitigación de Impactos, Herramientas , Tecnológicas, Ejecución de Proyectos, Responsabilidad Financiera, Cumplimiento Normativo</t>
  </si>
  <si>
    <t>s3://foa-prod-comp-fenomenologico-bucket/foa_puj_curada/P0067</t>
  </si>
  <si>
    <t>P0071</t>
  </si>
  <si>
    <t>Vivienda Meaco 2016 Guaranda</t>
  </si>
  <si>
    <t>187-1126-Reconstruccion Sucre Mojana-Guaranda-V2</t>
  </si>
  <si>
    <t>Reconstrucción en sitio de viviendas en los municipios de Guaranda y Majagual - Departamento de Sucre - región de la Mojana</t>
  </si>
  <si>
    <t>2016-C-0238</t>
  </si>
  <si>
    <t>14/02/2017</t>
  </si>
  <si>
    <t>14/08/2018</t>
  </si>
  <si>
    <t>Proyecto para la reconstrucción de viviendas en los municipios de Guaranda y Majagual, Sucre</t>
  </si>
  <si>
    <t>Guaranda</t>
  </si>
  <si>
    <t>310 familias</t>
  </si>
  <si>
    <t>Vivienda,  Contrato, Fondo Adaptación, Mallas Equipos y Construcciones, Reconstrucción, Terminación, Interventoría, Cierre financiero, Cláusula de pago, Responsabilidades, Garantías, Acta de liquidación,  Preconstrucción, Registro, Sucre.</t>
  </si>
  <si>
    <t>s3://foa-prod-comp-fenomenologico-bucket/foa_puj_curada/P0071</t>
  </si>
  <si>
    <t>P0076</t>
  </si>
  <si>
    <t>Reubicación sucre</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</si>
  <si>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</si>
  <si>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</si>
  <si>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</si>
  <si>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</si>
  <si>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</si>
  <si>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</si>
  <si>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</si>
  <si>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</si>
  <si>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</si>
  <si>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</si>
  <si>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Cordoba</t>
  </si>
  <si>
    <t>187-1134 Reubicación Córdoba Sucre Mojana-Guaranda - V2</t>
  </si>
  <si>
    <t>“(…) EL CONTRATISTA se compromete a realizar las obras necesarias para la “REUBICACION DE VIVIENDAS EN LOS MUNICIPIOS DE AYAPEL, DEPARTAMENTO DE CORDOBA,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</si>
  <si>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</si>
  <si>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</si>
  <si>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</si>
  <si>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</si>
  <si>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</si>
  <si>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</si>
  <si>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</si>
  <si>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</si>
  <si>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</si>
  <si>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</si>
  <si>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</si>
  <si>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</si>
  <si>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</si>
  <si>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</si>
  <si>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</si>
  <si>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</si>
  <si>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</si>
  <si>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</si>
  <si>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</si>
  <si>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</si>
  <si>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</si>
  <si>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</si>
  <si>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</si>
  <si>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</si>
  <si>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</si>
  <si>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</si>
  <si>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</si>
  <si>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</si>
  <si>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</si>
  <si>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</si>
  <si>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</si>
  <si>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</si>
  <si>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</si>
  <si>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</si>
  <si>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</si>
  <si>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</si>
  <si>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</si>
  <si>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</si>
  <si>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</si>
  <si>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</si>
  <si>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</si>
  <si>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3 años</t>
  </si>
  <si>
    <t>El proyecto de caracter geotécnico principalmente, está centrado en los municipios de San Marcos (Sucre) y Magangué (Bolívar). El propósito principal es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municipios._x000D_
El proyecto está estructurado en ocho (8) productos:_x000D_
Producto 1. Diseños hidráulicos e hidrológicos  _x000D_
Producto 2. Diseño Geológico y Geotécnico  _x000D_
Producto 3. Diseño Estructural  _x000D_
Producto 4. Diseño Electromecánico  _x000D_
Producto 5. Presupuesto  _x000D_
Producto 6. Plan de Gestión Social  _x000D_
Producto 7. Arqueología  _x000D_
Producto 8. Arquitectura_x000D_
Adicional, se incluye la carpeta de Informe Ejecutivo y Planos de alineamiento. _x000D_
Vale la pena resaltar, que el mayor volumen de información de esta carpeta corresponde a los archivos .tiff y .hdf que sumados pesan 450GB y que corresponden al Producto 1. Diseños hidráulicos e hidrológicos .</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</si>
  <si>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climático._x000D_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_x000D_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concluidos._x000D_
Vale la pena resaltar, que el mayor volumen de información de esta carpeta corresponde a los archivos .tiff y .hdf que sumados pesan 450GB y que corresponden al Producto 1. Diseños hidráulicos e hidrológicos._x000D_
En términos contractuales, el contrato contó con cinco otros sí, con cuatro suspensiones y dos ampliaciones a las suspensiones. </t>
  </si>
  <si>
    <t>Geotecnia, Inundaciones, Zonificación, Capacidad Portante, Estabilidad Global, Licuación, Cimentación, Análisis Hidrológico, Drenaje, Magangué.</t>
  </si>
  <si>
    <t>s3://foa-prod-comp-fenomenologico-bucket/foa_puj_curada/P0051</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</si>
  <si>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</si>
  <si>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</si>
  <si>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o de planificación.</t>
  </si>
  <si>
    <t>19-206</t>
  </si>
  <si>
    <t>Fondo Verde del Clima (GCF)</t>
  </si>
  <si>
    <t>Instituto de investigación de recursos biológicos Alexander von Humboldt</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</si>
  <si>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</si>
  <si>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Región de La Mojana</t>
  </si>
  <si>
    <t>Población de La Mojana</t>
  </si>
  <si>
    <t xml:space="preserve">En la carpeta no se relaciona información contractual del acuerdo, ni hay claridad de cuantos productos se generaron para todo el acuerdo. </t>
  </si>
  <si>
    <t>s3://foa-prod-comp-fenomenologico-bucket/foa_puj_curada/P0095</t>
  </si>
  <si>
    <t>Adaptación, Monitoreo, Restauración</t>
  </si>
  <si>
    <t>P0090</t>
  </si>
  <si>
    <t>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</si>
  <si>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</si>
  <si>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</si>
  <si>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</si>
  <si>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</si>
  <si>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</si>
  <si>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</si>
  <si>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</si>
  <si>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</si>
  <si>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</si>
  <si>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</si>
  <si>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</si>
  <si>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s3://foa-prod-comp-fenomenologico-bucket/foa_puj_curada/P0094</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</si>
  <si>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</si>
  <si>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</si>
  <si>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</si>
  <si>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</si>
  <si>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</si>
  <si>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</si>
  <si>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</si>
  <si>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</si>
  <si>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</si>
  <si>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</si>
  <si>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Humedales, Restauración, Zapales, Ciénagas, Caños, Ríos, Servicios ecosistémicos.</t>
  </si>
  <si>
    <t>s3://foa-prod-comp-fenomenologico-bucket/foa_puj_curada/P0096</t>
  </si>
  <si>
    <t>Riesgo, Vulnerabilidad, Cambio climático, rehabilitación, humedales</t>
  </si>
  <si>
    <t>P0024</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</si>
  <si>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</si>
  <si>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</si>
  <si>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Region de la Mojana</t>
  </si>
  <si>
    <t>La carpeta no proporciona un contexto claro de los datos. No se especifica el año correspondiente a los datos geográficos recopilados en esta carpeta ni el origen de obtención. Es importante que durante la etapa de aprovechamiento de la información, esta se maneje con precaución debido a la falta de sustento y definición de origen de los datos.</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</si>
  <si>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</si>
  <si>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</si>
  <si>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</si>
  <si>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P0053</t>
  </si>
  <si>
    <t>1. POSTULACIONES</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</si>
  <si>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</si>
  <si>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Esta carpeta también contiene un modelo hidrodinámico de la Mojana; sin embargo, no fue posible identificar a cuál proyecto corresponde.</t>
  </si>
  <si>
    <t>s3://oa-prod-comp-fenomenologico-bucket\foa_puj_curada\P0053</t>
  </si>
  <si>
    <t>Plan de ordenamiento territorial, postulaciones, seguimiento, hidrodinamico.</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</si>
  <si>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</si>
  <si>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</si>
  <si>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</si>
  <si>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</si>
  <si>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</si>
  <si>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</si>
  <si>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</si>
  <si>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</si>
  <si>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</si>
  <si>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</si>
  <si>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</si>
  <si>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No corresponde a la región de la Mojana.</t>
  </si>
  <si>
    <t xml:space="preserve">No corresponde a la región de la Mojana. </t>
  </si>
  <si>
    <t xml:space="preserve">La información de esta carpeta es de Nariño. Por lo tanto, no corresponde a la región de la Mojana. </t>
  </si>
  <si>
    <t>s3://foa-prod-comp-fenomenologico-bucket\foa_puj_curada\P0059</t>
  </si>
  <si>
    <t>P0093</t>
  </si>
  <si>
    <t>UNIVERSIDADES Y DNP</t>
  </si>
  <si>
    <t xml:space="preserve">1. Análisis de frecuencia hidrológico multivariado para eventos extremos mediante funciones cópula arquimedianas. Casos de estudio: cuenca baja del Rio Tunjuelo y región de la Mojana (Colombia)._x000D_
2. Metodología para la estimación del destino y transporte de mercurio presente en los ríos de Colombia_x000D_
3. Recursos fitogenéticos nativos de la región de La Mojana: una poderosa estrategia de resiliencia de los pequeños productores para mejorar la productividad ante los efectos de la variabilidad climática._x000D_
4. Evaluación de la huella de carbono y consumo de energía en el ciclo de vida de la vivienda económica hecha en madera. Caso de estudio: La Mojana, Municipio de San Marcos. Sucre – Colombia._x000D_
5. Plan Integral de Gestión del Cambio Climático Territorial._x000D_
6. Cartografía geológica de las unidades Neógenas del Noreste del cinturón plegado de San Jacinto, Colombia._x000D_
</t>
  </si>
  <si>
    <t xml:space="preserve">Se presentan los informes de cinco (5) proyectos y/o informes :_x000D_
_x000D_
Informe 1. Análisis de frecuencia hidrológico multivariado para eventos extremos mediante funciones cópula arquimedianas. Casos de estudio: cuenca baja del Rio Tunjuelo y región de la Mojana (Colombia)._x000D_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Mojana._x000D_
_x000D_
Informe 2. Metodología para la estimación del destino y transporte de mercurio presente en los ríos de Colombia._x000D_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contaminación._x000D_
_x000D_
Informe 3. Recursos fitogenéticos nativos de la región de La Mojana: una poderosa estrategia de resiliencia de los pequeños productores para mejorar la productividad ante los efectos de la variabilidad climática._x000D_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zenú._x000D_
_x000D_
Informe 4. Evaluación de la huella de carbono y consumo de energía en el ciclo de vida de la vivienda económica hecha en madera. Caso de estudio: La Mojana, Municipio de San Marcos. Sucre – Colombia_x000D_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colombiano._x000D_
_x000D_
Informe 5. Plan Integral de Gestión del Cambio Climático Territorial._x000D_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territoriales._x000D_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</si>
  <si>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</si>
  <si>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</si>
  <si>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</si>
  <si>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P0092</t>
  </si>
  <si>
    <t>LA MOJANA 2030, 2023</t>
  </si>
  <si>
    <t>LA MOJANA 2030: UN PAÍS POSIBLE. Propuestas para ordenarla alrededor del agua</t>
  </si>
  <si>
    <t>Este artículo invita a pensar en la construcción de una región que aproveche sus particularidades culturales y ambientales, y presenta algunas propuestas para hacer más efectivas las acciones con una visión prospectiva que ordene La Mojana alrededor del agua</t>
  </si>
  <si>
    <t xml:space="preserve">El Proyecto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tiene:_x000D_
_x000D_
•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económica._x000D_
_x000D_
•	Es esencial actualizar los estudios y diseños existentes para abordar las intervenciones requeridas en cada fase, con el fin de mitigar el riesgo de inundaciones y sequías, y promover la restauración ecológica de la región._x000D_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</si>
  <si>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</si>
  <si>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</si>
  <si>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</si>
  <si>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</si>
  <si>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</si>
  <si>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</si>
  <si>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</si>
  <si>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</si>
  <si>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</si>
  <si>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</si>
  <si>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</si>
  <si>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</si>
  <si>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</si>
  <si>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</si>
  <si>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</si>
  <si>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</si>
  <si>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</si>
  <si>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</si>
  <si>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</si>
  <si>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</si>
  <si>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</si>
  <si>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</si>
  <si>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</si>
  <si>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</si>
  <si>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</si>
  <si>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</si>
  <si>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s3://foa-prod-comp-fenomenologico-bucket\foa_puj_curada\P0037</t>
  </si>
  <si>
    <t>imagenes, pantallazos, varios</t>
  </si>
  <si>
    <t>Carpeta con imagnes con archivos de otros proyectos.</t>
  </si>
  <si>
    <t>P0091</t>
  </si>
  <si>
    <t>SISTEMA DE INFORMACIÓN AMBIENTAL DE COLOMBIA</t>
  </si>
  <si>
    <t>La carpeta contiene información cartográfica en formato Shape File sobre las prioridades de conservación en jurisdicción del agua y zonificación forestal del Plan de Ordenación Forestal en jurisdiccion de la autoridad ambiental</t>
  </si>
  <si>
    <t>Nechí, San Jacinto de Achí, Achí, Magangué, Guarandá</t>
  </si>
  <si>
    <t>La información cartográfica no se solapa completamente con el área núcleo de La Mojana, y solo se solapa con algunos municipios</t>
  </si>
  <si>
    <t>Localización, Medio ambiente, Cobertura de la tierra, Ordenamiento territorial, Zonificación, Cuencas, Microcuencas, CSB, prioridades, conservación, CSB, ordenamiento, zonificación</t>
  </si>
  <si>
    <t>s3://foa-prod-comp-fenomenologico-bucket/foa_puj_curada/P0091</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</si>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</sst>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quot;_-&quot;[$$-409]* #,##0&quot; _ &quot;;&quot;_-&quot;[$$-409]* \-#,##0\ ;&quot;_-&quot;[$$-409]* \-??&quot; _ &quot;;_-@_ "/>
    <numFmt numFmtId="167" formatCode="d/mm/yyyy"/>
  </numFmts>
  <fonts count="9">
    <font>
      <sz val="11"/>
      <color theme="1"/>
      <name val="Calibri"/>
      <family val="2"/>
    </font>
    <font>
      <b/>
      <sz val="11"/>
      <color theme="1"/>
      <name val="Calibri"/>
      <family val="2"/>
    </font>
    <font>
      <sz val="11"/>
      <color theme="1"/>
      <name val="Aptos Narrow"/>
    </font>
    <font>
      <sz val="11"/>
      <color theme="1"/>
      <name val="Arial Narrow;Arial Narrow"/>
      <family val="2"/>
    </font>
    <font>
      <sz val="8"/>
      <color theme="1"/>
      <name val="Arial"/>
      <family val="2"/>
    </font>
    <font>
      <sz val="10"/>
      <name val="Arial"/>
      <family val="2"/>
    </font>
    <font>
      <sz val="9"/>
      <color rgb="FF000000"/>
      <name val="Tahoma"/>
    </font>
    <font>
      <sz val="11"/>
      <color theme="1"/>
      <name val="Calibri"/>
      <family val="2"/>
    </font>
    <font>
      <sz val="11"/>
      <color theme="1"/>
      <name val="Calibri"/>
    </font>
  </fonts>
  <fills count="4">
    <fill>
      <patternFill patternType="none"/>
    </fill>
    <fill>
      <patternFill patternType="gray125"/>
    </fill>
    <fill>
      <patternFill patternType="solid">
        <fgColor theme="0" tint="-0.34998626667073579"/>
        <bgColor rgb="FFC0C0C0"/>
      </patternFill>
    </fill>
    <fill>
      <patternFill patternType="solid">
        <fgColor rgb="FFFFFFFF"/>
        <bgColor rgb="FFFFFFCC"/>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164" fontId="7" fillId="0" borderId="0" applyBorder="0" applyProtection="0"/>
  </cellStyleXfs>
  <cellXfs count="31">
    <xf numFmtId="0" fontId="0" fillId="0" borderId="0" xfId="0"/>
    <xf numFmtId="0" fontId="0" fillId="0" borderId="0" xfId="0" applyAlignment="1">
      <alignment horizontal="left" vertical="top"/>
    </xf>
    <xf numFmtId="165" fontId="7"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7"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166" fontId="0" fillId="0" borderId="1" xfId="0" applyNumberFormat="1" applyBorder="1" applyAlignment="1">
      <alignment horizontal="left" vertical="center"/>
    </xf>
    <xf numFmtId="0" fontId="2" fillId="0" borderId="1" xfId="0" applyFont="1" applyBorder="1" applyAlignment="1">
      <alignment horizontal="left" vertical="center"/>
    </xf>
    <xf numFmtId="16" fontId="0" fillId="0" borderId="1" xfId="0" applyNumberFormat="1" applyBorder="1" applyAlignment="1">
      <alignment horizontal="left" vertical="center"/>
    </xf>
    <xf numFmtId="0" fontId="3" fillId="0" borderId="1" xfId="0" applyFont="1" applyBorder="1" applyAlignment="1">
      <alignment horizontal="left" vertical="center"/>
    </xf>
    <xf numFmtId="1" fontId="0" fillId="0" borderId="1" xfId="0" applyNumberFormat="1" applyBorder="1" applyAlignment="1">
      <alignment horizontal="left" vertical="center"/>
    </xf>
    <xf numFmtId="0" fontId="4" fillId="3" borderId="1" xfId="0" applyFont="1" applyFill="1" applyBorder="1" applyAlignment="1">
      <alignment horizontal="left" vertical="center"/>
    </xf>
    <xf numFmtId="0" fontId="0" fillId="0" borderId="1" xfId="0" applyBorder="1" applyAlignment="1">
      <alignment horizontal="left" vertical="top"/>
    </xf>
    <xf numFmtId="165" fontId="7" fillId="0" borderId="1" xfId="1" applyNumberFormat="1" applyBorder="1" applyAlignment="1" applyProtection="1">
      <alignment horizontal="left" vertical="top"/>
    </xf>
    <xf numFmtId="14" fontId="0" fillId="0" borderId="1" xfId="0" applyNumberFormat="1" applyBorder="1" applyAlignment="1">
      <alignment horizontal="left" vertical="top"/>
    </xf>
    <xf numFmtId="0" fontId="8" fillId="0" borderId="1" xfId="0" applyFont="1" applyBorder="1" applyAlignment="1">
      <alignment horizontal="left" vertical="center"/>
    </xf>
    <xf numFmtId="1" fontId="0" fillId="0" borderId="1" xfId="0" applyNumberFormat="1" applyBorder="1" applyAlignment="1">
      <alignment horizontal="right" vertical="center"/>
    </xf>
    <xf numFmtId="167" fontId="0" fillId="0" borderId="1" xfId="0" applyNumberFormat="1" applyBorder="1" applyAlignment="1">
      <alignment horizontal="center" vertical="center"/>
    </xf>
    <xf numFmtId="0" fontId="0" fillId="0" borderId="1" xfId="0" applyBorder="1" applyAlignment="1">
      <alignment horizontal="right" vertical="center"/>
    </xf>
    <xf numFmtId="6" fontId="0" fillId="0" borderId="1" xfId="0" applyNumberFormat="1" applyBorder="1" applyAlignment="1">
      <alignment horizontal="left" vertical="center"/>
    </xf>
    <xf numFmtId="6" fontId="0" fillId="0" borderId="1" xfId="0" applyNumberFormat="1" applyBorder="1" applyAlignment="1">
      <alignment horizontal="left" vertical="top"/>
    </xf>
    <xf numFmtId="0" fontId="0" fillId="0" borderId="1" xfId="0" quotePrefix="1" applyBorder="1" applyAlignment="1">
      <alignment horizontal="left" vertical="top"/>
    </xf>
    <xf numFmtId="14" fontId="0" fillId="0" borderId="2" xfId="0" applyNumberFormat="1" applyBorder="1" applyAlignment="1">
      <alignment horizontal="left" vertical="center"/>
    </xf>
    <xf numFmtId="0" fontId="0" fillId="0" borderId="2" xfId="0" applyBorder="1" applyAlignment="1">
      <alignment horizontal="left" vertical="top"/>
    </xf>
    <xf numFmtId="165" fontId="7" fillId="0" borderId="2" xfId="1" applyNumberFormat="1" applyBorder="1" applyAlignment="1" applyProtection="1">
      <alignment horizontal="left" vertical="top"/>
    </xf>
    <xf numFmtId="0" fontId="0" fillId="0" borderId="1" xfId="0" applyBorder="1"/>
    <xf numFmtId="14" fontId="0" fillId="0" borderId="1" xfId="0" applyNumberFormat="1" applyBorder="1"/>
  </cellXfs>
  <cellStyles count="2">
    <cellStyle name="Moneda" xfId="1" builtinId="4"/>
    <cellStyle name="Normal" xfId="0" builtinId="0"/>
  </cellStyles>
  <dxfs count="8">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3"/>
  <sheetViews>
    <sheetView tabSelected="1" zoomScaleNormal="100" workbookViewId="0">
      <pane xSplit="2" ySplit="1" topLeftCell="Q67" activePane="bottomRight" state="frozen"/>
      <selection pane="topRight" activeCell="C1" sqref="C1"/>
      <selection pane="bottomLeft" activeCell="A11" sqref="A11"/>
      <selection pane="bottomRight" activeCell="R73" sqref="R73"/>
    </sheetView>
  </sheetViews>
  <sheetFormatPr baseColWidth="10" defaultColWidth="9.140625" defaultRowHeight="15"/>
  <cols>
    <col min="1" max="1" width="20.85546875" style="1" customWidth="1"/>
    <col min="2" max="2" width="35.5703125" style="1" customWidth="1"/>
    <col min="3" max="3" width="19.42578125" style="1" customWidth="1"/>
    <col min="4" max="4" width="36" style="1" customWidth="1"/>
    <col min="5" max="6" width="25.85546875" style="1" customWidth="1"/>
    <col min="7" max="8" width="23.14062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15.85546875" style="2" customWidth="1"/>
    <col min="15" max="15" width="24" style="3" customWidth="1"/>
    <col min="16" max="16" width="22.5703125" style="3" customWidth="1"/>
    <col min="17" max="17" width="9.42578125" style="1" customWidth="1"/>
    <col min="18" max="18" width="17.42578125" style="1" customWidth="1"/>
    <col min="19" max="19" width="23" style="1" customWidth="1"/>
    <col min="20" max="20" width="27.85546875" style="1" customWidth="1"/>
    <col min="21" max="21" width="63.85546875" style="1" customWidth="1"/>
    <col min="22" max="22" width="45.85546875" style="1" customWidth="1"/>
    <col min="23" max="23" width="23.140625" style="1" customWidth="1"/>
    <col min="24" max="24" width="15.42578125" style="1" customWidth="1"/>
    <col min="25" max="16384" width="9.140625" style="1"/>
  </cols>
  <sheetData>
    <row r="1" spans="1:24">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c r="A2" s="7" t="s">
        <v>24</v>
      </c>
      <c r="B2" s="7" t="s">
        <v>25</v>
      </c>
      <c r="C2" s="7" t="s">
        <v>26</v>
      </c>
      <c r="D2" s="7" t="s">
        <v>27</v>
      </c>
      <c r="E2" s="7" t="s">
        <v>28</v>
      </c>
      <c r="F2" s="7" t="s">
        <v>29</v>
      </c>
      <c r="G2" s="7" t="s">
        <v>30</v>
      </c>
      <c r="H2" s="7" t="s">
        <v>29</v>
      </c>
      <c r="I2" s="7" t="s">
        <v>31</v>
      </c>
      <c r="J2" s="7" t="s">
        <v>32</v>
      </c>
      <c r="K2" s="7" t="s">
        <v>33</v>
      </c>
      <c r="L2" s="7" t="s">
        <v>34</v>
      </c>
      <c r="M2" s="7" t="s">
        <v>35</v>
      </c>
      <c r="N2" s="8">
        <v>64144528249</v>
      </c>
      <c r="O2" s="9" t="s">
        <v>36</v>
      </c>
      <c r="P2" s="9">
        <v>44942</v>
      </c>
      <c r="Q2" s="7">
        <f>7*12</f>
        <v>84</v>
      </c>
      <c r="R2" s="7" t="s">
        <v>37</v>
      </c>
      <c r="S2" s="7" t="s">
        <v>38</v>
      </c>
      <c r="T2" s="7" t="s">
        <v>39</v>
      </c>
      <c r="U2" s="7" t="s">
        <v>40</v>
      </c>
      <c r="V2" s="7" t="s">
        <v>41</v>
      </c>
      <c r="W2" s="7" t="s">
        <v>42</v>
      </c>
      <c r="X2" s="7" t="s">
        <v>43</v>
      </c>
    </row>
    <row r="3" spans="1:24">
      <c r="A3" s="7" t="s">
        <v>44</v>
      </c>
      <c r="B3" s="7" t="s">
        <v>45</v>
      </c>
      <c r="C3" s="7" t="s">
        <v>46</v>
      </c>
      <c r="D3" s="7" t="s">
        <v>47</v>
      </c>
      <c r="E3" s="7" t="s">
        <v>48</v>
      </c>
      <c r="F3" s="7" t="s">
        <v>29</v>
      </c>
      <c r="G3" s="7" t="s">
        <v>49</v>
      </c>
      <c r="H3" s="7" t="s">
        <v>29</v>
      </c>
      <c r="I3" s="7" t="s">
        <v>50</v>
      </c>
      <c r="J3" s="7" t="s">
        <v>50</v>
      </c>
      <c r="K3" s="7" t="s">
        <v>51</v>
      </c>
      <c r="L3" s="7" t="s">
        <v>52</v>
      </c>
      <c r="M3" s="7" t="s">
        <v>29</v>
      </c>
      <c r="N3" s="8">
        <v>4631300000</v>
      </c>
      <c r="O3" s="9">
        <v>43720</v>
      </c>
      <c r="P3" s="9">
        <v>44785</v>
      </c>
      <c r="Q3" s="7">
        <f>7*3</f>
        <v>21</v>
      </c>
      <c r="R3" s="7" t="s">
        <v>53</v>
      </c>
      <c r="S3" s="7" t="s">
        <v>54</v>
      </c>
      <c r="T3" s="7" t="s">
        <v>55</v>
      </c>
      <c r="U3" s="7" t="s">
        <v>56</v>
      </c>
      <c r="V3" s="7" t="s">
        <v>57</v>
      </c>
      <c r="W3" s="7" t="s">
        <v>589</v>
      </c>
      <c r="X3" s="7" t="s">
        <v>59</v>
      </c>
    </row>
    <row r="4" spans="1:24">
      <c r="A4" s="7" t="s">
        <v>60</v>
      </c>
      <c r="B4" s="7" t="s">
        <v>61</v>
      </c>
      <c r="C4" s="7" t="s">
        <v>62</v>
      </c>
      <c r="D4" s="7" t="s">
        <v>63</v>
      </c>
      <c r="E4" s="7" t="s">
        <v>64</v>
      </c>
      <c r="F4" s="7" t="s">
        <v>29</v>
      </c>
      <c r="G4" s="7" t="s">
        <v>29</v>
      </c>
      <c r="H4" s="7" t="s">
        <v>29</v>
      </c>
      <c r="I4" s="7" t="s">
        <v>65</v>
      </c>
      <c r="J4" s="7" t="s">
        <v>66</v>
      </c>
      <c r="K4" s="7" t="s">
        <v>52</v>
      </c>
      <c r="L4" s="7" t="s">
        <v>52</v>
      </c>
      <c r="M4" s="7" t="s">
        <v>67</v>
      </c>
      <c r="N4" s="8" t="s">
        <v>68</v>
      </c>
      <c r="O4" s="9">
        <v>43254</v>
      </c>
      <c r="P4" s="9" t="s">
        <v>69</v>
      </c>
      <c r="Q4" s="7">
        <v>6</v>
      </c>
      <c r="R4" s="7" t="s">
        <v>70</v>
      </c>
      <c r="S4" s="7" t="s">
        <v>71</v>
      </c>
      <c r="T4" s="7" t="s">
        <v>72</v>
      </c>
      <c r="U4" s="7" t="s">
        <v>73</v>
      </c>
      <c r="V4" s="7" t="s">
        <v>74</v>
      </c>
      <c r="W4" s="7" t="s">
        <v>75</v>
      </c>
      <c r="X4" s="7" t="s">
        <v>76</v>
      </c>
    </row>
    <row r="5" spans="1:24">
      <c r="A5" s="7" t="s">
        <v>77</v>
      </c>
      <c r="B5" s="7" t="s">
        <v>78</v>
      </c>
      <c r="C5" s="7" t="s">
        <v>79</v>
      </c>
      <c r="D5" s="7" t="s">
        <v>80</v>
      </c>
      <c r="E5" s="7" t="s">
        <v>81</v>
      </c>
      <c r="F5" s="7" t="s">
        <v>29</v>
      </c>
      <c r="G5" s="7" t="s">
        <v>82</v>
      </c>
      <c r="H5" s="7" t="s">
        <v>29</v>
      </c>
      <c r="I5" s="7" t="s">
        <v>83</v>
      </c>
      <c r="J5" s="7" t="s">
        <v>84</v>
      </c>
      <c r="K5" s="7" t="s">
        <v>52</v>
      </c>
      <c r="L5" s="7" t="s">
        <v>52</v>
      </c>
      <c r="M5" s="7" t="s">
        <v>29</v>
      </c>
      <c r="N5" s="8" t="s">
        <v>85</v>
      </c>
      <c r="O5" s="9" t="s">
        <v>29</v>
      </c>
      <c r="P5" s="9" t="s">
        <v>29</v>
      </c>
      <c r="Q5" s="7">
        <v>9999</v>
      </c>
      <c r="R5" s="7" t="s">
        <v>86</v>
      </c>
      <c r="S5" s="7" t="s">
        <v>87</v>
      </c>
      <c r="T5" s="7" t="s">
        <v>88</v>
      </c>
      <c r="U5" s="7" t="s">
        <v>89</v>
      </c>
      <c r="V5" s="7" t="s">
        <v>90</v>
      </c>
      <c r="W5" s="7" t="s">
        <v>91</v>
      </c>
      <c r="X5" s="7" t="s">
        <v>92</v>
      </c>
    </row>
    <row r="6" spans="1:24">
      <c r="A6" s="29" t="s">
        <v>461</v>
      </c>
      <c r="B6" s="29" t="s">
        <v>462</v>
      </c>
      <c r="C6" s="29" t="s">
        <v>462</v>
      </c>
      <c r="D6" s="19" t="s">
        <v>463</v>
      </c>
      <c r="E6" s="19" t="s">
        <v>463</v>
      </c>
      <c r="F6" s="7" t="s">
        <v>29</v>
      </c>
      <c r="G6" s="19" t="s">
        <v>463</v>
      </c>
      <c r="H6" s="19" t="s">
        <v>463</v>
      </c>
      <c r="I6" s="29" t="s">
        <v>65</v>
      </c>
      <c r="J6" s="29" t="s">
        <v>65</v>
      </c>
      <c r="K6" s="19" t="s">
        <v>463</v>
      </c>
      <c r="L6" s="19" t="s">
        <v>463</v>
      </c>
      <c r="M6" s="19" t="s">
        <v>463</v>
      </c>
      <c r="N6" s="19" t="s">
        <v>463</v>
      </c>
      <c r="O6" s="9" t="s">
        <v>194</v>
      </c>
      <c r="P6" s="30">
        <v>42005</v>
      </c>
      <c r="Q6" s="19">
        <v>9999</v>
      </c>
      <c r="R6" s="29" t="s">
        <v>464</v>
      </c>
      <c r="S6" s="29" t="s">
        <v>102</v>
      </c>
      <c r="T6" s="29" t="s">
        <v>103</v>
      </c>
      <c r="U6" s="29" t="s">
        <v>465</v>
      </c>
      <c r="V6" s="29" t="s">
        <v>466</v>
      </c>
      <c r="W6" s="19" t="s">
        <v>467</v>
      </c>
      <c r="X6" s="29" t="s">
        <v>107</v>
      </c>
    </row>
    <row r="7" spans="1:24">
      <c r="A7" s="7" t="s">
        <v>93</v>
      </c>
      <c r="B7" s="7" t="s">
        <v>94</v>
      </c>
      <c r="C7" s="7" t="s">
        <v>95</v>
      </c>
      <c r="D7" s="7" t="s">
        <v>96</v>
      </c>
      <c r="E7" s="7" t="s">
        <v>97</v>
      </c>
      <c r="F7" s="7" t="s">
        <v>29</v>
      </c>
      <c r="G7" s="7" t="s">
        <v>29</v>
      </c>
      <c r="H7" s="7" t="s">
        <v>29</v>
      </c>
      <c r="I7" s="7" t="s">
        <v>65</v>
      </c>
      <c r="J7" s="7" t="s">
        <v>98</v>
      </c>
      <c r="K7" s="7" t="s">
        <v>52</v>
      </c>
      <c r="L7" s="7" t="s">
        <v>52</v>
      </c>
      <c r="M7" s="7" t="s">
        <v>29</v>
      </c>
      <c r="N7" s="7" t="s">
        <v>99</v>
      </c>
      <c r="O7" s="9">
        <v>41275</v>
      </c>
      <c r="P7" s="7" t="s">
        <v>100</v>
      </c>
      <c r="Q7" s="7">
        <v>24</v>
      </c>
      <c r="R7" s="7" t="s">
        <v>101</v>
      </c>
      <c r="S7" s="7" t="s">
        <v>102</v>
      </c>
      <c r="T7" s="7" t="s">
        <v>103</v>
      </c>
      <c r="U7" s="7" t="s">
        <v>104</v>
      </c>
      <c r="V7" s="7" t="s">
        <v>105</v>
      </c>
      <c r="W7" s="7" t="s">
        <v>106</v>
      </c>
      <c r="X7" s="7" t="s">
        <v>107</v>
      </c>
    </row>
    <row r="8" spans="1:24">
      <c r="A8" s="7" t="s">
        <v>108</v>
      </c>
      <c r="B8" s="7" t="s">
        <v>109</v>
      </c>
      <c r="C8" s="7" t="s">
        <v>110</v>
      </c>
      <c r="D8" s="7" t="s">
        <v>111</v>
      </c>
      <c r="E8" s="7" t="s">
        <v>112</v>
      </c>
      <c r="F8" s="7" t="s">
        <v>29</v>
      </c>
      <c r="G8" s="7" t="s">
        <v>29</v>
      </c>
      <c r="H8" s="7" t="s">
        <v>29</v>
      </c>
      <c r="I8" s="7" t="s">
        <v>65</v>
      </c>
      <c r="J8" s="7" t="s">
        <v>113</v>
      </c>
      <c r="K8" s="7" t="s">
        <v>52</v>
      </c>
      <c r="L8" s="7" t="s">
        <v>52</v>
      </c>
      <c r="M8" s="7" t="s">
        <v>114</v>
      </c>
      <c r="N8" s="8" t="s">
        <v>115</v>
      </c>
      <c r="O8" s="9" t="s">
        <v>116</v>
      </c>
      <c r="P8" s="9" t="s">
        <v>117</v>
      </c>
      <c r="Q8" s="7">
        <v>9</v>
      </c>
      <c r="R8" s="7" t="s">
        <v>118</v>
      </c>
      <c r="S8" s="7" t="s">
        <v>71</v>
      </c>
      <c r="T8" s="7" t="s">
        <v>72</v>
      </c>
      <c r="U8" s="7" t="s">
        <v>119</v>
      </c>
      <c r="V8" s="7" t="s">
        <v>120</v>
      </c>
      <c r="W8" s="7" t="s">
        <v>121</v>
      </c>
      <c r="X8" s="7" t="s">
        <v>107</v>
      </c>
    </row>
    <row r="9" spans="1:24">
      <c r="A9" s="7" t="s">
        <v>122</v>
      </c>
      <c r="B9" s="7" t="s">
        <v>123</v>
      </c>
      <c r="C9" s="7" t="s">
        <v>124</v>
      </c>
      <c r="D9" s="7" t="s">
        <v>125</v>
      </c>
      <c r="E9" s="7" t="s">
        <v>126</v>
      </c>
      <c r="F9" s="7" t="s">
        <v>29</v>
      </c>
      <c r="G9" s="7" t="s">
        <v>127</v>
      </c>
      <c r="H9" s="7" t="s">
        <v>29</v>
      </c>
      <c r="I9" s="7" t="s">
        <v>29</v>
      </c>
      <c r="J9" s="7" t="s">
        <v>128</v>
      </c>
      <c r="K9" s="7" t="s">
        <v>29</v>
      </c>
      <c r="L9" s="7" t="s">
        <v>52</v>
      </c>
      <c r="M9" s="7" t="s">
        <v>29</v>
      </c>
      <c r="N9" s="10">
        <v>184985747</v>
      </c>
      <c r="O9" s="9" t="s">
        <v>129</v>
      </c>
      <c r="P9" s="7" t="s">
        <v>130</v>
      </c>
      <c r="Q9" s="7">
        <v>23</v>
      </c>
      <c r="R9" s="7" t="s">
        <v>131</v>
      </c>
      <c r="S9" s="7" t="s">
        <v>102</v>
      </c>
      <c r="T9" s="11" t="s">
        <v>103</v>
      </c>
      <c r="U9" s="7" t="s">
        <v>132</v>
      </c>
      <c r="V9" s="7" t="s">
        <v>133</v>
      </c>
      <c r="W9" s="12" t="s">
        <v>134</v>
      </c>
      <c r="X9" s="7" t="s">
        <v>107</v>
      </c>
    </row>
    <row r="10" spans="1:24">
      <c r="A10" s="7" t="s">
        <v>135</v>
      </c>
      <c r="B10" s="7" t="s">
        <v>136</v>
      </c>
      <c r="C10" s="7" t="s">
        <v>137</v>
      </c>
      <c r="D10" s="13" t="s">
        <v>138</v>
      </c>
      <c r="E10" s="7" t="s">
        <v>139</v>
      </c>
      <c r="F10" s="7" t="s">
        <v>29</v>
      </c>
      <c r="G10" s="7" t="s">
        <v>29</v>
      </c>
      <c r="H10" s="7" t="s">
        <v>29</v>
      </c>
      <c r="I10" s="7" t="s">
        <v>84</v>
      </c>
      <c r="J10" s="7" t="s">
        <v>140</v>
      </c>
      <c r="K10" s="7" t="s">
        <v>29</v>
      </c>
      <c r="L10" s="7" t="s">
        <v>52</v>
      </c>
      <c r="M10" s="7" t="s">
        <v>29</v>
      </c>
      <c r="N10" s="8">
        <v>3248000000</v>
      </c>
      <c r="O10" s="9">
        <v>41731</v>
      </c>
      <c r="P10" s="9">
        <v>42432</v>
      </c>
      <c r="Q10" s="7">
        <v>25</v>
      </c>
      <c r="R10" s="7" t="s">
        <v>141</v>
      </c>
      <c r="S10" s="7" t="s">
        <v>29</v>
      </c>
      <c r="T10" s="7" t="s">
        <v>29</v>
      </c>
      <c r="U10" s="7" t="s">
        <v>142</v>
      </c>
      <c r="V10" s="7" t="s">
        <v>29</v>
      </c>
      <c r="W10" s="12" t="s">
        <v>143</v>
      </c>
      <c r="X10" s="7" t="s">
        <v>144</v>
      </c>
    </row>
    <row r="11" spans="1:24">
      <c r="A11" s="7" t="s">
        <v>145</v>
      </c>
      <c r="B11" s="7" t="s">
        <v>146</v>
      </c>
      <c r="C11" s="7" t="s">
        <v>147</v>
      </c>
      <c r="D11" s="7" t="s">
        <v>148</v>
      </c>
      <c r="E11" s="7" t="s">
        <v>149</v>
      </c>
      <c r="F11" s="7" t="s">
        <v>29</v>
      </c>
      <c r="G11" s="7" t="s">
        <v>29</v>
      </c>
      <c r="H11" s="7" t="s">
        <v>29</v>
      </c>
      <c r="I11" s="7" t="s">
        <v>84</v>
      </c>
      <c r="J11" s="7" t="s">
        <v>150</v>
      </c>
      <c r="K11" s="7" t="s">
        <v>52</v>
      </c>
      <c r="L11" s="7" t="s">
        <v>52</v>
      </c>
      <c r="M11" s="7" t="s">
        <v>29</v>
      </c>
      <c r="N11" s="8">
        <v>742510000</v>
      </c>
      <c r="O11" s="9" t="s">
        <v>151</v>
      </c>
      <c r="P11" s="9" t="s">
        <v>152</v>
      </c>
      <c r="Q11" s="7">
        <v>6</v>
      </c>
      <c r="R11" s="7" t="s">
        <v>153</v>
      </c>
      <c r="S11" s="7" t="s">
        <v>154</v>
      </c>
      <c r="T11" s="7" t="s">
        <v>103</v>
      </c>
      <c r="U11" s="7" t="s">
        <v>155</v>
      </c>
      <c r="V11" s="7" t="s">
        <v>156</v>
      </c>
      <c r="W11" s="12" t="s">
        <v>157</v>
      </c>
      <c r="X11" s="7" t="s">
        <v>144</v>
      </c>
    </row>
    <row r="12" spans="1:24">
      <c r="A12" s="7" t="s">
        <v>158</v>
      </c>
      <c r="B12" s="7" t="s">
        <v>159</v>
      </c>
      <c r="C12" s="7" t="s">
        <v>160</v>
      </c>
      <c r="D12" s="7" t="s">
        <v>161</v>
      </c>
      <c r="E12" s="7" t="s">
        <v>162</v>
      </c>
      <c r="F12" s="7" t="s">
        <v>29</v>
      </c>
      <c r="G12" s="7" t="s">
        <v>29</v>
      </c>
      <c r="H12" s="7" t="s">
        <v>29</v>
      </c>
      <c r="I12" s="7" t="s">
        <v>65</v>
      </c>
      <c r="J12" s="7" t="s">
        <v>163</v>
      </c>
      <c r="K12" s="7" t="s">
        <v>52</v>
      </c>
      <c r="L12" s="7" t="s">
        <v>52</v>
      </c>
      <c r="M12" s="7" t="s">
        <v>29</v>
      </c>
      <c r="N12" s="8" t="s">
        <v>164</v>
      </c>
      <c r="O12" s="9">
        <v>41913</v>
      </c>
      <c r="P12" s="9">
        <v>41889</v>
      </c>
      <c r="Q12" s="7">
        <v>6</v>
      </c>
      <c r="R12" s="7" t="s">
        <v>165</v>
      </c>
      <c r="S12" s="7" t="s">
        <v>166</v>
      </c>
      <c r="T12" s="7" t="s">
        <v>167</v>
      </c>
      <c r="U12" s="7" t="s">
        <v>29</v>
      </c>
      <c r="V12" s="7" t="s">
        <v>168</v>
      </c>
      <c r="W12" s="12" t="s">
        <v>169</v>
      </c>
      <c r="X12" s="7" t="s">
        <v>144</v>
      </c>
    </row>
    <row r="13" spans="1:24">
      <c r="A13" s="7" t="s">
        <v>170</v>
      </c>
      <c r="B13" s="7" t="s">
        <v>171</v>
      </c>
      <c r="C13" s="7" t="s">
        <v>172</v>
      </c>
      <c r="D13" s="7" t="s">
        <v>173</v>
      </c>
      <c r="E13" s="7" t="s">
        <v>174</v>
      </c>
      <c r="F13" s="7" t="s">
        <v>29</v>
      </c>
      <c r="G13" s="7" t="s">
        <v>29</v>
      </c>
      <c r="H13" s="7" t="s">
        <v>29</v>
      </c>
      <c r="I13" s="7" t="s">
        <v>65</v>
      </c>
      <c r="J13" s="7" t="s">
        <v>175</v>
      </c>
      <c r="K13" s="7" t="s">
        <v>52</v>
      </c>
      <c r="L13" s="7" t="s">
        <v>52</v>
      </c>
      <c r="M13" s="7" t="s">
        <v>176</v>
      </c>
      <c r="N13" s="8">
        <v>2734719994</v>
      </c>
      <c r="O13" s="9">
        <v>41983</v>
      </c>
      <c r="P13" s="9">
        <v>41869</v>
      </c>
      <c r="Q13" s="7">
        <v>7</v>
      </c>
      <c r="R13" s="7" t="s">
        <v>177</v>
      </c>
      <c r="S13" s="7" t="s">
        <v>71</v>
      </c>
      <c r="T13" s="7" t="s">
        <v>103</v>
      </c>
      <c r="U13" s="7" t="s">
        <v>29</v>
      </c>
      <c r="V13" s="7" t="s">
        <v>178</v>
      </c>
      <c r="W13" s="7" t="s">
        <v>179</v>
      </c>
      <c r="X13" s="7" t="s">
        <v>107</v>
      </c>
    </row>
    <row r="14" spans="1:24">
      <c r="A14" s="7" t="s">
        <v>180</v>
      </c>
      <c r="B14" s="7" t="s">
        <v>181</v>
      </c>
      <c r="C14" s="7" t="s">
        <v>182</v>
      </c>
      <c r="D14" s="7" t="s">
        <v>148</v>
      </c>
      <c r="E14" s="7" t="s">
        <v>183</v>
      </c>
      <c r="F14" s="7" t="s">
        <v>29</v>
      </c>
      <c r="G14" s="7" t="s">
        <v>184</v>
      </c>
      <c r="H14" s="7" t="s">
        <v>29</v>
      </c>
      <c r="I14" s="7" t="s">
        <v>65</v>
      </c>
      <c r="J14" s="7" t="s">
        <v>150</v>
      </c>
      <c r="K14" s="7" t="s">
        <v>52</v>
      </c>
      <c r="L14" s="7" t="s">
        <v>52</v>
      </c>
      <c r="M14" s="7" t="s">
        <v>29</v>
      </c>
      <c r="N14" s="8">
        <v>742510000</v>
      </c>
      <c r="O14" s="9" t="s">
        <v>185</v>
      </c>
      <c r="P14" s="9">
        <v>41670</v>
      </c>
      <c r="Q14" s="7">
        <v>7</v>
      </c>
      <c r="R14" s="7" t="s">
        <v>186</v>
      </c>
      <c r="S14" s="7" t="s">
        <v>71</v>
      </c>
      <c r="T14" s="7" t="s">
        <v>103</v>
      </c>
      <c r="U14" s="7" t="s">
        <v>187</v>
      </c>
      <c r="V14" s="7" t="s">
        <v>188</v>
      </c>
      <c r="W14" s="7" t="s">
        <v>189</v>
      </c>
      <c r="X14" s="7" t="s">
        <v>107</v>
      </c>
    </row>
    <row r="15" spans="1:24">
      <c r="A15" s="7" t="s">
        <v>190</v>
      </c>
      <c r="B15" s="7" t="s">
        <v>191</v>
      </c>
      <c r="C15" s="7" t="s">
        <v>192</v>
      </c>
      <c r="D15" s="7" t="s">
        <v>193</v>
      </c>
      <c r="E15" s="7" t="s">
        <v>52</v>
      </c>
      <c r="F15" s="7" t="s">
        <v>29</v>
      </c>
      <c r="G15" s="7" t="s">
        <v>29</v>
      </c>
      <c r="H15" s="7" t="s">
        <v>29</v>
      </c>
      <c r="I15" s="7" t="s">
        <v>29</v>
      </c>
      <c r="J15" s="7" t="s">
        <v>33</v>
      </c>
      <c r="K15" s="7" t="s">
        <v>52</v>
      </c>
      <c r="L15" s="7" t="s">
        <v>52</v>
      </c>
      <c r="M15" s="7" t="s">
        <v>29</v>
      </c>
      <c r="N15" s="8" t="s">
        <v>52</v>
      </c>
      <c r="O15" s="9" t="s">
        <v>194</v>
      </c>
      <c r="P15" s="9">
        <v>2017</v>
      </c>
      <c r="Q15" s="7">
        <v>9999</v>
      </c>
      <c r="R15" s="7" t="s">
        <v>195</v>
      </c>
      <c r="S15" s="7" t="s">
        <v>196</v>
      </c>
      <c r="T15" s="7" t="s">
        <v>197</v>
      </c>
      <c r="U15" s="7" t="s">
        <v>198</v>
      </c>
      <c r="V15" s="7" t="s">
        <v>199</v>
      </c>
      <c r="W15" s="7" t="s">
        <v>200</v>
      </c>
      <c r="X15" s="7" t="s">
        <v>107</v>
      </c>
    </row>
    <row r="16" spans="1:24">
      <c r="A16" s="7" t="s">
        <v>201</v>
      </c>
      <c r="B16" s="7" t="s">
        <v>202</v>
      </c>
      <c r="C16" s="7" t="s">
        <v>203</v>
      </c>
      <c r="D16" s="7" t="s">
        <v>204</v>
      </c>
      <c r="E16" s="7" t="s">
        <v>205</v>
      </c>
      <c r="F16" s="7" t="s">
        <v>29</v>
      </c>
      <c r="G16" s="7" t="s">
        <v>206</v>
      </c>
      <c r="H16" s="7" t="s">
        <v>29</v>
      </c>
      <c r="I16" s="7" t="s">
        <v>207</v>
      </c>
      <c r="J16" s="7" t="s">
        <v>208</v>
      </c>
      <c r="K16" s="7" t="s">
        <v>52</v>
      </c>
      <c r="L16" s="7" t="s">
        <v>52</v>
      </c>
      <c r="M16" s="7" t="s">
        <v>29</v>
      </c>
      <c r="N16" s="8">
        <v>22636483347</v>
      </c>
      <c r="O16" s="9">
        <v>41610</v>
      </c>
      <c r="P16" s="9" t="s">
        <v>209</v>
      </c>
      <c r="Q16" s="7">
        <f>4*12+7</f>
        <v>55</v>
      </c>
      <c r="R16" s="7" t="s">
        <v>210</v>
      </c>
      <c r="S16" s="7" t="s">
        <v>71</v>
      </c>
      <c r="T16" s="7" t="s">
        <v>103</v>
      </c>
      <c r="U16" s="7" t="s">
        <v>29</v>
      </c>
      <c r="V16" s="7" t="s">
        <v>211</v>
      </c>
      <c r="W16" s="7" t="s">
        <v>212</v>
      </c>
      <c r="X16" s="7" t="s">
        <v>107</v>
      </c>
    </row>
    <row r="17" spans="1:24">
      <c r="A17" s="7" t="s">
        <v>213</v>
      </c>
      <c r="B17" s="7" t="s">
        <v>214</v>
      </c>
      <c r="C17" s="7" t="s">
        <v>215</v>
      </c>
      <c r="D17" s="7" t="s">
        <v>216</v>
      </c>
      <c r="E17" s="7" t="s">
        <v>217</v>
      </c>
      <c r="F17" s="7" t="s">
        <v>29</v>
      </c>
      <c r="G17" s="7" t="s">
        <v>217</v>
      </c>
      <c r="H17" s="7" t="s">
        <v>29</v>
      </c>
      <c r="I17" s="7" t="s">
        <v>218</v>
      </c>
      <c r="J17" s="7" t="s">
        <v>219</v>
      </c>
      <c r="K17" s="7" t="s">
        <v>220</v>
      </c>
      <c r="L17" s="7" t="s">
        <v>52</v>
      </c>
      <c r="M17" s="7" t="s">
        <v>29</v>
      </c>
      <c r="N17" s="8" t="s">
        <v>29</v>
      </c>
      <c r="O17" s="9" t="s">
        <v>194</v>
      </c>
      <c r="P17" s="9">
        <v>41022</v>
      </c>
      <c r="Q17" s="7">
        <v>9999</v>
      </c>
      <c r="R17" s="7" t="s">
        <v>221</v>
      </c>
      <c r="S17" s="7" t="s">
        <v>71</v>
      </c>
      <c r="T17" s="7" t="s">
        <v>103</v>
      </c>
      <c r="U17" s="7" t="s">
        <v>222</v>
      </c>
      <c r="V17" s="7" t="s">
        <v>223</v>
      </c>
      <c r="W17" s="7" t="s">
        <v>224</v>
      </c>
      <c r="X17" s="7" t="s">
        <v>107</v>
      </c>
    </row>
    <row r="18" spans="1:24" customFormat="1">
      <c r="A18" s="7" t="s">
        <v>225</v>
      </c>
      <c r="B18" s="7" t="s">
        <v>226</v>
      </c>
      <c r="C18" s="7" t="s">
        <v>227</v>
      </c>
      <c r="D18" s="7" t="s">
        <v>228</v>
      </c>
      <c r="E18" s="7" t="s">
        <v>229</v>
      </c>
      <c r="F18" s="7" t="s">
        <v>29</v>
      </c>
      <c r="G18" s="7" t="s">
        <v>29</v>
      </c>
      <c r="H18" s="7" t="s">
        <v>29</v>
      </c>
      <c r="I18" s="7" t="s">
        <v>65</v>
      </c>
      <c r="J18" s="7" t="s">
        <v>230</v>
      </c>
      <c r="K18" s="7" t="s">
        <v>52</v>
      </c>
      <c r="L18" s="7" t="s">
        <v>52</v>
      </c>
      <c r="M18" s="7" t="s">
        <v>29</v>
      </c>
      <c r="N18" s="8" t="s">
        <v>231</v>
      </c>
      <c r="O18" s="9" t="s">
        <v>232</v>
      </c>
      <c r="P18" s="9" t="s">
        <v>233</v>
      </c>
      <c r="Q18" s="7">
        <v>10</v>
      </c>
      <c r="R18" s="7" t="s">
        <v>234</v>
      </c>
      <c r="S18" s="7" t="s">
        <v>235</v>
      </c>
      <c r="T18" s="7" t="s">
        <v>235</v>
      </c>
      <c r="U18" s="7" t="s">
        <v>236</v>
      </c>
      <c r="V18" s="7" t="s">
        <v>237</v>
      </c>
      <c r="W18" s="7" t="s">
        <v>238</v>
      </c>
      <c r="X18" s="7" t="s">
        <v>144</v>
      </c>
    </row>
    <row r="19" spans="1:24" customFormat="1">
      <c r="A19" s="7" t="s">
        <v>239</v>
      </c>
      <c r="B19" s="7" t="s">
        <v>240</v>
      </c>
      <c r="C19" s="7" t="s">
        <v>241</v>
      </c>
      <c r="D19" s="7" t="s">
        <v>242</v>
      </c>
      <c r="E19" s="7" t="s">
        <v>243</v>
      </c>
      <c r="F19" s="7" t="s">
        <v>29</v>
      </c>
      <c r="G19" s="7" t="s">
        <v>29</v>
      </c>
      <c r="H19" s="7" t="s">
        <v>29</v>
      </c>
      <c r="I19" s="7" t="s">
        <v>29</v>
      </c>
      <c r="J19" s="7" t="s">
        <v>244</v>
      </c>
      <c r="K19" s="7" t="s">
        <v>245</v>
      </c>
      <c r="L19" s="7" t="s">
        <v>52</v>
      </c>
      <c r="M19" s="7" t="s">
        <v>29</v>
      </c>
      <c r="N19" s="7" t="s">
        <v>29</v>
      </c>
      <c r="O19" s="7">
        <v>2002</v>
      </c>
      <c r="P19" s="14">
        <v>2004</v>
      </c>
      <c r="Q19" s="7">
        <v>24</v>
      </c>
      <c r="R19" s="7" t="s">
        <v>246</v>
      </c>
      <c r="S19" s="7" t="s">
        <v>102</v>
      </c>
      <c r="T19" s="11" t="s">
        <v>103</v>
      </c>
      <c r="U19" s="7" t="s">
        <v>247</v>
      </c>
      <c r="V19" s="7" t="s">
        <v>248</v>
      </c>
      <c r="W19" s="7" t="s">
        <v>249</v>
      </c>
      <c r="X19" s="7" t="s">
        <v>107</v>
      </c>
    </row>
    <row r="20" spans="1:24">
      <c r="A20" s="16" t="s">
        <v>549</v>
      </c>
      <c r="B20" s="16" t="s">
        <v>581</v>
      </c>
      <c r="C20" s="16" t="s">
        <v>582</v>
      </c>
      <c r="D20" s="16" t="s">
        <v>583</v>
      </c>
      <c r="E20" s="16" t="s">
        <v>29</v>
      </c>
      <c r="F20" s="16" t="s">
        <v>29</v>
      </c>
      <c r="G20" s="16" t="s">
        <v>584</v>
      </c>
      <c r="H20" s="16" t="s">
        <v>29</v>
      </c>
      <c r="I20" s="16" t="s">
        <v>554</v>
      </c>
      <c r="J20" s="16" t="s">
        <v>483</v>
      </c>
      <c r="K20" s="16" t="s">
        <v>52</v>
      </c>
      <c r="L20" s="16" t="s">
        <v>52</v>
      </c>
      <c r="M20" s="16" t="s">
        <v>29</v>
      </c>
      <c r="N20" s="17" t="s">
        <v>29</v>
      </c>
      <c r="O20" s="18">
        <v>40787</v>
      </c>
      <c r="P20" s="18" t="s">
        <v>484</v>
      </c>
      <c r="Q20" s="16">
        <v>11</v>
      </c>
      <c r="R20" s="16" t="s">
        <v>585</v>
      </c>
      <c r="S20" s="16" t="s">
        <v>586</v>
      </c>
      <c r="T20" s="16" t="s">
        <v>29</v>
      </c>
      <c r="U20" s="16" t="s">
        <v>587</v>
      </c>
      <c r="V20" s="16" t="s">
        <v>588</v>
      </c>
      <c r="W20" s="16" t="s">
        <v>579</v>
      </c>
      <c r="X20" s="16" t="s">
        <v>264</v>
      </c>
    </row>
    <row r="21" spans="1:24" customFormat="1">
      <c r="A21" s="16" t="s">
        <v>250</v>
      </c>
      <c r="B21" s="16" t="s">
        <v>550</v>
      </c>
      <c r="C21" s="16" t="s">
        <v>551</v>
      </c>
      <c r="D21" s="16" t="s">
        <v>552</v>
      </c>
      <c r="E21" s="16" t="s">
        <v>553</v>
      </c>
      <c r="F21" s="16" t="s">
        <v>29</v>
      </c>
      <c r="G21" s="16" t="s">
        <v>29</v>
      </c>
      <c r="H21" s="16" t="s">
        <v>29</v>
      </c>
      <c r="I21" s="16" t="s">
        <v>554</v>
      </c>
      <c r="J21" s="16" t="s">
        <v>555</v>
      </c>
      <c r="K21" s="16" t="s">
        <v>52</v>
      </c>
      <c r="L21" s="16" t="s">
        <v>52</v>
      </c>
      <c r="M21" s="16" t="s">
        <v>556</v>
      </c>
      <c r="N21" s="17" t="s">
        <v>29</v>
      </c>
      <c r="O21" s="18" t="s">
        <v>29</v>
      </c>
      <c r="P21" s="18" t="s">
        <v>557</v>
      </c>
      <c r="Q21" s="16">
        <v>9999</v>
      </c>
      <c r="R21" s="16" t="s">
        <v>558</v>
      </c>
      <c r="S21" s="16" t="s">
        <v>559</v>
      </c>
      <c r="T21" s="16" t="s">
        <v>560</v>
      </c>
      <c r="U21" s="16" t="s">
        <v>561</v>
      </c>
      <c r="V21" s="16" t="s">
        <v>562</v>
      </c>
      <c r="W21" s="16" t="s">
        <v>251</v>
      </c>
      <c r="X21" s="16" t="s">
        <v>460</v>
      </c>
    </row>
    <row r="22" spans="1:24" customFormat="1">
      <c r="A22" s="7" t="s">
        <v>252</v>
      </c>
      <c r="B22" s="7" t="s">
        <v>253</v>
      </c>
      <c r="C22" s="7" t="s">
        <v>254</v>
      </c>
      <c r="D22" s="7" t="s">
        <v>255</v>
      </c>
      <c r="E22" s="7" t="s">
        <v>256</v>
      </c>
      <c r="F22" s="7" t="s">
        <v>29</v>
      </c>
      <c r="G22" s="7" t="s">
        <v>29</v>
      </c>
      <c r="H22" s="7" t="s">
        <v>29</v>
      </c>
      <c r="I22" s="7" t="s">
        <v>84</v>
      </c>
      <c r="J22" s="7" t="s">
        <v>257</v>
      </c>
      <c r="K22" s="7" t="s">
        <v>52</v>
      </c>
      <c r="L22" s="7" t="s">
        <v>52</v>
      </c>
      <c r="M22" s="7" t="s">
        <v>29</v>
      </c>
      <c r="N22" s="8" t="s">
        <v>29</v>
      </c>
      <c r="O22" s="9" t="s">
        <v>194</v>
      </c>
      <c r="P22" s="9" t="s">
        <v>194</v>
      </c>
      <c r="Q22" s="7">
        <v>9999</v>
      </c>
      <c r="R22" s="7" t="s">
        <v>258</v>
      </c>
      <c r="S22" s="7" t="s">
        <v>259</v>
      </c>
      <c r="T22" s="7" t="s">
        <v>260</v>
      </c>
      <c r="U22" s="7" t="s">
        <v>261</v>
      </c>
      <c r="V22" s="7" t="s">
        <v>262</v>
      </c>
      <c r="W22" s="7" t="s">
        <v>263</v>
      </c>
      <c r="X22" s="7" t="s">
        <v>264</v>
      </c>
    </row>
    <row r="23" spans="1:24" customFormat="1">
      <c r="A23" s="7" t="s">
        <v>265</v>
      </c>
      <c r="B23" s="7" t="s">
        <v>266</v>
      </c>
      <c r="C23" s="7" t="s">
        <v>267</v>
      </c>
      <c r="D23" s="7" t="s">
        <v>268</v>
      </c>
      <c r="E23" s="7" t="s">
        <v>269</v>
      </c>
      <c r="F23" s="7" t="s">
        <v>29</v>
      </c>
      <c r="G23" s="7" t="s">
        <v>29</v>
      </c>
      <c r="H23" s="7" t="s">
        <v>29</v>
      </c>
      <c r="I23" s="7" t="s">
        <v>65</v>
      </c>
      <c r="J23" s="7" t="s">
        <v>270</v>
      </c>
      <c r="K23" s="7" t="s">
        <v>52</v>
      </c>
      <c r="L23" s="7" t="s">
        <v>52</v>
      </c>
      <c r="M23" s="7" t="s">
        <v>271</v>
      </c>
      <c r="N23" s="8">
        <v>3846506245</v>
      </c>
      <c r="O23" s="9">
        <v>43399</v>
      </c>
      <c r="P23" s="9">
        <v>43641</v>
      </c>
      <c r="Q23" s="7">
        <v>8</v>
      </c>
      <c r="R23" s="7" t="s">
        <v>272</v>
      </c>
      <c r="S23" s="7" t="s">
        <v>273</v>
      </c>
      <c r="T23" s="7" t="s">
        <v>274</v>
      </c>
      <c r="U23" s="7" t="s">
        <v>222</v>
      </c>
      <c r="V23" s="7" t="s">
        <v>275</v>
      </c>
      <c r="W23" s="7" t="s">
        <v>58</v>
      </c>
      <c r="X23" s="7" t="s">
        <v>107</v>
      </c>
    </row>
    <row r="24" spans="1:24" customFormat="1">
      <c r="A24" s="7" t="s">
        <v>276</v>
      </c>
      <c r="B24" s="7" t="s">
        <v>277</v>
      </c>
      <c r="C24" s="7" t="s">
        <v>278</v>
      </c>
      <c r="D24" s="7" t="s">
        <v>279</v>
      </c>
      <c r="E24" s="7" t="s">
        <v>280</v>
      </c>
      <c r="F24" s="7" t="s">
        <v>29</v>
      </c>
      <c r="G24" s="7" t="s">
        <v>127</v>
      </c>
      <c r="H24" s="7" t="s">
        <v>29</v>
      </c>
      <c r="I24" s="7" t="s">
        <v>65</v>
      </c>
      <c r="J24" s="7" t="s">
        <v>281</v>
      </c>
      <c r="K24" s="7" t="s">
        <v>52</v>
      </c>
      <c r="L24" s="7" t="s">
        <v>52</v>
      </c>
      <c r="M24" s="7" t="s">
        <v>29</v>
      </c>
      <c r="N24" s="8">
        <v>1000000000</v>
      </c>
      <c r="O24" s="9">
        <v>41619</v>
      </c>
      <c r="P24" s="9">
        <v>42185</v>
      </c>
      <c r="Q24" s="7">
        <f>12+6</f>
        <v>18</v>
      </c>
      <c r="R24" s="7" t="s">
        <v>282</v>
      </c>
      <c r="S24" s="7" t="s">
        <v>71</v>
      </c>
      <c r="T24" s="7" t="s">
        <v>103</v>
      </c>
      <c r="U24" s="7" t="s">
        <v>283</v>
      </c>
      <c r="V24" s="7" t="s">
        <v>284</v>
      </c>
      <c r="W24" s="7" t="s">
        <v>285</v>
      </c>
      <c r="X24" s="7" t="s">
        <v>107</v>
      </c>
    </row>
    <row r="25" spans="1:24" customFormat="1">
      <c r="A25" s="16" t="s">
        <v>852</v>
      </c>
      <c r="B25" s="16" t="s">
        <v>853</v>
      </c>
      <c r="C25" s="16" t="s">
        <v>853</v>
      </c>
      <c r="D25" s="16" t="s">
        <v>52</v>
      </c>
      <c r="E25" s="16" t="s">
        <v>52</v>
      </c>
      <c r="F25" s="16" t="s">
        <v>29</v>
      </c>
      <c r="G25" s="16" t="s">
        <v>52</v>
      </c>
      <c r="H25" s="16" t="s">
        <v>52</v>
      </c>
      <c r="I25" s="16" t="s">
        <v>52</v>
      </c>
      <c r="J25" s="16" t="s">
        <v>52</v>
      </c>
      <c r="K25" s="16" t="s">
        <v>52</v>
      </c>
      <c r="L25" s="16" t="s">
        <v>52</v>
      </c>
      <c r="M25" s="16" t="s">
        <v>52</v>
      </c>
      <c r="N25" s="17">
        <v>9999</v>
      </c>
      <c r="O25" s="18" t="s">
        <v>194</v>
      </c>
      <c r="P25" s="18" t="s">
        <v>194</v>
      </c>
      <c r="Q25" s="16">
        <v>9999</v>
      </c>
      <c r="R25" s="18" t="s">
        <v>854</v>
      </c>
      <c r="S25" s="18" t="s">
        <v>855</v>
      </c>
      <c r="T25" s="18" t="s">
        <v>821</v>
      </c>
      <c r="U25" s="16" t="s">
        <v>856</v>
      </c>
      <c r="V25" s="16" t="s">
        <v>857</v>
      </c>
      <c r="W25" s="16" t="s">
        <v>858</v>
      </c>
      <c r="X25" s="16" t="s">
        <v>859</v>
      </c>
    </row>
    <row r="26" spans="1:24">
      <c r="A26" s="16" t="s">
        <v>620</v>
      </c>
      <c r="B26" s="16" t="s">
        <v>621</v>
      </c>
      <c r="C26" s="16" t="s">
        <v>52</v>
      </c>
      <c r="D26" s="16" t="s">
        <v>52</v>
      </c>
      <c r="E26" s="16" t="s">
        <v>52</v>
      </c>
      <c r="F26" s="16">
        <v>9999</v>
      </c>
      <c r="G26" s="16">
        <v>9999</v>
      </c>
      <c r="H26" s="16">
        <v>9999</v>
      </c>
      <c r="I26" s="16">
        <v>9999</v>
      </c>
      <c r="J26" s="16">
        <v>9999</v>
      </c>
      <c r="K26" s="16">
        <v>9999</v>
      </c>
      <c r="L26" s="16">
        <v>9999</v>
      </c>
      <c r="M26" s="16">
        <v>9999</v>
      </c>
      <c r="N26" s="17">
        <v>9999</v>
      </c>
      <c r="O26" s="18">
        <v>9999</v>
      </c>
      <c r="P26" s="18" t="s">
        <v>622</v>
      </c>
      <c r="Q26" s="16">
        <v>9999</v>
      </c>
      <c r="R26" s="16" t="s">
        <v>623</v>
      </c>
      <c r="S26" s="16" t="s">
        <v>624</v>
      </c>
      <c r="T26" s="16" t="s">
        <v>624</v>
      </c>
      <c r="U26" s="16" t="s">
        <v>625</v>
      </c>
      <c r="V26" s="16" t="s">
        <v>626</v>
      </c>
      <c r="W26" s="16" t="s">
        <v>627</v>
      </c>
      <c r="X26" s="16" t="s">
        <v>107</v>
      </c>
    </row>
    <row r="27" spans="1:24">
      <c r="A27" s="16" t="s">
        <v>476</v>
      </c>
      <c r="B27" s="16" t="s">
        <v>477</v>
      </c>
      <c r="C27" s="16" t="s">
        <v>478</v>
      </c>
      <c r="D27" s="16" t="s">
        <v>479</v>
      </c>
      <c r="E27" s="16" t="s">
        <v>480</v>
      </c>
      <c r="F27" s="16" t="s">
        <v>29</v>
      </c>
      <c r="G27" s="16" t="s">
        <v>481</v>
      </c>
      <c r="H27" s="16" t="s">
        <v>29</v>
      </c>
      <c r="I27" s="16" t="s">
        <v>482</v>
      </c>
      <c r="J27" s="16" t="s">
        <v>483</v>
      </c>
      <c r="K27" s="16"/>
      <c r="L27" s="16"/>
      <c r="M27" s="16" t="s">
        <v>29</v>
      </c>
      <c r="N27" s="17" t="s">
        <v>29</v>
      </c>
      <c r="O27" s="18">
        <v>40552</v>
      </c>
      <c r="P27" s="18" t="s">
        <v>484</v>
      </c>
      <c r="Q27" s="16">
        <v>11</v>
      </c>
      <c r="R27" s="16" t="s">
        <v>485</v>
      </c>
      <c r="S27" s="16" t="s">
        <v>486</v>
      </c>
      <c r="T27" s="16" t="s">
        <v>487</v>
      </c>
      <c r="U27" s="16" t="s">
        <v>488</v>
      </c>
      <c r="V27" s="16" t="s">
        <v>489</v>
      </c>
      <c r="W27" s="16" t="s">
        <v>490</v>
      </c>
      <c r="X27" s="16" t="s">
        <v>460</v>
      </c>
    </row>
    <row r="28" spans="1:24">
      <c r="A28" s="7" t="s">
        <v>286</v>
      </c>
      <c r="B28" s="7" t="s">
        <v>287</v>
      </c>
      <c r="C28" s="7" t="s">
        <v>288</v>
      </c>
      <c r="D28" s="7" t="s">
        <v>289</v>
      </c>
      <c r="E28" s="7" t="s">
        <v>287</v>
      </c>
      <c r="F28" s="7" t="s">
        <v>29</v>
      </c>
      <c r="G28" s="7" t="s">
        <v>52</v>
      </c>
      <c r="H28" s="7" t="s">
        <v>290</v>
      </c>
      <c r="I28" s="7" t="s">
        <v>291</v>
      </c>
      <c r="J28" s="13" t="s">
        <v>292</v>
      </c>
      <c r="K28" s="7" t="s">
        <v>29</v>
      </c>
      <c r="L28" s="7" t="s">
        <v>29</v>
      </c>
      <c r="M28" s="7" t="s">
        <v>29</v>
      </c>
      <c r="N28" s="8" t="s">
        <v>293</v>
      </c>
      <c r="O28" s="9">
        <v>41275</v>
      </c>
      <c r="P28" s="9">
        <v>41640</v>
      </c>
      <c r="Q28" s="7">
        <v>12</v>
      </c>
      <c r="R28" s="7" t="s">
        <v>294</v>
      </c>
      <c r="S28" s="7" t="s">
        <v>295</v>
      </c>
      <c r="T28" s="7" t="s">
        <v>295</v>
      </c>
      <c r="U28" s="7" t="s">
        <v>296</v>
      </c>
      <c r="V28" s="7" t="s">
        <v>297</v>
      </c>
      <c r="W28" s="7" t="s">
        <v>298</v>
      </c>
      <c r="X28" s="7" t="s">
        <v>299</v>
      </c>
    </row>
    <row r="29" spans="1:24">
      <c r="A29" s="7" t="s">
        <v>300</v>
      </c>
      <c r="B29" s="7" t="s">
        <v>301</v>
      </c>
      <c r="C29" s="7" t="s">
        <v>302</v>
      </c>
      <c r="D29" s="7" t="s">
        <v>161</v>
      </c>
      <c r="E29" s="7" t="s">
        <v>162</v>
      </c>
      <c r="F29" s="7" t="s">
        <v>29</v>
      </c>
      <c r="G29" s="7" t="s">
        <v>29</v>
      </c>
      <c r="H29" s="7" t="s">
        <v>29</v>
      </c>
      <c r="I29" s="7" t="s">
        <v>65</v>
      </c>
      <c r="J29" s="7" t="s">
        <v>163</v>
      </c>
      <c r="K29" s="7" t="s">
        <v>52</v>
      </c>
      <c r="L29" s="7" t="s">
        <v>52</v>
      </c>
      <c r="M29" s="7" t="s">
        <v>29</v>
      </c>
      <c r="N29" s="8" t="s">
        <v>164</v>
      </c>
      <c r="O29" s="9">
        <v>41913</v>
      </c>
      <c r="P29" s="9">
        <v>41889</v>
      </c>
      <c r="Q29" s="7">
        <v>6</v>
      </c>
      <c r="R29" s="7" t="s">
        <v>165</v>
      </c>
      <c r="S29" s="7" t="s">
        <v>166</v>
      </c>
      <c r="T29" s="7" t="s">
        <v>167</v>
      </c>
      <c r="U29" s="7" t="s">
        <v>303</v>
      </c>
      <c r="V29" s="7" t="s">
        <v>168</v>
      </c>
      <c r="W29" s="7" t="s">
        <v>304</v>
      </c>
      <c r="X29" s="7" t="s">
        <v>144</v>
      </c>
    </row>
    <row r="30" spans="1:24">
      <c r="A30" s="7" t="s">
        <v>491</v>
      </c>
      <c r="B30" s="7" t="s">
        <v>496</v>
      </c>
      <c r="C30" s="7" t="s">
        <v>496</v>
      </c>
      <c r="D30" s="7" t="s">
        <v>497</v>
      </c>
      <c r="E30" s="7" t="s">
        <v>498</v>
      </c>
      <c r="F30" s="7" t="s">
        <v>29</v>
      </c>
      <c r="G30" s="7" t="s">
        <v>499</v>
      </c>
      <c r="H30" s="7" t="s">
        <v>500</v>
      </c>
      <c r="I30" s="7" t="s">
        <v>501</v>
      </c>
      <c r="J30" s="7" t="s">
        <v>502</v>
      </c>
      <c r="K30" s="7" t="s">
        <v>495</v>
      </c>
      <c r="L30" s="7" t="s">
        <v>495</v>
      </c>
      <c r="M30" s="7" t="s">
        <v>495</v>
      </c>
      <c r="N30" s="20">
        <v>253146213</v>
      </c>
      <c r="O30" s="21">
        <v>41199</v>
      </c>
      <c r="P30" s="21">
        <v>41563</v>
      </c>
      <c r="Q30" s="22">
        <v>12</v>
      </c>
      <c r="R30" s="7" t="s">
        <v>503</v>
      </c>
      <c r="S30" s="7" t="s">
        <v>504</v>
      </c>
      <c r="T30" s="7" t="s">
        <v>505</v>
      </c>
      <c r="U30" s="7" t="s">
        <v>506</v>
      </c>
      <c r="V30" s="7" t="s">
        <v>507</v>
      </c>
      <c r="W30" s="7" t="s">
        <v>508</v>
      </c>
      <c r="X30" s="7" t="s">
        <v>495</v>
      </c>
    </row>
    <row r="31" spans="1:24">
      <c r="A31" s="7" t="s">
        <v>305</v>
      </c>
      <c r="B31" s="7" t="s">
        <v>171</v>
      </c>
      <c r="C31" s="7" t="s">
        <v>172</v>
      </c>
      <c r="D31" s="7" t="s">
        <v>306</v>
      </c>
      <c r="E31" s="7" t="s">
        <v>174</v>
      </c>
      <c r="F31" s="7" t="s">
        <v>29</v>
      </c>
      <c r="G31" s="7" t="s">
        <v>29</v>
      </c>
      <c r="H31" s="7" t="s">
        <v>29</v>
      </c>
      <c r="I31" s="7" t="s">
        <v>65</v>
      </c>
      <c r="J31" s="7" t="s">
        <v>307</v>
      </c>
      <c r="K31" s="7" t="s">
        <v>52</v>
      </c>
      <c r="L31" s="7" t="s">
        <v>52</v>
      </c>
      <c r="M31" s="7" t="s">
        <v>176</v>
      </c>
      <c r="N31" s="8">
        <v>2734719994</v>
      </c>
      <c r="O31" s="9" t="s">
        <v>308</v>
      </c>
      <c r="P31" s="9" t="s">
        <v>309</v>
      </c>
      <c r="Q31" s="7">
        <v>7</v>
      </c>
      <c r="R31" s="7" t="s">
        <v>310</v>
      </c>
      <c r="S31" s="7" t="s">
        <v>71</v>
      </c>
      <c r="T31" s="7" t="s">
        <v>103</v>
      </c>
      <c r="U31" s="7" t="s">
        <v>311</v>
      </c>
      <c r="V31" s="7" t="s">
        <v>312</v>
      </c>
      <c r="W31" s="7" t="s">
        <v>313</v>
      </c>
      <c r="X31" s="7" t="s">
        <v>314</v>
      </c>
    </row>
    <row r="32" spans="1:24">
      <c r="A32" s="7" t="s">
        <v>492</v>
      </c>
      <c r="B32" s="7" t="s">
        <v>509</v>
      </c>
      <c r="C32" s="7" t="s">
        <v>509</v>
      </c>
      <c r="D32" s="7" t="s">
        <v>510</v>
      </c>
      <c r="E32" s="7" t="s">
        <v>511</v>
      </c>
      <c r="F32" s="7" t="s">
        <v>29</v>
      </c>
      <c r="G32" s="7" t="s">
        <v>495</v>
      </c>
      <c r="H32" s="7" t="s">
        <v>495</v>
      </c>
      <c r="I32" s="7" t="s">
        <v>84</v>
      </c>
      <c r="J32" s="7" t="s">
        <v>512</v>
      </c>
      <c r="K32" s="7" t="s">
        <v>495</v>
      </c>
      <c r="L32" s="7" t="s">
        <v>495</v>
      </c>
      <c r="M32" s="7" t="s">
        <v>495</v>
      </c>
      <c r="N32" s="20">
        <v>216000000</v>
      </c>
      <c r="O32" s="21">
        <v>41495</v>
      </c>
      <c r="P32" s="21">
        <v>41920</v>
      </c>
      <c r="Q32" s="22">
        <v>14</v>
      </c>
      <c r="R32" s="7" t="s">
        <v>495</v>
      </c>
      <c r="S32" s="7" t="s">
        <v>495</v>
      </c>
      <c r="T32" s="7" t="s">
        <v>495</v>
      </c>
      <c r="U32" s="7" t="s">
        <v>495</v>
      </c>
      <c r="V32" s="7" t="s">
        <v>513</v>
      </c>
      <c r="W32" s="7" t="s">
        <v>514</v>
      </c>
      <c r="X32" s="7" t="s">
        <v>515</v>
      </c>
    </row>
    <row r="33" spans="1:25">
      <c r="A33" s="7" t="s">
        <v>315</v>
      </c>
      <c r="B33" s="15" t="s">
        <v>316</v>
      </c>
      <c r="C33" s="7" t="s">
        <v>317</v>
      </c>
      <c r="D33" s="7" t="s">
        <v>318</v>
      </c>
      <c r="E33" s="7" t="s">
        <v>29</v>
      </c>
      <c r="F33" s="7" t="s">
        <v>29</v>
      </c>
      <c r="G33" s="7" t="s">
        <v>52</v>
      </c>
      <c r="H33" s="7" t="s">
        <v>29</v>
      </c>
      <c r="I33" s="7" t="s">
        <v>84</v>
      </c>
      <c r="J33" s="7" t="s">
        <v>319</v>
      </c>
      <c r="K33" s="7" t="s">
        <v>52</v>
      </c>
      <c r="L33" s="7" t="s">
        <v>52</v>
      </c>
      <c r="M33" s="7" t="s">
        <v>29</v>
      </c>
      <c r="N33" s="8">
        <v>20901990031.84</v>
      </c>
      <c r="O33" s="9" t="s">
        <v>320</v>
      </c>
      <c r="P33" s="9" t="s">
        <v>321</v>
      </c>
      <c r="Q33" s="7">
        <v>11</v>
      </c>
      <c r="R33" s="7" t="s">
        <v>322</v>
      </c>
      <c r="S33" s="7" t="s">
        <v>323</v>
      </c>
      <c r="T33" s="11" t="s">
        <v>103</v>
      </c>
      <c r="U33" s="7" t="s">
        <v>324</v>
      </c>
      <c r="V33" s="7" t="s">
        <v>120</v>
      </c>
      <c r="W33" s="7" t="s">
        <v>325</v>
      </c>
      <c r="X33" s="7" t="s">
        <v>29</v>
      </c>
    </row>
    <row r="34" spans="1:25">
      <c r="A34" s="7" t="s">
        <v>326</v>
      </c>
      <c r="B34" s="7" t="s">
        <v>327</v>
      </c>
      <c r="C34" s="7" t="s">
        <v>328</v>
      </c>
      <c r="D34" s="7" t="s">
        <v>329</v>
      </c>
      <c r="E34" s="7" t="s">
        <v>330</v>
      </c>
      <c r="F34" s="7" t="s">
        <v>29</v>
      </c>
      <c r="G34" s="7" t="s">
        <v>52</v>
      </c>
      <c r="H34" s="7" t="s">
        <v>29</v>
      </c>
      <c r="I34" s="7" t="s">
        <v>84</v>
      </c>
      <c r="J34" s="7" t="s">
        <v>331</v>
      </c>
      <c r="K34" s="7" t="s">
        <v>29</v>
      </c>
      <c r="L34" s="7" t="s">
        <v>52</v>
      </c>
      <c r="M34" s="7" t="s">
        <v>29</v>
      </c>
      <c r="N34" s="8">
        <v>135000000</v>
      </c>
      <c r="O34" s="9" t="s">
        <v>129</v>
      </c>
      <c r="P34" s="9" t="s">
        <v>332</v>
      </c>
      <c r="Q34" s="7">
        <v>10</v>
      </c>
      <c r="R34" s="7" t="s">
        <v>333</v>
      </c>
      <c r="S34" s="7" t="s">
        <v>323</v>
      </c>
      <c r="T34" s="7" t="s">
        <v>334</v>
      </c>
      <c r="U34" s="7" t="s">
        <v>324</v>
      </c>
      <c r="V34" s="7" t="s">
        <v>335</v>
      </c>
      <c r="W34" s="7" t="s">
        <v>336</v>
      </c>
      <c r="X34" s="7" t="s">
        <v>29</v>
      </c>
    </row>
    <row r="35" spans="1:25">
      <c r="A35" s="7" t="s">
        <v>337</v>
      </c>
      <c r="B35" s="7" t="s">
        <v>338</v>
      </c>
      <c r="C35" s="7" t="s">
        <v>147</v>
      </c>
      <c r="D35" s="7" t="s">
        <v>148</v>
      </c>
      <c r="E35" s="7" t="s">
        <v>149</v>
      </c>
      <c r="F35" s="7" t="s">
        <v>29</v>
      </c>
      <c r="G35" s="7" t="s">
        <v>52</v>
      </c>
      <c r="H35" s="7" t="s">
        <v>29</v>
      </c>
      <c r="I35" s="7" t="s">
        <v>84</v>
      </c>
      <c r="J35" s="7" t="s">
        <v>150</v>
      </c>
      <c r="K35" s="7" t="s">
        <v>52</v>
      </c>
      <c r="L35" s="7" t="s">
        <v>52</v>
      </c>
      <c r="M35" s="7" t="s">
        <v>29</v>
      </c>
      <c r="N35" s="8">
        <v>742510000</v>
      </c>
      <c r="O35" s="9" t="s">
        <v>151</v>
      </c>
      <c r="P35" s="9" t="s">
        <v>152</v>
      </c>
      <c r="Q35" s="7">
        <v>6</v>
      </c>
      <c r="R35" s="7" t="s">
        <v>339</v>
      </c>
      <c r="S35" s="7" t="s">
        <v>154</v>
      </c>
      <c r="T35" s="7" t="s">
        <v>103</v>
      </c>
      <c r="U35" s="7" t="s">
        <v>155</v>
      </c>
      <c r="V35" s="7" t="s">
        <v>156</v>
      </c>
      <c r="W35" s="7" t="s">
        <v>340</v>
      </c>
      <c r="X35" s="7" t="s">
        <v>29</v>
      </c>
    </row>
    <row r="36" spans="1:25">
      <c r="A36" s="7" t="s">
        <v>341</v>
      </c>
      <c r="B36" s="7" t="s">
        <v>202</v>
      </c>
      <c r="C36" s="7" t="s">
        <v>342</v>
      </c>
      <c r="D36" s="7" t="s">
        <v>343</v>
      </c>
      <c r="E36" s="7" t="s">
        <v>344</v>
      </c>
      <c r="F36" s="7" t="s">
        <v>29</v>
      </c>
      <c r="G36" s="7" t="s">
        <v>345</v>
      </c>
      <c r="H36" s="7" t="s">
        <v>29</v>
      </c>
      <c r="I36" s="7" t="s">
        <v>207</v>
      </c>
      <c r="J36" s="7" t="s">
        <v>208</v>
      </c>
      <c r="K36" s="7" t="s">
        <v>52</v>
      </c>
      <c r="L36" s="7" t="s">
        <v>52</v>
      </c>
      <c r="M36" s="7" t="s">
        <v>29</v>
      </c>
      <c r="N36" s="8" t="s">
        <v>346</v>
      </c>
      <c r="O36" s="9">
        <v>41610</v>
      </c>
      <c r="P36" s="9" t="s">
        <v>209</v>
      </c>
      <c r="Q36" s="7">
        <f>4*12+7</f>
        <v>55</v>
      </c>
      <c r="R36" s="7" t="s">
        <v>347</v>
      </c>
      <c r="S36" s="7" t="s">
        <v>71</v>
      </c>
      <c r="T36" s="7" t="s">
        <v>103</v>
      </c>
      <c r="U36" s="7" t="s">
        <v>29</v>
      </c>
      <c r="V36" s="7" t="s">
        <v>348</v>
      </c>
      <c r="W36" s="7" t="s">
        <v>349</v>
      </c>
      <c r="X36" s="7" t="s">
        <v>299</v>
      </c>
    </row>
    <row r="37" spans="1:25">
      <c r="A37" s="7" t="s">
        <v>493</v>
      </c>
      <c r="B37" s="7" t="s">
        <v>528</v>
      </c>
      <c r="C37" s="7" t="s">
        <v>529</v>
      </c>
      <c r="D37" s="7" t="s">
        <v>530</v>
      </c>
      <c r="E37" s="7" t="s">
        <v>529</v>
      </c>
      <c r="F37" s="7" t="s">
        <v>29</v>
      </c>
      <c r="G37" s="7" t="s">
        <v>127</v>
      </c>
      <c r="H37" s="7" t="s">
        <v>52</v>
      </c>
      <c r="I37" s="7" t="s">
        <v>84</v>
      </c>
      <c r="J37" s="7" t="s">
        <v>281</v>
      </c>
      <c r="K37" s="7" t="s">
        <v>52</v>
      </c>
      <c r="L37" s="7" t="s">
        <v>52</v>
      </c>
      <c r="M37" s="7"/>
      <c r="N37" s="23">
        <v>1000000000</v>
      </c>
      <c r="O37" s="20">
        <v>41590</v>
      </c>
      <c r="P37" s="21">
        <v>42185</v>
      </c>
      <c r="Q37" s="21">
        <v>18</v>
      </c>
      <c r="R37" s="22" t="s">
        <v>531</v>
      </c>
      <c r="S37" s="7" t="s">
        <v>532</v>
      </c>
      <c r="T37" s="7" t="s">
        <v>52</v>
      </c>
      <c r="U37" s="7" t="s">
        <v>533</v>
      </c>
      <c r="V37" s="7" t="s">
        <v>534</v>
      </c>
      <c r="W37" s="7" t="s">
        <v>535</v>
      </c>
      <c r="X37" s="7" t="s">
        <v>314</v>
      </c>
    </row>
    <row r="38" spans="1:25">
      <c r="A38" s="16" t="s">
        <v>916</v>
      </c>
      <c r="B38" s="16" t="s">
        <v>917</v>
      </c>
      <c r="C38" s="16" t="s">
        <v>917</v>
      </c>
      <c r="D38" s="16" t="s">
        <v>52</v>
      </c>
      <c r="E38" s="16" t="s">
        <v>52</v>
      </c>
      <c r="F38" s="16" t="s">
        <v>29</v>
      </c>
      <c r="G38" s="16" t="s">
        <v>52</v>
      </c>
      <c r="H38" s="16" t="s">
        <v>52</v>
      </c>
      <c r="I38" s="16" t="s">
        <v>52</v>
      </c>
      <c r="J38" s="16" t="s">
        <v>52</v>
      </c>
      <c r="K38" s="16" t="s">
        <v>52</v>
      </c>
      <c r="L38" s="16" t="s">
        <v>52</v>
      </c>
      <c r="M38" s="16" t="s">
        <v>52</v>
      </c>
      <c r="N38" s="17">
        <v>9999</v>
      </c>
      <c r="O38" s="18">
        <v>9999</v>
      </c>
      <c r="P38" s="18">
        <v>9999</v>
      </c>
      <c r="Q38" s="16">
        <v>9999</v>
      </c>
      <c r="R38" s="16" t="s">
        <v>918</v>
      </c>
      <c r="S38" s="16" t="s">
        <v>154</v>
      </c>
      <c r="T38" s="16" t="s">
        <v>103</v>
      </c>
      <c r="U38" s="16" t="s">
        <v>921</v>
      </c>
      <c r="V38" s="16" t="s">
        <v>920</v>
      </c>
      <c r="W38" s="16" t="s">
        <v>919</v>
      </c>
      <c r="X38" s="16" t="s">
        <v>299</v>
      </c>
    </row>
    <row r="39" spans="1:25">
      <c r="A39" s="27" t="s">
        <v>598</v>
      </c>
      <c r="B39" s="27" t="s">
        <v>599</v>
      </c>
      <c r="C39" s="27" t="s">
        <v>52</v>
      </c>
      <c r="D39" s="27" t="s">
        <v>52</v>
      </c>
      <c r="E39" s="27" t="s">
        <v>52</v>
      </c>
      <c r="F39" s="16" t="s">
        <v>29</v>
      </c>
      <c r="G39" s="27" t="s">
        <v>52</v>
      </c>
      <c r="H39" s="27" t="s">
        <v>52</v>
      </c>
      <c r="I39" s="27" t="s">
        <v>52</v>
      </c>
      <c r="J39" s="27" t="s">
        <v>33</v>
      </c>
      <c r="K39" s="27" t="s">
        <v>52</v>
      </c>
      <c r="L39" s="27" t="s">
        <v>52</v>
      </c>
      <c r="M39" s="27" t="s">
        <v>52</v>
      </c>
      <c r="N39" s="28" t="s">
        <v>52</v>
      </c>
      <c r="O39" s="26" t="s">
        <v>194</v>
      </c>
      <c r="P39" s="26" t="s">
        <v>194</v>
      </c>
      <c r="Q39" s="27">
        <v>9999</v>
      </c>
      <c r="R39" s="27" t="s">
        <v>600</v>
      </c>
      <c r="S39" s="27" t="s">
        <v>532</v>
      </c>
      <c r="T39" s="27" t="s">
        <v>103</v>
      </c>
      <c r="U39" s="27" t="s">
        <v>601</v>
      </c>
      <c r="V39" s="27" t="s">
        <v>602</v>
      </c>
      <c r="W39" s="27" t="s">
        <v>603</v>
      </c>
      <c r="X39" s="27" t="s">
        <v>264</v>
      </c>
    </row>
    <row r="40" spans="1:25">
      <c r="A40" s="7" t="s">
        <v>350</v>
      </c>
      <c r="B40" s="7" t="s">
        <v>351</v>
      </c>
      <c r="C40" s="7" t="s">
        <v>351</v>
      </c>
      <c r="D40" s="7" t="s">
        <v>52</v>
      </c>
      <c r="E40" s="7" t="s">
        <v>52</v>
      </c>
      <c r="F40" s="7" t="s">
        <v>29</v>
      </c>
      <c r="G40" s="7" t="s">
        <v>29</v>
      </c>
      <c r="H40" s="7" t="s">
        <v>52</v>
      </c>
      <c r="I40" s="7" t="s">
        <v>52</v>
      </c>
      <c r="J40" s="7" t="s">
        <v>52</v>
      </c>
      <c r="K40" s="7" t="s">
        <v>29</v>
      </c>
      <c r="L40" s="7" t="s">
        <v>29</v>
      </c>
      <c r="M40" s="7" t="s">
        <v>29</v>
      </c>
      <c r="N40" s="8" t="s">
        <v>52</v>
      </c>
      <c r="O40" s="9" t="s">
        <v>194</v>
      </c>
      <c r="P40" s="9" t="s">
        <v>194</v>
      </c>
      <c r="Q40" s="7">
        <v>9999</v>
      </c>
      <c r="R40" s="7" t="s">
        <v>352</v>
      </c>
      <c r="S40" s="7" t="s">
        <v>52</v>
      </c>
      <c r="T40" s="7" t="s">
        <v>52</v>
      </c>
      <c r="U40" s="7" t="s">
        <v>353</v>
      </c>
      <c r="V40" s="7" t="s">
        <v>354</v>
      </c>
      <c r="W40" s="7" t="s">
        <v>355</v>
      </c>
      <c r="X40" s="7" t="s">
        <v>356</v>
      </c>
      <c r="Y40" s="16"/>
    </row>
    <row r="41" spans="1:25" customFormat="1" ht="15.75" customHeight="1">
      <c r="A41" s="16" t="s">
        <v>536</v>
      </c>
      <c r="B41" s="16" t="s">
        <v>537</v>
      </c>
      <c r="C41" s="16" t="s">
        <v>548</v>
      </c>
      <c r="D41" s="16" t="s">
        <v>538</v>
      </c>
      <c r="E41" s="16" t="s">
        <v>29</v>
      </c>
      <c r="F41" s="16" t="s">
        <v>29</v>
      </c>
      <c r="G41" s="16" t="s">
        <v>539</v>
      </c>
      <c r="H41" s="16" t="s">
        <v>52</v>
      </c>
      <c r="I41" s="16" t="s">
        <v>84</v>
      </c>
      <c r="J41" s="16" t="s">
        <v>540</v>
      </c>
      <c r="K41" s="16" t="s">
        <v>52</v>
      </c>
      <c r="L41" s="16" t="s">
        <v>52</v>
      </c>
      <c r="M41" s="16" t="s">
        <v>541</v>
      </c>
      <c r="N41" s="17">
        <v>7578039678</v>
      </c>
      <c r="O41" s="18" t="s">
        <v>542</v>
      </c>
      <c r="P41" s="18">
        <v>43499</v>
      </c>
      <c r="Q41" s="16">
        <v>54</v>
      </c>
      <c r="R41" s="16" t="s">
        <v>543</v>
      </c>
      <c r="S41" s="16" t="s">
        <v>544</v>
      </c>
      <c r="T41" s="16" t="s">
        <v>52</v>
      </c>
      <c r="U41" s="16" t="s">
        <v>545</v>
      </c>
      <c r="V41" s="16" t="s">
        <v>546</v>
      </c>
      <c r="W41" s="16" t="s">
        <v>547</v>
      </c>
      <c r="X41" s="16" t="s">
        <v>314</v>
      </c>
      <c r="Y41" s="1"/>
    </row>
    <row r="42" spans="1:25" customFormat="1" ht="15.75" customHeight="1">
      <c r="A42" s="16" t="s">
        <v>417</v>
      </c>
      <c r="B42" s="16" t="s">
        <v>418</v>
      </c>
      <c r="C42" s="16" t="s">
        <v>419</v>
      </c>
      <c r="D42" s="16" t="s">
        <v>420</v>
      </c>
      <c r="E42" s="16" t="s">
        <v>421</v>
      </c>
      <c r="F42" s="16" t="s">
        <v>29</v>
      </c>
      <c r="G42" s="16" t="s">
        <v>29</v>
      </c>
      <c r="H42" s="16" t="s">
        <v>29</v>
      </c>
      <c r="I42" s="16" t="s">
        <v>422</v>
      </c>
      <c r="J42" s="16" t="s">
        <v>423</v>
      </c>
      <c r="K42" s="16" t="s">
        <v>52</v>
      </c>
      <c r="L42" s="16" t="s">
        <v>52</v>
      </c>
      <c r="M42" s="16" t="s">
        <v>29</v>
      </c>
      <c r="N42" s="24">
        <v>6471757378</v>
      </c>
      <c r="O42" s="17" t="s">
        <v>424</v>
      </c>
      <c r="P42" s="18" t="s">
        <v>425</v>
      </c>
      <c r="Q42" s="16">
        <f>3*12+10</f>
        <v>46</v>
      </c>
      <c r="R42" s="16" t="s">
        <v>426</v>
      </c>
      <c r="S42" s="16" t="s">
        <v>427</v>
      </c>
      <c r="T42" s="16" t="s">
        <v>428</v>
      </c>
      <c r="U42" s="16" t="s">
        <v>429</v>
      </c>
      <c r="V42" s="16" t="s">
        <v>430</v>
      </c>
      <c r="W42" s="16" t="s">
        <v>431</v>
      </c>
      <c r="X42" s="16" t="s">
        <v>432</v>
      </c>
      <c r="Y42" s="1"/>
    </row>
    <row r="43" spans="1:25" customFormat="1" ht="15.75" customHeight="1">
      <c r="A43" s="7" t="s">
        <v>494</v>
      </c>
      <c r="B43" s="7" t="s">
        <v>517</v>
      </c>
      <c r="C43" s="7" t="s">
        <v>516</v>
      </c>
      <c r="D43" s="7" t="s">
        <v>518</v>
      </c>
      <c r="E43" s="7" t="s">
        <v>519</v>
      </c>
      <c r="F43" s="7" t="s">
        <v>29</v>
      </c>
      <c r="G43" s="7" t="s">
        <v>520</v>
      </c>
      <c r="H43" s="7" t="s">
        <v>520</v>
      </c>
      <c r="I43" s="7" t="s">
        <v>521</v>
      </c>
      <c r="J43" s="7" t="s">
        <v>522</v>
      </c>
      <c r="K43" s="7" t="s">
        <v>520</v>
      </c>
      <c r="L43" s="7" t="s">
        <v>520</v>
      </c>
      <c r="M43" s="7" t="s">
        <v>463</v>
      </c>
      <c r="N43" s="20">
        <v>0</v>
      </c>
      <c r="O43" s="21">
        <v>2</v>
      </c>
      <c r="P43" s="21">
        <v>2</v>
      </c>
      <c r="Q43" s="22">
        <v>9999</v>
      </c>
      <c r="R43" s="7" t="s">
        <v>523</v>
      </c>
      <c r="S43" s="7" t="s">
        <v>524</v>
      </c>
      <c r="T43" s="7" t="s">
        <v>525</v>
      </c>
      <c r="U43" s="7" t="s">
        <v>463</v>
      </c>
      <c r="V43" s="7" t="s">
        <v>526</v>
      </c>
      <c r="W43" s="7" t="s">
        <v>590</v>
      </c>
      <c r="X43" s="7" t="s">
        <v>527</v>
      </c>
      <c r="Y43" s="7"/>
    </row>
    <row r="44" spans="1:25" customFormat="1" ht="15.75" customHeight="1">
      <c r="A44" s="7" t="s">
        <v>357</v>
      </c>
      <c r="B44" s="7" t="s">
        <v>358</v>
      </c>
      <c r="C44" s="7" t="s">
        <v>359</v>
      </c>
      <c r="D44" s="7" t="s">
        <v>360</v>
      </c>
      <c r="E44" s="7" t="s">
        <v>359</v>
      </c>
      <c r="F44" s="7" t="s">
        <v>29</v>
      </c>
      <c r="G44" s="7" t="s">
        <v>361</v>
      </c>
      <c r="H44" s="7"/>
      <c r="I44" s="7" t="s">
        <v>362</v>
      </c>
      <c r="J44" s="7" t="s">
        <v>363</v>
      </c>
      <c r="K44" s="7" t="s">
        <v>52</v>
      </c>
      <c r="L44" s="7" t="s">
        <v>52</v>
      </c>
      <c r="M44" s="7" t="s">
        <v>364</v>
      </c>
      <c r="N44" s="8">
        <v>6514587989</v>
      </c>
      <c r="O44" s="9" t="s">
        <v>365</v>
      </c>
      <c r="P44" s="9" t="s">
        <v>366</v>
      </c>
      <c r="Q44" s="7">
        <v>22</v>
      </c>
      <c r="R44" s="7" t="s">
        <v>367</v>
      </c>
      <c r="S44" s="7" t="s">
        <v>368</v>
      </c>
      <c r="T44" s="7" t="s">
        <v>369</v>
      </c>
      <c r="U44" s="7" t="s">
        <v>370</v>
      </c>
      <c r="V44" s="7" t="s">
        <v>371</v>
      </c>
      <c r="W44" s="7" t="s">
        <v>372</v>
      </c>
      <c r="X44" s="7" t="s">
        <v>264</v>
      </c>
      <c r="Y44" s="1"/>
    </row>
    <row r="45" spans="1:25">
      <c r="A45" s="16" t="s">
        <v>604</v>
      </c>
      <c r="B45" s="16" t="s">
        <v>605</v>
      </c>
      <c r="C45" s="16" t="s">
        <v>606</v>
      </c>
      <c r="D45" s="16" t="s">
        <v>607</v>
      </c>
      <c r="E45" s="16" t="s">
        <v>608</v>
      </c>
      <c r="F45" s="16">
        <v>9999</v>
      </c>
      <c r="G45" s="16">
        <v>9999</v>
      </c>
      <c r="H45" s="16">
        <v>9999</v>
      </c>
      <c r="I45" s="16" t="s">
        <v>609</v>
      </c>
      <c r="J45" s="16" t="s">
        <v>610</v>
      </c>
      <c r="K45" s="16" t="s">
        <v>611</v>
      </c>
      <c r="L45" s="16" t="s">
        <v>52</v>
      </c>
      <c r="M45" s="16" t="s">
        <v>612</v>
      </c>
      <c r="N45" s="17">
        <v>6874244540</v>
      </c>
      <c r="O45" s="18" t="s">
        <v>116</v>
      </c>
      <c r="P45" s="18" t="s">
        <v>117</v>
      </c>
      <c r="Q45" s="16" t="s">
        <v>613</v>
      </c>
      <c r="R45" s="16" t="s">
        <v>614</v>
      </c>
      <c r="S45" s="16" t="s">
        <v>615</v>
      </c>
      <c r="T45" s="16" t="s">
        <v>103</v>
      </c>
      <c r="U45" s="16" t="s">
        <v>616</v>
      </c>
      <c r="V45" s="16" t="s">
        <v>617</v>
      </c>
      <c r="W45" s="16" t="s">
        <v>618</v>
      </c>
      <c r="X45" s="16" t="s">
        <v>619</v>
      </c>
    </row>
    <row r="46" spans="1:25">
      <c r="A46" s="7" t="s">
        <v>373</v>
      </c>
      <c r="B46" s="7" t="s">
        <v>374</v>
      </c>
      <c r="C46" s="7" t="s">
        <v>375</v>
      </c>
      <c r="D46" s="7" t="s">
        <v>376</v>
      </c>
      <c r="E46" s="7" t="s">
        <v>52</v>
      </c>
      <c r="F46" s="7" t="s">
        <v>29</v>
      </c>
      <c r="G46" s="7" t="s">
        <v>377</v>
      </c>
      <c r="H46" s="7" t="s">
        <v>29</v>
      </c>
      <c r="I46" s="7" t="s">
        <v>84</v>
      </c>
      <c r="J46" s="7" t="s">
        <v>378</v>
      </c>
      <c r="K46" s="7" t="s">
        <v>29</v>
      </c>
      <c r="L46" s="7" t="s">
        <v>29</v>
      </c>
      <c r="M46" s="7" t="s">
        <v>52</v>
      </c>
      <c r="N46" s="8">
        <v>2296632732</v>
      </c>
      <c r="O46" s="9" t="s">
        <v>194</v>
      </c>
      <c r="P46" s="9" t="s">
        <v>194</v>
      </c>
      <c r="Q46" s="7">
        <v>9999</v>
      </c>
      <c r="R46" s="7" t="s">
        <v>379</v>
      </c>
      <c r="S46" s="7" t="s">
        <v>380</v>
      </c>
      <c r="T46" s="7" t="s">
        <v>380</v>
      </c>
      <c r="U46" s="7" t="s">
        <v>370</v>
      </c>
      <c r="V46" s="7" t="s">
        <v>381</v>
      </c>
      <c r="W46" s="7" t="s">
        <v>382</v>
      </c>
      <c r="X46" s="7" t="s">
        <v>264</v>
      </c>
    </row>
    <row r="47" spans="1:25">
      <c r="A47" s="7" t="s">
        <v>383</v>
      </c>
      <c r="B47" s="7" t="s">
        <v>384</v>
      </c>
      <c r="C47" s="7" t="s">
        <v>375</v>
      </c>
      <c r="D47" s="7" t="s">
        <v>385</v>
      </c>
      <c r="E47" s="7" t="s">
        <v>386</v>
      </c>
      <c r="F47" s="7" t="s">
        <v>29</v>
      </c>
      <c r="G47" s="7" t="s">
        <v>377</v>
      </c>
      <c r="H47" s="7" t="s">
        <v>29</v>
      </c>
      <c r="I47" s="7" t="s">
        <v>84</v>
      </c>
      <c r="J47" s="7" t="s">
        <v>387</v>
      </c>
      <c r="K47" s="7" t="s">
        <v>29</v>
      </c>
      <c r="L47" s="7" t="s">
        <v>29</v>
      </c>
      <c r="M47" s="7" t="s">
        <v>388</v>
      </c>
      <c r="N47" s="8">
        <v>1837306186</v>
      </c>
      <c r="O47" s="9">
        <v>43561</v>
      </c>
      <c r="P47" s="9">
        <v>44293</v>
      </c>
      <c r="Q47" s="7">
        <v>16.5</v>
      </c>
      <c r="R47" s="7" t="s">
        <v>389</v>
      </c>
      <c r="S47" s="7" t="s">
        <v>390</v>
      </c>
      <c r="T47" s="7" t="s">
        <v>391</v>
      </c>
      <c r="U47" s="7" t="s">
        <v>370</v>
      </c>
      <c r="V47" s="7" t="s">
        <v>392</v>
      </c>
      <c r="W47" s="7" t="s">
        <v>393</v>
      </c>
      <c r="X47" s="7" t="s">
        <v>264</v>
      </c>
    </row>
    <row r="48" spans="1:25">
      <c r="A48" s="16" t="s">
        <v>433</v>
      </c>
      <c r="B48" s="16" t="s">
        <v>434</v>
      </c>
      <c r="C48" s="16" t="s">
        <v>435</v>
      </c>
      <c r="D48" s="16" t="s">
        <v>436</v>
      </c>
      <c r="E48" s="16" t="s">
        <v>437</v>
      </c>
      <c r="F48" s="16" t="s">
        <v>29</v>
      </c>
      <c r="G48" s="16" t="s">
        <v>438</v>
      </c>
      <c r="H48" s="16" t="s">
        <v>29</v>
      </c>
      <c r="I48" s="16" t="s">
        <v>84</v>
      </c>
      <c r="J48" s="16" t="s">
        <v>439</v>
      </c>
      <c r="K48" s="16" t="s">
        <v>440</v>
      </c>
      <c r="L48" s="16" t="s">
        <v>52</v>
      </c>
      <c r="M48" s="16" t="s">
        <v>441</v>
      </c>
      <c r="N48" s="17">
        <v>2066969459</v>
      </c>
      <c r="O48" s="18">
        <v>43734</v>
      </c>
      <c r="P48" s="18">
        <v>44863</v>
      </c>
      <c r="Q48" s="16">
        <v>15</v>
      </c>
      <c r="R48" s="16" t="s">
        <v>442</v>
      </c>
      <c r="S48" s="16" t="s">
        <v>443</v>
      </c>
      <c r="T48" s="16" t="s">
        <v>444</v>
      </c>
      <c r="U48" s="16" t="s">
        <v>445</v>
      </c>
      <c r="V48" s="16" t="s">
        <v>446</v>
      </c>
      <c r="W48" s="16" t="s">
        <v>447</v>
      </c>
      <c r="X48" s="16" t="s">
        <v>264</v>
      </c>
    </row>
    <row r="49" spans="1:24">
      <c r="A49" s="7" t="s">
        <v>394</v>
      </c>
      <c r="B49" s="7" t="s">
        <v>395</v>
      </c>
      <c r="C49" s="7" t="s">
        <v>396</v>
      </c>
      <c r="D49" s="7" t="s">
        <v>397</v>
      </c>
      <c r="E49" s="7" t="s">
        <v>52</v>
      </c>
      <c r="F49" s="7" t="s">
        <v>29</v>
      </c>
      <c r="G49" s="7" t="s">
        <v>377</v>
      </c>
      <c r="H49" s="7" t="s">
        <v>29</v>
      </c>
      <c r="I49" s="7" t="s">
        <v>84</v>
      </c>
      <c r="J49" s="7" t="s">
        <v>398</v>
      </c>
      <c r="K49" s="7" t="s">
        <v>29</v>
      </c>
      <c r="L49" s="7" t="s">
        <v>29</v>
      </c>
      <c r="M49" s="7" t="s">
        <v>52</v>
      </c>
      <c r="N49" s="8">
        <v>2583711824</v>
      </c>
      <c r="O49" s="9" t="s">
        <v>194</v>
      </c>
      <c r="P49" s="9" t="s">
        <v>194</v>
      </c>
      <c r="Q49" s="7">
        <v>9999</v>
      </c>
      <c r="R49" s="7" t="s">
        <v>399</v>
      </c>
      <c r="S49" s="7" t="s">
        <v>400</v>
      </c>
      <c r="T49" s="7" t="s">
        <v>401</v>
      </c>
      <c r="U49" s="7" t="s">
        <v>370</v>
      </c>
      <c r="V49" s="7" t="s">
        <v>402</v>
      </c>
      <c r="W49" s="7" t="s">
        <v>403</v>
      </c>
      <c r="X49" s="7" t="s">
        <v>264</v>
      </c>
    </row>
    <row r="50" spans="1:24">
      <c r="A50" s="16" t="s">
        <v>448</v>
      </c>
      <c r="B50" s="16" t="s">
        <v>449</v>
      </c>
      <c r="C50" s="16" t="s">
        <v>450</v>
      </c>
      <c r="D50" s="16" t="s">
        <v>451</v>
      </c>
      <c r="E50" s="16" t="s">
        <v>29</v>
      </c>
      <c r="F50" s="16" t="s">
        <v>29</v>
      </c>
      <c r="G50" s="16" t="s">
        <v>452</v>
      </c>
      <c r="H50" s="16" t="s">
        <v>453</v>
      </c>
      <c r="I50" s="16" t="s">
        <v>454</v>
      </c>
      <c r="J50" s="16" t="s">
        <v>387</v>
      </c>
      <c r="K50" s="16" t="s">
        <v>52</v>
      </c>
      <c r="L50" s="16" t="s">
        <v>52</v>
      </c>
      <c r="M50" s="16" t="s">
        <v>29</v>
      </c>
      <c r="N50" s="17">
        <v>273434700</v>
      </c>
      <c r="O50" s="9" t="s">
        <v>194</v>
      </c>
      <c r="P50" s="9" t="s">
        <v>194</v>
      </c>
      <c r="Q50" s="16">
        <v>9999</v>
      </c>
      <c r="R50" s="16" t="s">
        <v>455</v>
      </c>
      <c r="S50" s="16" t="s">
        <v>456</v>
      </c>
      <c r="T50" s="16" t="s">
        <v>457</v>
      </c>
      <c r="U50" s="16" t="s">
        <v>458</v>
      </c>
      <c r="V50" s="16" t="s">
        <v>459</v>
      </c>
      <c r="W50" s="16" t="s">
        <v>580</v>
      </c>
      <c r="X50" s="16" t="s">
        <v>460</v>
      </c>
    </row>
    <row r="51" spans="1:24">
      <c r="A51" s="16" t="s">
        <v>563</v>
      </c>
      <c r="B51" s="16" t="s">
        <v>564</v>
      </c>
      <c r="C51" s="16" t="s">
        <v>565</v>
      </c>
      <c r="D51" s="16" t="s">
        <v>565</v>
      </c>
      <c r="E51" s="16" t="s">
        <v>566</v>
      </c>
      <c r="F51" s="16" t="s">
        <v>29</v>
      </c>
      <c r="G51" s="16" t="s">
        <v>29</v>
      </c>
      <c r="H51" s="16" t="s">
        <v>567</v>
      </c>
      <c r="I51" s="16" t="s">
        <v>454</v>
      </c>
      <c r="J51" s="16" t="s">
        <v>29</v>
      </c>
      <c r="K51" s="16" t="s">
        <v>52</v>
      </c>
      <c r="L51" s="16" t="s">
        <v>52</v>
      </c>
      <c r="M51" s="16" t="s">
        <v>29</v>
      </c>
      <c r="N51" s="17" t="s">
        <v>29</v>
      </c>
      <c r="O51" s="18" t="s">
        <v>29</v>
      </c>
      <c r="P51" s="18" t="s">
        <v>557</v>
      </c>
      <c r="Q51" s="16">
        <v>24</v>
      </c>
      <c r="R51" s="16" t="s">
        <v>568</v>
      </c>
      <c r="S51" s="16" t="s">
        <v>87</v>
      </c>
      <c r="T51" s="16" t="s">
        <v>103</v>
      </c>
      <c r="U51" s="16" t="s">
        <v>569</v>
      </c>
      <c r="V51" s="16"/>
      <c r="W51" s="16" t="s">
        <v>570</v>
      </c>
      <c r="X51" s="16" t="s">
        <v>460</v>
      </c>
    </row>
    <row r="52" spans="1:24">
      <c r="A52" s="16" t="s">
        <v>801</v>
      </c>
      <c r="B52" s="16" t="s">
        <v>802</v>
      </c>
      <c r="C52" s="16" t="s">
        <v>803</v>
      </c>
      <c r="D52" s="16" t="s">
        <v>804</v>
      </c>
      <c r="E52" s="16" t="s">
        <v>805</v>
      </c>
      <c r="F52" s="16" t="s">
        <v>29</v>
      </c>
      <c r="G52" s="16">
        <v>9999</v>
      </c>
      <c r="H52" s="16">
        <v>9999</v>
      </c>
      <c r="I52" s="16" t="s">
        <v>65</v>
      </c>
      <c r="J52" s="16" t="s">
        <v>806</v>
      </c>
      <c r="K52" s="16" t="s">
        <v>52</v>
      </c>
      <c r="L52" s="16" t="s">
        <v>52</v>
      </c>
      <c r="M52" s="16">
        <v>9999</v>
      </c>
      <c r="N52" s="17">
        <v>77693654322</v>
      </c>
      <c r="O52" s="18">
        <v>43899</v>
      </c>
      <c r="P52" s="18" t="s">
        <v>807</v>
      </c>
      <c r="Q52" s="16" t="s">
        <v>808</v>
      </c>
      <c r="R52" s="16" t="s">
        <v>809</v>
      </c>
      <c r="S52" s="16" t="s">
        <v>594</v>
      </c>
      <c r="T52" s="16" t="s">
        <v>594</v>
      </c>
      <c r="U52" s="16" t="s">
        <v>810</v>
      </c>
      <c r="V52" s="16" t="s">
        <v>811</v>
      </c>
      <c r="W52" s="16" t="s">
        <v>812</v>
      </c>
      <c r="X52" s="16" t="s">
        <v>107</v>
      </c>
    </row>
    <row r="53" spans="1:24">
      <c r="A53" s="16" t="s">
        <v>628</v>
      </c>
      <c r="B53" s="16" t="s">
        <v>629</v>
      </c>
      <c r="C53" s="16" t="s">
        <v>630</v>
      </c>
      <c r="D53" s="16" t="s">
        <v>631</v>
      </c>
      <c r="E53" s="16" t="s">
        <v>632</v>
      </c>
      <c r="F53" s="16">
        <v>9999</v>
      </c>
      <c r="G53" s="16" t="s">
        <v>52</v>
      </c>
      <c r="H53" s="16">
        <v>9999</v>
      </c>
      <c r="I53" s="16" t="s">
        <v>84</v>
      </c>
      <c r="J53" s="16" t="s">
        <v>331</v>
      </c>
      <c r="K53" s="16" t="s">
        <v>52</v>
      </c>
      <c r="L53" s="16" t="s">
        <v>52</v>
      </c>
      <c r="M53" s="16">
        <v>9999</v>
      </c>
      <c r="N53" s="17">
        <v>135000000</v>
      </c>
      <c r="O53" s="18" t="s">
        <v>129</v>
      </c>
      <c r="P53" s="18" t="s">
        <v>332</v>
      </c>
      <c r="Q53" s="16">
        <v>10</v>
      </c>
      <c r="R53" s="16" t="s">
        <v>633</v>
      </c>
      <c r="S53" s="16" t="s">
        <v>323</v>
      </c>
      <c r="T53" s="16" t="s">
        <v>334</v>
      </c>
      <c r="U53" s="16" t="s">
        <v>634</v>
      </c>
      <c r="V53" s="16" t="s">
        <v>635</v>
      </c>
      <c r="W53" s="16" t="s">
        <v>636</v>
      </c>
      <c r="X53" s="16" t="s">
        <v>356</v>
      </c>
    </row>
    <row r="54" spans="1:24">
      <c r="A54" s="16" t="s">
        <v>860</v>
      </c>
      <c r="B54" s="16" t="s">
        <v>861</v>
      </c>
      <c r="C54" s="16" t="s">
        <v>52</v>
      </c>
      <c r="D54" s="16" t="s">
        <v>52</v>
      </c>
      <c r="E54" s="16" t="s">
        <v>52</v>
      </c>
      <c r="F54" s="16" t="s">
        <v>29</v>
      </c>
      <c r="G54" s="16" t="s">
        <v>52</v>
      </c>
      <c r="H54" s="16" t="s">
        <v>52</v>
      </c>
      <c r="I54" s="16" t="s">
        <v>52</v>
      </c>
      <c r="J54" s="16" t="s">
        <v>52</v>
      </c>
      <c r="K54" s="16" t="s">
        <v>52</v>
      </c>
      <c r="L54" s="16" t="s">
        <v>52</v>
      </c>
      <c r="M54" s="16" t="s">
        <v>52</v>
      </c>
      <c r="N54" s="17" t="s">
        <v>52</v>
      </c>
      <c r="O54" s="18">
        <v>9999</v>
      </c>
      <c r="P54" s="18">
        <v>9999</v>
      </c>
      <c r="Q54" s="16">
        <v>9999</v>
      </c>
      <c r="R54" s="16" t="s">
        <v>862</v>
      </c>
      <c r="S54" s="16" t="s">
        <v>615</v>
      </c>
      <c r="T54" s="16" t="s">
        <v>103</v>
      </c>
      <c r="U54" s="16" t="s">
        <v>863</v>
      </c>
      <c r="V54" s="16" t="s">
        <v>865</v>
      </c>
      <c r="W54" s="16" t="s">
        <v>864</v>
      </c>
      <c r="X54" s="16" t="s">
        <v>299</v>
      </c>
    </row>
    <row r="55" spans="1:24">
      <c r="A55" s="16" t="s">
        <v>637</v>
      </c>
      <c r="B55" s="16" t="s">
        <v>638</v>
      </c>
      <c r="C55" s="16" t="s">
        <v>638</v>
      </c>
      <c r="D55" s="16">
        <v>9999</v>
      </c>
      <c r="E55" s="16">
        <v>9999</v>
      </c>
      <c r="F55" s="16">
        <v>9999</v>
      </c>
      <c r="G55" s="16">
        <v>9999</v>
      </c>
      <c r="H55" s="16">
        <v>9999</v>
      </c>
      <c r="I55" s="16" t="s">
        <v>639</v>
      </c>
      <c r="J55" s="16" t="s">
        <v>639</v>
      </c>
      <c r="K55" s="16"/>
      <c r="L55" s="16"/>
      <c r="M55" s="16">
        <v>9999</v>
      </c>
      <c r="N55" s="17">
        <v>9999</v>
      </c>
      <c r="O55" s="18">
        <v>9999</v>
      </c>
      <c r="P55" s="18">
        <v>9999</v>
      </c>
      <c r="Q55" s="16">
        <v>9999</v>
      </c>
      <c r="R55" s="16" t="s">
        <v>640</v>
      </c>
      <c r="S55" s="16" t="s">
        <v>615</v>
      </c>
      <c r="T55" s="16" t="s">
        <v>103</v>
      </c>
      <c r="U55" s="16" t="s">
        <v>641</v>
      </c>
      <c r="V55" s="16" t="s">
        <v>642</v>
      </c>
      <c r="W55" s="16" t="s">
        <v>643</v>
      </c>
      <c r="X55" s="16" t="s">
        <v>356</v>
      </c>
    </row>
    <row r="56" spans="1:24">
      <c r="A56" s="7" t="s">
        <v>404</v>
      </c>
      <c r="B56" s="7" t="s">
        <v>405</v>
      </c>
      <c r="C56" s="7" t="s">
        <v>406</v>
      </c>
      <c r="D56" s="7" t="s">
        <v>52</v>
      </c>
      <c r="E56" s="7" t="s">
        <v>52</v>
      </c>
      <c r="F56" s="7" t="s">
        <v>29</v>
      </c>
      <c r="G56" s="7" t="s">
        <v>52</v>
      </c>
      <c r="H56" s="7" t="s">
        <v>29</v>
      </c>
      <c r="I56" s="7" t="s">
        <v>407</v>
      </c>
      <c r="J56" s="7" t="s">
        <v>408</v>
      </c>
      <c r="K56" s="7" t="s">
        <v>409</v>
      </c>
      <c r="L56" s="7" t="s">
        <v>410</v>
      </c>
      <c r="M56" s="7" t="s">
        <v>29</v>
      </c>
      <c r="N56" s="8" t="s">
        <v>52</v>
      </c>
      <c r="O56" s="9">
        <v>40186</v>
      </c>
      <c r="P56" s="9" t="s">
        <v>411</v>
      </c>
      <c r="Q56" s="7">
        <v>9999</v>
      </c>
      <c r="R56" s="7" t="s">
        <v>412</v>
      </c>
      <c r="S56" s="7" t="s">
        <v>413</v>
      </c>
      <c r="T56" s="7" t="s">
        <v>413</v>
      </c>
      <c r="U56" s="7" t="s">
        <v>414</v>
      </c>
      <c r="V56" s="7" t="s">
        <v>415</v>
      </c>
      <c r="W56" s="7" t="s">
        <v>416</v>
      </c>
      <c r="X56" s="7" t="s">
        <v>264</v>
      </c>
    </row>
    <row r="57" spans="1:24">
      <c r="A57" s="16" t="s">
        <v>571</v>
      </c>
      <c r="B57" s="16" t="s">
        <v>572</v>
      </c>
      <c r="C57" s="16" t="s">
        <v>573</v>
      </c>
      <c r="D57" s="16" t="s">
        <v>463</v>
      </c>
      <c r="E57" s="16" t="s">
        <v>463</v>
      </c>
      <c r="F57" s="16" t="s">
        <v>29</v>
      </c>
      <c r="G57" s="16" t="s">
        <v>29</v>
      </c>
      <c r="H57" s="16" t="s">
        <v>463</v>
      </c>
      <c r="I57" s="16" t="s">
        <v>454</v>
      </c>
      <c r="J57" s="16" t="s">
        <v>84</v>
      </c>
      <c r="K57" s="16" t="s">
        <v>52</v>
      </c>
      <c r="L57" s="16" t="s">
        <v>52</v>
      </c>
      <c r="M57" s="16" t="s">
        <v>29</v>
      </c>
      <c r="N57" s="17" t="s">
        <v>29</v>
      </c>
      <c r="O57" s="18">
        <v>45327</v>
      </c>
      <c r="P57" s="18" t="s">
        <v>574</v>
      </c>
      <c r="Q57" s="16">
        <v>9999</v>
      </c>
      <c r="R57" s="16" t="s">
        <v>575</v>
      </c>
      <c r="S57" s="16" t="s">
        <v>576</v>
      </c>
      <c r="T57" s="16" t="s">
        <v>103</v>
      </c>
      <c r="U57" s="16"/>
      <c r="V57" s="16" t="s">
        <v>577</v>
      </c>
      <c r="W57" s="16" t="s">
        <v>578</v>
      </c>
      <c r="X57" s="16" t="s">
        <v>527</v>
      </c>
    </row>
    <row r="58" spans="1:24">
      <c r="A58" s="16" t="s">
        <v>591</v>
      </c>
      <c r="B58" s="16" t="s">
        <v>592</v>
      </c>
      <c r="C58" s="16" t="s">
        <v>52</v>
      </c>
      <c r="D58" s="16" t="s">
        <v>52</v>
      </c>
      <c r="E58" s="16" t="s">
        <v>52</v>
      </c>
      <c r="F58" s="16" t="s">
        <v>29</v>
      </c>
      <c r="G58" s="16" t="s">
        <v>29</v>
      </c>
      <c r="H58" s="16" t="s">
        <v>29</v>
      </c>
      <c r="I58" s="16" t="s">
        <v>29</v>
      </c>
      <c r="J58" s="16" t="s">
        <v>29</v>
      </c>
      <c r="K58" s="16" t="s">
        <v>52</v>
      </c>
      <c r="L58" s="16" t="s">
        <v>52</v>
      </c>
      <c r="M58" s="16" t="s">
        <v>29</v>
      </c>
      <c r="N58" s="17" t="s">
        <v>29</v>
      </c>
      <c r="O58" s="9" t="s">
        <v>194</v>
      </c>
      <c r="P58" s="9" t="s">
        <v>194</v>
      </c>
      <c r="Q58" s="16">
        <v>9999</v>
      </c>
      <c r="R58" s="16" t="s">
        <v>593</v>
      </c>
      <c r="S58" s="16" t="s">
        <v>594</v>
      </c>
      <c r="T58" s="16" t="s">
        <v>594</v>
      </c>
      <c r="U58" s="16" t="s">
        <v>595</v>
      </c>
      <c r="V58" s="16" t="s">
        <v>596</v>
      </c>
      <c r="W58" s="16" t="s">
        <v>597</v>
      </c>
      <c r="X58" s="16" t="s">
        <v>264</v>
      </c>
    </row>
    <row r="59" spans="1:24">
      <c r="A59" s="16" t="s">
        <v>468</v>
      </c>
      <c r="B59" s="16" t="s">
        <v>469</v>
      </c>
      <c r="C59" s="16" t="s">
        <v>469</v>
      </c>
      <c r="D59" s="16" t="s">
        <v>52</v>
      </c>
      <c r="E59" s="16" t="s">
        <v>52</v>
      </c>
      <c r="F59" s="16" t="s">
        <v>29</v>
      </c>
      <c r="G59" s="16" t="s">
        <v>52</v>
      </c>
      <c r="H59" s="16" t="s">
        <v>52</v>
      </c>
      <c r="I59" s="16" t="s">
        <v>52</v>
      </c>
      <c r="J59" s="16" t="s">
        <v>470</v>
      </c>
      <c r="K59" s="16" t="s">
        <v>52</v>
      </c>
      <c r="L59" s="16" t="s">
        <v>52</v>
      </c>
      <c r="M59" s="16" t="s">
        <v>52</v>
      </c>
      <c r="N59" s="17" t="s">
        <v>52</v>
      </c>
      <c r="O59" s="9" t="s">
        <v>194</v>
      </c>
      <c r="P59" s="9" t="s">
        <v>194</v>
      </c>
      <c r="Q59" s="16">
        <v>9999</v>
      </c>
      <c r="R59" s="16" t="s">
        <v>471</v>
      </c>
      <c r="S59" s="16" t="s">
        <v>472</v>
      </c>
      <c r="T59" s="16" t="s">
        <v>52</v>
      </c>
      <c r="U59" s="16" t="s">
        <v>473</v>
      </c>
      <c r="V59" s="16" t="s">
        <v>474</v>
      </c>
      <c r="W59" s="16" t="s">
        <v>475</v>
      </c>
      <c r="X59" s="16" t="s">
        <v>356</v>
      </c>
    </row>
    <row r="60" spans="1:24">
      <c r="A60" s="16" t="s">
        <v>866</v>
      </c>
      <c r="B60" s="16" t="s">
        <v>867</v>
      </c>
      <c r="C60" s="16" t="s">
        <v>868</v>
      </c>
      <c r="D60" s="16" t="s">
        <v>869</v>
      </c>
      <c r="E60" s="16" t="s">
        <v>870</v>
      </c>
      <c r="F60" s="16" t="s">
        <v>29</v>
      </c>
      <c r="G60" s="16" t="s">
        <v>871</v>
      </c>
      <c r="H60" s="16">
        <v>9999</v>
      </c>
      <c r="I60" s="16" t="s">
        <v>84</v>
      </c>
      <c r="J60" s="16" t="s">
        <v>872</v>
      </c>
      <c r="K60" s="16" t="s">
        <v>52</v>
      </c>
      <c r="L60" s="16" t="s">
        <v>52</v>
      </c>
      <c r="M60" s="16" t="s">
        <v>52</v>
      </c>
      <c r="N60" s="17" t="s">
        <v>873</v>
      </c>
      <c r="O60" s="18">
        <v>43625</v>
      </c>
      <c r="P60" s="18" t="s">
        <v>874</v>
      </c>
      <c r="Q60" s="16" t="s">
        <v>875</v>
      </c>
      <c r="R60" s="16" t="s">
        <v>876</v>
      </c>
      <c r="S60" s="16" t="s">
        <v>877</v>
      </c>
      <c r="T60" s="16" t="s">
        <v>878</v>
      </c>
      <c r="U60" s="16" t="s">
        <v>879</v>
      </c>
      <c r="V60" s="16">
        <v>9999</v>
      </c>
      <c r="W60" s="16" t="s">
        <v>880</v>
      </c>
      <c r="X60" s="16" t="s">
        <v>299</v>
      </c>
    </row>
    <row r="61" spans="1:24">
      <c r="A61" s="25" t="s">
        <v>661</v>
      </c>
      <c r="B61" s="16" t="s">
        <v>662</v>
      </c>
      <c r="C61" s="16" t="s">
        <v>663</v>
      </c>
      <c r="D61" s="16" t="s">
        <v>664</v>
      </c>
      <c r="E61" s="16" t="s">
        <v>665</v>
      </c>
      <c r="F61" s="16" t="s">
        <v>29</v>
      </c>
      <c r="G61" s="16" t="s">
        <v>29</v>
      </c>
      <c r="H61" s="16" t="s">
        <v>666</v>
      </c>
      <c r="I61" s="16" t="s">
        <v>29</v>
      </c>
      <c r="J61" s="16" t="s">
        <v>667</v>
      </c>
      <c r="K61" s="16" t="s">
        <v>52</v>
      </c>
      <c r="L61" s="16" t="s">
        <v>52</v>
      </c>
      <c r="M61" s="16" t="s">
        <v>668</v>
      </c>
      <c r="N61" s="17">
        <v>38626862120</v>
      </c>
      <c r="O61" s="18">
        <v>43079</v>
      </c>
      <c r="P61" s="18" t="s">
        <v>669</v>
      </c>
      <c r="Q61" s="16">
        <v>15</v>
      </c>
      <c r="R61" s="16" t="s">
        <v>670</v>
      </c>
      <c r="S61" s="16" t="s">
        <v>671</v>
      </c>
      <c r="T61" s="16" t="s">
        <v>672</v>
      </c>
      <c r="U61" s="16" t="s">
        <v>657</v>
      </c>
      <c r="V61" s="16" t="s">
        <v>673</v>
      </c>
      <c r="W61" s="16" t="s">
        <v>674</v>
      </c>
      <c r="X61" s="16" t="s">
        <v>660</v>
      </c>
    </row>
    <row r="62" spans="1:24">
      <c r="A62" s="16" t="s">
        <v>675</v>
      </c>
      <c r="B62" s="16" t="s">
        <v>676</v>
      </c>
      <c r="C62" s="16" t="s">
        <v>677</v>
      </c>
      <c r="D62" s="16" t="s">
        <v>678</v>
      </c>
      <c r="E62" s="16" t="s">
        <v>679</v>
      </c>
      <c r="F62" s="16" t="s">
        <v>29</v>
      </c>
      <c r="G62" s="16" t="s">
        <v>29</v>
      </c>
      <c r="H62" s="16" t="s">
        <v>29</v>
      </c>
      <c r="I62" s="16" t="s">
        <v>29</v>
      </c>
      <c r="J62" s="16" t="s">
        <v>680</v>
      </c>
      <c r="K62" s="16" t="s">
        <v>52</v>
      </c>
      <c r="L62" s="16" t="s">
        <v>52</v>
      </c>
      <c r="M62" s="16" t="s">
        <v>681</v>
      </c>
      <c r="N62" s="17">
        <v>22954368529.639999</v>
      </c>
      <c r="O62" s="18" t="s">
        <v>682</v>
      </c>
      <c r="P62" s="18" t="s">
        <v>683</v>
      </c>
      <c r="Q62" s="16">
        <v>11</v>
      </c>
      <c r="R62" s="16" t="s">
        <v>684</v>
      </c>
      <c r="S62" s="16" t="s">
        <v>655</v>
      </c>
      <c r="T62" s="16" t="s">
        <v>685</v>
      </c>
      <c r="U62" s="16" t="s">
        <v>657</v>
      </c>
      <c r="V62" s="16" t="s">
        <v>686</v>
      </c>
      <c r="W62" s="16" t="s">
        <v>687</v>
      </c>
      <c r="X62" s="16" t="s">
        <v>660</v>
      </c>
    </row>
    <row r="63" spans="1:24">
      <c r="A63" s="16" t="s">
        <v>688</v>
      </c>
      <c r="B63" s="16" t="s">
        <v>689</v>
      </c>
      <c r="C63" s="16" t="s">
        <v>690</v>
      </c>
      <c r="D63" s="16" t="s">
        <v>691</v>
      </c>
      <c r="E63" s="16" t="s">
        <v>692</v>
      </c>
      <c r="F63" s="16" t="s">
        <v>29</v>
      </c>
      <c r="G63" s="16" t="s">
        <v>29</v>
      </c>
      <c r="H63" s="16" t="s">
        <v>693</v>
      </c>
      <c r="I63" s="16" t="s">
        <v>29</v>
      </c>
      <c r="J63" s="16" t="s">
        <v>680</v>
      </c>
      <c r="K63" s="16" t="s">
        <v>52</v>
      </c>
      <c r="L63" s="16" t="s">
        <v>52</v>
      </c>
      <c r="M63" s="16" t="s">
        <v>681</v>
      </c>
      <c r="N63" s="17">
        <v>10920880573</v>
      </c>
      <c r="O63" s="18" t="s">
        <v>694</v>
      </c>
      <c r="P63" s="18" t="s">
        <v>194</v>
      </c>
      <c r="Q63" s="16">
        <v>8</v>
      </c>
      <c r="R63" s="16" t="s">
        <v>695</v>
      </c>
      <c r="S63" s="16" t="s">
        <v>655</v>
      </c>
      <c r="T63" s="16" t="s">
        <v>696</v>
      </c>
      <c r="U63" s="16" t="s">
        <v>657</v>
      </c>
      <c r="V63" s="16" t="s">
        <v>686</v>
      </c>
      <c r="W63" s="16" t="s">
        <v>697</v>
      </c>
      <c r="X63" s="16" t="s">
        <v>660</v>
      </c>
    </row>
    <row r="64" spans="1:24">
      <c r="A64" s="16" t="s">
        <v>698</v>
      </c>
      <c r="B64" s="16" t="s">
        <v>699</v>
      </c>
      <c r="C64" s="16" t="s">
        <v>700</v>
      </c>
      <c r="D64" s="16" t="s">
        <v>701</v>
      </c>
      <c r="E64" s="16" t="s">
        <v>702</v>
      </c>
      <c r="F64" s="16" t="s">
        <v>29</v>
      </c>
      <c r="G64" s="16" t="s">
        <v>29</v>
      </c>
      <c r="H64" s="16" t="s">
        <v>29</v>
      </c>
      <c r="I64" s="16" t="s">
        <v>29</v>
      </c>
      <c r="J64" s="16" t="s">
        <v>703</v>
      </c>
      <c r="K64" s="16" t="s">
        <v>52</v>
      </c>
      <c r="L64" s="16" t="s">
        <v>52</v>
      </c>
      <c r="M64" s="16" t="s">
        <v>29</v>
      </c>
      <c r="N64" s="17">
        <v>9999</v>
      </c>
      <c r="O64" s="18" t="s">
        <v>194</v>
      </c>
      <c r="P64" s="18" t="s">
        <v>194</v>
      </c>
      <c r="Q64" s="16">
        <v>9999</v>
      </c>
      <c r="R64" s="16" t="s">
        <v>704</v>
      </c>
      <c r="S64" s="16" t="s">
        <v>705</v>
      </c>
      <c r="T64" s="16" t="s">
        <v>29</v>
      </c>
      <c r="U64" s="16" t="s">
        <v>657</v>
      </c>
      <c r="V64" s="16" t="s">
        <v>706</v>
      </c>
      <c r="W64" s="16" t="s">
        <v>707</v>
      </c>
      <c r="X64" s="16" t="s">
        <v>660</v>
      </c>
    </row>
    <row r="65" spans="1:24">
      <c r="A65" s="16" t="s">
        <v>644</v>
      </c>
      <c r="B65" s="16" t="s">
        <v>645</v>
      </c>
      <c r="C65" s="16" t="s">
        <v>646</v>
      </c>
      <c r="D65" s="16" t="s">
        <v>647</v>
      </c>
      <c r="E65" s="16" t="s">
        <v>648</v>
      </c>
      <c r="F65" s="16" t="s">
        <v>29</v>
      </c>
      <c r="G65" s="16" t="s">
        <v>29</v>
      </c>
      <c r="H65" s="16" t="s">
        <v>649</v>
      </c>
      <c r="I65" s="16" t="s">
        <v>650</v>
      </c>
      <c r="J65" s="16" t="s">
        <v>29</v>
      </c>
      <c r="K65" s="16" t="s">
        <v>52</v>
      </c>
      <c r="L65" s="16" t="s">
        <v>52</v>
      </c>
      <c r="M65" s="16" t="s">
        <v>651</v>
      </c>
      <c r="N65" s="17">
        <v>26019715476</v>
      </c>
      <c r="O65" s="18" t="s">
        <v>652</v>
      </c>
      <c r="P65" s="18" t="s">
        <v>653</v>
      </c>
      <c r="Q65" s="16">
        <v>17.5</v>
      </c>
      <c r="R65" s="16" t="s">
        <v>654</v>
      </c>
      <c r="S65" s="16" t="s">
        <v>655</v>
      </c>
      <c r="T65" s="16" t="s">
        <v>656</v>
      </c>
      <c r="U65" s="16" t="s">
        <v>657</v>
      </c>
      <c r="V65" s="16" t="s">
        <v>658</v>
      </c>
      <c r="W65" s="16" t="s">
        <v>659</v>
      </c>
      <c r="X65" s="16" t="s">
        <v>660</v>
      </c>
    </row>
    <row r="66" spans="1:24">
      <c r="A66" s="16" t="s">
        <v>708</v>
      </c>
      <c r="B66" s="16" t="s">
        <v>709</v>
      </c>
      <c r="C66" s="16" t="s">
        <v>710</v>
      </c>
      <c r="D66" s="16" t="s">
        <v>711</v>
      </c>
      <c r="E66" s="16" t="s">
        <v>712</v>
      </c>
      <c r="F66" s="16" t="s">
        <v>29</v>
      </c>
      <c r="G66" s="16" t="s">
        <v>29</v>
      </c>
      <c r="H66" s="16" t="s">
        <v>29</v>
      </c>
      <c r="I66" s="16" t="s">
        <v>29</v>
      </c>
      <c r="J66" s="16" t="s">
        <v>713</v>
      </c>
      <c r="K66" s="16" t="s">
        <v>52</v>
      </c>
      <c r="L66" s="16" t="s">
        <v>52</v>
      </c>
      <c r="M66" s="16" t="s">
        <v>29</v>
      </c>
      <c r="N66" s="17">
        <v>32455048148</v>
      </c>
      <c r="O66" s="18" t="s">
        <v>714</v>
      </c>
      <c r="P66" s="18" t="s">
        <v>715</v>
      </c>
      <c r="Q66" s="16">
        <v>24</v>
      </c>
      <c r="R66" s="16" t="s">
        <v>716</v>
      </c>
      <c r="S66" s="16" t="s">
        <v>705</v>
      </c>
      <c r="T66" s="16" t="s">
        <v>29</v>
      </c>
      <c r="U66" s="16" t="s">
        <v>657</v>
      </c>
      <c r="V66" s="16" t="s">
        <v>717</v>
      </c>
      <c r="W66" s="16" t="s">
        <v>718</v>
      </c>
      <c r="X66" s="16" t="s">
        <v>660</v>
      </c>
    </row>
    <row r="67" spans="1:24">
      <c r="A67" s="16" t="s">
        <v>719</v>
      </c>
      <c r="B67" s="16" t="s">
        <v>720</v>
      </c>
      <c r="C67" s="16" t="s">
        <v>721</v>
      </c>
      <c r="D67" s="16" t="s">
        <v>722</v>
      </c>
      <c r="E67" s="16" t="s">
        <v>723</v>
      </c>
      <c r="F67" s="16" t="s">
        <v>29</v>
      </c>
      <c r="G67" s="16" t="s">
        <v>29</v>
      </c>
      <c r="H67" s="16" t="s">
        <v>29</v>
      </c>
      <c r="I67" s="16" t="s">
        <v>29</v>
      </c>
      <c r="J67" s="16" t="s">
        <v>724</v>
      </c>
      <c r="K67" s="16" t="s">
        <v>52</v>
      </c>
      <c r="L67" s="16" t="s">
        <v>52</v>
      </c>
      <c r="M67" s="16" t="s">
        <v>29</v>
      </c>
      <c r="N67" s="17">
        <v>3888599332</v>
      </c>
      <c r="O67" s="18">
        <v>41189</v>
      </c>
      <c r="P67" s="18" t="s">
        <v>725</v>
      </c>
      <c r="Q67" s="16">
        <v>13</v>
      </c>
      <c r="R67" s="16" t="s">
        <v>726</v>
      </c>
      <c r="S67" s="16" t="s">
        <v>727</v>
      </c>
      <c r="T67" s="16">
        <v>219</v>
      </c>
      <c r="U67" s="16" t="s">
        <v>657</v>
      </c>
      <c r="V67" s="16" t="s">
        <v>728</v>
      </c>
      <c r="W67" s="16" t="s">
        <v>729</v>
      </c>
      <c r="X67" s="16" t="s">
        <v>660</v>
      </c>
    </row>
    <row r="68" spans="1:24">
      <c r="A68" s="16" t="s">
        <v>730</v>
      </c>
      <c r="B68" s="16" t="s">
        <v>731</v>
      </c>
      <c r="C68" s="16" t="s">
        <v>732</v>
      </c>
      <c r="D68" s="16" t="s">
        <v>733</v>
      </c>
      <c r="E68" s="16" t="s">
        <v>734</v>
      </c>
      <c r="F68" s="16" t="s">
        <v>29</v>
      </c>
      <c r="G68" s="16" t="s">
        <v>29</v>
      </c>
      <c r="H68" s="16" t="s">
        <v>29</v>
      </c>
      <c r="I68" s="16" t="s">
        <v>29</v>
      </c>
      <c r="J68" s="16" t="s">
        <v>735</v>
      </c>
      <c r="K68" s="16" t="s">
        <v>52</v>
      </c>
      <c r="L68" s="16" t="s">
        <v>52</v>
      </c>
      <c r="M68" s="16" t="s">
        <v>29</v>
      </c>
      <c r="N68" s="17">
        <v>14598223097.280001</v>
      </c>
      <c r="O68" s="18" t="s">
        <v>194</v>
      </c>
      <c r="P68" s="18" t="s">
        <v>194</v>
      </c>
      <c r="Q68" s="16">
        <v>12</v>
      </c>
      <c r="R68" s="16" t="s">
        <v>736</v>
      </c>
      <c r="S68" s="16" t="s">
        <v>737</v>
      </c>
      <c r="T68" s="16" t="s">
        <v>29</v>
      </c>
      <c r="U68" s="16" t="s">
        <v>657</v>
      </c>
      <c r="V68" s="16" t="s">
        <v>738</v>
      </c>
      <c r="W68" s="16" t="s">
        <v>739</v>
      </c>
      <c r="X68" s="16" t="s">
        <v>660</v>
      </c>
    </row>
    <row r="69" spans="1:24">
      <c r="A69" s="16" t="s">
        <v>740</v>
      </c>
      <c r="B69" s="16" t="s">
        <v>741</v>
      </c>
      <c r="C69" s="16" t="s">
        <v>742</v>
      </c>
      <c r="D69" s="16" t="s">
        <v>743</v>
      </c>
      <c r="E69" s="16" t="s">
        <v>744</v>
      </c>
      <c r="F69" s="16" t="s">
        <v>29</v>
      </c>
      <c r="G69" s="16" t="s">
        <v>29</v>
      </c>
      <c r="H69" s="16" t="s">
        <v>29</v>
      </c>
      <c r="I69" s="16" t="s">
        <v>29</v>
      </c>
      <c r="J69" s="16" t="s">
        <v>735</v>
      </c>
      <c r="K69" s="16" t="s">
        <v>52</v>
      </c>
      <c r="L69" s="16" t="s">
        <v>52</v>
      </c>
      <c r="M69" s="16" t="s">
        <v>29</v>
      </c>
      <c r="N69" s="17">
        <v>16886338370</v>
      </c>
      <c r="O69" s="18" t="s">
        <v>745</v>
      </c>
      <c r="P69" s="18" t="s">
        <v>746</v>
      </c>
      <c r="Q69" s="16">
        <v>15</v>
      </c>
      <c r="R69" s="16" t="s">
        <v>747</v>
      </c>
      <c r="S69" s="16" t="s">
        <v>748</v>
      </c>
      <c r="T69" s="16" t="s">
        <v>749</v>
      </c>
      <c r="U69" s="16" t="s">
        <v>657</v>
      </c>
      <c r="V69" s="16" t="s">
        <v>750</v>
      </c>
      <c r="W69" s="16" t="s">
        <v>751</v>
      </c>
      <c r="X69" s="16" t="s">
        <v>660</v>
      </c>
    </row>
    <row r="70" spans="1:24">
      <c r="A70" s="16" t="s">
        <v>752</v>
      </c>
      <c r="B70" s="16" t="s">
        <v>753</v>
      </c>
      <c r="C70" s="16" t="s">
        <v>754</v>
      </c>
      <c r="D70" s="16" t="s">
        <v>755</v>
      </c>
      <c r="E70" s="16" t="s">
        <v>756</v>
      </c>
      <c r="F70" s="16" t="s">
        <v>29</v>
      </c>
      <c r="G70" s="16" t="s">
        <v>29</v>
      </c>
      <c r="H70" s="16" t="s">
        <v>29</v>
      </c>
      <c r="I70" s="16" t="s">
        <v>29</v>
      </c>
      <c r="J70" s="16" t="s">
        <v>757</v>
      </c>
      <c r="K70" s="16" t="s">
        <v>52</v>
      </c>
      <c r="L70" s="16" t="s">
        <v>52</v>
      </c>
      <c r="M70" s="16" t="s">
        <v>29</v>
      </c>
      <c r="N70" s="17">
        <v>16782892881</v>
      </c>
      <c r="O70" s="18" t="s">
        <v>194</v>
      </c>
      <c r="P70" s="18" t="s">
        <v>194</v>
      </c>
      <c r="Q70" s="16">
        <v>15</v>
      </c>
      <c r="R70" s="16" t="s">
        <v>758</v>
      </c>
      <c r="S70" s="16" t="s">
        <v>759</v>
      </c>
      <c r="T70" s="16" t="s">
        <v>760</v>
      </c>
      <c r="U70" s="16" t="s">
        <v>657</v>
      </c>
      <c r="V70" s="16" t="s">
        <v>761</v>
      </c>
      <c r="W70" s="16" t="s">
        <v>762</v>
      </c>
      <c r="X70" s="16" t="s">
        <v>660</v>
      </c>
    </row>
    <row r="71" spans="1:24">
      <c r="A71" s="16" t="s">
        <v>763</v>
      </c>
      <c r="B71" s="16" t="s">
        <v>764</v>
      </c>
      <c r="C71" s="16" t="s">
        <v>765</v>
      </c>
      <c r="D71" s="16" t="s">
        <v>766</v>
      </c>
      <c r="E71" s="16" t="s">
        <v>767</v>
      </c>
      <c r="F71" s="16" t="s">
        <v>29</v>
      </c>
      <c r="G71" s="16" t="s">
        <v>29</v>
      </c>
      <c r="H71" s="16" t="s">
        <v>29</v>
      </c>
      <c r="I71" s="16" t="s">
        <v>29</v>
      </c>
      <c r="J71" s="16" t="s">
        <v>768</v>
      </c>
      <c r="K71" s="16" t="s">
        <v>769</v>
      </c>
      <c r="L71" s="16" t="s">
        <v>770</v>
      </c>
      <c r="M71" s="16" t="s">
        <v>771</v>
      </c>
      <c r="N71" s="17">
        <v>16864638530</v>
      </c>
      <c r="O71" s="18" t="s">
        <v>772</v>
      </c>
      <c r="P71" s="18">
        <v>44350</v>
      </c>
      <c r="Q71" s="16">
        <v>15</v>
      </c>
      <c r="R71" s="16" t="s">
        <v>773</v>
      </c>
      <c r="S71" s="16" t="s">
        <v>774</v>
      </c>
      <c r="T71" s="16" t="s">
        <v>775</v>
      </c>
      <c r="U71" s="16" t="s">
        <v>657</v>
      </c>
      <c r="V71" s="16" t="s">
        <v>776</v>
      </c>
      <c r="W71" s="16" t="s">
        <v>777</v>
      </c>
      <c r="X71" s="16" t="s">
        <v>660</v>
      </c>
    </row>
    <row r="72" spans="1:24">
      <c r="A72" s="16" t="s">
        <v>778</v>
      </c>
      <c r="B72" s="16" t="s">
        <v>779</v>
      </c>
      <c r="C72" s="16" t="s">
        <v>780</v>
      </c>
      <c r="D72" s="16" t="s">
        <v>781</v>
      </c>
      <c r="E72" s="16" t="s">
        <v>782</v>
      </c>
      <c r="F72" s="16" t="s">
        <v>29</v>
      </c>
      <c r="G72" s="16" t="s">
        <v>29</v>
      </c>
      <c r="H72" s="16" t="s">
        <v>29</v>
      </c>
      <c r="I72" s="16" t="s">
        <v>29</v>
      </c>
      <c r="J72" s="16" t="s">
        <v>783</v>
      </c>
      <c r="K72" s="16" t="s">
        <v>52</v>
      </c>
      <c r="L72" s="16" t="s">
        <v>52</v>
      </c>
      <c r="M72" s="16" t="s">
        <v>771</v>
      </c>
      <c r="N72" s="17">
        <v>22270823688</v>
      </c>
      <c r="O72" s="18" t="s">
        <v>784</v>
      </c>
      <c r="P72" s="18">
        <v>44297</v>
      </c>
      <c r="Q72" s="16">
        <v>15</v>
      </c>
      <c r="R72" s="16" t="s">
        <v>785</v>
      </c>
      <c r="S72" s="16" t="s">
        <v>737</v>
      </c>
      <c r="T72" s="16" t="s">
        <v>786</v>
      </c>
      <c r="U72" s="16" t="s">
        <v>657</v>
      </c>
      <c r="V72" s="16" t="s">
        <v>787</v>
      </c>
      <c r="W72" s="16" t="s">
        <v>788</v>
      </c>
      <c r="X72" s="16" t="s">
        <v>660</v>
      </c>
    </row>
    <row r="73" spans="1:24">
      <c r="A73" s="16" t="s">
        <v>789</v>
      </c>
      <c r="B73" s="16" t="s">
        <v>790</v>
      </c>
      <c r="C73" s="16" t="s">
        <v>791</v>
      </c>
      <c r="D73" s="16" t="s">
        <v>792</v>
      </c>
      <c r="E73" s="16" t="s">
        <v>793</v>
      </c>
      <c r="F73" s="16" t="s">
        <v>29</v>
      </c>
      <c r="G73" s="16" t="s">
        <v>29</v>
      </c>
      <c r="H73" s="16" t="s">
        <v>29</v>
      </c>
      <c r="I73" s="16" t="s">
        <v>29</v>
      </c>
      <c r="J73" s="16" t="s">
        <v>794</v>
      </c>
      <c r="K73" s="16" t="s">
        <v>795</v>
      </c>
      <c r="L73" s="16" t="s">
        <v>52</v>
      </c>
      <c r="M73" s="16" t="s">
        <v>29</v>
      </c>
      <c r="N73" s="17">
        <v>12341721000</v>
      </c>
      <c r="O73" s="18" t="s">
        <v>796</v>
      </c>
      <c r="P73" s="18" t="s">
        <v>797</v>
      </c>
      <c r="Q73" s="16">
        <v>15</v>
      </c>
      <c r="R73" s="16" t="s">
        <v>798</v>
      </c>
      <c r="S73" s="16" t="s">
        <v>737</v>
      </c>
      <c r="T73" s="16" t="s">
        <v>799</v>
      </c>
      <c r="U73" s="16" t="s">
        <v>657</v>
      </c>
      <c r="V73" s="16" t="s">
        <v>787</v>
      </c>
      <c r="W73" s="16" t="s">
        <v>800</v>
      </c>
      <c r="X73" s="16" t="s">
        <v>660</v>
      </c>
    </row>
    <row r="74" spans="1:24">
      <c r="A74" s="16" t="s">
        <v>906</v>
      </c>
      <c r="B74" s="16" t="s">
        <v>907</v>
      </c>
      <c r="C74" s="16" t="s">
        <v>908</v>
      </c>
      <c r="D74" s="16" t="s">
        <v>909</v>
      </c>
      <c r="E74" s="16" t="s">
        <v>52</v>
      </c>
      <c r="F74" s="16" t="s">
        <v>29</v>
      </c>
      <c r="G74" s="16" t="s">
        <v>29</v>
      </c>
      <c r="H74" s="16" t="s">
        <v>29</v>
      </c>
      <c r="I74" s="16" t="s">
        <v>29</v>
      </c>
      <c r="J74" s="16" t="s">
        <v>29</v>
      </c>
      <c r="K74" s="16" t="s">
        <v>29</v>
      </c>
      <c r="L74" s="16" t="s">
        <v>29</v>
      </c>
      <c r="M74" s="16" t="s">
        <v>29</v>
      </c>
      <c r="N74" s="17">
        <v>9999</v>
      </c>
      <c r="O74" s="18">
        <v>9999</v>
      </c>
      <c r="P74" s="18">
        <v>39814</v>
      </c>
      <c r="Q74" s="16">
        <v>9999</v>
      </c>
      <c r="R74" s="16" t="s">
        <v>910</v>
      </c>
      <c r="S74" s="16" t="s">
        <v>911</v>
      </c>
      <c r="T74" s="16" t="s">
        <v>912</v>
      </c>
      <c r="U74" s="16" t="s">
        <v>913</v>
      </c>
      <c r="V74" s="16" t="s">
        <v>914</v>
      </c>
      <c r="W74" s="16" t="s">
        <v>915</v>
      </c>
      <c r="X74" s="16" t="s">
        <v>107</v>
      </c>
    </row>
    <row r="75" spans="1:24">
      <c r="A75" s="16" t="s">
        <v>896</v>
      </c>
      <c r="B75" s="16" t="s">
        <v>897</v>
      </c>
      <c r="C75" s="16" t="s">
        <v>898</v>
      </c>
      <c r="D75" s="16" t="s">
        <v>899</v>
      </c>
      <c r="E75" s="16" t="s">
        <v>52</v>
      </c>
      <c r="F75" s="16" t="s">
        <v>29</v>
      </c>
      <c r="G75" s="16" t="s">
        <v>29</v>
      </c>
      <c r="H75" s="16" t="s">
        <v>29</v>
      </c>
      <c r="I75" s="16" t="s">
        <v>29</v>
      </c>
      <c r="J75" s="16" t="s">
        <v>29</v>
      </c>
      <c r="K75" s="16" t="s">
        <v>29</v>
      </c>
      <c r="L75" s="16" t="s">
        <v>29</v>
      </c>
      <c r="M75" s="16" t="s">
        <v>29</v>
      </c>
      <c r="N75" s="17">
        <v>9999</v>
      </c>
      <c r="O75" s="18">
        <v>9999</v>
      </c>
      <c r="P75" s="18">
        <v>43466</v>
      </c>
      <c r="Q75" s="16">
        <v>9999</v>
      </c>
      <c r="R75" s="16" t="s">
        <v>900</v>
      </c>
      <c r="S75" s="16" t="s">
        <v>901</v>
      </c>
      <c r="T75" s="16" t="s">
        <v>902</v>
      </c>
      <c r="U75" s="16" t="s">
        <v>903</v>
      </c>
      <c r="V75" s="16" t="s">
        <v>904</v>
      </c>
      <c r="W75" s="16" t="s">
        <v>905</v>
      </c>
      <c r="X75" s="16" t="s">
        <v>107</v>
      </c>
    </row>
    <row r="76" spans="1:24">
      <c r="A76" s="16" t="s">
        <v>929</v>
      </c>
      <c r="B76" s="16" t="s">
        <v>930</v>
      </c>
      <c r="C76" s="16" t="s">
        <v>52</v>
      </c>
      <c r="D76" s="16" t="s">
        <v>52</v>
      </c>
      <c r="E76" s="16" t="s">
        <v>52</v>
      </c>
      <c r="F76" s="16" t="s">
        <v>29</v>
      </c>
      <c r="G76" s="16" t="s">
        <v>29</v>
      </c>
      <c r="H76" s="16" t="s">
        <v>29</v>
      </c>
      <c r="I76" s="16" t="s">
        <v>29</v>
      </c>
      <c r="J76" s="16" t="s">
        <v>29</v>
      </c>
      <c r="K76" s="16" t="s">
        <v>29</v>
      </c>
      <c r="L76" s="16" t="s">
        <v>29</v>
      </c>
      <c r="M76" s="16" t="s">
        <v>29</v>
      </c>
      <c r="N76" s="17">
        <v>9999</v>
      </c>
      <c r="O76" s="18">
        <v>9999</v>
      </c>
      <c r="P76" s="18">
        <v>9999</v>
      </c>
      <c r="Q76" s="16">
        <v>9999</v>
      </c>
      <c r="R76" s="16" t="s">
        <v>931</v>
      </c>
      <c r="S76" s="16" t="s">
        <v>932</v>
      </c>
      <c r="T76" s="16" t="s">
        <v>933</v>
      </c>
      <c r="U76" s="16" t="s">
        <v>934</v>
      </c>
      <c r="V76" s="16" t="s">
        <v>935</v>
      </c>
      <c r="W76" s="16" t="s">
        <v>936</v>
      </c>
      <c r="X76" s="16" t="s">
        <v>859</v>
      </c>
    </row>
    <row r="77" spans="1:24">
      <c r="A77" s="16" t="s">
        <v>825</v>
      </c>
      <c r="B77" s="16" t="s">
        <v>826</v>
      </c>
      <c r="C77" s="16" t="s">
        <v>52</v>
      </c>
      <c r="D77" s="16" t="s">
        <v>52</v>
      </c>
      <c r="E77" s="16" t="s">
        <v>52</v>
      </c>
      <c r="F77" s="16" t="s">
        <v>29</v>
      </c>
      <c r="G77" s="16" t="s">
        <v>52</v>
      </c>
      <c r="H77" s="16" t="s">
        <v>52</v>
      </c>
      <c r="I77" s="16" t="s">
        <v>52</v>
      </c>
      <c r="J77" s="16" t="s">
        <v>818</v>
      </c>
      <c r="K77" s="16" t="s">
        <v>52</v>
      </c>
      <c r="L77" s="16" t="s">
        <v>52</v>
      </c>
      <c r="M77" s="16" t="s">
        <v>52</v>
      </c>
      <c r="N77" s="17">
        <v>9999</v>
      </c>
      <c r="O77" s="18" t="s">
        <v>194</v>
      </c>
      <c r="P77" s="18" t="s">
        <v>194</v>
      </c>
      <c r="Q77" s="16">
        <v>9999</v>
      </c>
      <c r="R77" s="16" t="s">
        <v>827</v>
      </c>
      <c r="S77" s="16" t="s">
        <v>820</v>
      </c>
      <c r="T77" s="16" t="s">
        <v>821</v>
      </c>
      <c r="U77" s="16" t="s">
        <v>828</v>
      </c>
      <c r="V77" s="16" t="s">
        <v>829</v>
      </c>
      <c r="W77" s="16" t="s">
        <v>830</v>
      </c>
      <c r="X77" s="16" t="s">
        <v>314</v>
      </c>
    </row>
    <row r="78" spans="1:24">
      <c r="A78" s="16" t="s">
        <v>922</v>
      </c>
      <c r="B78" s="16" t="s">
        <v>923</v>
      </c>
      <c r="C78" s="16" t="s">
        <v>52</v>
      </c>
      <c r="D78" s="16" t="s">
        <v>52</v>
      </c>
      <c r="E78" s="16" t="s">
        <v>52</v>
      </c>
      <c r="F78" s="16" t="s">
        <v>29</v>
      </c>
      <c r="G78" s="16" t="s">
        <v>29</v>
      </c>
      <c r="H78" s="16" t="s">
        <v>29</v>
      </c>
      <c r="I78" s="16" t="s">
        <v>29</v>
      </c>
      <c r="J78" s="16" t="s">
        <v>29</v>
      </c>
      <c r="K78" s="16" t="s">
        <v>29</v>
      </c>
      <c r="L78" s="16" t="s">
        <v>29</v>
      </c>
      <c r="M78" s="16" t="s">
        <v>29</v>
      </c>
      <c r="N78" s="17">
        <v>9999</v>
      </c>
      <c r="O78" s="18">
        <v>9999</v>
      </c>
      <c r="P78" s="18">
        <v>9999</v>
      </c>
      <c r="Q78" s="16">
        <v>9999</v>
      </c>
      <c r="R78" s="16" t="s">
        <v>924</v>
      </c>
      <c r="S78" s="16" t="s">
        <v>925</v>
      </c>
      <c r="T78" s="16" t="s">
        <v>925</v>
      </c>
      <c r="U78" s="16" t="s">
        <v>926</v>
      </c>
      <c r="V78" s="16" t="s">
        <v>927</v>
      </c>
      <c r="W78" s="16" t="s">
        <v>928</v>
      </c>
      <c r="X78" s="16" t="s">
        <v>859</v>
      </c>
    </row>
    <row r="79" spans="1:24">
      <c r="A79" s="16" t="s">
        <v>888</v>
      </c>
      <c r="B79" s="16" t="s">
        <v>889</v>
      </c>
      <c r="C79" s="16" t="s">
        <v>890</v>
      </c>
      <c r="D79" s="16" t="s">
        <v>891</v>
      </c>
      <c r="E79" s="16" t="s">
        <v>52</v>
      </c>
      <c r="F79" s="16" t="s">
        <v>29</v>
      </c>
      <c r="G79" s="16" t="s">
        <v>29</v>
      </c>
      <c r="H79" s="16" t="s">
        <v>29</v>
      </c>
      <c r="I79" s="16" t="s">
        <v>29</v>
      </c>
      <c r="J79" s="16" t="s">
        <v>29</v>
      </c>
      <c r="K79" s="16" t="s">
        <v>29</v>
      </c>
      <c r="L79" s="16" t="s">
        <v>29</v>
      </c>
      <c r="M79" s="16" t="s">
        <v>29</v>
      </c>
      <c r="N79" s="17">
        <v>9999</v>
      </c>
      <c r="O79" s="18">
        <v>9999</v>
      </c>
      <c r="P79" s="18">
        <v>44927</v>
      </c>
      <c r="Q79" s="16">
        <v>9999</v>
      </c>
      <c r="R79" s="16" t="s">
        <v>892</v>
      </c>
      <c r="S79" s="16" t="s">
        <v>820</v>
      </c>
      <c r="T79" s="16" t="s">
        <v>103</v>
      </c>
      <c r="U79" s="16" t="s">
        <v>893</v>
      </c>
      <c r="V79" s="16" t="s">
        <v>894</v>
      </c>
      <c r="W79" s="16" t="s">
        <v>895</v>
      </c>
      <c r="X79" s="16" t="s">
        <v>107</v>
      </c>
    </row>
    <row r="80" spans="1:24">
      <c r="A80" s="16" t="s">
        <v>881</v>
      </c>
      <c r="B80" s="16" t="s">
        <v>882</v>
      </c>
      <c r="C80" s="16" t="s">
        <v>883</v>
      </c>
      <c r="D80" s="16" t="s">
        <v>52</v>
      </c>
      <c r="E80" s="16" t="s">
        <v>52</v>
      </c>
      <c r="F80" s="16" t="s">
        <v>29</v>
      </c>
      <c r="G80" s="16" t="s">
        <v>29</v>
      </c>
      <c r="H80" s="16" t="s">
        <v>29</v>
      </c>
      <c r="I80" s="16" t="s">
        <v>29</v>
      </c>
      <c r="J80" s="16" t="s">
        <v>29</v>
      </c>
      <c r="K80" s="16" t="s">
        <v>29</v>
      </c>
      <c r="L80" s="16" t="s">
        <v>29</v>
      </c>
      <c r="M80" s="16" t="s">
        <v>29</v>
      </c>
      <c r="N80" s="17">
        <v>9999</v>
      </c>
      <c r="O80" s="18">
        <v>9999</v>
      </c>
      <c r="P80" s="18">
        <v>9999</v>
      </c>
      <c r="Q80" s="16">
        <v>9999</v>
      </c>
      <c r="R80" s="16" t="s">
        <v>884</v>
      </c>
      <c r="S80" s="16" t="s">
        <v>820</v>
      </c>
      <c r="T80" s="16" t="s">
        <v>103</v>
      </c>
      <c r="U80" s="16" t="s">
        <v>885</v>
      </c>
      <c r="V80" s="16" t="s">
        <v>886</v>
      </c>
      <c r="W80" s="16" t="s">
        <v>887</v>
      </c>
      <c r="X80" s="16" t="s">
        <v>107</v>
      </c>
    </row>
    <row r="81" spans="1:24">
      <c r="A81" s="16" t="s">
        <v>831</v>
      </c>
      <c r="B81" s="16" t="s">
        <v>832</v>
      </c>
      <c r="C81" s="16" t="s">
        <v>833</v>
      </c>
      <c r="D81" s="16" t="s">
        <v>834</v>
      </c>
      <c r="E81" s="16" t="s">
        <v>835</v>
      </c>
      <c r="F81" s="16" t="s">
        <v>29</v>
      </c>
      <c r="G81" s="16" t="s">
        <v>835</v>
      </c>
      <c r="H81" s="16" t="s">
        <v>52</v>
      </c>
      <c r="I81" s="16" t="s">
        <v>52</v>
      </c>
      <c r="J81" s="16" t="s">
        <v>50</v>
      </c>
      <c r="K81" s="16" t="s">
        <v>818</v>
      </c>
      <c r="L81" s="16" t="s">
        <v>52</v>
      </c>
      <c r="M81" s="16" t="s">
        <v>52</v>
      </c>
      <c r="N81" s="17">
        <v>9999</v>
      </c>
      <c r="O81" s="18" t="s">
        <v>194</v>
      </c>
      <c r="P81" s="18" t="s">
        <v>194</v>
      </c>
      <c r="Q81" s="16">
        <v>9999</v>
      </c>
      <c r="R81" s="16" t="s">
        <v>836</v>
      </c>
      <c r="S81" s="16" t="s">
        <v>820</v>
      </c>
      <c r="T81" s="16" t="s">
        <v>821</v>
      </c>
      <c r="U81" s="16" t="s">
        <v>837</v>
      </c>
      <c r="V81" s="16" t="s">
        <v>851</v>
      </c>
      <c r="W81" s="16" t="s">
        <v>838</v>
      </c>
      <c r="X81" s="16" t="s">
        <v>314</v>
      </c>
    </row>
    <row r="82" spans="1:24">
      <c r="A82" s="16" t="s">
        <v>813</v>
      </c>
      <c r="B82" s="16" t="s">
        <v>814</v>
      </c>
      <c r="C82" s="16" t="s">
        <v>52</v>
      </c>
      <c r="D82" s="16" t="s">
        <v>815</v>
      </c>
      <c r="E82" s="16" t="s">
        <v>816</v>
      </c>
      <c r="F82" s="16" t="s">
        <v>29</v>
      </c>
      <c r="G82" s="16" t="s">
        <v>816</v>
      </c>
      <c r="H82" s="16" t="s">
        <v>52</v>
      </c>
      <c r="I82" s="16" t="s">
        <v>817</v>
      </c>
      <c r="J82" s="16" t="s">
        <v>818</v>
      </c>
      <c r="K82" s="16" t="s">
        <v>50</v>
      </c>
      <c r="L82" s="16" t="s">
        <v>52</v>
      </c>
      <c r="M82" s="16" t="s">
        <v>52</v>
      </c>
      <c r="N82" s="17">
        <v>9999</v>
      </c>
      <c r="O82" s="18" t="s">
        <v>194</v>
      </c>
      <c r="P82" s="18" t="s">
        <v>194</v>
      </c>
      <c r="Q82" s="16">
        <v>9999</v>
      </c>
      <c r="R82" s="16" t="s">
        <v>819</v>
      </c>
      <c r="S82" s="16" t="s">
        <v>820</v>
      </c>
      <c r="T82" s="16" t="s">
        <v>821</v>
      </c>
      <c r="U82" s="16" t="s">
        <v>822</v>
      </c>
      <c r="V82" s="16" t="s">
        <v>824</v>
      </c>
      <c r="W82" s="16" t="s">
        <v>823</v>
      </c>
      <c r="X82" s="16" t="s">
        <v>314</v>
      </c>
    </row>
    <row r="83" spans="1:24">
      <c r="A83" s="16" t="s">
        <v>839</v>
      </c>
      <c r="B83" s="16" t="s">
        <v>840</v>
      </c>
      <c r="C83" s="16" t="s">
        <v>841</v>
      </c>
      <c r="D83" s="16" t="s">
        <v>842</v>
      </c>
      <c r="E83" s="16" t="s">
        <v>843</v>
      </c>
      <c r="F83" s="16" t="s">
        <v>29</v>
      </c>
      <c r="G83" s="16" t="s">
        <v>844</v>
      </c>
      <c r="H83" s="16" t="s">
        <v>52</v>
      </c>
      <c r="I83" s="16" t="s">
        <v>52</v>
      </c>
      <c r="J83" s="16" t="s">
        <v>818</v>
      </c>
      <c r="K83" s="16" t="s">
        <v>845</v>
      </c>
      <c r="L83" s="16" t="s">
        <v>52</v>
      </c>
      <c r="M83" s="16" t="s">
        <v>52</v>
      </c>
      <c r="N83" s="17">
        <v>9999</v>
      </c>
      <c r="O83" s="18" t="s">
        <v>194</v>
      </c>
      <c r="P83" s="18" t="s">
        <v>194</v>
      </c>
      <c r="Q83" s="16">
        <v>9999</v>
      </c>
      <c r="R83" s="16" t="s">
        <v>846</v>
      </c>
      <c r="S83" s="16" t="s">
        <v>847</v>
      </c>
      <c r="T83" s="16" t="s">
        <v>848</v>
      </c>
      <c r="U83" s="16" t="s">
        <v>837</v>
      </c>
      <c r="V83" s="16" t="s">
        <v>849</v>
      </c>
      <c r="W83" s="16" t="s">
        <v>850</v>
      </c>
      <c r="X83" s="16" t="s">
        <v>314</v>
      </c>
    </row>
  </sheetData>
  <autoFilter ref="A1:X1048572" xr:uid="{00000000-0009-0000-0000-000000000000}">
    <sortState xmlns:xlrd2="http://schemas.microsoft.com/office/spreadsheetml/2017/richdata2" ref="A2:X83">
      <sortCondition ref="A1:A1048572"/>
    </sortState>
  </autoFilter>
  <conditionalFormatting sqref="A26:A28">
    <cfRule type="duplicateValues" dxfId="7" priority="6"/>
    <cfRule type="duplicateValues" dxfId="6" priority="7"/>
  </conditionalFormatting>
  <conditionalFormatting sqref="A29:A30 A35:A55 B35 A1:A25 A69:A1048576">
    <cfRule type="duplicateValues" dxfId="5" priority="8"/>
    <cfRule type="duplicateValues" dxfId="4" priority="9"/>
  </conditionalFormatting>
  <conditionalFormatting sqref="A31:A34">
    <cfRule type="duplicateValues" dxfId="3" priority="4"/>
    <cfRule type="duplicateValues" dxfId="2" priority="5"/>
  </conditionalFormatting>
  <conditionalFormatting sqref="A56:A68">
    <cfRule type="duplicateValues" dxfId="1" priority="1"/>
    <cfRule type="duplicateValues" dxfId="0" priority="2"/>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1310</TotalTime>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dc:description/>
  <cp:lastModifiedBy>Jhonatan Rodriguez Chaves</cp:lastModifiedBy>
  <cp:revision>37</cp:revision>
  <dcterms:created xsi:type="dcterms:W3CDTF">2015-06-05T18:19:34Z</dcterms:created>
  <dcterms:modified xsi:type="dcterms:W3CDTF">2024-10-16T11:20:44Z</dcterms:modified>
  <dc:language>en-US</dc:language>
</cp:coreProperties>
</file>