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livejaverianaedu-my.sharepoint.com/personal/crivera_javeriana_edu_co/Documents/Mojana control de archivos/REV_FICHAS/FICHAS/"/>
    </mc:Choice>
  </mc:AlternateContent>
  <xr:revisionPtr revIDLastSave="319" documentId="13_ncr:1_{2AC714FB-EBE8-4040-AC59-7C8A3337B7F3}" xr6:coauthVersionLast="47" xr6:coauthVersionMax="47" xr10:uidLastSave="{5F764CBB-2C9C-4447-92D3-11131483E77E}"/>
  <bookViews>
    <workbookView minimized="1" xWindow="1170" yWindow="1170" windowWidth="21600" windowHeight="11385" tabRatio="500" xr2:uid="{00000000-000D-0000-FFFF-FFFF00000000}"/>
  </bookViews>
  <sheets>
    <sheet name="Hoja1" sheetId="1" r:id="rId1"/>
  </sheets>
  <definedNames>
    <definedName name="_xlnm._FilterDatabase" localSheetId="0" hidden="1">Hoja1!$A$1:$X$1048572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42" i="1" l="1"/>
  <c r="Q36" i="1"/>
  <c r="Q24" i="1"/>
  <c r="Q16" i="1"/>
  <c r="Q3" i="1"/>
  <c r="Q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1" authorId="0" shapeId="0" xr:uid="{00000000-0006-0000-0000-000001000000}">
      <text>
        <r>
          <rPr>
            <sz val="10"/>
            <rFont val="Arial"/>
            <family val="2"/>
          </rPr>
          <t xml:space="preserve">Administrator:
</t>
        </r>
        <r>
          <rPr>
            <sz val="9"/>
            <color rgb="FF000000"/>
            <rFont val="Tahoma"/>
          </rPr>
          <t xml:space="preserve">Para toda la tabla, a menos que se especifique lo contrario.
NA: No Aplica, se coloca en campos donde la información solicitada no tenga sentido.
'VACIO': Sin nada en la celda, donde la información pueda existir, pero se desconozca. </t>
        </r>
      </text>
    </comment>
    <comment ref="N1" authorId="0" shapeId="0" xr:uid="{00000000-0006-0000-0000-000002000000}">
      <text>
        <r>
          <rPr>
            <sz val="10"/>
            <rFont val="Arial"/>
            <family val="2"/>
          </rPr>
          <t xml:space="preserve">Administrator:
</t>
        </r>
        <r>
          <rPr>
            <sz val="9"/>
            <color rgb="FF000000"/>
            <rFont val="Tahoma"/>
          </rPr>
          <t>En caso de desconocer el valor, colocar 9999.</t>
        </r>
      </text>
    </comment>
    <comment ref="O1" authorId="0" shapeId="0" xr:uid="{00000000-0006-0000-0000-000003000000}">
      <text>
        <r>
          <rPr>
            <sz val="10"/>
            <rFont val="Arial"/>
            <family val="2"/>
          </rPr>
          <t xml:space="preserve">Administrator:
</t>
        </r>
        <r>
          <rPr>
            <sz val="9"/>
            <color rgb="FF000000"/>
            <rFont val="Tahoma"/>
          </rPr>
          <t>En caso de desconocer el valor se coloca 01/01/1601.</t>
        </r>
      </text>
    </comment>
    <comment ref="P1" authorId="0" shapeId="0" xr:uid="{00000000-0006-0000-0000-000004000000}">
      <text>
        <r>
          <rPr>
            <sz val="10"/>
            <rFont val="Arial"/>
            <family val="2"/>
          </rPr>
          <t xml:space="preserve">Administrator:
</t>
        </r>
        <r>
          <rPr>
            <sz val="9"/>
            <color rgb="FF000000"/>
            <rFont val="Tahoma"/>
          </rPr>
          <t>En caso de desconocer el valor, se debe colocar 01/01/1601.</t>
        </r>
      </text>
    </comment>
    <comment ref="Q1" authorId="0" shapeId="0" xr:uid="{00000000-0006-0000-0000-000005000000}">
      <text>
        <r>
          <rPr>
            <sz val="10"/>
            <rFont val="Arial"/>
            <family val="2"/>
          </rPr>
          <t xml:space="preserve">Administrator:
</t>
        </r>
        <r>
          <rPr>
            <sz val="9"/>
            <color rgb="FF000000"/>
            <rFont val="Tahoma"/>
          </rPr>
          <t>Duración del contrato en meses. No es necesario acompañar el número de meses con la palabra meses.
En caso de desconocer el valor colocar 9999</t>
        </r>
      </text>
    </comment>
  </commentList>
</comments>
</file>

<file path=xl/sharedStrings.xml><?xml version="1.0" encoding="utf-8"?>
<sst xmlns="http://schemas.openxmlformats.org/spreadsheetml/2006/main" count="1772" uniqueCount="945">
  <si>
    <t>Código de proyecto</t>
  </si>
  <si>
    <t>Nombre_corto</t>
  </si>
  <si>
    <t>Nombre de proyecto</t>
  </si>
  <si>
    <t>Objeto</t>
  </si>
  <si>
    <t>Número de contrato</t>
  </si>
  <si>
    <t>Código FA</t>
  </si>
  <si>
    <t>Convenio o programa</t>
  </si>
  <si>
    <t>Alcance</t>
  </si>
  <si>
    <t>Financiador</t>
  </si>
  <si>
    <t>Ejecutor 1</t>
  </si>
  <si>
    <t>Ejecutor 2</t>
  </si>
  <si>
    <t>Ejecutor 3</t>
  </si>
  <si>
    <t>Interventor</t>
  </si>
  <si>
    <t>Presupuesto</t>
  </si>
  <si>
    <t>Fecha de inicio</t>
  </si>
  <si>
    <t>Fecha de terminación</t>
  </si>
  <si>
    <t>Plazo</t>
  </si>
  <si>
    <t>Descripción</t>
  </si>
  <si>
    <t>Área de Influencia</t>
  </si>
  <si>
    <t>Población beneficiada</t>
  </si>
  <si>
    <t>Observaciones</t>
  </si>
  <si>
    <t>Palabras Clave</t>
  </si>
  <si>
    <t>Ruta</t>
  </si>
  <si>
    <t>Encargado</t>
  </si>
  <si>
    <t>P0001</t>
  </si>
  <si>
    <t>GEF, 2016</t>
  </si>
  <si>
    <t>Manejo sostenible y conservación de la biodiversidad en la Cuenca del río Magdalena</t>
  </si>
  <si>
    <t>Aunar esfuerzos para contribuir a la conservación y uso sostenible de la biodiversidad en la cuenca del Río Magdalena, mediante la implementación de acciones en el marco de los componentes del macroproyecto "Manejo sostenible y conservación de la biodiversidad en la Cuenca del río Magdalena" (GEF ID: 4849; IADB ID: CO-T1412).</t>
  </si>
  <si>
    <t>CV 022 – 2016</t>
  </si>
  <si>
    <t>DESCONOCIDO</t>
  </si>
  <si>
    <t xml:space="preserve">Convenio Interadministrativo No. 022 de 2016 </t>
  </si>
  <si>
    <t>Agente Financiador GEF (Global Environment Facility)</t>
  </si>
  <si>
    <t>Fundación Natura</t>
  </si>
  <si>
    <t>IDEAM (Instituto de Hidrología, Meteorología y Estudios Ambientales)</t>
  </si>
  <si>
    <t>MADS (Ministerio de Ambiente y Desarrollo Sostenible)</t>
  </si>
  <si>
    <t>BID (Banco Interamericano de Desarrollo).</t>
  </si>
  <si>
    <t>11/28/2016</t>
  </si>
  <si>
    <t>El proyecto esta enfocado en contribuir al desarrollo sostenible de la región de la Mojana en Colombia dada su alta vulnerabilidad a las inundaciones, que afectan gravemente a la población, la agricultura y la infraestructura local. 
Entre las actividades realizadas, se destacan el conocimiento y modelación matemática del sistema de drenaje, la evaluación de la viabilidad de la construcción de un dique marginal y la priorización de caños receptores que requieren limpieza. La modelación matemática es una herramienta crucial que ayuda a evaluar alternativas de manejo hídrico, permitiendo entender el comportamiento del sistema bajo diferentes condiciones hidrológicas y de intervención. Tambien se centra en la educación y divulgación para la conservación, desarrollando un programa que abarca desde la capacitación de comunidades locales hasta la creación de materiales educativos y publicitarios. Buscando sensibilizar a la población sobre la importancia de la biodiversidad y la necesidad de conservar los recursos naturales.</t>
  </si>
  <si>
    <t>Las cuencas de los ríos La Vieja, Alto San Jorge y ciénaga de Ayapel, río Cesar y Ciénaga La Zapatosa,  Génova, Filandia y Salento en el Quindío, La Virginia Risaralda, Sonson, San Luis, San Francisco, Pto Triunfo, Pto Berrio, Yondó y Nechí en Antioquia</t>
  </si>
  <si>
    <t xml:space="preserve">Ayapel, Montelíbano,  Chimichagua, Chiriguaná, El Banco, Tamalameque, </t>
  </si>
  <si>
    <t>Proyecto con aplicación o zonas de trabajo fuera del área de La Mojana. El objeto del proyecto que más involucra La Mojana es el componente 2 de salud de ecosistemas y monitoreos con su área "Cuenca alta río San Jorge y ciénaga de Ayapel.</t>
  </si>
  <si>
    <t>Biodiversidad, RAMSAR, Ayapel, hidrodinamica, hidrologia, ecohidrologia, socio-ecosistemas, sedimentos suspendidos, biodiversidad, conservación, Cuenca del río Magdalena, ecosistemas de agua dulce, gestión ambiental, planificación territorial, monitoreo ambiental, sustentabilidad, desarrollo sostenible, humedales, áreas protegidas</t>
  </si>
  <si>
    <t>s3://foa-prod-comp-fenomenologico-bucket/foa_puj_curada/P0001</t>
  </si>
  <si>
    <t>Jhonatan R. Ch/Mónica Vaca</t>
  </si>
  <si>
    <t>P0002</t>
  </si>
  <si>
    <t>PNUD-PUJ, 2022</t>
  </si>
  <si>
    <t xml:space="preserve">Modelo de flujo y calidad de aguas subterráneas para determinar la dependencia a largo plazo de las soluciones de aguas subterráneas en la Mojana. </t>
  </si>
  <si>
    <t>Desarrollar un modelo de flujo y calidad de aguas subterráneas para determinar la dependencia a largo plazo de las soluciones de aguas subterráneas en La Mojana.</t>
  </si>
  <si>
    <t xml:space="preserve">CV 005 DE 2019 </t>
  </si>
  <si>
    <t>Convenio No. FA-CD-I-S-005-2018 Mojana Clima y Vida  (Componente 1: Conocimiento)</t>
  </si>
  <si>
    <t>PNUD (Programa de las Naciones Unidas para el Desarrollo)</t>
  </si>
  <si>
    <t>PUJ (PONTIFICIA UNIVERSIDAD JAVERIANA)</t>
  </si>
  <si>
    <t>NA</t>
  </si>
  <si>
    <t>El proyecto se ejecuta en dos etapas: la primera para la generación de conocimiento y la segunda para la transmisión de dicho conocimiento a los actores involucrados. En la primera etapa, se recopila tanto información secundaria como primaria, incluyendo pruebas de bombeo, isotopía, tomografías eléctricas e hidrogeoquímica.
A partir de la compilación de ambas fuentes de información (primaria y secundaria), se procede a la construcción de un modelo conceptual hidrogeológico. Este modelo se alimenta de varios submodelos:
1. Modelo hidrológico: cuyos resultados más relevantes son la escorrentía y la recarga.
2. Modelo hidrodinámico: que permite determinar los niveles y la extensión de la inundación para tres escenarios (año neutro, Niña y Niño).
3. Caracterización hidrogeoquímica e isotópica: que permite identificar líneas de flujo.
4. Piezometría y conductividad hidráulica de las unidades hidrogeológicas.
5. Modelo geológico
A partir del modelo conceptual, se construye un modelo hidrogeológico numérico calibrado. Este modelo permitió comprender el funcionamiento del acuífero de la Mojana y su interacción con las aguas superficiales. Los resultados se socializaron a través del desarrollo de 16 talleres y una guía de uso, dirigidos a la comunidad científica, entes ambientales, tomadores de decisiones y la comunidad en general.</t>
  </si>
  <si>
    <t>Cuenca hidrológica (34,426km2)
Cuenca hidrogeológica (12,785km2)</t>
  </si>
  <si>
    <t xml:space="preserve">Once (11) municipios de la Mojana, Corporaciones de la región, Universidades de la región, Cabildo Indigena, Comunidad </t>
  </si>
  <si>
    <t xml:space="preserve">Es importante considerar que el objetivo principal del proyecto PNUD – PUJ, 2022 era la construcción del Modelo Hidrogeológico Numérico, en este marco se construyeron diferentes modelos que corresponden a insumos para este. Por tanto, los modelos superficiales (hidrología e hidrodinámica) enfatizan en detallar la interacción entre el agua superficial y subterránea, el primero con la recarga y el segundo en los niveles de ríos y ciénaga. </t>
  </si>
  <si>
    <t>Aguas subterráneas,  caracterización hidrogeológica del acuífero, modelo conceptual hidrogeológico,  modelo numérico hidrogeológico, vulnerabilidad a la contaminación de los acuíferos, gestión y adaptación hídrica regional, modelacion hidrodinámica, modelación hidrogeológica, modelación Hidraúlica, herramienta para la toma de decisiónes.</t>
  </si>
  <si>
    <t>s3://foa-prod-comp-fenomenologico-bucket/foa_puj_curada/P0002</t>
  </si>
  <si>
    <t>Jhonatan R. Ch / Mónica Vaca</t>
  </si>
  <si>
    <t>P0003</t>
  </si>
  <si>
    <t>INTEGRAL, 2018</t>
  </si>
  <si>
    <t>Determinación de la mejor alternativa para las obras de mitigación del riesgo de inundación en las cabeceras municipales de Ayapel (Córdoba), Caimito, San Benito Abad, Sucre, Guaranda y Majagual (Sucre), Nechí (Antioquía), San Jacinto del Cauca y Achí (Bolívar); y del manejo de las dinámicas hidráulicas para la administración y control del riesgo de inundación y adaptación al cambio climático, de la región de la Mojana.</t>
  </si>
  <si>
    <t>Determinación de la mejor alternativa para las obras de mitigación del riesgo de inundación en las cabeceras municipales de Ayapel (Córdoba), Caimito, San Benito Abad, Sucre, Guaranda y Majagual (Sucre), Nechí (Antioquía), San Jacinto Del Cauca y Achí (Bolívar); y del manejo de las dinámicas hidráulicas para la administración y control del riesgo de inundación y adaptación al cambio climático, de la región de la Mojana.</t>
  </si>
  <si>
    <t>CV 119 DE 2018</t>
  </si>
  <si>
    <t>Fondo Adaptación</t>
  </si>
  <si>
    <t>INTEGRAL S.A</t>
  </si>
  <si>
    <t>Juan D. Urrego</t>
  </si>
  <si>
    <t xml:space="preserve"> $2.770.184.647 </t>
  </si>
  <si>
    <t>17/09/2018</t>
  </si>
  <si>
    <t>El estudio sobre la determinación de la mejor alternativa para las obras de mitigación del riesgo de inundación en las cabeceras municipales de Ayapel (Córdoba), Caimito, San Benito Abad, Sucre, Guaranda y Majagual (Sucre), Nechí (Antioquia), San Jacinto del Cauca y Achí (Bolívar) en la región de La Mojana, se desarrolla en las siguientes etapas:
- Realizan una modelación hidráulica de alternativas combinadas para el manejo de la dinámica hidráulica y las protecciones a los municipios .
- Analizan los resultados de la modelación, incluyendo niveles de inundación, secciones transversales y cambios en los niveles de protección requeridos en cada municipio .
- Detallan las variaciones en los diseños iniciales en términos de hidráulica, geología, geotecnia y estructural .
- Presentan el presupuesto total de las alternativas seleccionadas y su incidencia por necesidades y grandes componentes.</t>
  </si>
  <si>
    <t>Región de la Mojana: Nechí, Magangué, Achí, San Jacinto del Cauca, Ayapel, San Marcos, Guaranda, Majagual, Sucre, Caimito y San Benito Abad. (11,000km2)</t>
  </si>
  <si>
    <t>Once (11) municipios de la Mojana</t>
  </si>
  <si>
    <t>Se nombra que el consultor debe ejecutar un modelo en HEC-HMS, pero no se encontró el anexo correspondiente.</t>
  </si>
  <si>
    <t>Hidrología, hidráulica, geología, geotecnia, estructuras, protección por municipio, modelación hidráulica, socavación, oferta ambiental, afectaciones sociales, afectaciones energéticas, afectaciones recreación, criterios socio-económicos, criterios ambientales, evaluación económica,  obras civiles, SOBEK, arqueologia, social, ambiental, predial, HEC-HMS, HEC-RAS, SCS-CN.</t>
  </si>
  <si>
    <t>s3://foa-prod-comp-fenomenologico-bucket/foa_puj_curada/P0003</t>
  </si>
  <si>
    <t>Jhonatan R. Ch</t>
  </si>
  <si>
    <t>P0004</t>
  </si>
  <si>
    <t>FVC Mojana</t>
  </si>
  <si>
    <t>MOJANA CLIMA Y VIDA</t>
  </si>
  <si>
    <t xml:space="preserve">Promover un nuevo modelo de gestión de riesgo para la región de la Mojana, vinculado al cambio climático y a los desastres naturales. LO anterior, basado en soluciones no reactivas y de adaptación de las comunidades y  resiliencia a largo plazo frente a escenarios de cambio climático. </t>
  </si>
  <si>
    <t>CV 005 de 2018</t>
  </si>
  <si>
    <t>Acuerdo de Financiación 015 entre el Programa de las Naciones Unidas para el Desarrollo (PNUD) y el Fondo Adaptación (FOA)</t>
  </si>
  <si>
    <t>GREEN CLIMATE FUND</t>
  </si>
  <si>
    <t>117,213,238.00 USD</t>
  </si>
  <si>
    <t>01/01/1601</t>
  </si>
  <si>
    <t>Tras la fuerte afectación de la región de la Mojana debido al fenómeno de la niña entre el   2010 y 2011, el proyecto buscaba promover la rehabilitación de los ecosistemas afectados y la adptación de las comunidades a eventos climáticos extremos. Para esto, en los municipios de Ayapel, San Marcos y San Benito Abad, se c se construyeron acuerdos de conservación para la rehabilitación de humedales y de relictos de bosques. Lo anterior,  busca contribuir a mejorar las condiciones socio-ecosistémicas en la región, contribuyendo en la rehabilitación del servicio de provisión y regulación hídrica, de la  fauna local, el aumento en la disponibilidad de especies de flora de múltiples usos (maderables, frutales o fibras) y reducir el riesgo de inundaciones y sequias.</t>
  </si>
  <si>
    <t>Región de la Mojana: Nechí, Magangué, Achí, San Jacinto del Cauca, Ayapel, San Marcos, Guaranda, Majagual, Sucre, Caimito y San Benito Abad.</t>
  </si>
  <si>
    <t>Municipios:  Ayapel (Córdoba), San Marcos y San Benito Abad (Sucre)</t>
  </si>
  <si>
    <t xml:space="preserve">En la la ficha del proyecto no dice exactamente la fecha de inicio y la decha de terminación del proyecto. Sin embargo, el año de elaboración de esta ficha es 2018 y el año del informe final del proyecto es 2023. </t>
  </si>
  <si>
    <t xml:space="preserve">Cambio Climático, resiliencia, reabilitación, acuerdos. </t>
  </si>
  <si>
    <t>s3://foa-prod-comp-fenomenologico-bucket/foa_puj_curada/P0004</t>
  </si>
  <si>
    <t>Daniela Rey</t>
  </si>
  <si>
    <t>P0005</t>
  </si>
  <si>
    <t>Información Geográfica</t>
  </si>
  <si>
    <t>Sin información</t>
  </si>
  <si>
    <t>Cada municipio cuenta con un conjunto de datos cartográficos que ofrece una representación detallada de su territorio y sus características, lo cual es esencial para la planificación y gestión territorial. Esta información está organizada en diferentes niveles de detalle y abarca diversos aspectos:
1. Cartografía base: Compuesta por dos geodatabases (GDB) a distintas escalas. La primera, a escala 1:2.000, proporciona información detallada del territorio, ideal para estudios locales. La segunda, a escala 1:10.000, ofrece una visión más general del municipio, útil para análisis de mayor alcance. Ambas geodatabases incluyen información sobre cuerpos de agua, bosques, bancos de arena, límites administrativos, parques, orografía, canales, entre otros elementos. Los datos dentro de estas geodatabases están organizados en feature classes que representan diferentes tipos de entidades geográficas. Además, se incluyen planos o grillas Feuillet y shape files, que también se encuentran organizados como feature classes dentro de las GDB 2K y 10K.
2. Cartografía temática: Esta carpeta contiene shape files que representan diversos aspectos del territorio, como la cobertura del suelo según Corine Land Cover, elementos expuestos, fisiografía, geología e hidrología, geomorfología, límites administrativos, red geodésica y tipología de construcciones.
3. Modelo Digital del Terreno (MDT): Incluye un MDT con una resolución de 5 metros, proporcionando una representación detallada de la topografía del municipio de San Jacinto.
4. Fotografías aéreas: Se complementa con fotografías aéreas del municipio en formato ráster comprimido (.ecw), que ofrecen una vista detallada del área.
5. Mapas temáticos: Se incluyen mapas temáticos en formato PDF que contienen geometrías de tipo punto, línea y polígono, así como imágenes TIFF. Estos mapas cubren temas como fisiografía, geomorfología, geología, hidrogeología y la red geodésica.
Este conjunto de información cartográfica proporciona un avance importante para una planificación y gestión efectiva del territorio municipal.</t>
  </si>
  <si>
    <t>Región de la Mojana (11,000km2)</t>
  </si>
  <si>
    <t>Once (11) municipios de la Mojana: Caimito, Guaranda, Majagual, San Benito Abad, San Marcos, Sucre, Achí, Magangué, San Jacinto del Cauca, Ayapel y Nechí.</t>
  </si>
  <si>
    <t>No se tiene certeza de que proyecto se trata. Los archivos correspondientes a la .gdb 2K no abren el el SIG, los demás archivos abren sin problema. Las capas temáticas de Fisiografía, geomorfología, Corine Land Cover y Geologñia-Hidrologìa se encuentran repetidas en todos los municipios</t>
  </si>
  <si>
    <t>Cartografía, geodatabase (GDB), escala 1:2.000, escala 1:10.000, cuerpos de agua, bosques, bancos de arena, información administrativa, parques, orografía, canales, feature classes, planos Feuillet, shape files, Corine Land Cover, elementos expuestos, fisiografía, geología, hidrología, geomorfología, límites, red geodésica, tipología de la construcción, Modelo Digital del Terreno (MDT), imagen ráster comprimido, mapas temáticos.</t>
  </si>
  <si>
    <t>s3://foa-prod-comp-fenomenologico-bucket/foa_puj_curada/P0005</t>
  </si>
  <si>
    <t>Mónica Vaca</t>
  </si>
  <si>
    <t>P0006</t>
  </si>
  <si>
    <t>RED GEODESICA</t>
  </si>
  <si>
    <t>RED GEODÉSICA PROYECTO LA MOJANA</t>
  </si>
  <si>
    <t>Construir la Red Geodésica en la zona de la Mojana mediante el levantamiento topográfico con tecnología LIDAR, levantamiento batimétrico, Fotografías aéreas digitales, elaboración de cartografía base y construcción de una base de datos geográfica que permita identificar elementos expuestos.</t>
  </si>
  <si>
    <t>C 045 DE 2013</t>
  </si>
  <si>
    <t>Fondo Adaptacion</t>
  </si>
  <si>
    <t>Unión Temporal Colombo Canadiense La Mojana</t>
  </si>
  <si>
    <t xml:space="preserve"> $12.917.248.894 </t>
  </si>
  <si>
    <t>30/01/2014</t>
  </si>
  <si>
    <t>El proyecto está enfocado en desarrollar una red geodésica que sirviera de base para la gestión y mitigación de riesgos, así como para la planificación territorial en esta región propensa a inundaciones.El proyecto abarcó varias etapas clave, como la recopilación de información geodésica existente, la exploración y materialización de nuevos vértices, el diseño de una red geodésica horizontal y vertical, y la realización de observaciones gravimétricas y nivelaciones geométricas diferenciales. Estas actividades permitieron la construcción de una infraestructura geodésica precisa y confiable, que ahora sirve como referencia para futuras intervenciones en la región.
La metodología seguida en el proyecto se adhirió a los estándares nacionales e internacionales, asegurando la calidad y precisión de los datos recolectados y procesados. El resultado final del proyecto es una red geodésica robusta que facilitará la toma de decisiones y la implementación de políticas públicas orientadas a la reducción del riesgo de desastres en La Mojana.</t>
  </si>
  <si>
    <t>El convenio 045 DE 2013 aparece en la pagina del fondo con un bjeto diferente</t>
  </si>
  <si>
    <t>Red geodésica, Procesamiento de información, Información secundaria, Batimetría, Topografía, Sistemas de Información Geográfica (SIG), Sensores remotos, Análisis multitemporal, Red geodésica, Gravimetría, Nivelación geométrica, Ajuste de coordenadas, Observaciones trigonométricas, Poligonación, Ondulación geoidal, Control terrestre, Fotocontrol, Correcciones, Ajuste geodésico.</t>
  </si>
  <si>
    <t>s3://foa-prod-comp-fenomenologico-bucket/foa_puj_curada/P0006</t>
  </si>
  <si>
    <t>P0007</t>
  </si>
  <si>
    <t>DTM, 2014</t>
  </si>
  <si>
    <t>Modelo digital de terreno continuo para la modelación hidrodinámica de 1,100,000 hectáreas en la región de la Mojana</t>
  </si>
  <si>
    <t>Generar un modelo digital de terreno continuo para la modelación hidrodinámica de 1,100,000 hectáreas en la región de la Mojana</t>
  </si>
  <si>
    <t>CV 131 DE 2014</t>
  </si>
  <si>
    <t>UNIÓN TEMPORAL DTM LA MOJANA 2014 (Ingenieria Civil y Geodesia SAS - INCIGE SAS,  ISATECH CORPORATION SAS)</t>
  </si>
  <si>
    <t>ISATECH Corporation S.A.S</t>
  </si>
  <si>
    <t>UTMI (UNION TEMPORAL MERRICK-INCOPLAN)</t>
  </si>
  <si>
    <t xml:space="preserve"> $6.874.244.540 </t>
  </si>
  <si>
    <t>23/07/2014</t>
  </si>
  <si>
    <t>22/04/2015</t>
  </si>
  <si>
    <t>Este proyecto aborda la generación de un modelo de terreno continuo para la modelación hidrodinámica de 1.100.000 hectáreas en la región de la Mojana, mediante los modelos digitales de terreno continuo de los bloques 3 y 4, y los modelos digitales de terreno continuo integrado de los bloques 3 y 4 y 1,2,3 y 4.</t>
  </si>
  <si>
    <t>El entregable consiste únicamente en el archivo geográfico y no se incluye informe metodológico a pesar de estar incluido en el contrato la entrega de un Informe Final.</t>
  </si>
  <si>
    <t>Modelo de Elevación Digital, DTM, raster, mosaico, batimetría, LIDAR, topografía, mapa de elevación, terreno, relieve terrestres, datos espaciales,  insumo modelación.</t>
  </si>
  <si>
    <t>s3://foa-prod-comp-fenomenologico-bucket/foa_puj_curada/P0007</t>
  </si>
  <si>
    <t>P0008</t>
  </si>
  <si>
    <t>EMA, 2015</t>
  </si>
  <si>
    <t>EQUIPO MODELADOR AMBIENTAL / EQUIPO MODELADOR DE LA AMENAZA</t>
  </si>
  <si>
    <t>Recopilar y analizar la información disponible sobre calidad de agua y de servicios ecosistémicos de humedales, con el fin de incorporarlos  a la modelación hidrodinámica de tal manera que contribuyan a la obtención de los productos establecidos en el convenio de asociación No 012 de 2013.</t>
  </si>
  <si>
    <t>C003 de 2014</t>
  </si>
  <si>
    <t>Convenio de asociación N° 012 de 2013</t>
  </si>
  <si>
    <t>Equipo Modelación Fondo Adaptación</t>
  </si>
  <si>
    <t>15/01/2014</t>
  </si>
  <si>
    <t>14/12/2015</t>
  </si>
  <si>
    <t>El estudio se basa en un diagnóstico detallado de la región de La Mojana, recopilando información hidroclimatológica, análisis del Plan de Ordenamiento Territorial (POT) y de predios, cartografía, topografía, batimetría y análisis de estabilidad de los diques. Con esta información, se generan escenarios de modelación de amenazas que incluyen la precipitación directa, caudales de entrada y la probabilidad de falla de los diques. Esta información, junto con la vulnerabilidad, elementos expuestos y amenazas, permite la evaluación del riesgo y el análisis de pérdidas. Esta evaluación es el punto de partida para el planteamiento de alternativas de intervención, tanto estructurales como no estructurales, que permiten un posterior análisis de costo-beneficio para la consolidación de un plan de acción.
Las modelaciones se inician con un modelo conceptual integrado, que incluye el análisis de series de tiempo, análisis de subcuencas aportantes al modelo hidrodinámico (1D y 2D), análisis al interior de La Mojana y análisis de posibles eventos de amenaza.</t>
  </si>
  <si>
    <t>Es un estudio elaborado por componentes, se encuentra una presentación final que reúne todos los componentes, pero no hay asociado un informe final o resumen ejecutivo.</t>
  </si>
  <si>
    <t>Diagnóstico, información hidroclimatológica, Plan de Ordenamiento Territorial (POT), predios, cartografía, topografía, batimetría, estabilidad de diques, modelación de amenazas, precipitación directa, caudales de entrada, probabilidad de falla, vulnerabilidad, elementos expuestos, evaluación del riesgo, análisis de pérdidas, intervenciones estructurales, intervenciones no estructurales, análisis de costo-beneficio, plan de acción, modelo conceptual integrado, análisis de series de tiempo, subcuencas aportantes, modelo hidrodinámico 1D, modelo hidrodinámico 2D, posibles eventos de amenaza, SOBEK</t>
  </si>
  <si>
    <t>s3://foa-prod-comp-fenomenologico-bucket/foa_puj_curada/P0008</t>
  </si>
  <si>
    <t>P0009</t>
  </si>
  <si>
    <t>RIESGO, 2016</t>
  </si>
  <si>
    <t>CONTRATO 016 DE 2014 PARA  A. SEGUIMIENTO Y ACOMPAÑAMIENTO AL FONDO ADAPTACIÓN Y A SUS EQUIPOS TÉCNICO Y DE MODELACIÓN PARA LA MOJANA EN LA IDENTIFICACIÓN DE ALTERNATIVAS DE INTERVENCIÓN PARA LA REDUCCIÓN DEL RIESGO DE INUNDACIÓN. B. REALIZAR LA MODELACIÓN DE VULNERABILIDAD DE INUNDACIÓN ASÍ COMO LA MODELACIÓN PROBABILÍSTICA DEL RIESGO PARA CARACTERIZACIÓN DE PÉRDIDAS, EN SITUACIÓN ACTUAL Y DE ESCENARIOS FUTUROS. C. EVALUAR LA RELACIÓN EL BENEFICIO-COSTO DE LAS ALTERNATIVAS IDENTIFICADAS Y D. ACOMPAÑAR TÉCNICAMENTE A LA COORDINACIÓN TÉCNICA EN EL PROCESO DE DEFINICIÓN DEL PLAN DE ACCIÓN PARA LA MOJANA.</t>
  </si>
  <si>
    <t xml:space="preserve">A. SEGUIMIENTO Y ACOMPAÑAMIENTO AL FONDO ADAPTACIÓN Y A SUS EQUIPOS TÉCNICO Y DE MODELACIÓN PARA LA MOJANA EN LA IDENTIFICACIÓN DE ALTERNATIVAS DE INTERVENCIÓN PARA LA REDUCCIÓN DEL RIESGO DE INUNDACIÓN. 
B. REALIZAR LA MODELACIÓN DE VULNERABILIDAD DE INUNDACIÓN ASÍ COMO LA MODELACIÓN PROBABILÍSTICA DEL RIESGO PARA CARACTERIZACIÓN DE PÉRDIDAS, EN SITUACIÓN ACTUAL Y DE ESCENARIOS FUTUROS. 
C. EVALUAR LA RELACIÓN EL BENEFICIO-COSTO DE LAS ALTERNATIVAS IDENTIFICADAS Y 
D. ACOMPAÑAR TÉCNICAMENTE A LA COORDINACIÓN TÉCNICA EN EL PROCESO DE DEFINICIÓN DEL PLAN DE ACCIÓN PARA LA MOJANA. </t>
  </si>
  <si>
    <t>C016-2014</t>
  </si>
  <si>
    <t xml:space="preserve"> Omar Darío Cardona </t>
  </si>
  <si>
    <t xml:space="preserve">La consultoría realizada por el ingeniero Omar Darío Cardona consta de ocho informes preliminares y un informe final y abarcan los siguientes temas: (A) metodología del análisis. (B) Elementos expuestos e información necesaria para la evaluación probabilista del riesgo. (c) Informe de la modelación de vulnerabilidad por inundaciones. (D) Evaluación probabilística de escenarios históricos de inundaciones. (E) Evaluación probabilística de riesgo de inundación en La Mojana sin intervenciones. (F) Evaluación probabilística de riesgo de inundación en La Mojana con la alternativa de intervención del dique marginal. (G) análisis de costo beneficio de las alternativas propuestas por el fondo (H) Recomendaciones sobre alternativas de intervención en combinación con las medidas estructurales y no estructurales. </t>
  </si>
  <si>
    <t>Mediante otrosi se extendio la vigencia del contrato 016 de 2014 por un plazo de 12 meses, resultando en el plazo de 25 meses.</t>
  </si>
  <si>
    <t>s3://foa-prod-comp-fenomenologico-bucket/foa_puj_curada/P0009</t>
  </si>
  <si>
    <t>Ema Goméz</t>
  </si>
  <si>
    <t>P0010</t>
  </si>
  <si>
    <t>5-Analisis POT</t>
  </si>
  <si>
    <t>Contrato de consultoría para la revision integral de los planes de ordenamiento territorial y planes de desarrollo de los once municipios de la región de La Mojana</t>
  </si>
  <si>
    <t>Realizar un diagnóstico de los instrumentos de planeación territorial y ambiental tales como planes departamentales, los planes de ordenamiento territorial, los planes de desarrollo, los planes municipales y departamentales de gestión del riesgo y los planes de gestión de las autoridades ambientales de los 11 municipios y de los cuatro departamentos del núcleo de la región de La Mojana, que permita armonizarlos con el Plan de Acción para la Intervención Integral sobre La Mojana que formulará e implementará el Fondo</t>
  </si>
  <si>
    <t>Contrato 081 de 2013</t>
  </si>
  <si>
    <t>Geografía Urbana LTDA</t>
  </si>
  <si>
    <t>17/06/2013</t>
  </si>
  <si>
    <t>31/01/2014</t>
  </si>
  <si>
    <t xml:space="preserve">El proyecto consta de 7 informes entregados y una geodatabase, además de sus respectivos anexos. Se realiza un análisis detallado de los diferentes instrumentos de planificación territorial de los once municipios de La Mojana para contrastarlos con la normativa vigente que deben acatar dichos instrumentos. Luego se compilan los resultados y hallazgos y se realiza una propuesta de actos administrativos para ser adoptados por los gobiernos locales de los municipios de La Mojana. Finalmente, se describe la socialización de dichas propuestas. </t>
  </si>
  <si>
    <t>Región de La Mojana: Nechí, Magangué, Achí, San Jacinto del Cauca, Ayapel, San Marcos, Guaranda, Majagual, Sucre, Caimito y San Benito Abad.</t>
  </si>
  <si>
    <t>Se incluye un sobrevuelo que no tiene información cartografica y no se relaciona en los entregables.</t>
  </si>
  <si>
    <t>Ordenamiento territorial, marco jurídico, conflicto normativo, gestión del riesgo, información geografica, analisi espacial.</t>
  </si>
  <si>
    <t>s3://foa-prod-comp-fenomenologico-bucket/foa_puj_curada/P0010</t>
  </si>
  <si>
    <t>P0011</t>
  </si>
  <si>
    <t>6-Diagnostico Predial</t>
  </si>
  <si>
    <t xml:space="preserve">Contrato de consultoría para realizar le diagnóstico predial y de tenencia de la tierra para once (11) municipios de la región de La Mojana, así como una actualización de los valores comerciales de los predios con las zonas geoeconómicas en esos municipios. </t>
  </si>
  <si>
    <t>Realizar el diagnóstico predial y de tenencia de la tierra para once (11) municipios de la región de la Mojana, así como una actualización de los valores comerciales de los predios con las zonas geoeconómicas en esos municipios</t>
  </si>
  <si>
    <t>Contrato 287 de 2013</t>
  </si>
  <si>
    <t>EVOLUTION SERVICES &amp; CONSULTING S.A.</t>
  </si>
  <si>
    <t>$1.801.128.984</t>
  </si>
  <si>
    <t xml:space="preserve"> El proyecto se organizó en fases lógicas para cumplir con los requisitos del FONDO. Las fases incluyeron programación, recopilación de datos, análisis, actualización de información, encuestas prediales y valoración de zonas económicas. Cada fase produjo entregables específicos aprobados a tiempo, incluyendo bases de datos geográficas y documentos técnicos de soporte.</t>
  </si>
  <si>
    <t>Zona de la Mojana, específicamente en los municipios de San Marcos, Majagual, Achí y Guaranda</t>
  </si>
  <si>
    <t>11 municipios objeto de intervención, los cuales incluyen: Nechí (Antioquia), Ayapel (Córdoba); San Marcos, Caimito, San Benito Abad, Majagual, Guaranda y Sucre (Sucre); Magangué, San Jacinto del Cauca, Achí (Bolívar).</t>
  </si>
  <si>
    <t>El proyecto es sumamente detallado en cuanto a la metodología empleada para obtener la base de datos. Aunque puede relacionarse con los regímenes de uso, tenencia y propiedad de la tierra, no establece una conexión directa con el contexto de inundaciones, siendo posiblemente relevante, pero no esencial, para el ámbito social. Los resultados del análisis de información se presentan mayormente en tablas y gráficas; aunque estas contienen datos de interés para el componente social, su aporte es limitado. El proyecto incluye numerosas tablas, pero las conclusiones aportan información valiosa. Realiza una síntesis detallada de los aspectos más importantes, omitiendo tablas y figuras que se encuentran en los entregables. La Geodatabase contiene información sensible. Este proyecto es un recurso útil para la gestión catastral y la toma de decisiones en la región de La Mojana, aunque requiere mejoras en actualización de datos, profundidad de información y presentación visual.</t>
  </si>
  <si>
    <t>Metodología, base de datos, regímenes de uso, tenencia de la tierra, propiedad de la tierra, inundaciones, componente social, análisis de información, tablas, gráficas, conclusiones, síntesis, geodatabase, información sensible, gestión catastral, toma de decisiones, La Mojana, actualización de datos, profundidad de información, presentación visual, diagnóstico predial, análisis y diagnóstico de información, diagnóstico de tenencia, encuestas prediales, diagnóstico técnico jurídico, actualización de valores de zonas económicas, avalúo</t>
  </si>
  <si>
    <t>s3://foa-prod-comp-fenomenologico-bucket/foa_puj_curada/P0011</t>
  </si>
  <si>
    <t>Ema Gómez/revisado MV</t>
  </si>
  <si>
    <t>P0012</t>
  </si>
  <si>
    <t>Estructuras,  2015</t>
  </si>
  <si>
    <t>EVALUACIÓN GEOTÉCNICA Y ESTRUCTURAL DE 28 OBRAS DE PROTECCIÓN HIDRÁULICA LOCALIZADAS EN LOS ONCE (11) MUNICIPIOS QUE CONFORMAN EL NÚCLEO DE LA REGIÓN DE LA MOJANA</t>
  </si>
  <si>
    <t xml:space="preserve"> y ambiental tales como planes departamentales, los planes de ordenamiento territorial, los planes de desarrollo, los planes municipales y departamentales de gestión del riesgo y los planes de gestión de las autoridades ambientales de los 11 municipios y de los cuatro departamentos del núcleo de la región de La Mojana, que permita armonizarlos con el Plan de Acción para la Intervención Integral sobre La Mojana que formulará e implementará el Fondo</t>
  </si>
  <si>
    <t>C200-2014</t>
  </si>
  <si>
    <t>SI SAS (SUELOS INGENIERIA S.A.S)</t>
  </si>
  <si>
    <t>INGERCIVIL</t>
  </si>
  <si>
    <t>Informes de caracterización, estabilidad y diseño de: diques marginales, muros, espigones y protecciones de orilla. Ubicados en zona rural y cascos urbanos de Nechí, San Jacinto, Ayapel, Sucre, Achí, Magangué, El Retiro, Tacasaluma, San Benito Abad y Pinillos. Adicional, a la evaluación. Finalmente se presenta la relación entre propiedades de las estructuras y los costos asociados, obteniéndose un valor de metro lineal para cada tipo de estructura.</t>
  </si>
  <si>
    <t>Evaluación geotécnica, Evaluación estructural, Obras de protección hidráulica, Mojana, Inundaciones, Dique, Muro, Espigón, Protección de orilla, Análisis de estabilidad, Geología regional, Estratigrafía, Geomorfología, Planicie aluvial, Límite de contracción, Permeabilidad, Materia orgánica, Corte directo, Compresión inconfinada, Ensayos de laboratorio, Exploración de campo, Factores de seguridad, Presupuestos, Costos directos</t>
  </si>
  <si>
    <t>s3://foa-prod-comp-fenomenologico-bucket/foa_puj_curada/P0012</t>
  </si>
  <si>
    <t>P0013</t>
  </si>
  <si>
    <t>POT Municipos Mojana, 2016</t>
  </si>
  <si>
    <t>Actualización POT</t>
  </si>
  <si>
    <t>2013-C-0081</t>
  </si>
  <si>
    <t xml:space="preserve">Contrato N°169 de 2016 </t>
  </si>
  <si>
    <t>6/17/2013</t>
  </si>
  <si>
    <t>El estudio consiste en el análisis de la información referente a los instrumentos de planeación territorial y ambiental mediante el archivo histórico y técnico del municipio y, además, se realizará seguimiento y evaluación al PBOT de Sucre, según la metodología planteada por el Ministerio de Vivienda, Ciudad y Territorio, mediante la guía metodológica para la conformación y la puesta en marcha de los expedientes municipales. El estudio incluye un analisis a escala regional y local (11 municipales), mediante la generación del documento memoria justificativa, expediente, diagnostico, tecnico de soporte y proyectos de acuerdos de los EOT.</t>
  </si>
  <si>
    <t>El contrato termina en 2014 pero la fecha de publicación de los informes es 2017</t>
  </si>
  <si>
    <t>EOT, POT, Ordenamiento, Inundación, Instrumentos de Planeación Territorial, Amenaza por Inundación, Determinantes ambientales, Modelo de ocupación</t>
  </si>
  <si>
    <t>s3://foa-prod-comp-fenomenologico-bucket/foa_puj_curada/P0013</t>
  </si>
  <si>
    <t>P0014</t>
  </si>
  <si>
    <t>IDEAM, 2017</t>
  </si>
  <si>
    <t>Mapas de Inundación para 7 cascos urbanos de La Mojana</t>
  </si>
  <si>
    <t>Generar mapas de inundación con información de profundidad, velocidad y amenaza para los cascos urbanos de Ayapel, Caimito, Magangue, Majagual, San Benito de Abad, San Marcos y Sucre.</t>
  </si>
  <si>
    <t>El estudio presenta los resultados del análisis y modelación hidráulica de las áreas inundables en Ayapel, Caimito, Magangue, Majagual, San Benito de Abad, San Marcos y Sucre. Utilizando el modelo HEC-RAS 5.0 y la integración con ArcGIS, se genera un modelo hidráulico bidimensional para evaluar la amenaza de inundaciones. La metodología incluye la recolección de datos topográficos, hidrológicos e históricos, así como la calibración y validación del modelo.
El análisis se centra en parámetros como la profundidad y velocidad del flujo de agua, proporcionando mapas detallados de inundación que indican las áreas susceptibles a ser anegadas bajo diferentes escenarios de retorno de eventos. El objetivo principal es apoyar la gestión del riesgo de inundaciones, mejorando la planificación urbana y la preparación ante emergencias mediante herramientas científicas y técnicas precisas.
El estudio subraya la importancia de una modelación hidráulica precisa para la formulación de planes de mitigación y la implementación de medidas preventivas, con el fin de minimizar los impactos negativos de las inundaciones en la infraestructura y la población de los municipios estudiados.</t>
  </si>
  <si>
    <t>Municipios de Ayapel, Caimito, Magangue, Majagual, San Benito de Abad, San Marcos y Sucre</t>
  </si>
  <si>
    <t>Ayapel, Caimito, Magangue, Majagual, San Benito de Abad, San Marcos y Sucre</t>
  </si>
  <si>
    <t>No es posible asociar la información a un contrato o convenio. El objetivo indicado se extrae de uno de los informes, sin embargo no es el oficial. Se encuentra el contrato 083 DE 2016 entre el IDEAM y el profecional Julio Arbelaez.</t>
  </si>
  <si>
    <t>Vulnerabilidad, Planicies de inundación, Pendientes medias a altas, Variabilidad climática, Zona intertropical, Pendiente del terreno, Geomorfología de los ríos, Orografía, Cobertura vegetal, Fenómenos extremos, Niño-Niña, Patrones de poblamiento, Infraestructura productiva, Cuerpos de agua, Planificación de emergencias, Gestión de desastres, Modelación matemática, Períodos de retorno, La Niña, Mapas de inundación, Amenaza de inundación, Probabilidad de ocurrencia, Evento de inundación, Vulnerabilidad de inundación, Riesgo de inundación, Zonificación de inundación, Mapa de evento, Mapa de amenaza, Mapa de vulnerabilidad, Mapa de riesgo, Mapa de zonificación, Mapa de emergencia.</t>
  </si>
  <si>
    <t>s3://foa-prod-comp-fenomenologico-bucket/foa_puj_curada/P0014</t>
  </si>
  <si>
    <t>P0015</t>
  </si>
  <si>
    <t>CORPOICA, 2013</t>
  </si>
  <si>
    <t>Reducción del riesgo y adaptación al cambio climático</t>
  </si>
  <si>
    <t>Aunar esfuerzos entre El Fondo y CORPOICA para ejecutar el proyecto “Reducción del riesgo y adaptación al cambio climático” de acuerdo con la estructuración técnica y financiera definida como resultado del Convenio 015 de 2012, celebrado entre las mismas partes, con el propósito general de contribuir a la reactivación económica de las zonas afectadas por la emergencia generada por el fenómeno de La Niña 2010-2011, mediante el empoderamiento de los servicios locales de transferencia de tecnología y de las comunidades rurales afectadas por dicho fenómeno con información agroclimática y tecnologías de manejo que les permita mejorar la capacidad y productividad de sus sistemas de producción al enfrentar el riesgo de eventos climáticos extremos.</t>
  </si>
  <si>
    <t>CV 002 de 2013</t>
  </si>
  <si>
    <t>Convenio 002 de 2013</t>
  </si>
  <si>
    <t>Fondo Adaptación y Corpoica</t>
  </si>
  <si>
    <t>CORPOICA</t>
  </si>
  <si>
    <t>30/09/2017</t>
  </si>
  <si>
    <t>El estudio aborda la actualización de la información socioeconómica y climática de La Mojana, midiendo el impacto de las inundaciones en los sistemas de producción y evaluando la viabilidad de sistemas de producción alternativos adaptados a las condiciones locales. 
El estudio identifica los principales problemas que enfrenta la región, tales como la contaminación, el exceso de sedimentos, el taponamiento de caños, la desecación de zonas inundables y la colmatación de ciénagas. Estos problemas se deben principalmente a intervenciones humanas inapropiadas como la construcción de diques y terraplenes, que han alterado significativamente la dinámica hidrológica y fluvial del sistema, incrementando la vulnerabilidad a las inundaciones.
Para mitigar estos problemas, se propone el desarrollo de un Sistema de Alertas Tempranas (SAT) para inundaciones, enfocado en el sector agropecuario. Este SAT incluye subsistemas de información, comunicación y gestión local, con la finalidad de prevenir y minimizar los impactos negativos de las inundaciones. El subsistema de información se basa en la captación y procesamiento de datos climáticos, hidrométricos y topobatimétricos para entender y simular la dinámica del sistema hídrico.
Adicionalmente, el documento destaca la necesidad de establecer sistemas de producción alternativos como los sistemas silvopastoriles, que pueden mejorar la producción animal y proteger el medio ambiente, contribuyendo al desarrollo sostenible de la región.</t>
  </si>
  <si>
    <t>Cambio Climático, Inundaciones, Sistema hidrológico, Ganadería, Sedimentos, Construcción de diques, Terraplenes, Ciénagas, Desecación, Agricultura sostenible, Contaminación por mercurio, Producción de arroz, Producción de coco, Uso sostenible de fauna silvestre, Sistema de alertas tempranas, Capacitación de comunidades, Biodiversidad, Impacto socioeconómico, Agroindustria, Conservación de la biodiversidad</t>
  </si>
  <si>
    <t>s3://foa-prod-comp-fenomenologico-bucket/foa_puj_curada/P0015</t>
  </si>
  <si>
    <t>P0016</t>
  </si>
  <si>
    <t>DNP-UNAL, 2012</t>
  </si>
  <si>
    <t>ESTUDIOS, ANALISIS Y RECOMENDACIONES PARA EL ORDENAMIENTO AMBIENTAL Y EL DESARROLLO TERRITORIAL DE LA MOJANA</t>
  </si>
  <si>
    <t>Aunar esfuerzos para la formulación de estrategias de corto plazo que requiere el Ordenamiento Ambiental y el Desarrollo Territorial de la región de la Mojana, particularmente para la realización de estudios, análisis y recomendaciones sobre las obras de infraestructura necesarias y prioritarias en la región</t>
  </si>
  <si>
    <t>Convenio UN-DNP 336 de 2011</t>
  </si>
  <si>
    <t>Dirección Nacional de Planeación - DNP</t>
  </si>
  <si>
    <t>UN (Universidad Nacional de Colombia)</t>
  </si>
  <si>
    <t>DNP (Dirección Nacional de Planeación)</t>
  </si>
  <si>
    <t>El objetivo del convenio es formular estrategias de corto plazo para el ordenamiento ambiental y el desarrollo territorial de la región de La Mojana. Las actividades principales incluyen la revisión y diseño del dique marginal del río Cauca, la viabilidad de un canal paralelo a la vía San Marcos - Majagual - Achí, la priorización y adecuación de caños, y el diagnóstico de prácticas de gestión en la región.
Las actividades realizadas destacaron la necesidad de entender el sistema de drenaje de La Mojana, realizando modelaciones matemáticas para evaluar alternativas de manejo hidrosedimentológico. Se identificaron problemas en la construcción del dique marginal del río Cauca y se propusieron soluciones para su refuerzo y adecuación de caños receptores. Además, se concluyó que la construcción de un canal paralelo a la carretera no es viable y se recomendó priorizar el mejoramiento de los caños existentes.
El diagnóstico de prácticas de gestión reveló una falta de articulación entre planes regionales y locales, lo que lleva a una planificación fragmentada del territorio. Se identificaron altos niveles de vulnerabilidad en la población debido a su exposición a amenazas naturales y una baja capacidad de gestión del riesgo en los municipios. Se recomendó diseñar un nuevo modelo institucional y político que incluya una Política Nacional de Riesgo con un marco normativo actualizado y soporte financiero.</t>
  </si>
  <si>
    <t>No se logra ubicar el archivo del contrato</t>
  </si>
  <si>
    <t>Conectividad hídrica, Ordenamiento ambiental, Desarrollo territorial, Gestión del riesgo, Dique marginal, Canal paralelo, Caños receptores, Inundaciones, Modelación matemática, Evaluación sistémica, Infraestructura hidráulica</t>
  </si>
  <si>
    <t>s3://foa-prod-comp-fenomenologico-bucket/foa_puj_curada/P0016</t>
  </si>
  <si>
    <t>P0017</t>
  </si>
  <si>
    <t>Herencia Caribe</t>
  </si>
  <si>
    <t>PROYECTO PLAN DE ACCIÓN INTEGRAL PARA LA REDUCCIÓN DEL RIESGO DE INUNDACIÓN Y ADAPTACIÓN AL CAMBIO CLIMÁTICO DE LA MOJANA</t>
  </si>
  <si>
    <t>Consultoría para la implementación de las estrategias de prospectiva social requeridas durante la etapa de estructuración del plan de acción para la intervención integral en La Mojana con el propósito de involucrar a los actores locales en el proceso de diseño de alternativas que articulen el componente social dentro de los temas ambientales y técnicos, en el marco de una gobernanza del agua para la región.</t>
  </si>
  <si>
    <t>C 280-2014</t>
  </si>
  <si>
    <t>Fundación Herencia Ambiental Caribe</t>
  </si>
  <si>
    <t>$865.650.221</t>
  </si>
  <si>
    <t>30/01/2015</t>
  </si>
  <si>
    <t>29/11/2015</t>
  </si>
  <si>
    <t>Implementación estrategias de participación comunitaria en la etapa de estructuración del Plan de Acción para la intervención integral en la Mojana. Esto incluye socialización, identificación de actores, definición del modelo cultural, participación comunitaria, consolidación de actores y análisis de capacidades locales para la gestión socio-económica y cultural del proyecto.</t>
  </si>
  <si>
    <t>Nodo 1: Nechí, Ayapel, San Marcos; Nodo 2: Sucre, Magangué, San Benito, Caimito; nodo3 Achí Guaranda, Majagual, San Jacinto</t>
  </si>
  <si>
    <t xml:space="preserve">Hay tres adiciones al contrato, una extensión del plazo y una suspensión. Se cambia el plazo de ejecución por 18 meses contados a partir del 30 de enero de 2015. También hay una adición presupuestal, lo que deja el presupuesto del contrato en una 1.015.442.838 </t>
  </si>
  <si>
    <t>Gestión del riesgo, degradación ecológica, tenencia y uso de la tierra, plan de acción, participación comunitaria, conflictos territoriales, conflictos socioambientales, gestión social participativa, saberes locales, adaptación, vulnerabilidad, ordenamiento territorial, saneamiento básico, adaptación al cambio climático, gobernanza del agua, plan indicativo de acción social, recurso hídrico, seguridad hídrica, diagnóstico, recomendaciones, taller, problemas, soluciones, cambio climático, gestión hídrica, inundaciones, sequía, plan de acción integral, conflictos sociales, infraestructura, compromisos, actores sociales, capacitación, recursos naturales, territorio, sostenibilidad, empoderamiento, prácticas ancestrales, colaboración, desarrollo sostenible, educación ambiental, recursos hídricos, biodiversidad, Plan de Ordenamiento Territorial (POT), contaminación, conflictos ambientales.</t>
  </si>
  <si>
    <t>s3://foa-prod-comp-fenomenologico-bucket/foa_puj_curada/P0017</t>
  </si>
  <si>
    <t>Ema Gómez/ Revisado MV</t>
  </si>
  <si>
    <t>P0018</t>
  </si>
  <si>
    <t>Unal Medellin, 2004</t>
  </si>
  <si>
    <t>Control de inundaciones en la región de La Mojana</t>
  </si>
  <si>
    <t>Rediseñar y habilitar un sistema efectivo de control de las inundaciones (Foto 4-1) en la región de La Mojana, utilizando la red natural de drenaje de la zona para evacuar los excesos de agua en épocas de crecidas.  Para esto se requiere rediseñar el dique marginal existente entre Colorado (Antioquia) y Guaranda (Sucre); proveer drenajes adecuados usando compuertas de regulación o algún sistema similar de control para permitir el flujo a través de aquellos caños que ambientalmente presenten mayor viabilidad para el drenaje de la zona.</t>
  </si>
  <si>
    <t>Contrato 073-2002 (Numero de contrato INVIAS)</t>
  </si>
  <si>
    <t>UN (Universidad Nacional de Colombia Sede Medellín)</t>
  </si>
  <si>
    <t>INVIAS (Instituto Nacional de Vías)</t>
  </si>
  <si>
    <t>El proyecto de ordenamiento ambiental y desarrollo territorial en la región de La Mojana tiene como objetivo principal formular estrategias para la gestión sostenible del territorio y sus recursos hídricos, mejorando la calidad de vida de los habitantes y reduciendo el riesgo de inundaciones. La región de La Mojana, localizada en la Depresión Momposina, enfrenta desafíos significativos debido a los desbordamientos periódicos de los ríos Cauca, Magdalena y San Jorge, lo que afecta negativamente la agricultura, la ganadería y la infraestructura local.
El proyecto incluye la realización de estudios detallados sobre la hidrología y geomorfología de la región, inspecciones de campo, modelación matemática de los sistemas fluviales y evaluaciones socioeconómicas y ambientales. Estas actividades permiten entender mejor las dinámicas naturales y antropogénicas que afectan la región.
Se proponen estrategias para la restauración de los ecosistemas hídricos, la construcción y mejora de infraestructuras de control de inundaciones, y el desarrollo de prácticas agrícolas y ganaderas sostenibles. Además, se enfatiza la necesidad de políticas públicas que apoyen la gestión integrada de los recursos naturales y la participación de las comunidades locales en la toma de decisiones.
En sintesis, el proyecto busca mitigar los impactos de las inundaciones, mejorar la gestión de los recursos hídricos, promover el desarrollo sostenible y fortalecer la resiliencia de las comunidades de La Mojana frente a los desafíos ambientales.</t>
  </si>
  <si>
    <t>El proyecto está presentado en dos volúmenes, Volumen I y Volumen II, en los cuales se desagregan los distintos capítulos que conforman el informe final del proyecto.
No se logra ubicar el archivo del contrato, por lo tanto se desconoce el monto del contrato, objeto del contrato y plazos.</t>
  </si>
  <si>
    <t>Biodiversidad, conservación, ecosistemas de agua dulce, gestión ambiental, planificación territorial, monitoreo ambiental, sustentabilidad, desarrollo sostenible, humedales, áreas protegidas, modelo hidrológico, simulación hidráulica, balance hídrico, evapotranspiración, precipitación, escorrentía, caudal, sedimentación, dinámica fluvial</t>
  </si>
  <si>
    <t>s3://foa-prod-comp-fenomenologico-bucket/foa_puj_curada/P0018</t>
  </si>
  <si>
    <t>P0019</t>
  </si>
  <si>
    <t>UNINORTE, 2012</t>
  </si>
  <si>
    <t>Estudios Hidráulicos, Sedimentológicos y Morfológicos con Énfasis en Modelación Matemática, Relacionados con el Plan Integral de Intervención a Corto y Mediano Plazo en La Mojana entre Colorado (Antioquia) y Achí (Bolívar)</t>
  </si>
  <si>
    <t>Determinar las características físicas, y económicas del Bajo Cauca entre Caucasia y su confluencia al rio Magdalena. A fin de valorar y formular propuestas para mejorar las condiciones de transporte fluvial en la región, los cuales presentan un alto costo de mercadeo de los productos por la dificultad de acceso y distancia que tienen con las poblaciones que sirven de conexión con la red de carreteras del país.</t>
  </si>
  <si>
    <t xml:space="preserve">Convenio No.1069-2011 </t>
  </si>
  <si>
    <t>INVIAS</t>
  </si>
  <si>
    <t xml:space="preserve">Universidad del Norte. Instituto de Estudios Hidráulicos y Ambientales -IDEHA </t>
  </si>
  <si>
    <t>31/08/2012</t>
  </si>
  <si>
    <t>El convenio se llevo acabo para realizar una caracterización física y económica del Bajo Cauca entre Caucasia y su confluencia con el río Magdalena, con el fin de mejorar las condiciones del sistema de transporte en la región de La Mojana. Por lo anterior, el proyecto incluye la realización de modelaciones del sistema se transporte fluvial, estudios de caracterización hidráulica y geomorfológica, y el desarrollo tecnológico de un Sistema de Asistencia Satelital a la Navegación para el río Cauca</t>
  </si>
  <si>
    <t>Tramo del río Cauca desde el puente de Caucasia hasta la desembocadura al río Magdalena, abarcando la región de la Mojana y del delta del río Cauca al Magdalena que hacen parte de los departamentos de Sucre, Bolívar, Córdoba y Antioquia</t>
  </si>
  <si>
    <t>En un documento del proyecto se mencionan los siguientes entregables: TOMO II: Resumen Ejecutivo de Geología y Geomorfología (con su cartilla), TOMO III: Resumen Ejecutivo del Proyecto (con su cartilla), TOMO IV: Planos Batimétricos y Topográficos, y TOMO V: Planos Topográficos Vía Colorado (K0) – Cerro Las Brisas (K55-200), que no se encuentran en esta carpeta. Sin embargo, estos documentos están en la carpeta P0026, la cual contiene todos los tomos entregados del proyecto escaneados en folios. Por otro lado, no se encuentra los documentos asociados a la contratación del proyecto</t>
  </si>
  <si>
    <t>Caucasia, Caimito, Guaranda, Majagual, San Benito de Abad, San Marcos, Sucre, Achí, Magangué, San Jacinto del Cauca, Nechí, Ayapel, Producción agrícola, Análisis sociodemográfico, Sistema de transporte fluvial, Sistema de transporte terrestre, río Cauca, Desarrollo económico, Conectividad vial, Vías fluviales, Vías terrestres, Análisis socioeconómico, Planificación regional, Hidrología, Sedimentología, Gestión del recurso hídrico, Geología, Geomorfología, Navegación, Dinámica fluvial, Sedimentación, Erosión, Procesos fluviales, Navegabilidad, Bolívar, Córdoba, Antioquia, Sistema de información geográfica, Asistencia satelital, Sistema de asistencia satelital, Interfaz gráfica, Mejoras en navegación, Tecnología de navegación</t>
  </si>
  <si>
    <t>s3://foa-prod-comp-fenomenologico-bucket/foa_puj_curada/P0019</t>
  </si>
  <si>
    <t>Diana Casandra Montenegro</t>
  </si>
  <si>
    <t>P0020</t>
  </si>
  <si>
    <t>YATI,</t>
  </si>
  <si>
    <t>Estudios y diseño técnico de detalle a nivel de fase III, de la vía Yatí- La bodega del K6+700 al K9+000 Código 7802 departamento de Bolivar</t>
  </si>
  <si>
    <t>Realizar el estudio y diseño de detalle a nivel de fase III, de la vía Yatí-La Bodega del K6+700 AL K9+000 CÓDICO 7802 Departamento de Bolivar</t>
  </si>
  <si>
    <t>Contrato No. 2146 de 2011 y 083 de 2013</t>
  </si>
  <si>
    <t>Consultora Consorcio Santander</t>
  </si>
  <si>
    <t>Consorcio Caribe Vial</t>
  </si>
  <si>
    <t>El proyecto aborda el estudio y diseño a nivel de fase III de la carretera Yatí- La Bodega Departamento de Bolivar. El proyecto  consta de 15 volumnes con sus respectvos anexos,  donde el Volumen I relaciona el estudio de transporte,  el Volumen II contiene el estudio de trazado y diseño geométrico, señalización y seguridad víal,  el Volumen III expone la geología para ingenieria, el Volumen IV contiene el estudio de suelos para el diseño de fundaciones y otras estructuras de contención, el Volumen V presenta el estudio de estabilidad y estabilización de talues, el Voluman VI  relaciona el estudio geotécnico y diseño del pavimento,  Volumen VII muestra el estudio de hidrología, hidráulica y socavación, el Volumen VIII contiene estudios y diseños de estructuras, Volumen IX el estudio y diseño de tuneles (No aplica para el proyecto), el Volumen X, muestra el estudio de urbanismo y paisajismo, El Volumen XI expone la gestión predial, el Volumen XIIcontiene el estudio de impacto ambiental, el Volumen XIII aborda el estudio de cantidades de obra, análisis de precios unitarios y presupuesto para la estructuración del pliego de condiciones , el Volumen XIV contiene la evalución socioeconómica del proyecto, por último el  Volumen XV contiene el informe fianl ejecutivo</t>
  </si>
  <si>
    <t>Yatí, La Bodega</t>
  </si>
  <si>
    <t>Municipio de Magangué desde Yatí hasta Isla Grande</t>
  </si>
  <si>
    <t>No se encontro informacion sobre el contrato (presupuesto,  fecha de inicio y terminación), Además solo se relacionaron 3 volumnes (III, IV, VII) de los 15 que contiene el proyecto.</t>
  </si>
  <si>
    <t>Geología, Puente,Geomorfología, Estatrigrafía, zonificación geotécnica, Socavación, HEC RAS, Sismicidad, Hidráulica, Hidrología, Drenaje, Dinámica fluvial, Sondeos, Exploraciones, Cimientos, Aproches, Licuefación, Magangué, Talaigüa Nuevo, Yatí Brazo de Loba, Isla Grande, La Bodega</t>
  </si>
  <si>
    <t>s3://foa-prod-comp-fenomenologico-bucket/foa_puj_curada/P0020</t>
  </si>
  <si>
    <t>Julieth Tatiana Rodriguez Rivera</t>
  </si>
  <si>
    <t>P0021</t>
  </si>
  <si>
    <t>12-Alternativas SM-MG</t>
  </si>
  <si>
    <t>DEFINIR LAS OBRAS DE PROTECCIÓN ÓPTIMAS Y COSTO EFICIENTES PARA REDUCIR EL RIESGO POR INUNDACIÓN DE LOS CASCOS URBANOS DE LOS MUNICIPIOS DE SAN MARCOS (SUCRE) Y MAGANGUÉ (BOLÍVAR)</t>
  </si>
  <si>
    <t>Definir las obras de protección óptimas y costo eficientes para reducir el riesgo por inundación de los cascos urbanos de los municipios de San Marcos (Sucre) y Magangué (Bolívar)</t>
  </si>
  <si>
    <t>Contrato de consultoría No. 184-2017</t>
  </si>
  <si>
    <t>UG21</t>
  </si>
  <si>
    <t>El estudio consta del levantamiento de información secundaria y análisis de alternativas con el fin de definir las obras de protección óptimas y costo eficientes para reducir el riesgo por inundación de los cascos urbanos de los municipios de San Marcos (Sucre) y Magangué (Bolívar)</t>
  </si>
  <si>
    <t xml:space="preserve">Casco Urbano de San Marcos (Sucre) y Magangué (Bolívar) </t>
  </si>
  <si>
    <t>Dos (2) municipios: San Marcos (Sucre) y Magangué (Bolívar)</t>
  </si>
  <si>
    <t>No se encontró información sobre el contrato (presupuesto, plazos, interventores), sin embargo los productos contienen información relevante, pertinente y de buena calidad</t>
  </si>
  <si>
    <t>San Marcos, Magangué, Sucre, Bolívar, Riesgo de inundación, Matriz de alternativas, Infraestructura, Obras de protección, Selección de alternativas, Hidrología, Hidráulica, Geología, Geotecnia, Estructuras, Protección Por Municipio, Impacto ambiental, Información predial</t>
  </si>
  <si>
    <t>s3://foa-prod-comp-fenomenologico-bucket/foa_puj_curada/P0021</t>
  </si>
  <si>
    <t>P0022</t>
  </si>
  <si>
    <t>INP, 2019</t>
  </si>
  <si>
    <t>Culminar los diseños de detalle con los insumos entregados por "El Fondo" y construir las estructuras de protección contra inundaciones de los cascos urbanos de los municipios de San Marcos (Sucre) y Magangué (Bolivar).</t>
  </si>
  <si>
    <t>Elaborar el diseño de detalle de las obras de protección de los cascos urbanos de los municipios de San Marcos (Sucre) y Magangué (Bolívar)</t>
  </si>
  <si>
    <t>C197-2018</t>
  </si>
  <si>
    <t>INP (INGENIERIA DE PROYECTOS SAS)</t>
  </si>
  <si>
    <t>Construcciones civiles, estudios y proyectos S.A.S - CONCEP S.A.S</t>
  </si>
  <si>
    <t>El proyecto está encaminado a establecer criterios claros y uniformes para la planificación y ejecución de proyectos. Así como asegurar que las infraestructuras diseñadas bajo estos criterios sean sostenibles y capaces de soportar eventos climáticos extremos.
Los criterios se aplican a una amplia gama de proyectos, desde la construcción de infraestructuras hasta la implementación de sistemas de alerta temprana. Se incluye la participación de diversas partes interesadas, incluyendo comunidades locales, para asegurar que los proyectos se adapten a las necesidades específicas de cada región. Finalmente, se subraya la necesidad de involucrar a las comunidades locales en todas las etapas del proyecto, desde la planificación hasta la implementación y monitoreo.</t>
  </si>
  <si>
    <t>Casco urbano de San Marcos, donde se incluye un área de la ciénaga de San Marcos relacionada con el Sur de la población. Casco urbano de Magangué, donde se incluye el área de influencia de la ciénaga Grande y un tramo del río Magdalena entre las poblaciones de El Retiro y Yatí.</t>
  </si>
  <si>
    <t>Dos (2) municipios: San Marcos y Magangué</t>
  </si>
  <si>
    <t xml:space="preserve"> Adaptación, infraestructura, resiliencia, cambio climático, vulnerabilidad, participación comunitaria, sostenibilidad, riesgo climático, gestión del riesgo, inundaciones, diseño sostenible, mitigación de riesgos </t>
  </si>
  <si>
    <t>s3://foa-prod-comp-fenomenologico-bucket/foa_puj_curada/P0022</t>
  </si>
  <si>
    <t>P0023</t>
  </si>
  <si>
    <t>DELTARES, 2015</t>
  </si>
  <si>
    <t xml:space="preserve">La Mojana flood study ( estudio de inundación de La Mojana)
</t>
  </si>
  <si>
    <t>Realizar la modelación hidrodinámica de la región de la Mojana, de tal manera que se garantice que los resultados de esta modelación brinden los insumos requeridos para obtener los productos contenidos en la clausula quinta del convenio de asociación No 012 de 2013, que le permitirán al fondo poner en marcha el plan de acción de intervenciones así como la primera iniciativa de modelación del Centro Nacional de Modelación.</t>
  </si>
  <si>
    <t>2013-C-244</t>
  </si>
  <si>
    <t>Convenio de asociación N° 012 DE 2013</t>
  </si>
  <si>
    <t>STICHTING DELTARES</t>
  </si>
  <si>
    <t>El proyecto se estructuró en seis tareas principales, cada una contribuyendo a la construcción y calibración del modelo hidrodinámico:
1. Fase de Inicio: Recolección de información sobre estudios previos y situación actual.
2. Recolección y Análisis de Datos: Incluye la recopilación, validación y análisis de datos espaciales (como datos LIDAR y batimetría) y series temporales (como niveles de agua y precipitaciones).
3. Construcción del Modelo: Desarrollo de un modelo de escorrentía por lluvia y un modelo hidrodinámico 1D y 2D utilizando el software SOBEK.
4. Calibración del Modelo: Ajuste de parámetros del modelo para que los resultados de la simulación se ajusten a las observaciones.
5. Análisis de la Situación Actual y Generación de Mapas de Inundación: Uso del modelo calibrado para analizar eventos con diferentes períodos de retorno.
6. Análisis de Estrategias: Evaluación de tres estrategias para reducir el riesgo de inundaciones: elevación de diques, combinación de diques con estructuras de desbordamiento, y creación de áreas de inundación controlada.</t>
  </si>
  <si>
    <t>Dentro de los principales resultados obtenidos:
- Identificación de problemas en eventos de inundación con períodos de retorno de 40 y 80 años.
- Evaluación de la elevación de diques, mejoras de diques con estructuras de desbordamiento, y creación de áreas de inundación, mostrando que estas estrategias pueden reducir los riesgos de inundación.
- Se incluyó un programa de capacitación para asegurar que el personal de la oficina técnica de La Mojana pueda manejar y extender el modelo.</t>
  </si>
  <si>
    <t>Estrategias, inundación, calibración, SOBEK RR, 1D y 2D, nivel de lámina de agua, profundidad de lamina de agua, velocidad, medidas.</t>
  </si>
  <si>
    <t>s3://foa-prod-comp-fenomenologico-bucket/foa_puj_curada/P0023</t>
  </si>
  <si>
    <t>P0024</t>
  </si>
  <si>
    <t>SHAPES MOJANA</t>
  </si>
  <si>
    <t>La carpeta "SHAPES MOJANAS" agrupa información geográfica en formato shapefile (.shp) que complementa la información contenida en las carpetas "CARTOGRAFIA Y GEOGRAFÍA", "DATO SOCIECONOMICO Y PREDIALES", "GEOMORFOLOGIA E HIDROLOGIA" e "INFRAESTRUCTURA Y PROYECTOS",  brindando un conjunto de datos geoespaciales que representan diferentes aspectos de la región de la Mojana.  Estos shapefiles,  al ser un formato vectorial,  permiten visualizar y analizar elementos como límites,  puntos,  líneas y áreas,  facilitando la gestión y el análisis de la información para la planificación,  la gestión de riesgos y el desarrollo sostenible de la región.</t>
  </si>
  <si>
    <t>Región de la Mojana</t>
  </si>
  <si>
    <t>Población de La Mojana</t>
  </si>
  <si>
    <t>La carpeta no proporciona un contexto claro de los datos. No se especifica el año correspondiente a los datos geográficos recopilados en esta carpeta ni el origen de obtención. Es importante que durante la etapa de aprovechamiento de la información, esta se maneje con precaución debido a la falta de sustento y definición de origen de los datos.</t>
  </si>
  <si>
    <t xml:space="preserve">Mojana,  información cartográfica,  imágenes satelitales,  sensores remotos,  LANDSAT,  CAPELLA,  topografía,  Modelo Digital de Elevación (MDE),  geodatabases,  biodiversidad,  uso del suelo,  geografía,  red geodésica,  límites administrativos,  planificación regional,  gestión del territorio,  análisis geográfico. </t>
  </si>
  <si>
    <t>s3://foa-prod-comp-fenomenologico-bucket/foa_puj_curada/P0024</t>
  </si>
  <si>
    <t>Liliana Saboyá Acosta</t>
  </si>
  <si>
    <t>P0025</t>
  </si>
  <si>
    <t>SIG Rural Bolivar y Cordoba, 2022</t>
  </si>
  <si>
    <t>20/11/2022</t>
  </si>
  <si>
    <t>La información geográfica contenida en la carpeta presenta predios interceptados por una mancha de inundación producto del rompimiento del dique en el punto conocido como Caregato. Esto para los departamentos de Bolívar, Sucre y Córdoba. En algunos casos se presenta el usuario del predio.</t>
  </si>
  <si>
    <t>Region de la Mojana en departamentos de Bolívar, Sucre y Córdoba</t>
  </si>
  <si>
    <t>La carpeta no proporciona un contexto claro de los datos. No se especifica el año correspondiente a la mancha de inundación, ni si esta fue obtenida mediante un modelo hidrodinámico (no se indican los caudales) o a través de imágenes satelitales. Es importante que durante la etapa de aprovechamiento de la información, esta se maneje con precaución debido a la falta de sustento y definición de origen de los datos.</t>
  </si>
  <si>
    <t>Predios, inundación, Caregato, Bolivar, Córdoba, Sucre, municipios, código catastral</t>
  </si>
  <si>
    <t>s3://foa-prod-comp-fenomenologico-bucket/foa_puj_curada/P0025</t>
  </si>
  <si>
    <t>P0026</t>
  </si>
  <si>
    <t>10-2011-CV-1069</t>
  </si>
  <si>
    <t>RÍO CAUCA EN LA MOJANA. ESTUDIOS HIDRÁULICOS, SEDIMENTOLÓGICOS Y MORFOLÓGICOS, CON ÉNFASIS EN MODELACIÓN MATEMÁTICA, REALCIONADOS CON EL PLAN INTEGRAL DE INTERVENCIÓN A CORTO Y LARGO PLAZO ENTRE COLORADO (ANTIOQUIA) Y ACHÍ (BOLIVAR)</t>
  </si>
  <si>
    <t xml:space="preserve">Determinar las características físicas, y económicas del Bajo Cauca entre Caucasia y su confluencia al rio Magdalena.  </t>
  </si>
  <si>
    <t>CV-1069</t>
  </si>
  <si>
    <t>1069-2011</t>
  </si>
  <si>
    <t>Instituto Nacional de Vías-INVIAS</t>
  </si>
  <si>
    <t>El documento busca determinar las características físicas y económicas del Bajo Cauca entre Caucasia y su confluencia al rio Magdalena. Con el fin de valorar y formular propuestas para mejorar las condiciones de transporte fluvial en la región. Para la ejecución de este proyecto se realizaron los siguientes componentes temáticos:  Estudios de geología, geomorfología y dinámica fluvial, valoración económica regional y estudios de transporte caracterización hidráulica y sedimentológica, campañas hidro sedimentológicas, inventario de las estructuras hidráulicas, modelación matemática y definición de acciones a corto, mediano y largo plazo</t>
  </si>
  <si>
    <t xml:space="preserve">El área de influencia perteneciente al convenio, corresponde al Bajo Cauca entre la población de Caucasia (Antioquia) y la desembocadura en el río Magdalena (Brazo de Loba) y las principales poblaciones ubicadas a la margen izquierda </t>
  </si>
  <si>
    <t>Caucasia, Colorado, Boca río Nechí-Nechí, San Jacinto del Cauca, Guaranda, Achí y Desembocadura</t>
  </si>
  <si>
    <t>Los documentos que contiene esta carpeta son todos los entregables finales correspondientes al proyecto UNINORTE, 2012 que se encuentra en la carpeta P0019</t>
  </si>
  <si>
    <t>Río Cauca, La Mojana, Achí, Colorado, Caracterización hidráulica, Caracterización Sedimentológica, Suelo, Transporte, Dinámica productiva, Erosión, Geología, Geomorfología, Dinámica fluvial, Modelación.</t>
  </si>
  <si>
    <t>S3://foa-prod-comp-fenomenologico-bucket/foa_puj_curada/P0026</t>
  </si>
  <si>
    <t>P0027</t>
  </si>
  <si>
    <t>2013 -C- 0083</t>
  </si>
  <si>
    <t>Estudios y diseños técnicos de detalle, a nivel de fase III, de la vía Yatí - La Bodega del K6+700 al K9+000.</t>
  </si>
  <si>
    <t xml:space="preserve">Ejecutar los estudios y diseños técnicos de detalle, a nivel fase III, de la vía Yatí - La Bodega del K6+700 al K9+000, de conformidad con el Manual de Diseño Geométrico de Carreteras del INVIAS, con el estudio previo origen de este contrato, y con los documentos que lo conforman, los cuales, junto con la propuesta del Consultor, forman parte integral del contrato y prevalecen, para todos los efectos, sobre esta última. </t>
  </si>
  <si>
    <t xml:space="preserve">El alcance de los trabajos de estudios y diseños del proyecto consiste en el desarrollo de lo aplicable, como mínimo, pero sin limitarse a ello, de lo señalado por INVIAS en el “Numeral 3.8. VOLUMEN VIII. Estudio y Diseño de Estructuras” del documento titulado “Anexo Técnico-Estudios y Diseños de Carreteras Fase III- Carretera Yatí-La Bodega-Incluye puente de 500 M” Lo anterior, forma parte de los Pliegos de Condiciones del proceso CM-SGT-SAT-031-2011, Módulo 2, que dio origen al contrato INVIAS No. 2146 de 2011 y que el Consorcio se encuentra ejecutando para dicha entidad. Este contrato incluye los estudios y diseños de un puente de similares características al que el FOA busca contratar. </t>
  </si>
  <si>
    <t>Fondo Acción</t>
  </si>
  <si>
    <t>Consorcio Santander 2011</t>
  </si>
  <si>
    <t>$ 2.750.000.000</t>
  </si>
  <si>
    <t xml:space="preserve">
En el proyecto se realizaron los estudios previos y los diseños, a nivel de Fase III, de la vía Yatí – La Bodega, del K6+700 al K9+000. Estos estudios que incluyen un puente sobre el brazo del rio Magdalena, Código 7802 del departamento de Bolívar, del proyecto “Transversal Momposina-Construcción del Puente Yatí”.</t>
  </si>
  <si>
    <t>Municipios de Magangue y Cicuco.</t>
  </si>
  <si>
    <t>En ninguno de los documentos revisados se menciona, de manera específica, el tiempo de ejecución del contrato. Es decir, no se encontró la fecha exacta de inicio y terminación de este contrato</t>
  </si>
  <si>
    <t xml:space="preserve">Vía, estudio, diseño, Yatí, Magangué. </t>
  </si>
  <si>
    <t>s3://foa-prod-comp-fenomenologico-bucket/foa_puj_curada/P0027</t>
  </si>
  <si>
    <t>Diana Jurado</t>
  </si>
  <si>
    <t>P0028</t>
  </si>
  <si>
    <t>2013-C-0287</t>
  </si>
  <si>
    <t>Contrato 287 de 2013 PARA REALIZAR LE DIAGNÓSTICO PREDIAL Y DE TENENCIA DE LA TIERRA PARA ONCE (11) MUNICIPIOS DE LA REGION DE LA MOJANA, ASI COMO UNA ACTUALIZACIÓN DE LOS VALORES COMERCIALES DE LOS PREDIOS CON LAS ZONAS GEOECONOMICAS EN ESOS MUNICIPIOS</t>
  </si>
  <si>
    <t>Realizar el diagnóstico predial y de tenencia de la tierra para once (11) municipios de la region de la Mojana, asi como una actualizacion de los valores comerciales de los predios con las zonas geoeconómicas en esos municipios</t>
  </si>
  <si>
    <t>Esta carpeta es un duplicado del Proyecto P0011 6-Diagnóstico Predial. Aquí se encuentra esa misma información fotocopiada, además de la fotocopia de las actas de entrega, los memorandos y la impresión de correos electrónicos, entre otros documentos sensibles</t>
  </si>
  <si>
    <t>Diagnóstico predial, Análisis y diagnóstico de información, Diagnóstico de tenencia, Encuestas prediales, Diagnóstico técnico jurídico, Actualización de valores de zonas económicas, avalúo</t>
  </si>
  <si>
    <t>s3://foa-prod-comp-fenomenologico-bucket/foa_puj_curada/P0028</t>
  </si>
  <si>
    <t>P0029</t>
  </si>
  <si>
    <t>Plan Integral para el Ordenamiento Ambiental y el Desarrollo Territorial en La Mojana</t>
  </si>
  <si>
    <t>Apoyo en la estructuración del Plan de Acción para la gestión del riesgo de inundaciones en la Región de La Mojana</t>
  </si>
  <si>
    <t>102 de 2012</t>
  </si>
  <si>
    <t>DNP-UN</t>
  </si>
  <si>
    <t>Estructuración del Plan de Acción para la gestión del riesgo por inundaciones y desarrollo de infraestructura necesaria</t>
  </si>
  <si>
    <t>Fondo de Adaptación</t>
  </si>
  <si>
    <t>Anibal José Pérez García (Especialista en Hidrología e Hidráulica)</t>
  </si>
  <si>
    <t>Sin Información</t>
  </si>
  <si>
    <t>El proyecto incluye la evaluación de riesgos por inundaciones, desarrollo de infraestructuras de mitigación y restauración de ecosistemas en La Mojana</t>
  </si>
  <si>
    <t>La Mojana, Región del Caribe Colombiano</t>
  </si>
  <si>
    <t>Habitantes de los municipios afectados por las inundaciones en La Mojana</t>
  </si>
  <si>
    <t>El contrato incluye actividades de modelación hidrodinámica y coordinación con otras entidades</t>
  </si>
  <si>
    <t>inundaciones, La Mojana, gestión del riesgo, infraestructura, restauración ecológica</t>
  </si>
  <si>
    <t>s3://foa-prod-comp-fenomenologico-bucket/foa_puj_curada/P0029/</t>
  </si>
  <si>
    <t>P0030</t>
  </si>
  <si>
    <t>Realizar la evaluación geotécnica y estructural de 28 obras de protección hidráulica localizadas en los once (11) municipios que conforman el núcleo de la región de la Mojana, que permita tener un diagnóstico detallado de las condiciones actuales de las citadas estructuras para: (i) conocer su vida útil remanente, (ii) su capacidad de regulación hídrica en su estado actual, (iii) el tipo y el costo de las intervenciones requeridas a nivel de diseño básico, tanto para reforzar como para sustituir la estructura analizada, de manera que no fallen frente a los escenarios de amenaza indicados por la coordinación Técnica para la Mojana y (iv) determinar índices paramétricos que permitan cuantificar el costo de intervenir estructuras similares a las estudiadas</t>
  </si>
  <si>
    <t>SUELOS INGENIERIA S.A.S</t>
  </si>
  <si>
    <t>19/01/2015</t>
  </si>
  <si>
    <t>18/8/2016</t>
  </si>
  <si>
    <t>Información de contratación, facturas, presupuesto e información sensible del proyecto Evaluación Geotécnica y estructural de 28 obras de protección hidráulica localizadas en los once municipios que conformas el núcleo de la región de La Mojana, contiene Informes de caracterización, estabilidad y diseño de: diques marginales, muros, espigones y protecciones de orilla. Ubicados en zona rural y cascos urbanos de Nechí, San Jacinto, Ayapel, Sucre, Achí, Magangué, El Retiro, Tacasaluma, San Benito Abad y Pinillos. La información relacionada a los productos e informes se encuentra descrita y organizada en el P0012</t>
  </si>
  <si>
    <t>Este proyecto contiene productos duplicados en folios escaneados del P0012, por lo tanto se colocaron en la carpeta eliminar. Adicionalmente cuenta con la información e contratación, información sensible, estudios previos y facturas del proyecto.</t>
  </si>
  <si>
    <t xml:space="preserve"> Presupuestos, Costos directos, Contratación, Estudios previos, Infraestructura.</t>
  </si>
  <si>
    <t>s3://foa-prod-comp-fenomenologico-bucket/foa_puj_curada/P0030</t>
  </si>
  <si>
    <t>Samia Salomón</t>
  </si>
  <si>
    <t>P0031</t>
  </si>
  <si>
    <t>Designación de supervición administrativa, financiera, contable y legal del contrato No 143</t>
  </si>
  <si>
    <t>Dirigir, coordinar y articular el EQUIPO DE MODELACION y ejercer la supervisión técnica de los contratos del EQUIPO DE MODELADORES</t>
  </si>
  <si>
    <t>143 de 2013</t>
  </si>
  <si>
    <t xml:space="preserve">Nelson Obregón Neira </t>
  </si>
  <si>
    <t>Modelación, Supervisión, Fondo Adaptación, Gestión del Riesgo, Contrato</t>
  </si>
  <si>
    <t>s3://foa-prod-comp-fenomenologico-bucket/foa_puj_curada/P0031/</t>
  </si>
  <si>
    <t>Juanita López Peláez</t>
  </si>
  <si>
    <t>P0032</t>
  </si>
  <si>
    <t>2013-C-0045</t>
  </si>
  <si>
    <t>Estudios previos para la contratación de la elaboración de la topografía y batimetría que incluye: (I) Levantamiento y elaboración de la red geodésica en el área de estudio, (II) levantamiento topográfico con tecnología LIDAR, (III) levantamiento batimétrico, (IV) toma de fotografías digitales aéreas (V) elaboración de la cartografía base y construcción de una base de datos geográfica con la identificación de los elementos expuestos, y (VI) construcción de un modelo digital de terreno a partir de los datos batimétricos en la región de la Mojana, afectada por el fenómeno de la niña 2010-2011.</t>
  </si>
  <si>
    <t>Contratar la elaboración de la topografía y batimetría que incluye: (I) Levantamiento y elaboración de la red geodésica en el área de estudio, (II) levantamiento topográfico con tecnología LIDAR, (III) levantamiento batimétrico, (IV) toma de fotografïas digitales aéreas (V) elaboración de la cartografía base y construcción de una base de datos geográfica con la identificación de los elementos expuestos, y (VI) construcción de un modelo digital de terreno a partir de los datos batimétricos en la región de la Mojana, afectada por el fenómeno de la niña 2010-2011.</t>
  </si>
  <si>
    <t>Union temporal Colombo Canadiense La Mojana</t>
  </si>
  <si>
    <t>21/03/2013</t>
  </si>
  <si>
    <t>23/06/2014</t>
  </si>
  <si>
    <t>Generar el DTM de alta presición de la Mojana.</t>
  </si>
  <si>
    <t>Región de la Mojana: Nechí, Magangué, Achí, San Jacinto del Cauca, Ayapel, San Marcos, Guaranda, Majagual, Sucre, Caimito y San Benito Abad, cuenca hidrográfica, cuenca hidrológica.</t>
  </si>
  <si>
    <t>Solo se encuentra el folio resultado de las entregas del proyecto. No se encuentran los datos o los modelos utilizados.</t>
  </si>
  <si>
    <t>Modelo de Elevación Digital, DTM, raster, mosaico, batimetría, LIDAR, topografía, mapa de elevación, terreno, relieve terrestre, datos espaciales,  insumo modelación.</t>
  </si>
  <si>
    <t>s3://foa-prod-comp-fenomenologico-bucket/foa_puj_curada/P0032</t>
  </si>
  <si>
    <t>P0033</t>
  </si>
  <si>
    <t>HIDROCERON, 2013</t>
  </si>
  <si>
    <t>Contrato No. 286 de 2013</t>
  </si>
  <si>
    <t>El consultor se compromete a recopilar, analizar y desarrollar una caracterización hidrológica conceptual de la región, que comprenda un análisis de las interacciones de los cuerpos de agua superficial y subsuperficial de esta manera que estas variables constituyan a la obtención de los productos establecidos en el Convenio de Asociación No 012 de 2014.</t>
  </si>
  <si>
    <t>HIDROCERON LTDA</t>
  </si>
  <si>
    <t>14/12/2014</t>
  </si>
  <si>
    <t>El proyecto búsca recopilar los estudios geoeléctricos, geo físicos e información hidrogeológica, realizar balances hidrológicos, articular las variables de infiltración y recarga, definición de áreas de recarga y flujos subsuperficiales a escala regional.</t>
  </si>
  <si>
    <t>Municipios: Nechí, Magangué, Achí, San Jacinto del Cauca, Ayapel, San Marcos, Guaranda, Majagual, Sucre, Caimito y San Benito Abad. (11,000km2)</t>
  </si>
  <si>
    <t>Hidrogeología, pozos, subsuperficial, recarga hídrica, descarga hídrica.</t>
  </si>
  <si>
    <t>s3://foa-prod-comp-fenomenologico-bucket/foa_puj_curada/P0033</t>
  </si>
  <si>
    <t>P0034</t>
  </si>
  <si>
    <t>POT, 2013</t>
  </si>
  <si>
    <t>El proyecto consta de 7 informes entregados y una geodatabase, ademas de sus respectivos anexos. Se realiza un análisis detallado de los difernetes instrumentos de planificación territorial de los once municipios de La Mojana para contrastarlos con la normativa vigente que deben acatar dichos instrumentos. Luego se compilan los resultados y hallazgos y se realiza una propuesta de actos administrativos para ser adoptados por los gobiernos locales de los municipios de La Mojana. Finalmente se caracteriza la socialización de dichas propuestas.</t>
  </si>
  <si>
    <t>s3://foa-prod-comp-fenomenologico-bucket/foa_puj_curada/P0034</t>
  </si>
  <si>
    <t>P0035</t>
  </si>
  <si>
    <t>REDUCCIÓN DEL RIESGO Y ADAPTACIÓN AL CAMBIO CLIMÁTICO "MAPA"</t>
  </si>
  <si>
    <t>El objeto del proyecto es contribuir a la reactivación económica de las zonas afectadas por la emergencia generada por el fenómeno de La Niña en 2010-2011, mediante el empoderamiento de los servicios locales de transferencia de tecnología y de las comunidades rurales afectadas por dicho fenómeno con información agroclimática y tecnologías de manejo que les permita mejorar la capacidad y productividad de sus sistemas de producción al enfrentar el riesgo de eventos climáticos extremos.</t>
  </si>
  <si>
    <t>CV 002 de 2012/2013</t>
  </si>
  <si>
    <t>Convenio 015 de 2012 / Convenio 002 de 2013</t>
  </si>
  <si>
    <t>Convenio 015 de 2012: $617.972.052 Convenio 002 de 2013: $22.636.483.347</t>
  </si>
  <si>
    <t>El estudio aborda la actualización de la información socioeconómica y climática de La Mojana, a trávez de la medición del impacto causado por los eventos climáticos extremos, puntualente, el fénomeno de la Niña entre el 2010 y 2011, sobre los sistemas productivos. A su vez, el proyecto buscaba evaluar la viabilidad de sistemas de producción alternativos adaptados a las condiciones locales como medida de reducción del riesgo y adaptación al cambio climático.  
El estudio identifica los principales problemas ambientales que enfrenta la región como la contaminación, el exceso de sedimentos, el taponamiento de caños, la desecación de zonas inundables y la colmatación de ciénagas. Estas problemáticas se deben, principalmente, a intervenciones humanas inapropiadas como la construcción de diques y terraplenes, que han alterado significativamente la dinámica hidrológica y fluvial del sistema. Lo anterior,  incrementa la vulnerabilidad de las comunidades locales a los fenómenos climáticos extremos.Para el presente caso de estudio, los daños generados tanto a los sistemas productivos de la región.
Para mitigar dichas afectaciones, el proyecto propone el desarrollo de un Sistema de Alertas Tempranas (SAT) para inundaciones, enfocado en el sector agropecuario. Este SAT incluye subsistemas de información, comunicación y gestión local, con la finalidad de prevenir y minimizar los impactos negativos de las inundaciones. El subsistema de información se basa en la captación y procesamiento de datos climáticos, hidrométricos y topobatimétricos para entender y simular la dinámica del sistema hídrico.
Adicionalmente, el documento destaca la necesidad de establecer sistemas de producción alternativos como los sistemas silvopastoriles, que pueden mejorar la producción animal y proteger el medio ambiente, contribuyendo al desarrollo sostenible de la región.</t>
  </si>
  <si>
    <t xml:space="preserve">Adaptación, Cambio Climático, Riesgo, Vulnerabiidad, Sistemas productivos, Agroclimático. </t>
  </si>
  <si>
    <t>s3://foa-prod-comp-fenomenologico-bucket/foa_puj_curada/P0035</t>
  </si>
  <si>
    <t>P0036</t>
  </si>
  <si>
    <t>9-2013-C-0244</t>
  </si>
  <si>
    <t>Contrato 0244 de 2013</t>
  </si>
  <si>
    <t>Prestar la asistencia técnica al equipo de modelación contratado por el fondo para realizar la modelación hidrodinámica de la región de La Mojana, de tal manera que se garantice que los resultados de esta modelación brinden los insumos requeridos para obtener los productos contenidos en la cláusula quinta del convenio de asociación No. 012 de 2013, que le permitirán al fondo poner en marcha el Plan de Acción de intervenciones así como la primera iniciativa de modelación del Centro Nacional de Modelación.</t>
  </si>
  <si>
    <t>documentos de contratación del contrato No. 244 de 2013, asistencia técnica al equipo de modelación contratado por el fondo para realizar la modelación hidrodinámica de la región de La Mojana</t>
  </si>
  <si>
    <t>Región de la Mojana: Nechí, Magangué, Achí, San Jacinto del Cauca, Ayapel, San Marcos, Guaranda, Majagual, Sucre, Caimito y San Benito Abad</t>
  </si>
  <si>
    <t xml:space="preserve">Información relacionada al contrato 0244 de 2013, estudios previos, actas, informes de gestión,  información sensible </t>
  </si>
  <si>
    <t>Contratación, Estudios previos</t>
  </si>
  <si>
    <t>s3://foa-prod-comp-fenomenologico-bucket/foa_puj_curada/P0036</t>
  </si>
  <si>
    <t>P0037</t>
  </si>
  <si>
    <t>Imágenes bitácora</t>
  </si>
  <si>
    <t xml:space="preserve">Contiene fotos de pantalla de información cartográfica que corresponde a otros proyectos como: P002 Modelo Hidrológico PNUD-PUJ; P006 Red Geodésica; P007 DTM 2014; P009 Riesgo 2019; P0011 Diagnóstico predial y de tenencia de la tierra; P0013 Actualización POT; P0019 UNAL Medellín (Control de Inundaciones en la Región de la Mojana); P0024 Shapes Mojana; P0025 SHAPES; y P0051 Plan de Ordenación y Manejo de la Cuenca Hidrográfica del Río Bajo San Jorge. Sin embargo, para varias de estas fotos de pantalla no fue posible identificar a qué proyecto corresponden.  _x000D_
_x000D_
 </t>
  </si>
  <si>
    <t>Carpeta con imagnes con archivos de otros proyectos.</t>
  </si>
  <si>
    <t>imagenes, pantallazos, varios</t>
  </si>
  <si>
    <t>s3://foa-prod-comp-fenomenologico-bucket\foa_puj_curada\P0037</t>
  </si>
  <si>
    <t>P0038</t>
  </si>
  <si>
    <t>INFORMACIÓN MOJANA - IDEAM</t>
  </si>
  <si>
    <t xml:space="preserve">La carpeta contiene información varia del IDEAM que abordan varios aspectos importantes de la región de La Mojana, como características hidrológicas, Red Hidrometeorológica del IDEAM en La Mojan, e información cartográfica sobre inundaciones y eventos de la Niña </t>
  </si>
  <si>
    <t>La carpeta parece no pertenecer a ningún proyecto o contrato en específico</t>
  </si>
  <si>
    <t>Divulgación, IDEAM, Nechí, Ayapel, San Jacinto de Cauca, Guaranda, Majagual, Achí, San Marcos, Sucre, San Benito de Abad, Caimito, Magangué, Caracterización hidrológica, Cartografía, Red Hidrometeorológica del IDEAM en La Mojana, Estaciones pluviométricas, Estaciones hidrológicas, Estaciones climatológicas, Monitoreo</t>
  </si>
  <si>
    <t>s3://foa-prod-comp-fenomenologico-bucket/foa_puj_curada/P0038</t>
  </si>
  <si>
    <t>P0039</t>
  </si>
  <si>
    <t xml:space="preserve">10 – Fondo adaptación </t>
  </si>
  <si>
    <t xml:space="preserve">La carpeta contiene formatos e intructivos para la gestión contractual, financiera y de proyectos por parte de los funcionarios del Fondo de Adaptación. </t>
  </si>
  <si>
    <t>No hay información relevante para la toma de decisiones, son insumos que los funcionarios del Fondo de Adaptación usan para la gestión de los proyectos que contrata la entidad.</t>
  </si>
  <si>
    <t>Gestión contractual, gestión financiera, gestión de proyectos, instructivos, formatos</t>
  </si>
  <si>
    <t>s3://foa-prod-comp-fenomenologico-bucket/foa_puj_curada/P0039</t>
  </si>
  <si>
    <t>Ema Gómez</t>
  </si>
  <si>
    <t>P0040</t>
  </si>
  <si>
    <t>CORANTIOQUIA</t>
  </si>
  <si>
    <t>POMCA CORPORINOQUIA</t>
  </si>
  <si>
    <t>Aunar esfuerzos técnicos, administrativos y humanos entre El FOndo y La Corporación para elaborar el plan de ordenación y manejo de la Cuenca Hidrográfica del Río Ariporo (código 3601) y ajustar (actualizar) el Plan de Ordenación y Manejo de la Cuenca Hidrográfica del Río Cravo Sur (Código 3521).</t>
  </si>
  <si>
    <t>Convenio 009 de 2014</t>
  </si>
  <si>
    <t>CORPORINOQUIA</t>
  </si>
  <si>
    <t>Consorcio POMCAS 2014</t>
  </si>
  <si>
    <t>13/08/2014</t>
  </si>
  <si>
    <t>POMCA de Ariporo y Cravo sur, no corresponde a la Mojana</t>
  </si>
  <si>
    <t>Boyacá (Tasco, Socotá, Gámeza, Paya, Mongua, Labranzagrande) y Casanare (Orocué, San Luis de Palenque, Yopal, Nunchía, Sácama, Hato Corozal, Támara).</t>
  </si>
  <si>
    <t>La información corresponde a los POMCA de Ariporo y Cravo sur, Área por fuera de la Mojana</t>
  </si>
  <si>
    <t>POMCA, Corporinoquia, Cravo Sur, Ariporo</t>
  </si>
  <si>
    <t>s3://foa-prod-comp-fenomenologico-bucket/foa_puj_curada/P0040</t>
  </si>
  <si>
    <t>P0041</t>
  </si>
  <si>
    <t>POMCA Bajo San Jorge, 2019</t>
  </si>
  <si>
    <t>Plan de Ordenación y Manejo de la Cuenca Hidrográfica del Río Bajo San Jorge</t>
  </si>
  <si>
    <t>Elaborar (formular) el Plan de Ordenación y Manejo de la Cuenca Hidrográfica del Río Bajo San Jorge (código 2502-01), en el marco del proyecto incorporación del componente de gestión del riesgo como determinante ambiental del ordenamiento territorial en los procesos de formulación y/o actualización de planes de ordenación y manejo de cuencas hidrográficas afectadas por el fenómeno de la niña 2010-2011.</t>
  </si>
  <si>
    <t>Contrato 017 de 2015</t>
  </si>
  <si>
    <t>CORPOMOJANA</t>
  </si>
  <si>
    <t>CONSORCIO HIDRO SAN JORGE</t>
  </si>
  <si>
    <t>18/08/2015</t>
  </si>
  <si>
    <t>30/06/2019</t>
  </si>
  <si>
    <t>El Plan de Ordenación y Manejo de la Cuenca Hidrográfica del Río Bajo San Jorge (POMCA) fue desarrollado con el objetivo de formular un plan integral para la gestión sostenible de los recursos naturales y la reducción de riesgos en la cuenca. Este plan es fundamental dadas las afectaciones ambientales, sociales y económicas que sufrió la región durante el fenómeno de La Niña en 2010-2011. El proyecto fue estructurado en cuatro fases principales: Aprestamiento, Diagnóstico, Prospectiva y Zonificación Ambiental, y Formulación. Además, se documenta el desarrollo de la consulta previa con las comunidades étnicas reconocidas por el Ministerio del Interior que tiene presencia en la cuenca.</t>
  </si>
  <si>
    <t>Cuenca hidrográfica del Río Bajo San Jorge</t>
  </si>
  <si>
    <t>Ayapel, Buenavista, La Apartada, Montelíbano, Puerto Libertador, San José de Uré</t>
  </si>
  <si>
    <t xml:space="preserve">Es uno proyecto con un componente de socialización robusto, pues contó con la realización de amplias convocatorias para realizar varios talleres en muchos municipios de la cuenca. Ademas, es uno de los pocos proyectos donde se realiza Consulta Previa. </t>
  </si>
  <si>
    <t>Cuenca hidrográfica, ordenamiento territorial, manejo de cuencas, gestión ambiental, gestión del riesgo, diagnóstico ambiental, zonificación ambiental, recursos hídricos, geología, hidrología, clima, ecosistemas estratégicos, participación comunitaria, conservación</t>
  </si>
  <si>
    <t>s3://foa-prod-comp-fenomenologico-bucket/foa_puj_curada/P0041</t>
  </si>
  <si>
    <t>Mónica Vaca/Ema Gomez</t>
  </si>
  <si>
    <t>P0042</t>
  </si>
  <si>
    <t>2014-CV-013</t>
  </si>
  <si>
    <t>2014-CV-014</t>
  </si>
  <si>
    <t>Contratar personal para la elaboración del POMCA de Banco y Plato Magdalena</t>
  </si>
  <si>
    <t>2014-CV-0014-15</t>
  </si>
  <si>
    <t>No aplica</t>
  </si>
  <si>
    <t>Fondo adaptación</t>
  </si>
  <si>
    <t>Min Ambiente</t>
  </si>
  <si>
    <t xml:space="preserve">Contratación de personal para elaboración de POMCa de Banco y Plato </t>
  </si>
  <si>
    <t>Banco y Plato, Magdalena</t>
  </si>
  <si>
    <t>Región de Banco y Plato, Magdalena</t>
  </si>
  <si>
    <t>Magdalena, contratación, otrosi, POMCA, marco jurídico, agua</t>
  </si>
  <si>
    <t>s3://foa-prod-comp-fenomenologico-bucket/foa_puj_curada/P0042</t>
  </si>
  <si>
    <t>Mariana Camacho Erazo</t>
  </si>
  <si>
    <t>P0043</t>
  </si>
  <si>
    <t>CVS, 2015</t>
  </si>
  <si>
    <t>Contrato de Consultoría No. 011 - 2015</t>
  </si>
  <si>
    <t>Ajustar (Actualizar) los Planes de Ordenación y Manejo de las Cuencas Hidrográficas del Río Canalete, Río Los Córdobas y Otros Arroyos (Código 1204-01) y del Río Medio y Bajo Sinú (Código 1303) en el Marco del Proyecto “Incorporación del Componente de Gestión del Riesgo como Determinante Ambiental del Ordenamiento Territorial en los Procesos de Formulación y/o Actualización de Planes de Ordenación y Manejo de Cuencas Hidrográficas Afectadas por el Fenómeno de la Niña 2010_2011”</t>
  </si>
  <si>
    <t>Convenio No. 127 de 2014</t>
  </si>
  <si>
    <t>Corporación Autónoma Regional de los Valles del Sinú y del San Jorge (CVS)</t>
  </si>
  <si>
    <t>Consorcio Ambiental</t>
  </si>
  <si>
    <t>Consorcio Pomcas 2014</t>
  </si>
  <si>
    <t>14/09/2015</t>
  </si>
  <si>
    <t>30/09/2020</t>
  </si>
  <si>
    <t>El proyecto busca actualizar los Planes de Ordenación y Manejo de las Cuencas Hidrográficas del Río Canalete, Río Los Córdobas y Otros Arroyos  del Río Medio y Bajo Sinú</t>
  </si>
  <si>
    <t>Río Canalete, Río Los Córdobas, Río Medio y Bajo Sinú</t>
  </si>
  <si>
    <t>Población cercana al Río Canalete, Río Los Córdobas y Río Medio y Bajo Sinú</t>
  </si>
  <si>
    <t>El área de influencia del proyecto no corresponde a la Región de La Mojana, por lo anterior no se carga ningún documento correspondiente a este proyecto en la carpeta de información curada</t>
  </si>
  <si>
    <t>Río Canalete, Río Los Córdobas, Río Medio Sinú, Río Bajo Sinú, POMCA, Plan de ordenamiento territorial, Ordenamiento territorial, Marco jurídico, Gestión del riesgo, Información geográfica, Análisis espacial</t>
  </si>
  <si>
    <t>s3://foa-prod-comp-fenomenologico-bucket/foa_puj_curada/P0043</t>
  </si>
  <si>
    <t>P0044</t>
  </si>
  <si>
    <t>2014-C-0131 DTM</t>
  </si>
  <si>
    <t>Modelo de terreno continúo para la modelación hidrodinámica de 1.100.000 hectáreas en la región de la Mojana</t>
  </si>
  <si>
    <t>Generar un modelo de terreno continúo para la modelación hidrodinámica de 1.100.000 hectáreas en la región de la Mojana</t>
  </si>
  <si>
    <t>Contrato No. 131 de 2014</t>
  </si>
  <si>
    <t>La carpeta contiene los documentos contractuales para la ejecución del contrato (Estudio previo, contrato, Acta de liquidación entre otros). Además, contiene  La Carpeta DTM, está posee un conjunto de datos que representa un Modelo Digital de Terreno (MDT) continuo de alta precisión (RMSW &lt; 10cm) para la región de la Mojana y La carpeta "MOSAICO RGB"  contiene un mosaico de imágenes RGB de alta resolución que representan la región de la Mojana. Se evidencio que estas carpetas mencionadas anteriormente se encuentran duplicadas en la carpeta Productos del proyecto P0007</t>
  </si>
  <si>
    <t>s3://foa-prod-comp-fenomenologico-bucket/foa_puj_curada/P0044</t>
  </si>
  <si>
    <t>Mariana Camacho Erazo y Julieth Tatiana Rodriguez</t>
  </si>
  <si>
    <t>P0045</t>
  </si>
  <si>
    <t>CONTRATACIÓN ALFA CONSTRUCCIONES, 2018</t>
  </si>
  <si>
    <t>EJECUCIÓN Y ENTREGA DE VIVIENDAS EN LA MODALIDAD REUBICACIÓN EN EL DEPARTAMENTO DE SANTANDER</t>
  </si>
  <si>
    <t>Ejecución y entrega de viviendas en la modalidad reubicación en los municipios de Molagavita y Carcasi en el departamento de Santander</t>
  </si>
  <si>
    <t>Programa Nacional de Reubicación y Reconstrucción de Viviendas para la atención de hogares damnificados y/o localizados en zonas de alto riesgo no mitigable afectadas por los eventos derivados del Fenómeno de la niña 2010-2011</t>
  </si>
  <si>
    <t>L.C. Alfa Construcciones S.A.S.</t>
  </si>
  <si>
    <t>Contratación directa del Fondo Adaptación a la sociedad L.C. Alfa Construcciones S.A.S para la ejecución y entrega de viviendas en la modalidad de reubicación en el departamento de Santander – municipios de Molagavita y Carcasi</t>
  </si>
  <si>
    <t>Dos (2) municipios del departamento de Santander: Molagavita y Carcasi</t>
  </si>
  <si>
    <t xml:space="preserve">Santander, Malaga, Guaca, Contratación, Viviendas, </t>
  </si>
  <si>
    <t>s3://foa-prod-comp-fenomenologico-bucket/foa_puj_curada/P0045</t>
  </si>
  <si>
    <t>P0046</t>
  </si>
  <si>
    <t>CONTRATACIÓN MAECO, 2018</t>
  </si>
  <si>
    <t>Ejecución y entrega de viviendas en la modalidad reubicación en los municipios de Malaga y Guaca en el departamento de Santander</t>
  </si>
  <si>
    <t>Contrato No. FA-CD-I-S-081-2019</t>
  </si>
  <si>
    <t>MALLAS EQUIPOS Y CONSTRUCCIONES MAECO S.A.S</t>
  </si>
  <si>
    <t>CONSORCIO UNIDADES DE VIVIENDA C&amp;E</t>
  </si>
  <si>
    <t>Contratación directa del Fondo Adaptación a la sociedad MALLAS EQUIPOS Y CONSTRUCCIONES MAECO S.A.S para la ejecución y entrega de viviendas en la modalidad de reubicación en el departamento de Santander – municipios de Malaga y Guaca</t>
  </si>
  <si>
    <t>Dos (2) municipios del departamento de Santander: Malaga y Guaca</t>
  </si>
  <si>
    <t>Treinta y dos (32) Núcleos familiares de dos (2) municipios del departamento de Santander, dieciocho (18) correspondientes al municipio de Malaga y y catorce (14) correspondientes al municipio de Guaca</t>
  </si>
  <si>
    <t xml:space="preserve">Santander, Molagavita, Carcasi, Contratación, Viviendas, </t>
  </si>
  <si>
    <t>s3://foa-prod-comp-fenomenologico-bucket/foa_puj_curada/P0046</t>
  </si>
  <si>
    <t>P0047</t>
  </si>
  <si>
    <t>CONTRATACIÓN NARIÑO, 2018</t>
  </si>
  <si>
    <t>EJECUCIÓN Y ENTREGA DE VIVIENDAS EN EL DEPARTAMENTO DE NARIÑO</t>
  </si>
  <si>
    <t>Ejecución y entrega de viviendas en el departamento de Nariño – Municipio de Ancuyá</t>
  </si>
  <si>
    <t>Contrato No. FA-CD-I-S-229-2019</t>
  </si>
  <si>
    <t>Plan Anual de Adquisiciones del Fondo en las necesidades correspondientes al sector vivienda</t>
  </si>
  <si>
    <t>GTA Ingeniería S.A.S</t>
  </si>
  <si>
    <t>Redes y Edificaciones</t>
  </si>
  <si>
    <t>CONSORCIO VIVIENDA NARIÑO</t>
  </si>
  <si>
    <t>Contratación directa del Fondo Adaptación a GTA Ingeniería S.A.S para la ejecución y entrega de viviendas en la modalidad reubicación de treinta y seis (36) soluciones de vivienda en el municipio de Ancuyá, departamento de Nariño</t>
  </si>
  <si>
    <t>Municipio de Ancuyá, Santander</t>
  </si>
  <si>
    <t>Treinta y seis (36) Núcleos familiares del municipio de Ancuyá del departamento de Santander</t>
  </si>
  <si>
    <t>La fecha de terminación que se diligencio en la ficha corresponde a la última fecha que se menciona en los documentos de modificaciones y Otrosí del contrato, ya que no se encontró el acta de liquidación del contrato. Además, el área de influencia del proyecto no corresponde a la Región de La Mojana</t>
  </si>
  <si>
    <t>Santander, Ancuyá, Contratación, Viviendas</t>
  </si>
  <si>
    <t>s3://foa-prod-comp-fenomenologico-bucket/foa_puj_curada/P0047</t>
  </si>
  <si>
    <t>P0048</t>
  </si>
  <si>
    <t>CONTRATACIÓN RISARALDA, 2018</t>
  </si>
  <si>
    <t>EJECUCIÓN Y ENTREGA DE VIVIENDAS EN EL MUNICIPIO DE DOSQUEBRADAS, DEPARTAMENTO DE RISARALDA</t>
  </si>
  <si>
    <t>Ejecución y entrega de viviendas en el municipio de Dosquebradas en el departamento de Risaralda</t>
  </si>
  <si>
    <t>CONSTRUCTURA CIVICOL S.A.S</t>
  </si>
  <si>
    <t>Contratación directa del Fondo Adaptación a CONSTRUCTURA CIVICOL S.A.S para la ejecución y entrega de viviendas en el municipio de Dosquebradas, departamento de Risaralda</t>
  </si>
  <si>
    <t>Municipio de Dosquebradas, Departamento de Risaralda</t>
  </si>
  <si>
    <t>Cuarenta y cinco (45) núcleos familiares del municipio de Dosquebradas, Departamento de Risaralda</t>
  </si>
  <si>
    <t>Risaralda, Dosquebradas, Contratación, Viviendas</t>
  </si>
  <si>
    <t>s3://foa-prod-comp-fenomenologico-bucket/foa_puj_curada/P0048</t>
  </si>
  <si>
    <t>P0049</t>
  </si>
  <si>
    <t>CONTRATACIÓN ALBANIA, 2018</t>
  </si>
  <si>
    <t>EJECUCUIÓN Y ENTREGA DE VIVIENDAS EN EL MUNICIPIO DE ALBANA EN EL DEPARTAMENTO DE SANTANDER</t>
  </si>
  <si>
    <t>Ejecución y entrega de viviendas en el municipio de Albania en el departamento de Santander</t>
  </si>
  <si>
    <t>Programa Nacional de reubicación y reconstrucción de vivienda para la atención de hogares damnificados o localizados en zonas de alto riesgo no mitigable afectadas por los eventos derivados del fenómeno de la niña  2010-2011</t>
  </si>
  <si>
    <t>El CONTRATISTA deberá realizar la ejecución y entrega de viviendas en  la modalidad reubicación de cinco (5) soluciones de vivienda en el municipio de ALBANIA, Departamento de Santander, dentro de los términos establecidos. Para el cumplimiento de dicha labor, El CONTRATISTA,  debe tener en cuenta, aspectos técnicos, administrativos, legales, financieros, ambientales, sociales y demás temas que se consideren pertinentes dentro del alcance del contrato</t>
  </si>
  <si>
    <t>Contratación directa del Fondo Adaptación a MALLAS EQUIPOS Y CONSTRUCCIONES MAECO S.A.S   para la ejecución y entrega de viviendas  de 5 viviendas en el municipio de Albania, departamento de Santander</t>
  </si>
  <si>
    <t xml:space="preserve">Municipio de Albania, Departamento de Santander </t>
  </si>
  <si>
    <t>Cinco (5) Viviendas del Municipio de Albania departamento de Santander</t>
  </si>
  <si>
    <t xml:space="preserve">El área de influencia del proyecto no corresponde a la Región de La Mojana. Además no se presenta las fechas de inicio y terminación del contrato debido a que no se celebró el contrato dado que el contratista (MALLAS EQUIPOS Y CONSTRUCCIONES MAECO S.A.S) presento   su oferta en las fechas no estipuladas. Al respecto se encuentra la resolución No. 0082 de 2019 Por medio de la cual se declara fallido el proceso de contratación directa cuyo objeto es: "EJECUCIÓN Y ENTREGA DE VIVIENDAS EN EL DEPARTAMENTO DE SANTANDER. </t>
  </si>
  <si>
    <t>Albania, Santander, Contratación, Viviendas</t>
  </si>
  <si>
    <t>s3://foa-prod-comp-fenomenologico-bucket\foa_puj_curada\P0049</t>
  </si>
  <si>
    <t>Julieth Tatiana Rodríguez Rivera/ revisado MV</t>
  </si>
  <si>
    <t>P0050</t>
  </si>
  <si>
    <t>COT-015-2024</t>
  </si>
  <si>
    <t>Actualizar y complementar la factibilidad y elaborar el diseño de detalles de las medidas de recuperación de las dinámicas hídricas naturales de la Región de la Mojana en el contexto actual de cambio climático y reducción del riesgo</t>
  </si>
  <si>
    <t>Cotización No. 015-2024</t>
  </si>
  <si>
    <t xml:space="preserve">El alcance del objeto contractual se en marca en dos etapas: 1. Etapa de Actualización y Complementación de la Factibilidad: consiste en la ampliación del análisis del manejo de dinámicas hídricas teniendo en cuenta los nuevos eventos hidráulicos presentados y las condiciones biofísicas, ecosistémicas y socioeconómicas como la regulación hídrica y especialmente la armonización de la mejor alternativa definida con soluciones basadas en la naturaleza, teniendo como marco el ordenamiento alrededor del agua. Esta etapa incluye el análisis y recopilación de la información existente relacionada con el objeto del contrato, la generación de información primaria en el marco del presente proceso, como insumo para la realización del diagnóstico de las condiciones actuales de los diferentes componentes biofísicos, ecosistémicos, socieconómicos del territorio con enfoque de gestión del riesgo y adaptabilidad al campo climático regional, integrando a gran escala la gestión hídrica y la gestión del territorio para la definición de unidades de intervención integral (UII), y finalmente la definición de la mejor solución que evidencien las condiciones actuales del territorio, el comportamiento hídrico de la Mojana como eje estructural y que esté encaminada a la reconexión del sistema Río Cauca-Río Magdalena-Río San Jorge. para el desarrollo de este diagnóstico el consultor deberá ejecutar las actividades y generar los productos establecidos en los Apéndices del proyecto. Etapa 2: El alcance de la Etapa de Diseño de Detalle consiste en elaborar los diseños de detalle de la alternativa definida en la Etapa de Actualización de la Factibilidad de las medidas de recuperación de las dinámicas hídricas naturales de la región de La Mojana. El diseño de detalle incluye todos los componentes necesarios para la ejecución de la exploración de campo de detalle, diseños técnicos, requerimientos de permisos y/o trámites ambientales, estrategia de participación, estudios previos y especificaciones técnicas para construcción, cantidades de obra, precios unitarios, presupuesto y programación, plan de intervención por fases.
</t>
  </si>
  <si>
    <t>DESCONODICO</t>
  </si>
  <si>
    <t>El proyecto aborda  actualizar y complementar la factibilidad y elaborar el diseño de detalles de las medidas de recuperación de las dinámicas hídricas naturales de la Región de la Mojana en el contexto actual de cambio climático y reducción del riesgo</t>
  </si>
  <si>
    <t>La carpeta contiene documentos administrativos para la ejecución del proyecto donde se especifica  las condiciones que debe tener  en cuenta el consultor a la hora de desarrollar el proyecto. Estas condiciones son expuestas mediante los siguientes apéndices: Apéndice A: Glosario de Términos Aplicables, Apéndice B: Normograma, Apéndice C: Lineamientos para la generación y entrega de información geográfica, Apéndice D: Información existente macroproyecto de la Mojana, Apéndice 0: Recopilación y análisis de información existente, Apéndice 1: Topografía, Apéndice 2: Hidrosistemas (Hidrología-Hidráulica-Sedimentos), Apéndice 3: Socieconómico, Apéndice 4: Ordenamiento territorial, Apéndice 5: Geología, Geomorfología y Geotécnica, Apéndice 6: Ambiental, Apéndice 7: Gestión predial, Apéndice 8: Estructural, Apéndice 9: Arquitectura y Paisajismo, Apéndice 10: Patrimonio Arqueológico,  y Apéndice 11 Programación y presupuesto. Además, contiene un anexo técnico, cotizaciones, carta de observaciones entre otros.</t>
  </si>
  <si>
    <t>Gestión del Riesgo, Cambio Climático, La Mojana, Recuperación de Dinámicas Hídricas, Plan Nacional de Desarrollo 2022-2026, Adaptación, Intervención Integral, Desastres Naturales, Reducción del Riesgo, Infraestructura Civil, Servicios Ecosistémicos, Soluciones Basadas en la Naturaleza (SbN), Unidades de Intervención Integral (UII), Ordenamiento Territorial, Sostenibilidad Ambiental, Plan de Gestión Social, Inundaciones, Vulnerabilidad</t>
  </si>
  <si>
    <t>s3://foa-prod-comp-fenomenologico-bucket/foa_puj_curada/P0050</t>
  </si>
  <si>
    <t>Julieth Tatiana Rodriguez Rivera/ Revisado por MV</t>
  </si>
  <si>
    <t>P0051</t>
  </si>
  <si>
    <t>Estudio Geotécnico Magangué y San Marcos, 2022</t>
  </si>
  <si>
    <t>CULMINAR LOS DISEÑOS DE DETALLE CON LOS INSUMOS ENTREGADOS POR EL FONDO ADAPTACIÓN Y CONSTRUIR LAS ESTRUCTURAS DE PROTECCIÓN CONTRA INUNDACIONES DE LOS CASCOS URBANOS DE LOS MUNICIPIOS DE SAN MARCOS (SUCRE) Y MAGANGUÉ (BOLÍVAR)</t>
  </si>
  <si>
    <t>Culminar los diseños de detalle con los insumos entregados por el Fondo Adaptación y construir las estructuras de protección contra inundaciones de los cascos urbanos de los municipios de San Marcos (Sucre) y Magangué (Bolívar)</t>
  </si>
  <si>
    <t>CONTRATO FA-IC-I-F-140-2020</t>
  </si>
  <si>
    <t>Unión Temporal San Marcos 2020</t>
  </si>
  <si>
    <t>18/09/2023</t>
  </si>
  <si>
    <t>3 años</t>
  </si>
  <si>
    <t>El proyecto de caracter geotécnico principalmente, está centrado en los municipios de San Marcos (Sucre) y Magangué (Bolívar). El propósito principal es desarrollar y culminar los diseños detallados de estructuras de protección contra inundaciones para estos municipios, en cumplimiento del Contrato No. FA-IC-IF-140-2020, suscrito con el Fondo Adaptación. Dentro de los principales resultados se realizaron estudios geotécnicos y análisis hidrológicos e hidráulicos para determinar las características del terreno y del comportamiento del agua en zonas de riesgo de inundación, con el fin de establecer los parámetros para los diseños. Basado en esto, se definieron estructuras de protección, incluyendo diques y estaciones de bombeo, para minimizar los efectos de las inundaciones con un periodo de retorno de 100 años. Para las obras propuestas (diques perimetrales y sistemas de bombeo) Se definieron presupuestos específicos para cada municipio, incluyendo obras de protección y redes de alcantarillado. Adicional, se detalla la importancia de la socialización de los proyectos con las comunidades locales, así como las consultas previas con las autoridades municipales. Como conclusión, las estructuras de protección propuestas, diseñadas con base en estudios detallados (modelación hidrodinámica y batimetría), pueden mitigar de manera significativa el riesgo de inundación en los cascos urbanos de ambos municipios._x000D_
El proyecto está estructurado en ocho (8) productos:_x000D_
Producto 1. Diseños hidráulicos e hidrológicos  _x000D_
Producto 2. Diseño Geológico y Geotécnico  _x000D_
Producto 3. Diseño Estructural  _x000D_
Producto 4. Diseño Electromecánico  _x000D_
Producto 5. Presupuesto  _x000D_
Producto 6. Plan de Gestión Social  _x000D_
Producto 7. Arqueología  _x000D_
Producto 8. Arquitectura_x000D_
Adicional, se incluye la carpeta de Informe Ejecutivo y Planos de alineamiento. _x000D_
Vale la pena resaltar, que el mayor volumen de información de esta carpeta corresponde a los archivos .tiff y .hdf que sumados pesan 450GB y que corresponden al Producto 1. Diseños hidráulicos e hidrológicos .</t>
  </si>
  <si>
    <t>San Marcos (Sucre) y Magangué (Bolívar)</t>
  </si>
  <si>
    <t xml:space="preserve">Los análisis geotécnico, hidrológico e hidráulico, respaldados por simulaciones y estudios del IDEAM, aseguran un enfoque técnico sólido para mitigar riesgos de inundación. Además, detalla costos y escenarios con y sin las obras, lo que facilita la toma de decisiones técnicas y económicas, con énfasis en la resiliencia ante el cambio climático._x000D_
No obstante, algunos datos, como los registros hidrológicos y pluviométricos, están desactualizados (hasta 2018), lo que podría afectar la precisión de las simulaciones. También existen vacíos en la gestión predial, especialmente en San Marcos, donde faltan certificados de tradición y detalles sobre los predios a intervenir, lo que podría retrasar el proyecto. _x000D_
En cuanto a los estudios técnicos, se identifican limitaciones en áreas como la información estructural del muro de contención en Magangué, donde no se disponen de planos completos ni estudios de patología adecuados. Además, se resalta la necesidad de estudios complementarios en electromecánica y geotecnia, lo que indica que ciertos aspectos del proyecto aún no están concluidos._x000D_
Vale la pena resaltar, que el mayor volumen de información de esta carpeta corresponde a los archivos .tiff y .hdf que sumados pesan 450GB y que corresponden al Producto 1. Diseños hidráulicos e hidrológicos._x000D_
En términos contractuales, el contrato contó con cinco otros sí, con cuatro suspensiones y dos ampliaciones a las suspensiones. </t>
  </si>
  <si>
    <t>Geotecnia, Inundaciones, Zonificación, Capacidad Portante, Estabilidad Global, Licuación, Cimentación, Análisis Hidrológico, Drenaje, Magangué.</t>
  </si>
  <si>
    <t>s3://foa-prod-comp-fenomenologico-bucket/foa_puj_curada/P0051</t>
  </si>
  <si>
    <t>P0052</t>
  </si>
  <si>
    <t>C-0286-2013</t>
  </si>
  <si>
    <t>C-0286-2013 "CARACTERIZACIÓN HIDROGEOLÓGICA CONCEPTUAL DE LA REGIÓN DE LA MOJANA"</t>
  </si>
  <si>
    <t>El consultor se compromete a recopilar, analizar y desarrollar una caracterización hidrogeológica conceptual de la region, que conprenda un análisis de las interaciones de los cuerpos de agua superficial y subsuperficial de esta manera que estas variables constituyan a la obtención de los productos establecidos en el Convenio de Asociación No 012 de 2014.</t>
  </si>
  <si>
    <t>Contrato 286 de 2013</t>
  </si>
  <si>
    <t>Esta carpeta contiene los folios del 1 al 438 de la carpeta de Hidrocerón (P0032). Aquí se encuentran escaneados los informes de los productos y también está la información contractual y de seguimiento del contrato. De igual forma, contiene los productos formulados por Hidrocerón que están contenidos también en la P0032.</t>
  </si>
  <si>
    <t>La carpeta está repetida con la información del P0033, acá se encuentran las fotocopias del expediente completo. Los productos están tanto en la P0033 como en la P0052 del proyecto Hidroceron.</t>
  </si>
  <si>
    <t>Hidrogeologia, pozos, subsuperficial, recarga hídrica, descarga hídrica, expediente, folios</t>
  </si>
  <si>
    <t>s3:\\foa-prod-comp-fenomenologico-bucket\foa_puj_curada\P0052</t>
  </si>
  <si>
    <t>P0053</t>
  </si>
  <si>
    <t>1. POSTULACIONES</t>
  </si>
  <si>
    <t>Esta carpeta contiene documentos administrativos del Macroproyecto de La Mojana “Plan Integral de Ordenamiento Ambiental y Desarrollo Territorial de La Mojana”. Estos documentos, en su mayoría, incluyen los convenios con diferentes entidades para el cumplimiento de cada uno de los componentes del proyecto. A su vez, las postulaciones y seguimiento a las postulaciones aprobadas para el desarrollo de cada componente del Macroproyecto.</t>
  </si>
  <si>
    <t>Esta carpeta también contiene un modelo hidrodinámico de la Mojana; sin embargo, no fue posible identificar a cuál proyecto corresponde.</t>
  </si>
  <si>
    <t>Plan de ordenamiento territorial, postulaciones, seguimiento, hidrodinamico.</t>
  </si>
  <si>
    <t>s3://oa-prod-comp-fenomenologico-bucket\foa_puj_curada\P0053</t>
  </si>
  <si>
    <t>P0054</t>
  </si>
  <si>
    <t>02. Información IDEAM</t>
  </si>
  <si>
    <t>IDEAM</t>
  </si>
  <si>
    <t>La carpeta contiene una colección de datos geoespaciales y ambientales clave sobre la región de la Mojana, organizados en diversos formatos como GeoTIFF, HDF, XML, shapefiles y más. Estos archivos proporcionan información detallada sobre la clasificación del suelo, modelos de terreno, eventos de inundación históricos y datos de profundidad, facilitando la planificación territorial, la gestión ambiental y el análisis de riesgos.  Incluye capas de visualización para SIG y archivos adicionales en Excel y PowerPoint. Finalmente, incluye un modelo hidráulico desarrollado en HEC-RAS que no está asociado a ningún informe explicativo del modelo.</t>
  </si>
  <si>
    <t>Los datos no están asociados a ningún proyecto en específico. Se infiere que el financiador y ejecutor es el IDEAM por el nombre de la carpeta y porque algunas presentaciones de powerpoint incluyen información del IDEAM. Por otro lado, las diferentes carpetas de  información geográfica no están relacionadas a informes que proporcionen contexto sobre la producción o el uso de los datos.</t>
  </si>
  <si>
    <t xml:space="preserve">Cobertura del suelo, gestión ambiental, inundación, hidrología, profundidad, planificación territorial, información geográfica, </t>
  </si>
  <si>
    <t>s3:\\foa-prod-comp-fenomenologico-bucket\foa_puj_curada\P0054</t>
  </si>
  <si>
    <t>P0055</t>
  </si>
  <si>
    <t>MONITOREO_PECES_RIO_CAUCA_2010_2020</t>
  </si>
  <si>
    <t>Monitoreo de peces del río Cauca del año 2010 al 2020</t>
  </si>
  <si>
    <t>Empresas Públicas de Medellín E.S.P. (EPM)</t>
  </si>
  <si>
    <t>Universidad de Antioquia</t>
  </si>
  <si>
    <t>Corantioquia</t>
  </si>
  <si>
    <t>Integral S.A.</t>
  </si>
  <si>
    <t>24/02/2020</t>
  </si>
  <si>
    <t>Datos de monitoreo de peces del Río Cauca EPM periodo del 2010 al 2020. La base de datos contiene información sobre ubicación, especies registradas, nombre científico y común, abundancias, hábitat, taxonomía, Aspectos poblacionales, Arte de pesca, Estatus de conservación.</t>
  </si>
  <si>
    <t>Cinco (5) municipios de los departamentos Bolívar, Antioquia y Sucre: Achí, Guaranda, Magangué, Nechí y San Jacinto del Cauca. Específicamente los sitios Ciénaga Ciritongo, Ciénaga Corrales, Ciénaga Culebras, Ciénaga El Floral, Ciénaga El Sapo, Ciénaga Granada, Ciénaga Hoyo Grande, Ciénaga La Raya, Ciénaga Las Culebras, Ciénaga Nueva, Río Cauca y Río Nechí</t>
  </si>
  <si>
    <t>No se logra ubicar ningún documento correspondiente al proyecto (informes, contratos, términos de referencia, etc.), solo se encuentra la base de datos del monitoreo de peces.</t>
  </si>
  <si>
    <t>Biodiversidad, Peces, Monitoreo, Hábitat, Taxonomía, Cuenca del río Cauca, Ciénagas, Especies, Ictiofauna</t>
  </si>
  <si>
    <t>s3://foa-prod-comp-fenomenologico-bucket/foa_puj_curada/P0055</t>
  </si>
  <si>
    <t>P0056</t>
  </si>
  <si>
    <t>02 ACTAS SEGUIMIENTO</t>
  </si>
  <si>
    <t>Plataforma-FA</t>
  </si>
  <si>
    <t>Fondo Adapatación</t>
  </si>
  <si>
    <t>27/06/2024</t>
  </si>
  <si>
    <t>Cronogramas de las actividades que se realizan en diferentes periodos de tiempo</t>
  </si>
  <si>
    <t xml:space="preserve">Región de la Mojana </t>
  </si>
  <si>
    <t>No se logra ubicar ningún documento correspondiente al proyecto.</t>
  </si>
  <si>
    <t>Cronogramas, presupuestos, Mojana</t>
  </si>
  <si>
    <t>s3://foa-prod-comp-fenomenologico-bucket/foa_puj_curada/P0056</t>
  </si>
  <si>
    <t>P0057</t>
  </si>
  <si>
    <t>15- SIG</t>
  </si>
  <si>
    <t>La carpeta contiene información SIG y GDB de la región de La Mojana, así como de otros territorios a nivel nacional</t>
  </si>
  <si>
    <t>En la carpeta solo se encuentran salidas cartográficos y datos GDB sin contexto. No se encuentra información contractual o del proyecto que de una idea del contexto en el cual se generaron estos datos</t>
  </si>
  <si>
    <t>Magangué, San Marcos, Mancha de inundación, Ecorregiones PND, Mapas, Salidas cartográficas, GDB, Cartografía</t>
  </si>
  <si>
    <t>s3://foa-prod-comp-fenomenologico-bucket/foa_puj_curada/P0057</t>
  </si>
  <si>
    <t>P0058</t>
  </si>
  <si>
    <t>ICANH</t>
  </si>
  <si>
    <t>Instituto Colombiano de Antropología e Historia ICANH</t>
  </si>
  <si>
    <t>Esta carpeta contiene una geodatabase producida por el Instituto Colombiano de Antropología e Historia (ICAHN), grupo patrimonio, que ofrece información sobre el área de influencia de un proyecto de patrimonio cultural sobre los camellones construidos por la etnia Zenú en la época precolombina.</t>
  </si>
  <si>
    <t>Cuenca del río San Jorge y el río Cauca</t>
  </si>
  <si>
    <t>La carpeta solo contiene la geodatabase, no hay información de contexto que se refiera a en qué marco se está usando esa información cartográfica, tampoco hay informes, productos o información contractual asociada a esa gdb.</t>
  </si>
  <si>
    <t xml:space="preserve">Camellones, ICANH, Patrimonio, información geográfica, área de influencia </t>
  </si>
  <si>
    <t>s3://foa-prod-comp-fenomenologico-bucket/foa_puj_curada/P0058</t>
  </si>
  <si>
    <t>P0059</t>
  </si>
  <si>
    <t>FUNDACOM</t>
  </si>
  <si>
    <t>Ejecución y entrega de viviendas departamento de Nariño</t>
  </si>
  <si>
    <t>Ejecución y entrega de viviendas en el departamento de Nariño de conformidad con los términos y condiciones contractuales – TCC y los documentos que lo conforman, de la contratación directa, los cuales, junto con la propuesta del contratista, forman parte integral de este contrato y prevalecen, para todos los efectos, sobre esta última.</t>
  </si>
  <si>
    <t>Contrato No. 104 de 2019</t>
  </si>
  <si>
    <t>FA-CD-I-S-104-2019</t>
  </si>
  <si>
    <t>Fundación para el Progreso Integral Comunitario FUNDACOM</t>
  </si>
  <si>
    <t>$2.009.553.641</t>
  </si>
  <si>
    <t>6/03/2022 (Aproximadamente)</t>
  </si>
  <si>
    <t>14 meses</t>
  </si>
  <si>
    <t xml:space="preserve">Carpeta que contiene documentos de contratación e información sensible del contrato 104 de 2019 “Ejecución y entrega de viviendas departamento de Nariño”.  </t>
  </si>
  <si>
    <t>No corresponde a la región de la Mojana.</t>
  </si>
  <si>
    <t xml:space="preserve">No corresponde a la región de la Mojana. </t>
  </si>
  <si>
    <t xml:space="preserve">La información de esta carpeta es de Nariño. Por lo tanto, no corresponde a la región de la Mojana. </t>
  </si>
  <si>
    <t>s3://foa-prod-comp-fenomenologico-bucket\foa_puj_curada\P0059</t>
  </si>
  <si>
    <t>P0060</t>
  </si>
  <si>
    <t>Vivienda Reubicación Achí</t>
  </si>
  <si>
    <t>187-1139-Directas Achi-V2</t>
  </si>
  <si>
    <t>Reubicación de viviendas en el municipio de Achí Bolivar</t>
  </si>
  <si>
    <t>2017-C-0153</t>
  </si>
  <si>
    <t>El contratista se compromete en la reubicación o reconstrucción de 748 viviendas.</t>
  </si>
  <si>
    <t>CONSORCIO NUEVO ACHÍ</t>
  </si>
  <si>
    <t>Ingeniería Master S.A.S.</t>
  </si>
  <si>
    <t>25/08/2018</t>
  </si>
  <si>
    <t>Recosntrucción o reubicación de 738 viviendas</t>
  </si>
  <si>
    <t>Achí</t>
  </si>
  <si>
    <t>738 Familias</t>
  </si>
  <si>
    <t xml:space="preserve">Del proyecto solo se poseen los folios, esto quiere decir que, no se posee información en tablas editables, planos en formatos crudos o archivos geográficos. </t>
  </si>
  <si>
    <t>Vivienda, Reconstrucción, reubicación, Achí, Folio</t>
  </si>
  <si>
    <t>s3://foa-prod-comp-fenomenologico-bucket/foa_puj_curada/P0060</t>
  </si>
  <si>
    <t>Jhonatan R</t>
  </si>
  <si>
    <t>P0061</t>
  </si>
  <si>
    <t>Vivienda Villa Juliana - 2013</t>
  </si>
  <si>
    <t xml:space="preserve">187-0186-Vivienda  Magangué-Villa Juliana-001-V2    </t>
  </si>
  <si>
    <t>Contrato de construcción de viviendas en Villa Juliana</t>
  </si>
  <si>
    <t>2013-C-0004-13-0174</t>
  </si>
  <si>
    <t>Construcciones Arcues S.A.S.</t>
  </si>
  <si>
    <t>Caja de compensación Familiar de Comfenalco-ANDI Comfenalco Cartagena</t>
  </si>
  <si>
    <t>16/12/2013</t>
  </si>
  <si>
    <t>15/11/2014</t>
  </si>
  <si>
    <t>Actas de entrega de viviendas referentes al proyecto villa Julianan Magangué.</t>
  </si>
  <si>
    <t>Magangué</t>
  </si>
  <si>
    <t>573 Familias</t>
  </si>
  <si>
    <t>Vivienda, actas de entrega, actas de recibido</t>
  </si>
  <si>
    <t>s3://foa-prod-comp-fenomenologico-bucket/foa_puj_curada/P0061</t>
  </si>
  <si>
    <t>P0062</t>
  </si>
  <si>
    <t>Vivienda Villa Juliana - 2015</t>
  </si>
  <si>
    <t>187-0186-Vivienda Magangué-Urbanización Villa Juliana II-002-V2</t>
  </si>
  <si>
    <t>Ejecutar la construcción de 225 viviendas unifamiliares de interes prioritario, en el marco de las especificaciones técnicas relacionadas en el manual operativo emitido por el fondo de adaptación para tal fin, con su respectivo urbanismo, correspondiente al proyecto denominada "Urbanización Villa Juliana II" ubicado en el municipio de Magangué en el departamento de Bolivar, realizando la totalidad de estudios y diseños técnicos correspondientes (estudios de suelos, diseño urbanistico, diseño de vias y pavimentos, diseño arquitectónico, de cimentaciones, estructurales, redes e instalaciones hidrosanitárias, redes e instalaciones eléctricas y de riesgo), así como todos los trámites necesarios para la obtención de las respectivas licencias urbanísticas, las certificaciones y aprobaciones correspondientes ante las autoridades competentes, incluyendo la realización de actas de vecindad.</t>
  </si>
  <si>
    <t>2013-C-0004-15-040</t>
  </si>
  <si>
    <t>El contratista se compromete a la entrega de 225 viviendas.</t>
  </si>
  <si>
    <t>24/04/2015</t>
  </si>
  <si>
    <t>Folio del proyecto de urbanización de las viviendas localizadas en Villa Juliana.</t>
  </si>
  <si>
    <t>225 Familias</t>
  </si>
  <si>
    <t xml:space="preserve">Del proyecto solo se poseen los folios, esto quiere decir que no se posee información en tablas editables, planos en formatos crudos o archivos geográficos. </t>
  </si>
  <si>
    <t>s3://foa-prod-comp-fenomenologico-bucket/foa_puj_curada/P0062</t>
  </si>
  <si>
    <t>P0063</t>
  </si>
  <si>
    <t>Vivienda Reconstrucción Cordoba</t>
  </si>
  <si>
    <t>187-1125-Reconstrucción Cordoba Sucre Mojana-Ayapel-V2</t>
  </si>
  <si>
    <t>Llevar a cabo la reconstrucción en sitio de viviendas en los municipios de Ayapel - Córdoba, San Benito Abad y San Marcos-Sucre, Región de la Mojana.</t>
  </si>
  <si>
    <t>2017-C-0279</t>
  </si>
  <si>
    <t>CONSORCIO LA MOJANA 2017</t>
  </si>
  <si>
    <t>El conjunto de carpetas presenta una gran cantidad de fichas de verificación socio demográfica, ademas de los diseños estructurales e hidraúlicos dos tipos de vivienda VIS. Presenta un documento con un análisis de vulnerabilidad.</t>
  </si>
  <si>
    <t>Ayapel</t>
  </si>
  <si>
    <t>Vivienda, reconstrucción, Ayapel, riesgo, folio</t>
  </si>
  <si>
    <t>s3://foa-prod-comp-fenomenologico-bucket/foa_puj_curada/P0063</t>
  </si>
  <si>
    <t>P0064</t>
  </si>
  <si>
    <t>Vivienda Banco Agrario</t>
  </si>
  <si>
    <t>187-0160-Banco Agrario - Bolivar-Magangué-V2</t>
  </si>
  <si>
    <t>Aunar esfuerzos para realizar el cierre finacniero del convenio suscrito entre el Banco Agrario de Colombia S.A, La gobernación de Bolivar y la Sociedad Colombiana de Arquitectos</t>
  </si>
  <si>
    <t>2012-CV-0009</t>
  </si>
  <si>
    <t>El contratista se compromete a la entrega de informes de obra mensuales a travez del Banco Agrario, informes de ejecución financiera del proyecto y el listado de las 2577 familias beneficiarias.</t>
  </si>
  <si>
    <t>Banco Agrario</t>
  </si>
  <si>
    <t>Sociedad Colombiana de Arquitectos S.C.A.</t>
  </si>
  <si>
    <t>15/05/2012</t>
  </si>
  <si>
    <t>30/04/2017</t>
  </si>
  <si>
    <t>Entrega de 2577 viviendas  en zonas rurales del departamento de Bolivar</t>
  </si>
  <si>
    <t>2577 familias registradas como damnificadas del fenómeno de La Niña 2010-2011</t>
  </si>
  <si>
    <t>Vivienda, Sociedad de Arquitectos de Colombia, contrato, folio</t>
  </si>
  <si>
    <t>s3://foa-prod-comp-fenomenologico-bucket/foa_puj_curada/P0064</t>
  </si>
  <si>
    <t>P0065</t>
  </si>
  <si>
    <t>Vivienda Operador Zonal COMFAMA</t>
  </si>
  <si>
    <t>187-0456-VIVIENDA AYAPEL-PROYECTO DE AYAPEL - URBANIZACION ALICANTE-001-V2</t>
  </si>
  <si>
    <t>Realizar las funciones de OPERADOR ZONAL en Antioquia, Córdoba y Sucre. En desarrollo de dicho objeto, COMFAMA se obliga para con EL FONDO ADAPTACIÓN a desarrollar todas las actividades necesarias para proveer de soluciones de vivienda en Antioquia, Córdoba y Sucre, en el marco del “PROGRAMA NACIONAL DE REUBICACIÓN Y RECONSTRUCCIÓN DE VIVIENDAS PARA LA ATENCIÓN DE HOGARES DAMNIFICADOS Y/O LOCALIZADOS EN ZONAS DE ALTO RIESGO NO MITIGABLE AFECTADAS POR LOS EVENTOS DERIVADOS DEL FENOMENO DE LA NIÑA 2010-2011” teniendo en cuenta los resultados de la verificación del Registro Único de Damnificados. Así mismo y en cumplimiento de las funciones propias de dicha gestión, COMFAMA podrá realizar la interventoría de los proyectos de construcción y reconstrucción de vivienda, cuya ejecución se contrate con terceros diferentes a dicho OPERADOR ZONAL</t>
  </si>
  <si>
    <t>2012-C-0094-14-16893</t>
  </si>
  <si>
    <t>Caja de Compensación Familiar de Antioquia - COMFAMA</t>
  </si>
  <si>
    <t>21/12/2012</t>
  </si>
  <si>
    <t>21/12/2014</t>
  </si>
  <si>
    <t>El documento presenta el Acta de Inicio del Contrato No. 094 de 2012, celebrado entre el Fondo de Adaptación y la Caja de Compensación Familiar de Antioquia (Comfama). Este contrato tiene como objetivo principal la ejecución de funciones de operador zonal en las regiones de Antioquia, Córdoba y Sucre, en el marco del "Programa Nacional de Reubicación y Reconstrucción de Viviendas para la Atención de Hogares Damnificados y/o Localizados en Zonas de Alto Riesgo No Mitigable Afectadas por los Eventos Derivados del Fenómeno de La Niña 2010-2011".</t>
  </si>
  <si>
    <t>Fondo de Adaptación, Comfama, Contrato No. 094 de 2012, Operador Zonal,  Antioquia, Córdoba, Sucre, Programa Nacional de Reubicación</t>
  </si>
  <si>
    <t>s3://foa-prod-comp-fenomenologico-bucket/foa_puj_curada/P0065</t>
  </si>
  <si>
    <t>P0066</t>
  </si>
  <si>
    <t>Vivienda Cruz Roja</t>
  </si>
  <si>
    <t>187-0906-Reubicación Dona Ana-San Benito Abad SUCRE-V2</t>
  </si>
  <si>
    <t>El-presente-convenio-de-cooperacion tiene por objeto. aunar esfuerzos
acciones, capacidades, y conocimientos que conduzcan a desarrollar la
tercera fase del proyecto de reubicacién del Corregimiento de Dofia Ana,
ubicado en el Municipio de San Benito Abad, Departamento de Sucre,
que conduzcan al establecimiento de setenta y dos (72) viviendas, dando
continuidad a la fase primera y segunda fase del proyecto, en el cual se
tiene previsto entregar ciento cuarenta y siete (147) unidades de vivienda,
para igual numero de familias, beneficiando a un total de 1.054 habitante censados por la Gobernacién del Departamento de Sucre como damnificados localizados en zonas de alto riesgo no mitigables afectadas por los eventos derivados del Fendmeno de la Nifia 2010-2011.</t>
  </si>
  <si>
    <t>2012-CV-0016</t>
  </si>
  <si>
    <t>Sociedad Nacional de la Cruz Roja Colombiana</t>
  </si>
  <si>
    <t>31/12/2013</t>
  </si>
  <si>
    <t>El documento presenta la liquidación final del Convenio No. 016 de 2012, suscrito entre el Fondo Adaptación y la Cruz Roja Colombiana, cuyo objetivo principal fue la reubicación del corregimiento de Doña Ana en el Municipio de San Benito Abad, departamento de Sucre</t>
  </si>
  <si>
    <t>San Benito de  Abad</t>
  </si>
  <si>
    <t>Vivienda, convenio, Fondo Adaptación, Cruz Roja Colombiana, reubicación, San Benito Abad, Doña Ana, ejecución, supervisión, seguridad social, infraestructura, viviendas, liquidación, cumplimiento, impacto social, monitoreo</t>
  </si>
  <si>
    <t>s3://foa-prod-comp-fenomenologico-bucket/foa_puj_curada/P0066</t>
  </si>
  <si>
    <t>P0067</t>
  </si>
  <si>
    <t>Vivienda Meaco 2016 Sucre</t>
  </si>
  <si>
    <t>187-1115-Directas Sucre 304-SUCRE-V2</t>
  </si>
  <si>
    <t>El contratista se compromete a ejecutar las obras de “reubicación o reconstrucción en sitio de viviendas en los municipios de los departamentos de Cordoba y Sucre, la región de La Mojana (Antioquia, Córdoba y Sucre) y la región Urabá (Antioquia)” — grupo 6, de conformidad con los términos y condiciones contractuales - TCC y los documentos que los conforman, de la invitación abierta 002 de 2016, los cuales, junto con la propuesta del contratista forman parte integral de este contrato y prevalecen, para todos los efectos, sobre esta última.</t>
  </si>
  <si>
    <t>2016-C-0126</t>
  </si>
  <si>
    <t>Mallas equipos y construcciones MAECO S.A.S.</t>
  </si>
  <si>
    <t>El proyecto detalla las obligaciones y responsabilidades del contratista en el marco del Contrato No. 1126 de 2016, suscrito entre el Fondo Adaptación, Mallas Equipos y Construcciones Maeco S.A.S.</t>
  </si>
  <si>
    <t>Sucre</t>
  </si>
  <si>
    <t>Vivienda, contrato, Fondo Adaptación, seguridad industrial, servicios públicos, infraestructura, mano de obra local, auditorías, transparencia, informes, gestión ambiental, mitigación de impactos, herramientas tecnológicas, ejecución de proyectos, responsabilidad financiera, cumplimiento normativo</t>
  </si>
  <si>
    <t>s3://foa-prod-comp-fenomenologico-bucket/foa_puj_curada/P0067</t>
  </si>
  <si>
    <t>P0071</t>
  </si>
  <si>
    <t>Vivienda Meaco 2016 Guaranda</t>
  </si>
  <si>
    <t>187-1126-Reconstrucción Sucre Mojana-Guaranda-V2</t>
  </si>
  <si>
    <t>Reconstrucción en sitio de viviendas en los municipios de Guaranda y Majagual - Departamento de Sucre - región de la Mojana</t>
  </si>
  <si>
    <t>2016-C-0238</t>
  </si>
  <si>
    <t>GNG INGENIERIA SAS</t>
  </si>
  <si>
    <t>14/02/2017</t>
  </si>
  <si>
    <t>14/08/2018</t>
  </si>
  <si>
    <t>El proyecto se divide en cuatro etapas clave: Reconocimiento, Pre-construcción, Ejecución y Liquidación. En la Etapa de Reconocimiento (1 mes y 15 días), se identifican las necesidades de reconstrucción y reubicación en Guaranda y Majagual, con un total de 327 viviendas a ser reconstruidas en sitio. El CONTRATISTA debe realizar visitas técnicas, identificar beneficiarios y analizar riesgos para asegurar la viabilidad de los lotes. Además, se deben preparar planes de logística y esquemas arquitectónicos.
En la Etapa de Pre-construcción (1 mes y 15 días), el CONTRATISTA debe entregar estudios legales, topográficos, de suelos, y de diseño urbanístico (para reubicaciones) al INTERVENTOR. También se requiere un plan social y una memoria técnica que incluya cálculos estructurales, previsión ante desastres y cronograma de metas. El INTERVENTOR tiene 8 días para aprobar esta memoria, que se actualizará mensualmente durante la construcción.
La Etapa de Ejecución (12 meses) implica la construcción de 327 viviendas y la entrega formal de estas a los beneficiarios. El CONTRATISTA debe garantizar que las viviendas cumplan con los estándares de calidad y provean servicios públicos básicos. La entrega puede ser individual o total, según el cronograma aprobado.
Finalmente, en la Etapa de Liquidación (8 meses), se suscribe el acta de liquidación entre el CONTRATISTA y el INTERVENTOR. Esta etapa formaliza el cierre del contrato y asegura que todas las viviendas han sido entregadas conforme a los términos establecidos.</t>
  </si>
  <si>
    <t>Guaranda y Majagual</t>
  </si>
  <si>
    <t>310 familias</t>
  </si>
  <si>
    <t>Proyecto, Etapas, Reconocimiento, Pre-construcción, Ejecución, Liquidación, Viviendas, Reconstrucción, Reubicación, Beneficiarios, Estudios técnicos, Memoria técnica, Plan social, Calidad, Servicios públicos, Cronograma, Contrato, Fondo Adaptación, Mallas Equipos y Construcciones, Terminación, Interventoría, Responsabilidades, Garantías, Acta de liquidación, Registro, Sucre.</t>
  </si>
  <si>
    <t>s3://foa-prod-comp-fenomenologico-bucket/foa_puj_curada/P0071</t>
  </si>
  <si>
    <t>Jhonatan R / Revisión MV</t>
  </si>
  <si>
    <t>P0076</t>
  </si>
  <si>
    <t>Reubicación Sucre - Mojana Zona 2</t>
  </si>
  <si>
    <t>187-1133-Reubicacion Sucre Mojana Zona 2 -CAIMITO-V2</t>
  </si>
  <si>
    <t>El contratista se compromete a realizar la reubicación o reconstrucción en sitio de viviendas en los municipios de Caimito, San Benito Abad y San Marcos - Sucre - Región de la Mojana Zona 2, de conformidad con los terminos y condiciones contractuales (TCC) que dieron origen a este contrato, y con los documentos que lo conforman, los cuales, junto con la oferta de El contratista forman parte integral de este contrato y prevalecen para todos los efectos sobre este último.</t>
  </si>
  <si>
    <t>2016-C-0227</t>
  </si>
  <si>
    <t>Juan Ignacio Pupo Garcia JIPG</t>
  </si>
  <si>
    <t>20/02/2017</t>
  </si>
  <si>
    <t>19/05/2018</t>
  </si>
  <si>
    <t>Reubicación de 325 viviendas en los municipios de Caimito, San Benito Abad y San Marcos.</t>
  </si>
  <si>
    <t>Caimito</t>
  </si>
  <si>
    <t>325 familias</t>
  </si>
  <si>
    <t>Vivienda, Reconstrucción, reubicación, Folio</t>
  </si>
  <si>
    <t>s3://foa-prod-comp-fenomenologico-bucket/foa_puj_curada/P0076</t>
  </si>
  <si>
    <t>P0079</t>
  </si>
  <si>
    <t>Reubicación Córdoba</t>
  </si>
  <si>
    <t xml:space="preserve">187-1134 Reubicación de viviendas en los municipios de Ayapel departamento de Córdoba, Guaranda y Majagual departamento de Sucre </t>
  </si>
  <si>
    <t>“(…) EL CONTRATISTA se compromete a realizar las obras necesarias para la “REUBICACIÓN DE VIVIENDAS EN LOS MUNICIPIOS DE AYAPEL, DEPARTAMENTO DE CÓRDOBA, GUARANDA Y MAJAGUAL, DEPARTAMENTO DE SUCRE.” de conformidad con los Términos y Condiciones Contractuales - TCC y los documentos que lo conforman, los cuales, junto con la propuesta del CONTRATISTA forman parte integral de este contrato y prevalecen en su orden (1. Contrato y 2. TCC) para todos los efectos, sobre esta última.</t>
  </si>
  <si>
    <t>2016-C-0237</t>
  </si>
  <si>
    <t>Consorcio obra VIP Sucre</t>
  </si>
  <si>
    <t>GTA Ingenieria SAS</t>
  </si>
  <si>
    <t>Ingisa constructores S.A.S.</t>
  </si>
  <si>
    <t>GNG Ingeniería S.A.S</t>
  </si>
  <si>
    <t>21/02/2017</t>
  </si>
  <si>
    <t>El proyecto descrito en el contrato 237 de 2016 del Fondo Adaptación tiene como objetivo la reubicación de viviendas en los municipios de Ayapel (Córdoba), Guaranda y Majagual (Sucre). El contratista, Consorcio Obra VIP Sucre, fue responsable de ejecutar las obras necesarias para la construcción y entrega de viviendas a las familias afectadas. El contrato sufrió varias prórrogas y modificaciones en cuanto al plazo y presupuesto, finalizando con la construcción de 253 viviendas, de las cuales se entregaron 252 a los beneficiarios. Se realizaron entregas en fases, con algunas viviendas reasignadas debido a casos especiales como fallecimientos o duplicidades en los subsidios de vivienda.</t>
  </si>
  <si>
    <t>Ayapel, Guaranda, Majagual</t>
  </si>
  <si>
    <t>353 Familias</t>
  </si>
  <si>
    <t>Vivienda social, Reasentamiento, Infraestructura, Urbanización, Obra pública, Desarrollo regional, Inversión, Beneficiarios, Sostenibilidad, Interventoría</t>
  </si>
  <si>
    <t>s3://foa-prod-comp-fenomenologico-bucket/foa_puj_curada/P0079</t>
  </si>
  <si>
    <t>P0083</t>
  </si>
  <si>
    <t>Viviendas Sucre</t>
  </si>
  <si>
    <t>187-1141-Directas Sucre Sucre Grupo 1-V2</t>
  </si>
  <si>
    <t>El contratista se compromete a realizar la reubicación de 354 viviendas en el municipio de Sucre- departamento de Sucre, de conformidad con los términos y condiciones contractuales y los documentos que lo conforman, de la invitación a presentar oferta contenida en el oficio E-2017-002236, los cuales, junto con la oferta del contratista forman parte integral de este contrato y prevalecen, para todos los efectos, sobre esta última.</t>
  </si>
  <si>
    <t>2017-C-0179</t>
  </si>
  <si>
    <t>CORPACERO SAS</t>
  </si>
  <si>
    <t>17/07/2017</t>
  </si>
  <si>
    <t>Este contrato, originalmente firmado en 2017, incluye varias modificaciones y suspensiones que han tenido lugar durante su ejecución. Los aspectos clave del proyecto incluyen la construcción y entrega de viviendas a beneficiarios en situación de vulnerabilidad, así como la realización de obras complementarias y de mitigación para mejorar las condiciones de las áreas afectadas.</t>
  </si>
  <si>
    <t>354 Familias</t>
  </si>
  <si>
    <t>Reubicación, Viviendas, Sucre, Modificación contractual, Retención en garantía</t>
  </si>
  <si>
    <t>s3://foa-prod-comp-fenomenologico-bucket/foa_puj_curada/P0083</t>
  </si>
  <si>
    <t>P0084</t>
  </si>
  <si>
    <t>Vivienda Sucre Sucre</t>
  </si>
  <si>
    <t>187-1140-Directas Sucre Sucre Grupo 3-V2</t>
  </si>
  <si>
    <t>El contratista se compromete a realizar la reubicación de viviendas en el municipio de Sucre - Sucre, grupo 3 de conformidad con los términos y condiciones contractuales que dieron origen a este contrato, y con los documentos que lo conforman, los cuales, junto con la oferta de el contratista, forman parte integral de este contrato y prevalecen, para todos los efectos, sobre esta última.</t>
  </si>
  <si>
    <t>2017-C-0181</t>
  </si>
  <si>
    <t>UNION TEMPORAL CASAS DE SUCRE 2016</t>
  </si>
  <si>
    <t>GRUPO EMPRESARIAL PROYECTAR INGENIERIA SAS</t>
  </si>
  <si>
    <t>14/07/2017</t>
  </si>
  <si>
    <t>31/12/2018</t>
  </si>
  <si>
    <t xml:space="preserve">Este proyecto se basa en la contrucción de 239 viviendas en el municipio de Sucre Sucre. </t>
  </si>
  <si>
    <t>239 Familias</t>
  </si>
  <si>
    <t>s3://foa-prod-comp-fenomenologico-bucket/foa_puj_curada/P0084</t>
  </si>
  <si>
    <t>P0086</t>
  </si>
  <si>
    <t>CIÉNAGA DE AYAPEL, 2009</t>
  </si>
  <si>
    <t>CIÉNAGA DE AYAPEL: RIQUEZA EN BIODIVERSIDAD Y RECURSOS HÍDRICOS</t>
  </si>
  <si>
    <t xml:space="preserve">El objetivo de este trabajo es el estudio de los aspectos socioeconómicos de este sistema cenagoso y de sus potencialidades económicas, las cuales manejadas de manera sostenible pueden darle bienestar a la comunidad que lo habita. </t>
  </si>
  <si>
    <t>El Proyecto presenta un análisis exhaustivo de la ciénaga de Ayapel, ubicada en la región de la Depresión Momposina, en el departamento de Córdoba, Colombia. El objetivo principal del estudio es evaluar la riqueza en biodiversidad y los recursos hídricos de la ciénaga, así como identificar los desafíos ambientales y socioeconómicos que enfrenta la región. El contenido del documento se organiza en varias secciones clave: 1). Introducción: se establece el contexto del estudio, resaltando la importancia ecológica y económica de la ciénaga de Ayapel; 2). Antecedentes Históricos: se revisa la evolución histórica de la región, incluyendo aspectos sociales y económicos que han influido en el desarrollo de la ciénaga; 3). Aspectos Geográficos, Ecológicos y Ambientales: esta sección detalla las características geográficas de la ciénaga, así como su biodiversidad, incluyendo flora y fauna. Se abordan problemáticas ambientales como la degradación de los recursos naturales y el uso inadecuado del suelo; 4). Aspectos Sociales: se analiza la población local, el capital humano, las condiciones de vida y la pobreza en la región. Se destacan las interacciones entre la comunidad y los recursos naturales; 5). Usos de Suelo y Actividades Económicas: se examinan los diferentes usos del suelo en la región, incluyendo la agricultura, ganadería, pesca, silvicultura, minería y turismo. Se enfatiza la necesidad de un desarrollo sostenible que integre estas actividades; 6). Reflexiones Finales: se presentan conclusiones sobre la sostenibilidad de la ciénaga y recomendaciones para la implementación de políticas que promuevan la conservación y el uso responsable de los recursos. El estudio se centra en los siete municipios asociados a la Asociación de Municipios del San Jorge (Asosanjorge), que incluye áreas como Ayapel, y se propone un inventario turístico para potenciar el desarrollo económico a través del turismo sostenible. El documento se basa en un enfoque cualitativo y cuantitativo, utilizando datos estadísticos y estudios de campo para evaluar la biodiversidad y los recursos hídricos. Se mencionan colaboraciones con entidades locales y expertos en el área, así como la recopilación de información a través de entrevistas y encuestas a la población local</t>
  </si>
  <si>
    <t>Ciénaga de Ayapel</t>
  </si>
  <si>
    <t>Siete municipios asociados a la Asociación de Municipios del San Jorge (ASOSANJORGE).</t>
  </si>
  <si>
    <t xml:space="preserve">El documento presenta un análisis exhaustivo de la ciénaga de Ayapel, con datos relevantes sobre su biodiversidad, recursos hídricos y condiciones socioeconómicas. _x000D_
_x000D_
Sin embargo, algunos apartados podrían beneficiarse de una mayor profundidad en el análisis, especialmente en la sección de problemáticas ambientales, donde se mencionan desafíos sin ofrecer soluciones concretas o ejemplos de mejores prácticas. La inclusión de gráficos o tablas adicionales podría mejorar la comprensión de ciertos datos, especialmente en las secciones que abordan estadísticas sobre pobreza y servicios públicos. _x000D_
_x000D_
Las recomendaciones presentadas son prácticas y alineadas con las necesidades identificadas, lo que puede guiar a los responsables de la toma de decisiones en la implementación de acciones efectivas. _x000D_
_x000D_
Algunos datos, especialmente los relacionados con la cobertura de servicios públicos y condiciones socioeconómicas, son de años anteriores (1993 y 2005). Sería beneficioso incluir información más actualizada para reflejar el estado actual de la región y permitir un análisis más preciso de las tendencias y cambios. Se menciona la necesidad de implementar planes de acción, pero sería útil destacar ejemplos de colaboración exitosa entre diferentes entidades (gubernamentales, ONG, comunidad) que hayan abordado problemas similares en otras regiones_x000D_
</t>
  </si>
  <si>
    <t>Ciénaga de Ayapel, Biodiversidad, Recursos hídricos, Ecosistema, Sostenibilidad, Turismo ecológico, Agricultura, Ganadería, Pesca artesanal, Degradación ambiental, Educación, Condiciones sociales, Conservación, Desarrollo sostenible, Córdoba, Banco de la República</t>
  </si>
  <si>
    <t>s3://foa-prod-comp-fenomenologico-bucket/foa_puj_curada/P0086</t>
  </si>
  <si>
    <t>P0087</t>
  </si>
  <si>
    <t>POMCA RIO BAJO SAN JORGE, 2019</t>
  </si>
  <si>
    <t>FORMULACIÓN POMPCA RIO BAJO SAN JORGE</t>
  </si>
  <si>
    <t>Formular el plan de ordenación y manejo de la cuenca hidrográfica del Rio Bajo San Jorge</t>
  </si>
  <si>
    <t>El Proyecto presenta el Plan de Ordenamiento y Manejo de la Cuenca Hidrográfica del Río Bajo San Jorge, un esfuerzo colaborativo entre la Corporación para el Desarrollo Sostenible de la Mojana y el San Jorge (CORPOMOJANA) y el consorcio Hidro San Jorge. La cuenca se ubica en la región que abarca varios departamentos, incluyendo Bolívar, Sucre, Antioquía y Bolívar,con un área de 1.527.883,6 Hectáreas._x000D_
_x000D_
El documento está estructurado en varias fases: Aprestamiento, Diagnóstico, Prospectiva y Zonificación Ambiental, y Formulación. En la fase de Aprestamiento, se identifican y priorizan los actores involucrados en la cuenca, mientras que la fase de Diagnóstico presenta un análisis detallado del estado actual de la cuenca en aspectos físicos, bióticos, socioeconómicos y de gestión del riesgo. Posteriormente, la fase de Prospectiva y Zonificación Ambiental establece escenarios futuros y define unidades homogéneas para la gestión. Finalmente, la fase de Formulación plantea objetivos, estrategias y programas para la administración de los recursos naturales._x000D_
_x000D_
La principal conclusión del documento es la necesidad de un enfoque integral y participativo en la gestión de la cuenca, que involucre a todos los actores relevantes para asegurar la sostenibilidad ambiental y el bienestar de las comunidades locales. Este enfoque es fundamental para abordar los desafíos actuales y futuros que enfrenta la cuenca del Río Bajo San Jorge</t>
  </si>
  <si>
    <t>La cuenca del Río Bajo San Jorge se extiende por un área de 1.527.883,6 hectáreas, abarcando municipios de los departamentos de Antioquia, Bolívar, Córdoba y Sucre. Se identifican tres nodos principales: Mojana, Sabana y Transición, cada uno con diferentes poblaciones y áreas</t>
  </si>
  <si>
    <t xml:space="preserve">Municipios de cuenca del Río Bajo San Jorge </t>
  </si>
  <si>
    <t>El documento se encuentra bien estructurado. No se incluyen los anexos de la formulación del POMCA. Este documento es clave para la toma de decisiones, para garantizar que la estructuración de nuevos proyectos que vayan en línea con las estrategias propuestas en este documento. Así como sirve de línea base para la revisión de información previa en la zona</t>
  </si>
  <si>
    <t>Corpomojana, Corporación Autónoma Regional de los Valles del Sinú y del San Jorge, Carsucre, Corantioquia, Cuenca, Río Bajo San Jorge, Ordenamiento, Manejo, Recursos Naturales, Diagnóstico Ambiental, Prospectiva,  Zonificación,   Sostenibilidad, Participación Comunitaria</t>
  </si>
  <si>
    <t>s3://foa-prod-comp-fenomenologico-bucket/foa_puj_curada/P0087</t>
  </si>
  <si>
    <t>P0088</t>
  </si>
  <si>
    <t>DANE</t>
  </si>
  <si>
    <t>La carpeta contiene información cartográfica en formato Shape File sobre el Déficit Habitacional, esta estimación está compuesta por el Déficit de Vivienda Cuantitativo y el Déficit de Vivienda Cualitativo.  De igual forma se almacena un archivo .csv  sobre el anexo de proyecciones de vivienda departamental</t>
  </si>
  <si>
    <t>Departamental y Municipal nacional</t>
  </si>
  <si>
    <t>Se podría extraer la información de los municipios que contienen el área núcleo</t>
  </si>
  <si>
    <t>Tanto la información cartográfica como la información de la tabla de datos, esta a escala nacional, pero se puede filtrar la información a nivel de  los municipios de interés</t>
  </si>
  <si>
    <t xml:space="preserve">Municipios, Déficit Habitacional, Déficit de Vivienda Cuantitativo, Déficit de Vivienda Cualitativo, Proyecciones de vivienda,  vivienda ocupada,  vivienda desocupada,  Colombia,  nivel departamental,  nivel municipal,  área urbana,  área rural,  2018-2050,  2018-2035,  definición censal,  vivienda censal,  vivienda arquitectónica. </t>
  </si>
  <si>
    <t>s3://foa-prod-comp-fenomenologico-bucket/foa_puj_curada/P0088</t>
  </si>
  <si>
    <t>P0090</t>
  </si>
  <si>
    <t>HUMBOLDT</t>
  </si>
  <si>
    <t>Instituto de investigación de recursos biológicos Alexander von Humboldt</t>
  </si>
  <si>
    <t>La carpeta contiene documentos del Instituto Alexander von Humboldt con información de la región de La Mojana, relacionada a contaminación por mercurio, lineamientos para el manejo sostenible de sistemas de aprovechamiento de recursos naturales in situ y lecciones aprendidas de restauración y conservación.</t>
  </si>
  <si>
    <t>Región de La Mojana</t>
  </si>
  <si>
    <t>La carpeta contiene documentos del insituto Alexander Von Humboldt relevantes para la región de La Mojana, sin embargo, no estan relacionados entre si o hacia un mismo proyecto.</t>
  </si>
  <si>
    <t>Conservación, Restauración, Mercurio, Contaminación, La Mojana, Manejo sostenible, Recursos naturales.</t>
  </si>
  <si>
    <t>s3://foa-prod-comp-fenomenologico-bucket/foa_puj_curada/P0090</t>
  </si>
  <si>
    <t>P0091</t>
  </si>
  <si>
    <t>SISTEMA DE INFORMACIÓN AMBIENTAL DE COLOMBIA</t>
  </si>
  <si>
    <t>La carpeta contiene información cartográfica en formato Shape File sobre las prioridades de conservación en jurisdicción del agua y zonificación forestal del Plan de Ordenación Forestal en jurisdiccion de la autoridad ambiental</t>
  </si>
  <si>
    <t>Nechí, San Jacinto de Achí, Achí, Magangué, Guarandá</t>
  </si>
  <si>
    <t>La información cartográfica no se solapa completamente con el área núcleo de La Mojana, y solo se solapa con algunos municipios</t>
  </si>
  <si>
    <t>Localización, Medio ambiente, Cobertura de la tierra, Ordenamiento territorial, Zonificación, Cuencas, Microcuencas, CSB, prioridades, conservación, CSB, ordenamiento, zonificación</t>
  </si>
  <si>
    <t>s3://foa-prod-comp-fenomenologico-bucket/foa_puj_curada/P0091</t>
  </si>
  <si>
    <t>P0092</t>
  </si>
  <si>
    <t xml:space="preserve">Terridata - La Mojana 2030 </t>
  </si>
  <si>
    <t>Datos Terridata- LA MOJANA 2030: UN PAÍS POSIBLE. Propuestas para ordenarla alrededor del agua</t>
  </si>
  <si>
    <t xml:space="preserve">Este artículo invita a pensar en la construcción de una región que aproveche sus particularidades culturales y ambientales, y presenta algunas propuestas para hacer más efectivas las acciones con una visión prospectiva que ordene La Mojana alrededor del agua. Datos Terridata, información de Colombia a nivel departamental y municipal en cuanto a demografía, financiera, salud y otros temas. </t>
  </si>
  <si>
    <t>El escrito propone una serie de intervenciones y estrategias para la planificación y gestión del territorio de La Mojana. El enfoque principal del documento es reordenar el territorio de La Mojana alrededor del agua, con el fin de mitigar los riesgos de desastres, restaurar la resiliencia climática y promover un desarrollo sostenible, productivo y competitivo. Dentro de las principales conclusiones se tiene: El desarrollo integral de La Mojana debe centrarse en la gestión del agua como eje transversal, articulando a las entidades territoriales y sectoriales en un esfuerzo conjunto. La propuesta de 2030 se basa en ordenar el territorio alrededor del agua, garantizando la sostenibilidad ambiental y la competitividad económica. Es esencial actualizar los estudios y diseños existentes para abordar las intervenciones requeridas en cada fase, con el fin de mitigar el riesgo de inundaciones y sequías, y promover la restauración ecológica de la región.
Tambien se consideran bases de datos con información demográfica, financiera, salud, a nivel departamental y municipal de importancia para la gestión pública</t>
  </si>
  <si>
    <t>El documento se encuentra bien estructurado. No se incluyen los anexos de la formulación del POMCA. Este documento es clave para la toma de decisiones, para garantizar que la estructuración de nuevos proyectos que vayan en línea con las estrategias propuestas en este documento. Así como sirve de línea base para la revisión de información previa en la zona. La carpeta además contiene bases de datos (.xlsx) de estadísticas por cada dimensión de gestión pública.</t>
  </si>
  <si>
    <t>Dimensiones, Estadísticas Territoriales, Municipios, Entidad Territorial, Gestión Pública, OCDE.</t>
  </si>
  <si>
    <t>s3://foa-prod-comp-fenomenologico-bucket/foa_puj_curada/P0092</t>
  </si>
  <si>
    <t>P0093</t>
  </si>
  <si>
    <t>Universidades y DNP</t>
  </si>
  <si>
    <t xml:space="preserve">1. Análisis de frecuencia hidrológico multivariado para eventos extremos mediante funciones cópula arquimedianas. Casos de estudio: cuenca baja del Rio Tunjuelo y región de la Mojana (Colombia).
2. Metodología para la estimación del destino y transporte de mercurio presente en los ríos de Colombia
3. Recursos fitogenéticos nativos de la región de La Mojana: una poderosa estrategia de resiliencia de los pequeños productores para mejorar la productividad ante los efectos de la variabilidad climática.
4. Evaluación de la huella de carbono y consumo de energía en el ciclo de vida de la vivienda económica hecha en madera. Caso de estudio: La Mojana, Municipio de San Marcos. Sucre – Colombia.
5. Plan Integral de Gestión del Cambio Climático Territorial.
6. Cartografía geológica de las unidades Neógenas del Noreste del cinturón plegado de San Jacinto, Colombia.
</t>
  </si>
  <si>
    <t xml:space="preserve">Recopila los informes de cinco (5) proyectos:
Informe 1. Análisis de frecuencia hidrológico multivariado para eventos extremos mediante funciones cópula arquimedianas. Casos de estudio: cuenca baja del Rio Tunjuelo y región de la Mojana (Colombia).
El informe presenta un estudio sobre la modelación de eventos hidrológicos extremos, con un enfoque particular en la construcción de curvas de Intensidad-Duración-Frecuencia (IDF) mediante el uso de funciones cópula arquimedianas. Este análisis se centra en la cuenca baja del río Tunjuelo, que abarca varios municipios del departamento de Cundinamarca, Colombia, y se extiende a la región de la Mojana.
Informe 2. Metodología para la estimación del destino y transporte de mercurio presente en los ríos de Colombia.
El informe presenta un estudio sobre la contaminación por mercurio en el sistema hídrico colombiano, con un enfoque particular en las implicaciones de la minería de oro. El objetivo principal del documento es desarrollar y validar una metodología que permita modelar el comportamiento del mercurio en ríos a nivel nacional, facilitando así la identificación de zonas críticas y la formulación de políticas de gestión ambiental. A través de la metodología desarrollada, se logró modelar el comportamiento del mercurio en ríos a nivel nacional, permitiendo identificar zonas críticas de contaminación.
Informe 3. Recursos fitogenéticos nativos de la región de La Mojana: una poderosa estrategia de resiliencia de los pequeños productores para mejorar la productividad ante los efectos de la variabilidad climática.
El informe se centra en la evaluación de la respuesta fisiológica de diversas especies agrícolas ante condiciones de estrés hídrico, específicamente inundación y sequía. Este estudio se llevó a cabo en la región de La Mojana, que abarca varios municipios de los departamentos de Sucre y Córdoba en Colombia, donde la agricultura es una actividad fundamental para la subsistencia de pequeños productores y comunidades indígenas, como la población zenú.
Informe 4. Evaluación de la huella de carbono y consumo de energía en el ciclo de vida de la vivienda económica hecha en madera. Caso de estudio: La Mojana, Municipio de San Marcos. Sucre – Colombia
El informe presenta un estudio realizado por la ingeniera ambiental Neicy Paola Escobar Suárez, centrado en el municipio de San Marcos, ubicado en la región de La Mojana, Sucre, Colombia. El objetivo principal del estudio es analizar el impacto ambiental de las viviendas económicas construidas con madera, evaluando su huella de carbono y el consumo energético a lo largo de su ciclo de vida, abordando una revisión bibliográfica que establece el estado del arte sobre la evaluación del ciclo de vida (ACV) aplicado a la construcción, identificando las metodologías existentes y su aplicabilidad en el contexto colombiano.
Informe 5. Plan Integral de Gestión del Cambio Climático Territorial.
El informe presenta un análisis sobre la variabilidad climática y su impacto en el territorio del departamento de Sucre, Colombia. Su objetivo principal es mitigar el daño asociado al riesgo climático en los sectores productivos, la seguridad alimentaria, la biodiversidad, los socioecosistemas y los recursos hídricos, a través del diseño e implementación de medidas climáticas adaptativas y mitigadoras. El contenido se organiza en dos fases principales: la fase de alistamiento y la fase de perfil territorial. En la fase de alistamiento, se revisan documentos relevantes y se establece un marco normativo que guía la gestión del cambio climático. Se identifican los actores clave y se plantean objetivos específicos que incluyen el análisis del comportamiento climatológico y el fortalecimiento de capacidades territoriales.
</t>
  </si>
  <si>
    <t xml:space="preserve">Informe 1: Se podría incluir un análisis más detallado sobre cómo las diferentes familias de cópulas se comparan en términos de ajuste y aplicabilidad a diferentes contextos hidrológicos. Por otra parte, los hallazgos del documento son altamente relevantes para la toma de decisiones en la gestión de recursos hídricos y la planificación de infraestructuras_x000D_
Informe 2: Proporciona información valiosa que puede ser utilizada para desarrollar políticas más efectivas en la gestión del mercurio y la protección de los recursos hídricos. Por otra parte, se observa que el documento menciona limitaciones en el monitoreo de las descargas de mercurio y la falta de datos completos sobre los puntos de descarga en el país. Esto sugiere que el estudio podría beneficiarse de una recopilación de datos más exhaustiva para fortalecer sus conclusiones._x000D_
Informe 3: El informe podría beneficiarse de una discusión más profunda sobre las implicaciones socioeconómicas de la adopción de estas prácticas agrícolas_x000D_
Informe 4: La evidencia de que la madera puede ser una alternativa más sostenible en comparación con otros materiales puede influir en decisiones sobre normativas de construcción y promoción de materiales ecológicos. No se presenta la hoja de cálculo mencionada en el documento _x000D_
Informe 5: Los anexos se encuentran dentro del documento. El informe proporciona un marco claro para la acción y puede servir como base para la formulación de políticas públicas que aborden el cambio climático de manera efectiva. Se sugiere incluir un plan de monitoreo y evaluación que permita medir el progreso de las acciones implementadas y ajustar las estrategias según sea necesario. Esto es fundamental para garantizar la efectividad del plan a largo plazo._x000D_
Informe 6: Este trabajo de grado proporciona una visión clara y concisa de los resultados y conclusiones del estudio, destacando su relevancia para el conocimiento geológico en el Atlántico y su potencial para futuras investigaciones o proyectos que involucren áreas como geología, geotecnia, hidrogeología. La descripción geológica no se encuentra geográficamente en superficie en la Región de La Mojana, pero la descripción geológica puede ser de utilidad para las interpretaciones geológicas que se realicen en la región de La Mojana_x000D_
</t>
  </si>
  <si>
    <t>Hidrología, eventos extremos, funciones cópula, análisis multivariado, curvas IDF, análisis de riesgo, contaminación por mercurio, minería de oro, modelación de metales, calidad de agua, impacto ambiental, diagnóstico de mercurio, adaptación al cambio climático, estrés por inundación, estrés por sequía, productividad agrícola, sistemas agrícolas, huella de carbono, consumo energético, vivienda económica, madera, ciclo de vida, sostenibilidad, cambio climático, gestión territorial, variabilidad climática, recursos hídricos, biodiversidad, vulnerabilidad, gases de efecto invernadero, adaptación, mitigación, cartografía geológica, unidades neógenas, Cinturón plegado de San Jacinto, formaciones Tubará, imágenes satelitales, estructuras geológicas, monoclinal, sinclinal, conglomerado del vaivén, geomorfología.</t>
  </si>
  <si>
    <t>s3://foa-prod-comp-fenomenologico-bucket/foa_puj_curada/P0093</t>
  </si>
  <si>
    <t>P0094</t>
  </si>
  <si>
    <t>Contrato No. 16-075</t>
  </si>
  <si>
    <t>IMPLEMENTAR ESTRATEGIAS DE REHABILITACIÓN DE HUMEDALES DE LA REGIÓN DE LA MOJANA BUSCANDO RECOMPONER EL SUMINISTRO DE SERVICIOS ECOSISTÉMICOS, AUMENTANDO ASÍ EL BIENESTAR DE SUS HABITANTES, A TRAVÉS DE LA ADAPTACIÓN A LAS DINÁMICAS NATURALES DE UNA PLANICIE DE INUNDACIÓN.</t>
  </si>
  <si>
    <t>Implementar estrategias de rehabilitación de humedales de la región de La Mojana buscando recomponer el suministro de servicios ecosistémicos, aumentando así el bienestar de sus habitantes, a través de la adaptación a las dinámicas naturales de una planicie de inundación</t>
  </si>
  <si>
    <t>16-075</t>
  </si>
  <si>
    <t xml:space="preserve">El contrato  N. 16-075 se desarrollo dentro del marco del proyecto "Reducción de Riesgo y Vulnerabilidad al Cambio Climático en la Región de la Depresión Momposina de Colombia”, financiado por el Fondo de Adaptación del Protocolo de Kioto (AF -Adaptation Fund), e implementado para Colombia por el Ministerio de Ambiente y Desarrollo Sostenible (MADS) y el Programa de las Naciones Unidas para el Desarrollo (PNUD). Buscando Implementar estrategias de rehabilitación de humedales de la región de La Mojana buscando recomponer el suministro de servicios ecosistémicos, aumentando así el bienestar de sus habitantes, a través de la adaptación a las dinámicas naturales de una planicie de inundación. </t>
  </si>
  <si>
    <t xml:space="preserve">En la carpeta no se relaciona información contractual del convenio, ni hay claridad de cuantos productos se generaron para todo el convenio. </t>
  </si>
  <si>
    <t>Riesgo, Vulnerabilidad, Cambio climático, rehabilitación, humedales</t>
  </si>
  <si>
    <t>s3://foa-prod-comp-fenomenologico-bucket/foa_puj_curada/P0094</t>
  </si>
  <si>
    <t>P0095</t>
  </si>
  <si>
    <t>Acuerdo No. 19-206</t>
  </si>
  <si>
    <t>Brindar acompañamiento y asesoría técnica al proyecto "Mejorar las prácticas de gestión del agua resilientes al cambio climático para las comunidades vulnerables en La Mojana", en su actividad 2.2 "Incrementar la capacidad adaptativa de ecosistemas naturales y de medios de vida basados en los ecosistemas" en su fase I o de planificación.</t>
  </si>
  <si>
    <t>19-206</t>
  </si>
  <si>
    <t>Fondo Verde del Clima (GCF)</t>
  </si>
  <si>
    <t>La carta de acuerdo No 19-206 se desarrolló en el marco del  macroproyecto Mojana Clima y Vida para Brindar acompañamiento y asesoría técnica al proyecto "Mejorar las prácticas de gestión del agua resilientes al cambio climático para las comunidades vulnerables en La Mojana", en su actividad 2.2 "Incrementar la capacidad adaptativa de ecosistemas.  Dentro de la carpeta se encontraron tres productos correspondientes al sistema de monitoreo con enfoque participativo, los métodos y resultados de los modelos para priorizar áreas de rehabilitación y conservación y finalmente, la identificación de prioridades y acciones sociales para la restauración socio ecológica participativa.</t>
  </si>
  <si>
    <t xml:space="preserve">En la carpeta no se relaciona información contractual del acuerdo, ni hay claridad de cuantos productos se generaron para todo el acuerdo. </t>
  </si>
  <si>
    <t>Adaptación, Monitoreo, Restauración</t>
  </si>
  <si>
    <t>s3://foa-prod-comp-fenomenologico-bucket/foa_puj_curada/P0095</t>
  </si>
  <si>
    <t>P0096</t>
  </si>
  <si>
    <t>Convenio 15-027</t>
  </si>
  <si>
    <t>Convenio de cooperación No 17-16-075-027CE</t>
  </si>
  <si>
    <t>Aunar esfuerzos técnicos, administrativos y financieros con la Universidad de Córdoba, para realizar el levantamiento y análisis de la información sobre ecología de hábitats acuáticos y percepción de servicios ecosistémicos; monitoreo a los humedales rehabilitados y actividades de divulgación y apropiación del proceso de rehabilitación de humedales, en los municipios de la región de La Mojana</t>
  </si>
  <si>
    <t>17-16-075-027CE</t>
  </si>
  <si>
    <t>15-027</t>
  </si>
  <si>
    <t>Universidad de Cordoba</t>
  </si>
  <si>
    <t xml:space="preserve">El convenio realiza el levantamiento y análisis de la información sobre ecología de hábitats acuáticos y percepción de los servicios ecosistémicos; monitoreo a los humedales rehabilitados y actividades de divulgación y apropiación del proceso de rehabilitación de humedales, en los municipios de la región de La Mojana. La carpeta contiene entre sus productos la caracterización de la red de actores involucrados con la gestión y uso de humedales en la región, la caracterización en la dinámica espacial de los macrohábitats acuáticos en la región y finalmente  la caracterización y monitoreo de aves y paisajes sonoros en tres macrohábitats de la región de La Mojana. </t>
  </si>
  <si>
    <t>La Mojana: San Benito Abad, San Marcos, Ayapel</t>
  </si>
  <si>
    <t>Población de San Benito Abad, San Marcos, Ayapel</t>
  </si>
  <si>
    <t>Humedales, Restauración, Zapales, Ciénagas, Caños, Ríos, Servicios ecosistémicos.</t>
  </si>
  <si>
    <t>s3://foa-prod-comp-fenomenologico-bucket/foa_puj_curada/P0096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</si>
</sst>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_(\$* #,##0.00_);_(\$* \(#,##0.00\);_(\$* \-??_);_(@_)"/>
    <numFmt numFmtId="165" formatCode="\$#,##0"/>
    <numFmt numFmtId="166" formatCode="d/mm/yyyy"/>
    <numFmt numFmtId="167" formatCode="&quot;$&quot;#,##0.00"/>
  </numFmts>
  <fonts count="11">
    <font>
      <sz val="11"/>
      <color theme="1"/>
      <name val="Calibri"/>
      <family val="2"/>
    </font>
    <font>
      <b/>
      <sz val="11"/>
      <color theme="1"/>
      <name val="Calibri"/>
      <family val="2"/>
    </font>
    <font>
      <sz val="11"/>
      <color theme="1"/>
      <name val="Aptos Narrow"/>
    </font>
    <font>
      <sz val="11"/>
      <color theme="1"/>
      <name val="Arial Narrow;Arial Narrow"/>
      <family val="2"/>
    </font>
    <font>
      <sz val="8"/>
      <color theme="1"/>
      <name val="Arial"/>
      <family val="2"/>
    </font>
    <font>
      <sz val="10"/>
      <name val="Arial"/>
      <family val="2"/>
    </font>
    <font>
      <sz val="9"/>
      <color rgb="FF000000"/>
      <name val="Tahoma"/>
    </font>
    <font>
      <sz val="11"/>
      <color theme="1"/>
      <name val="Calibri"/>
      <family val="2"/>
    </font>
    <font>
      <sz val="11"/>
      <color theme="1"/>
      <name val="Calibri"/>
    </font>
    <font>
      <sz val="11"/>
      <color rgb="FF000000"/>
      <name val="Calibri"/>
      <family val="2"/>
      <charset val="1"/>
    </font>
    <font>
      <sz val="11"/>
      <color theme="1"/>
      <name val="Aptos"/>
      <family val="2"/>
      <charset val="1"/>
    </font>
  </fonts>
  <fills count="3">
    <fill>
      <patternFill patternType="none"/>
    </fill>
    <fill>
      <patternFill patternType="gray125"/>
    </fill>
    <fill>
      <patternFill patternType="solid">
        <fgColor theme="0" tint="-0.34998626667073579"/>
        <bgColor rgb="FFC0C0C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164" fontId="7" fillId="0" borderId="0" applyBorder="0" applyProtection="0"/>
  </cellStyleXfs>
  <cellXfs count="35">
    <xf numFmtId="0" fontId="0" fillId="0" borderId="0" xfId="0"/>
    <xf numFmtId="0" fontId="0" fillId="0" borderId="0" xfId="0" applyAlignment="1">
      <alignment horizontal="left" vertical="top"/>
    </xf>
    <xf numFmtId="165" fontId="7" fillId="0" borderId="0" xfId="1" applyNumberFormat="1" applyBorder="1" applyAlignment="1" applyProtection="1">
      <alignment horizontal="left" vertical="top"/>
    </xf>
    <xf numFmtId="14" fontId="0" fillId="0" borderId="0" xfId="0" applyNumberFormat="1" applyAlignment="1">
      <alignment horizontal="left" vertical="top"/>
    </xf>
    <xf numFmtId="0" fontId="1" fillId="2" borderId="1" xfId="0" applyFont="1" applyFill="1" applyBorder="1" applyAlignment="1">
      <alignment horizontal="left" vertical="center"/>
    </xf>
    <xf numFmtId="165" fontId="1" fillId="2" borderId="1" xfId="1" applyNumberFormat="1" applyFont="1" applyFill="1" applyBorder="1" applyAlignment="1" applyProtection="1">
      <alignment horizontal="left" vertical="center"/>
    </xf>
    <xf numFmtId="14" fontId="1" fillId="2" borderId="1" xfId="0" applyNumberFormat="1" applyFont="1" applyFill="1" applyBorder="1" applyAlignment="1">
      <alignment horizontal="left" vertical="center"/>
    </xf>
    <xf numFmtId="0" fontId="0" fillId="0" borderId="1" xfId="0" applyBorder="1" applyAlignment="1">
      <alignment horizontal="left" vertical="center"/>
    </xf>
    <xf numFmtId="165" fontId="7" fillId="0" borderId="1" xfId="1" applyNumberFormat="1" applyBorder="1" applyAlignment="1" applyProtection="1">
      <alignment horizontal="left" vertical="center"/>
    </xf>
    <xf numFmtId="14" fontId="0" fillId="0" borderId="1" xfId="0" applyNumberFormat="1" applyBorder="1" applyAlignment="1">
      <alignment horizontal="left" vertical="center"/>
    </xf>
    <xf numFmtId="0" fontId="9" fillId="0" borderId="0" xfId="0" applyFont="1"/>
    <xf numFmtId="0" fontId="0" fillId="0" borderId="1" xfId="0" applyBorder="1" applyAlignment="1">
      <alignment horizontal="left" vertical="center" wrapText="1"/>
    </xf>
    <xf numFmtId="14" fontId="0" fillId="0" borderId="1" xfId="0" applyNumberFormat="1" applyBorder="1" applyAlignment="1">
      <alignment horizontal="left" vertical="top"/>
    </xf>
    <xf numFmtId="0" fontId="0" fillId="0" borderId="1" xfId="0" applyBorder="1"/>
    <xf numFmtId="0" fontId="8" fillId="0" borderId="1" xfId="0" applyFont="1" applyBorder="1" applyAlignment="1">
      <alignment horizontal="left" vertical="center"/>
    </xf>
    <xf numFmtId="14" fontId="0" fillId="0" borderId="1" xfId="0" applyNumberFormat="1" applyBorder="1"/>
    <xf numFmtId="0" fontId="10" fillId="0" borderId="0" xfId="0" applyFont="1"/>
    <xf numFmtId="0" fontId="0" fillId="0" borderId="1" xfId="0" applyBorder="1" applyAlignment="1">
      <alignment horizontal="left" vertical="top"/>
    </xf>
    <xf numFmtId="167" fontId="0" fillId="0" borderId="1" xfId="0" applyNumberFormat="1" applyBorder="1" applyAlignment="1">
      <alignment horizontal="left" vertical="center"/>
    </xf>
    <xf numFmtId="0" fontId="2" fillId="0" borderId="1" xfId="0" applyFont="1" applyBorder="1" applyAlignment="1">
      <alignment horizontal="left" vertical="center"/>
    </xf>
    <xf numFmtId="16" fontId="0" fillId="0" borderId="1" xfId="0" applyNumberFormat="1" applyBorder="1" applyAlignment="1">
      <alignment horizontal="left" vertical="center"/>
    </xf>
    <xf numFmtId="0" fontId="3" fillId="0" borderId="1" xfId="0" applyFont="1" applyBorder="1" applyAlignment="1">
      <alignment horizontal="left" vertical="center"/>
    </xf>
    <xf numFmtId="1" fontId="0" fillId="0" borderId="1" xfId="0" applyNumberFormat="1" applyBorder="1" applyAlignment="1">
      <alignment horizontal="left" vertical="center"/>
    </xf>
    <xf numFmtId="165" fontId="7" fillId="0" borderId="1" xfId="1" applyNumberFormat="1" applyBorder="1" applyAlignment="1" applyProtection="1">
      <alignment horizontal="left" vertical="top"/>
    </xf>
    <xf numFmtId="1" fontId="0" fillId="0" borderId="1" xfId="0" applyNumberFormat="1" applyBorder="1" applyAlignment="1">
      <alignment horizontal="right" vertical="center"/>
    </xf>
    <xf numFmtId="166" fontId="0" fillId="0" borderId="1" xfId="0" applyNumberFormat="1" applyBorder="1" applyAlignment="1">
      <alignment horizontal="center" vertical="center"/>
    </xf>
    <xf numFmtId="0" fontId="0" fillId="0" borderId="1" xfId="0" applyBorder="1" applyAlignment="1">
      <alignment horizontal="right" vertical="center"/>
    </xf>
    <xf numFmtId="0" fontId="4" fillId="0" borderId="1" xfId="0" applyFont="1" applyBorder="1" applyAlignment="1">
      <alignment horizontal="left" vertical="center"/>
    </xf>
    <xf numFmtId="6" fontId="0" fillId="0" borderId="1" xfId="0" applyNumberFormat="1" applyBorder="1" applyAlignment="1">
      <alignment horizontal="left" vertical="center"/>
    </xf>
    <xf numFmtId="0" fontId="0" fillId="0" borderId="2" xfId="0" applyBorder="1" applyAlignment="1">
      <alignment horizontal="left" vertical="top"/>
    </xf>
    <xf numFmtId="165" fontId="7" fillId="0" borderId="2" xfId="1" applyNumberFormat="1" applyBorder="1" applyAlignment="1" applyProtection="1">
      <alignment horizontal="left" vertical="top"/>
    </xf>
    <xf numFmtId="14" fontId="0" fillId="0" borderId="2" xfId="0" applyNumberFormat="1" applyBorder="1" applyAlignment="1">
      <alignment horizontal="left" vertical="center"/>
    </xf>
    <xf numFmtId="6" fontId="0" fillId="0" borderId="1" xfId="0" applyNumberFormat="1" applyBorder="1" applyAlignment="1">
      <alignment horizontal="left" vertical="top"/>
    </xf>
    <xf numFmtId="0" fontId="0" fillId="0" borderId="1" xfId="0" applyBorder="1" applyAlignment="1">
      <alignment horizontal="left" vertical="top" wrapText="1"/>
    </xf>
    <xf numFmtId="0" fontId="0" fillId="0" borderId="1" xfId="0" quotePrefix="1" applyBorder="1" applyAlignment="1">
      <alignment horizontal="left" vertical="top"/>
    </xf>
  </cellXfs>
  <cellStyles count="2">
    <cellStyle name="Moneda" xfId="1" builtinId="4"/>
    <cellStyle name="Normal" xfId="0" builtinId="0"/>
  </cellStyles>
  <dxfs count="8">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3"/>
  <sheetViews>
    <sheetView tabSelected="1" topLeftCell="A5" zoomScaleNormal="100" workbookViewId="0">
      <pane xSplit="2" topLeftCell="C1" activePane="topRight" state="frozen"/>
      <selection activeCell="A11" sqref="A11"/>
      <selection pane="topRight" activeCell="D23" sqref="D23"/>
    </sheetView>
  </sheetViews>
  <sheetFormatPr baseColWidth="10" defaultColWidth="9.140625" defaultRowHeight="15"/>
  <cols>
    <col min="1" max="1" width="20.85546875" style="1" customWidth="1"/>
    <col min="2" max="2" width="35.5703125" style="1" customWidth="1"/>
    <col min="3" max="3" width="18.140625" style="1" customWidth="1"/>
    <col min="4" max="4" width="61.7109375" style="1" customWidth="1"/>
    <col min="5" max="6" width="25.85546875" style="1" customWidth="1"/>
    <col min="7" max="8" width="23.140625" style="1" customWidth="1"/>
    <col min="9" max="9" width="20.7109375" style="1" customWidth="1"/>
    <col min="10" max="10" width="14.28515625" style="1" customWidth="1"/>
    <col min="11" max="11" width="13.5703125" style="1" customWidth="1"/>
    <col min="12" max="12" width="12.85546875" style="1" customWidth="1"/>
    <col min="13" max="13" width="15.85546875" style="1" customWidth="1"/>
    <col min="14" max="14" width="22" style="2" customWidth="1"/>
    <col min="15" max="15" width="24" style="3" customWidth="1"/>
    <col min="16" max="16" width="22.5703125" style="3" customWidth="1"/>
    <col min="17" max="17" width="9.42578125" style="1" customWidth="1"/>
    <col min="18" max="18" width="17.42578125" style="1" customWidth="1"/>
    <col min="19" max="19" width="23" style="1" customWidth="1"/>
    <col min="20" max="20" width="61.42578125" style="1" customWidth="1"/>
    <col min="21" max="21" width="63.85546875" style="1" customWidth="1"/>
    <col min="22" max="22" width="45.85546875" style="1" customWidth="1"/>
    <col min="23" max="23" width="23.140625" style="1" customWidth="1"/>
    <col min="24" max="24" width="15.42578125" style="1" customWidth="1"/>
    <col min="25" max="16384" width="9.140625" style="1"/>
  </cols>
  <sheetData>
    <row r="1" spans="1:24">
      <c r="A1" s="4" t="s">
        <v>0</v>
      </c>
      <c r="B1" s="4" t="s">
        <v>1</v>
      </c>
      <c r="C1" s="4" t="s">
        <v>2</v>
      </c>
      <c r="D1" s="4" t="s">
        <v>3</v>
      </c>
      <c r="E1" s="4" t="s">
        <v>4</v>
      </c>
      <c r="F1" s="4" t="s">
        <v>5</v>
      </c>
      <c r="G1" s="4" t="s">
        <v>6</v>
      </c>
      <c r="H1" s="4" t="s">
        <v>7</v>
      </c>
      <c r="I1" s="4" t="s">
        <v>8</v>
      </c>
      <c r="J1" s="4" t="s">
        <v>9</v>
      </c>
      <c r="K1" s="4" t="s">
        <v>10</v>
      </c>
      <c r="L1" s="4" t="s">
        <v>11</v>
      </c>
      <c r="M1" s="4" t="s">
        <v>12</v>
      </c>
      <c r="N1" s="5" t="s">
        <v>13</v>
      </c>
      <c r="O1" s="6" t="s">
        <v>14</v>
      </c>
      <c r="P1" s="6" t="s">
        <v>15</v>
      </c>
      <c r="Q1" s="4" t="s">
        <v>16</v>
      </c>
      <c r="R1" s="4" t="s">
        <v>17</v>
      </c>
      <c r="S1" s="4" t="s">
        <v>18</v>
      </c>
      <c r="T1" s="4" t="s">
        <v>19</v>
      </c>
      <c r="U1" s="4" t="s">
        <v>20</v>
      </c>
      <c r="V1" s="4" t="s">
        <v>21</v>
      </c>
      <c r="W1" s="4" t="s">
        <v>22</v>
      </c>
      <c r="X1" s="4" t="s">
        <v>23</v>
      </c>
    </row>
    <row r="2" spans="1:24">
      <c r="A2" s="7" t="s">
        <v>24</v>
      </c>
      <c r="B2" s="7" t="s">
        <v>25</v>
      </c>
      <c r="C2" s="7" t="s">
        <v>26</v>
      </c>
      <c r="D2" s="7" t="s">
        <v>27</v>
      </c>
      <c r="E2" s="7" t="s">
        <v>28</v>
      </c>
      <c r="F2" s="7" t="s">
        <v>29</v>
      </c>
      <c r="G2" s="7" t="s">
        <v>30</v>
      </c>
      <c r="H2" s="7" t="s">
        <v>29</v>
      </c>
      <c r="I2" s="7" t="s">
        <v>31</v>
      </c>
      <c r="J2" s="7" t="s">
        <v>32</v>
      </c>
      <c r="K2" s="7" t="s">
        <v>33</v>
      </c>
      <c r="L2" s="7" t="s">
        <v>34</v>
      </c>
      <c r="M2" s="7" t="s">
        <v>35</v>
      </c>
      <c r="N2" s="8">
        <v>64144528249</v>
      </c>
      <c r="O2" s="9" t="s">
        <v>36</v>
      </c>
      <c r="P2" s="9">
        <v>44942</v>
      </c>
      <c r="Q2" s="7">
        <f>7*12</f>
        <v>84</v>
      </c>
      <c r="R2" s="7" t="s">
        <v>37</v>
      </c>
      <c r="S2" s="7" t="s">
        <v>38</v>
      </c>
      <c r="T2" s="7" t="s">
        <v>39</v>
      </c>
      <c r="U2" s="7" t="s">
        <v>40</v>
      </c>
      <c r="V2" s="7" t="s">
        <v>41</v>
      </c>
      <c r="W2" s="7" t="s">
        <v>42</v>
      </c>
      <c r="X2" s="7" t="s">
        <v>43</v>
      </c>
    </row>
    <row r="3" spans="1:24" ht="18.75" customHeight="1">
      <c r="A3" s="7" t="s">
        <v>44</v>
      </c>
      <c r="B3" s="7" t="s">
        <v>45</v>
      </c>
      <c r="C3" s="10" t="s">
        <v>46</v>
      </c>
      <c r="D3" s="7" t="s">
        <v>47</v>
      </c>
      <c r="E3" s="7" t="s">
        <v>48</v>
      </c>
      <c r="F3" s="7" t="s">
        <v>29</v>
      </c>
      <c r="G3" s="7" t="s">
        <v>49</v>
      </c>
      <c r="H3" s="7" t="s">
        <v>29</v>
      </c>
      <c r="I3" s="7" t="s">
        <v>50</v>
      </c>
      <c r="J3" s="7" t="s">
        <v>50</v>
      </c>
      <c r="K3" s="7" t="s">
        <v>51</v>
      </c>
      <c r="L3" s="7" t="s">
        <v>52</v>
      </c>
      <c r="M3" s="7" t="s">
        <v>29</v>
      </c>
      <c r="N3" s="8">
        <v>4631300000</v>
      </c>
      <c r="O3" s="9">
        <v>43720</v>
      </c>
      <c r="P3" s="9">
        <v>44785</v>
      </c>
      <c r="Q3" s="7">
        <f>7*3</f>
        <v>21</v>
      </c>
      <c r="R3" s="7" t="s">
        <v>53</v>
      </c>
      <c r="S3" s="7" t="s">
        <v>54</v>
      </c>
      <c r="T3" s="11" t="s">
        <v>55</v>
      </c>
      <c r="U3" s="7" t="s">
        <v>56</v>
      </c>
      <c r="V3" s="7" t="s">
        <v>57</v>
      </c>
      <c r="W3" s="7" t="s">
        <v>58</v>
      </c>
      <c r="X3" s="7" t="s">
        <v>59</v>
      </c>
    </row>
    <row r="4" spans="1:24" ht="20.25" customHeight="1">
      <c r="A4" s="7" t="s">
        <v>60</v>
      </c>
      <c r="B4" s="7" t="s">
        <v>61</v>
      </c>
      <c r="C4" s="7" t="s">
        <v>62</v>
      </c>
      <c r="D4" s="7" t="s">
        <v>63</v>
      </c>
      <c r="E4" s="7" t="s">
        <v>64</v>
      </c>
      <c r="F4" s="7" t="s">
        <v>29</v>
      </c>
      <c r="G4" s="7" t="s">
        <v>29</v>
      </c>
      <c r="H4" s="7" t="s">
        <v>29</v>
      </c>
      <c r="I4" s="7" t="s">
        <v>65</v>
      </c>
      <c r="J4" s="7" t="s">
        <v>66</v>
      </c>
      <c r="K4" s="7" t="s">
        <v>52</v>
      </c>
      <c r="L4" s="7" t="s">
        <v>52</v>
      </c>
      <c r="M4" s="7" t="s">
        <v>67</v>
      </c>
      <c r="N4" s="8" t="s">
        <v>68</v>
      </c>
      <c r="O4" s="9">
        <v>43254</v>
      </c>
      <c r="P4" s="9" t="s">
        <v>69</v>
      </c>
      <c r="Q4" s="7">
        <v>6</v>
      </c>
      <c r="R4" s="11" t="s">
        <v>70</v>
      </c>
      <c r="S4" s="7" t="s">
        <v>71</v>
      </c>
      <c r="T4" s="7" t="s">
        <v>72</v>
      </c>
      <c r="U4" s="7" t="s">
        <v>73</v>
      </c>
      <c r="V4" s="7" t="s">
        <v>74</v>
      </c>
      <c r="W4" s="7" t="s">
        <v>75</v>
      </c>
      <c r="X4" s="7" t="s">
        <v>76</v>
      </c>
    </row>
    <row r="5" spans="1:24">
      <c r="A5" s="7" t="s">
        <v>77</v>
      </c>
      <c r="B5" s="7" t="s">
        <v>78</v>
      </c>
      <c r="C5" s="7" t="s">
        <v>79</v>
      </c>
      <c r="D5" s="7" t="s">
        <v>80</v>
      </c>
      <c r="E5" s="7" t="s">
        <v>81</v>
      </c>
      <c r="F5" s="7" t="s">
        <v>29</v>
      </c>
      <c r="G5" s="7" t="s">
        <v>82</v>
      </c>
      <c r="H5" s="7" t="s">
        <v>29</v>
      </c>
      <c r="I5" s="7" t="s">
        <v>83</v>
      </c>
      <c r="J5" s="7" t="s">
        <v>65</v>
      </c>
      <c r="K5" s="7" t="s">
        <v>52</v>
      </c>
      <c r="L5" s="7" t="s">
        <v>52</v>
      </c>
      <c r="M5" s="7" t="s">
        <v>29</v>
      </c>
      <c r="N5" s="8" t="s">
        <v>84</v>
      </c>
      <c r="O5" s="12" t="s">
        <v>85</v>
      </c>
      <c r="P5" s="12" t="s">
        <v>85</v>
      </c>
      <c r="Q5" s="7">
        <v>9999</v>
      </c>
      <c r="R5" s="7" t="s">
        <v>86</v>
      </c>
      <c r="S5" s="7" t="s">
        <v>87</v>
      </c>
      <c r="T5" s="7" t="s">
        <v>88</v>
      </c>
      <c r="U5" s="7" t="s">
        <v>89</v>
      </c>
      <c r="V5" s="7" t="s">
        <v>90</v>
      </c>
      <c r="W5" s="7" t="s">
        <v>91</v>
      </c>
      <c r="X5" s="7" t="s">
        <v>92</v>
      </c>
    </row>
    <row r="6" spans="1:24">
      <c r="A6" s="13" t="s">
        <v>93</v>
      </c>
      <c r="B6" s="13" t="s">
        <v>94</v>
      </c>
      <c r="C6" s="13" t="s">
        <v>94</v>
      </c>
      <c r="D6" s="14" t="s">
        <v>95</v>
      </c>
      <c r="E6" s="14" t="s">
        <v>95</v>
      </c>
      <c r="F6" s="7" t="s">
        <v>29</v>
      </c>
      <c r="G6" s="14" t="s">
        <v>95</v>
      </c>
      <c r="H6" s="14" t="s">
        <v>95</v>
      </c>
      <c r="I6" s="13" t="s">
        <v>65</v>
      </c>
      <c r="J6" s="13" t="s">
        <v>65</v>
      </c>
      <c r="K6" s="14" t="s">
        <v>95</v>
      </c>
      <c r="L6" s="14" t="s">
        <v>95</v>
      </c>
      <c r="M6" s="14" t="s">
        <v>95</v>
      </c>
      <c r="N6" s="14" t="s">
        <v>95</v>
      </c>
      <c r="O6" s="9" t="s">
        <v>85</v>
      </c>
      <c r="P6" s="15">
        <v>42005</v>
      </c>
      <c r="Q6" s="14">
        <v>9999</v>
      </c>
      <c r="R6" s="13" t="s">
        <v>96</v>
      </c>
      <c r="S6" s="13" t="s">
        <v>97</v>
      </c>
      <c r="T6" s="13" t="s">
        <v>98</v>
      </c>
      <c r="U6" s="13" t="s">
        <v>99</v>
      </c>
      <c r="V6" s="13" t="s">
        <v>100</v>
      </c>
      <c r="W6" s="14" t="s">
        <v>101</v>
      </c>
      <c r="X6" s="13" t="s">
        <v>102</v>
      </c>
    </row>
    <row r="7" spans="1:24">
      <c r="A7" s="7" t="s">
        <v>103</v>
      </c>
      <c r="B7" s="7" t="s">
        <v>104</v>
      </c>
      <c r="C7" s="7" t="s">
        <v>105</v>
      </c>
      <c r="D7" s="7" t="s">
        <v>106</v>
      </c>
      <c r="E7" s="7" t="s">
        <v>107</v>
      </c>
      <c r="F7" s="7" t="s">
        <v>29</v>
      </c>
      <c r="G7" s="7" t="s">
        <v>29</v>
      </c>
      <c r="H7" s="7" t="s">
        <v>29</v>
      </c>
      <c r="I7" s="7" t="s">
        <v>108</v>
      </c>
      <c r="J7" s="7" t="s">
        <v>109</v>
      </c>
      <c r="K7" s="7" t="s">
        <v>52</v>
      </c>
      <c r="L7" s="7" t="s">
        <v>52</v>
      </c>
      <c r="M7" s="7" t="s">
        <v>29</v>
      </c>
      <c r="N7" s="7" t="s">
        <v>110</v>
      </c>
      <c r="O7" s="9">
        <v>41275</v>
      </c>
      <c r="P7" s="7" t="s">
        <v>111</v>
      </c>
      <c r="Q7" s="7">
        <v>24</v>
      </c>
      <c r="R7" s="7" t="s">
        <v>112</v>
      </c>
      <c r="S7" s="7" t="s">
        <v>97</v>
      </c>
      <c r="T7" s="7" t="s">
        <v>98</v>
      </c>
      <c r="U7" s="7" t="s">
        <v>113</v>
      </c>
      <c r="V7" s="7" t="s">
        <v>114</v>
      </c>
      <c r="W7" s="7" t="s">
        <v>115</v>
      </c>
      <c r="X7" s="7" t="s">
        <v>102</v>
      </c>
    </row>
    <row r="8" spans="1:24">
      <c r="A8" s="7" t="s">
        <v>116</v>
      </c>
      <c r="B8" s="7" t="s">
        <v>117</v>
      </c>
      <c r="C8" s="16" t="s">
        <v>118</v>
      </c>
      <c r="D8" s="7" t="s">
        <v>119</v>
      </c>
      <c r="E8" s="7" t="s">
        <v>120</v>
      </c>
      <c r="F8" s="7" t="s">
        <v>29</v>
      </c>
      <c r="G8" s="7" t="s">
        <v>29</v>
      </c>
      <c r="H8" s="7" t="s">
        <v>29</v>
      </c>
      <c r="I8" s="7" t="s">
        <v>108</v>
      </c>
      <c r="J8" s="7" t="s">
        <v>121</v>
      </c>
      <c r="K8" s="17" t="s">
        <v>122</v>
      </c>
      <c r="L8" s="7" t="s">
        <v>52</v>
      </c>
      <c r="M8" s="7" t="s">
        <v>123</v>
      </c>
      <c r="N8" s="8" t="s">
        <v>124</v>
      </c>
      <c r="O8" s="9" t="s">
        <v>125</v>
      </c>
      <c r="P8" s="9" t="s">
        <v>126</v>
      </c>
      <c r="Q8" s="7">
        <v>9</v>
      </c>
      <c r="R8" s="17" t="s">
        <v>127</v>
      </c>
      <c r="S8" s="7" t="s">
        <v>71</v>
      </c>
      <c r="T8" s="7" t="s">
        <v>72</v>
      </c>
      <c r="U8" s="7" t="s">
        <v>128</v>
      </c>
      <c r="V8" s="7" t="s">
        <v>129</v>
      </c>
      <c r="W8" s="7" t="s">
        <v>130</v>
      </c>
      <c r="X8" s="7" t="s">
        <v>102</v>
      </c>
    </row>
    <row r="9" spans="1:24">
      <c r="A9" s="7" t="s">
        <v>131</v>
      </c>
      <c r="B9" s="7" t="s">
        <v>132</v>
      </c>
      <c r="C9" s="7" t="s">
        <v>133</v>
      </c>
      <c r="D9" s="7" t="s">
        <v>134</v>
      </c>
      <c r="E9" s="7" t="s">
        <v>135</v>
      </c>
      <c r="F9" s="7" t="s">
        <v>29</v>
      </c>
      <c r="G9" s="7" t="s">
        <v>136</v>
      </c>
      <c r="H9" s="7" t="s">
        <v>29</v>
      </c>
      <c r="I9" s="7" t="s">
        <v>29</v>
      </c>
      <c r="J9" s="7" t="s">
        <v>137</v>
      </c>
      <c r="K9" s="7" t="s">
        <v>29</v>
      </c>
      <c r="L9" s="7" t="s">
        <v>52</v>
      </c>
      <c r="M9" s="7" t="s">
        <v>29</v>
      </c>
      <c r="N9" s="18">
        <v>184985747</v>
      </c>
      <c r="O9" s="9" t="s">
        <v>138</v>
      </c>
      <c r="P9" s="7" t="s">
        <v>139</v>
      </c>
      <c r="Q9" s="7">
        <v>23</v>
      </c>
      <c r="R9" s="7" t="s">
        <v>140</v>
      </c>
      <c r="S9" s="7" t="s">
        <v>97</v>
      </c>
      <c r="T9" s="19" t="s">
        <v>98</v>
      </c>
      <c r="U9" s="7" t="s">
        <v>141</v>
      </c>
      <c r="V9" s="7" t="s">
        <v>142</v>
      </c>
      <c r="W9" s="20" t="s">
        <v>143</v>
      </c>
      <c r="X9" s="7" t="s">
        <v>102</v>
      </c>
    </row>
    <row r="10" spans="1:24">
      <c r="A10" s="7" t="s">
        <v>144</v>
      </c>
      <c r="B10" s="7" t="s">
        <v>145</v>
      </c>
      <c r="C10" s="7" t="s">
        <v>146</v>
      </c>
      <c r="D10" s="21" t="s">
        <v>147</v>
      </c>
      <c r="E10" s="7" t="s">
        <v>148</v>
      </c>
      <c r="F10" s="7" t="s">
        <v>29</v>
      </c>
      <c r="G10" s="7" t="s">
        <v>29</v>
      </c>
      <c r="H10" s="7" t="s">
        <v>29</v>
      </c>
      <c r="I10" s="7" t="s">
        <v>65</v>
      </c>
      <c r="J10" s="7" t="s">
        <v>149</v>
      </c>
      <c r="K10" s="7" t="s">
        <v>29</v>
      </c>
      <c r="L10" s="7" t="s">
        <v>52</v>
      </c>
      <c r="M10" s="7" t="s">
        <v>29</v>
      </c>
      <c r="N10" s="8">
        <v>3248000000</v>
      </c>
      <c r="O10" s="9">
        <v>41731</v>
      </c>
      <c r="P10" s="9">
        <v>42432</v>
      </c>
      <c r="Q10" s="7">
        <v>25</v>
      </c>
      <c r="R10" s="7" t="s">
        <v>150</v>
      </c>
      <c r="S10" s="7" t="s">
        <v>29</v>
      </c>
      <c r="T10" s="7" t="s">
        <v>29</v>
      </c>
      <c r="U10" s="7" t="s">
        <v>151</v>
      </c>
      <c r="V10" s="7" t="s">
        <v>29</v>
      </c>
      <c r="W10" s="20" t="s">
        <v>152</v>
      </c>
      <c r="X10" s="7" t="s">
        <v>153</v>
      </c>
    </row>
    <row r="11" spans="1:24">
      <c r="A11" s="7" t="s">
        <v>154</v>
      </c>
      <c r="B11" s="7" t="s">
        <v>155</v>
      </c>
      <c r="C11" s="7" t="s">
        <v>156</v>
      </c>
      <c r="D11" s="7" t="s">
        <v>157</v>
      </c>
      <c r="E11" s="7" t="s">
        <v>158</v>
      </c>
      <c r="F11" s="7" t="s">
        <v>29</v>
      </c>
      <c r="G11" s="7" t="s">
        <v>29</v>
      </c>
      <c r="H11" s="7" t="s">
        <v>29</v>
      </c>
      <c r="I11" s="7" t="s">
        <v>65</v>
      </c>
      <c r="J11" s="7" t="s">
        <v>159</v>
      </c>
      <c r="K11" s="7" t="s">
        <v>52</v>
      </c>
      <c r="L11" s="7" t="s">
        <v>52</v>
      </c>
      <c r="M11" s="7" t="s">
        <v>29</v>
      </c>
      <c r="N11" s="8">
        <v>742510000</v>
      </c>
      <c r="O11" s="9" t="s">
        <v>160</v>
      </c>
      <c r="P11" s="9" t="s">
        <v>161</v>
      </c>
      <c r="Q11" s="7">
        <v>6</v>
      </c>
      <c r="R11" s="7" t="s">
        <v>162</v>
      </c>
      <c r="S11" s="7" t="s">
        <v>163</v>
      </c>
      <c r="T11" s="7" t="s">
        <v>98</v>
      </c>
      <c r="U11" s="7" t="s">
        <v>164</v>
      </c>
      <c r="V11" s="7" t="s">
        <v>165</v>
      </c>
      <c r="W11" s="20" t="s">
        <v>166</v>
      </c>
      <c r="X11" s="7" t="s">
        <v>153</v>
      </c>
    </row>
    <row r="12" spans="1:24" ht="18.75" customHeight="1">
      <c r="A12" s="7" t="s">
        <v>167</v>
      </c>
      <c r="B12" s="7" t="s">
        <v>168</v>
      </c>
      <c r="C12" s="7" t="s">
        <v>169</v>
      </c>
      <c r="D12" s="7" t="s">
        <v>170</v>
      </c>
      <c r="E12" s="7" t="s">
        <v>171</v>
      </c>
      <c r="F12" s="7" t="s">
        <v>29</v>
      </c>
      <c r="G12" s="7" t="s">
        <v>29</v>
      </c>
      <c r="H12" s="7" t="s">
        <v>29</v>
      </c>
      <c r="I12" s="7" t="s">
        <v>65</v>
      </c>
      <c r="J12" s="7" t="s">
        <v>172</v>
      </c>
      <c r="K12" s="7" t="s">
        <v>52</v>
      </c>
      <c r="L12" s="7" t="s">
        <v>52</v>
      </c>
      <c r="M12" s="7" t="s">
        <v>29</v>
      </c>
      <c r="N12" s="8" t="s">
        <v>173</v>
      </c>
      <c r="O12" s="9">
        <v>41913</v>
      </c>
      <c r="P12" s="9">
        <v>41889</v>
      </c>
      <c r="Q12" s="7">
        <v>6</v>
      </c>
      <c r="R12" s="7" t="s">
        <v>174</v>
      </c>
      <c r="S12" s="7" t="s">
        <v>175</v>
      </c>
      <c r="T12" s="7" t="s">
        <v>176</v>
      </c>
      <c r="U12" s="11" t="s">
        <v>177</v>
      </c>
      <c r="V12" s="11" t="s">
        <v>178</v>
      </c>
      <c r="W12" s="20" t="s">
        <v>179</v>
      </c>
      <c r="X12" s="11" t="s">
        <v>180</v>
      </c>
    </row>
    <row r="13" spans="1:24">
      <c r="A13" s="7" t="s">
        <v>181</v>
      </c>
      <c r="B13" s="7" t="s">
        <v>182</v>
      </c>
      <c r="C13" s="7" t="s">
        <v>183</v>
      </c>
      <c r="D13" s="7" t="s">
        <v>184</v>
      </c>
      <c r="E13" s="7" t="s">
        <v>185</v>
      </c>
      <c r="F13" s="7" t="s">
        <v>29</v>
      </c>
      <c r="G13" s="7" t="s">
        <v>29</v>
      </c>
      <c r="H13" s="7" t="s">
        <v>29</v>
      </c>
      <c r="I13" s="7" t="s">
        <v>108</v>
      </c>
      <c r="J13" s="7" t="s">
        <v>186</v>
      </c>
      <c r="K13" s="7" t="s">
        <v>52</v>
      </c>
      <c r="L13" s="7" t="s">
        <v>52</v>
      </c>
      <c r="M13" s="7" t="s">
        <v>187</v>
      </c>
      <c r="N13" s="8">
        <v>2734719994</v>
      </c>
      <c r="O13" s="9">
        <v>41983</v>
      </c>
      <c r="P13" s="9">
        <v>41869</v>
      </c>
      <c r="Q13" s="7">
        <v>7</v>
      </c>
      <c r="R13" s="7" t="s">
        <v>188</v>
      </c>
      <c r="S13" s="7" t="s">
        <v>71</v>
      </c>
      <c r="T13" s="7" t="s">
        <v>98</v>
      </c>
      <c r="U13" s="7" t="s">
        <v>29</v>
      </c>
      <c r="V13" s="7" t="s">
        <v>189</v>
      </c>
      <c r="W13" s="7" t="s">
        <v>190</v>
      </c>
      <c r="X13" s="7" t="s">
        <v>102</v>
      </c>
    </row>
    <row r="14" spans="1:24">
      <c r="A14" s="7" t="s">
        <v>191</v>
      </c>
      <c r="B14" s="7" t="s">
        <v>192</v>
      </c>
      <c r="C14" s="16" t="s">
        <v>193</v>
      </c>
      <c r="D14" s="7" t="s">
        <v>157</v>
      </c>
      <c r="E14" s="7" t="s">
        <v>194</v>
      </c>
      <c r="F14" s="7" t="s">
        <v>29</v>
      </c>
      <c r="G14" s="7" t="s">
        <v>195</v>
      </c>
      <c r="H14" s="7" t="s">
        <v>29</v>
      </c>
      <c r="I14" s="7" t="s">
        <v>108</v>
      </c>
      <c r="J14" s="7" t="s">
        <v>159</v>
      </c>
      <c r="K14" s="7" t="s">
        <v>52</v>
      </c>
      <c r="L14" s="7" t="s">
        <v>52</v>
      </c>
      <c r="M14" s="7" t="s">
        <v>29</v>
      </c>
      <c r="N14" s="8">
        <v>742510000</v>
      </c>
      <c r="O14" s="9" t="s">
        <v>196</v>
      </c>
      <c r="P14" s="9">
        <v>41670</v>
      </c>
      <c r="Q14" s="7">
        <v>7</v>
      </c>
      <c r="R14" s="7" t="s">
        <v>197</v>
      </c>
      <c r="S14" s="7" t="s">
        <v>71</v>
      </c>
      <c r="T14" s="7" t="s">
        <v>98</v>
      </c>
      <c r="U14" s="7" t="s">
        <v>198</v>
      </c>
      <c r="V14" s="7" t="s">
        <v>199</v>
      </c>
      <c r="W14" s="7" t="s">
        <v>200</v>
      </c>
      <c r="X14" s="7" t="s">
        <v>102</v>
      </c>
    </row>
    <row r="15" spans="1:24">
      <c r="A15" s="7" t="s">
        <v>201</v>
      </c>
      <c r="B15" s="7" t="s">
        <v>202</v>
      </c>
      <c r="C15" s="7" t="s">
        <v>203</v>
      </c>
      <c r="D15" s="7" t="s">
        <v>204</v>
      </c>
      <c r="E15" s="7" t="s">
        <v>52</v>
      </c>
      <c r="F15" s="7" t="s">
        <v>29</v>
      </c>
      <c r="G15" s="7" t="s">
        <v>29</v>
      </c>
      <c r="H15" s="7" t="s">
        <v>29</v>
      </c>
      <c r="I15" s="7" t="s">
        <v>29</v>
      </c>
      <c r="J15" s="7" t="s">
        <v>33</v>
      </c>
      <c r="K15" s="7" t="s">
        <v>52</v>
      </c>
      <c r="L15" s="7" t="s">
        <v>52</v>
      </c>
      <c r="M15" s="7" t="s">
        <v>29</v>
      </c>
      <c r="N15" s="8" t="s">
        <v>52</v>
      </c>
      <c r="O15" s="9" t="s">
        <v>85</v>
      </c>
      <c r="P15" s="9" t="s">
        <v>85</v>
      </c>
      <c r="Q15" s="7">
        <v>9999</v>
      </c>
      <c r="R15" s="7" t="s">
        <v>205</v>
      </c>
      <c r="S15" s="7" t="s">
        <v>206</v>
      </c>
      <c r="T15" s="7" t="s">
        <v>207</v>
      </c>
      <c r="U15" s="7" t="s">
        <v>208</v>
      </c>
      <c r="V15" s="7" t="s">
        <v>209</v>
      </c>
      <c r="W15" s="7" t="s">
        <v>210</v>
      </c>
      <c r="X15" s="7" t="s">
        <v>102</v>
      </c>
    </row>
    <row r="16" spans="1:24">
      <c r="A16" s="7" t="s">
        <v>211</v>
      </c>
      <c r="B16" s="7" t="s">
        <v>212</v>
      </c>
      <c r="C16" s="7" t="s">
        <v>213</v>
      </c>
      <c r="D16" s="7" t="s">
        <v>214</v>
      </c>
      <c r="E16" s="7" t="s">
        <v>215</v>
      </c>
      <c r="F16" s="7" t="s">
        <v>29</v>
      </c>
      <c r="G16" s="7" t="s">
        <v>216</v>
      </c>
      <c r="H16" s="7" t="s">
        <v>29</v>
      </c>
      <c r="I16" s="7" t="s">
        <v>217</v>
      </c>
      <c r="J16" s="7" t="s">
        <v>218</v>
      </c>
      <c r="K16" s="7" t="s">
        <v>52</v>
      </c>
      <c r="L16" s="7" t="s">
        <v>52</v>
      </c>
      <c r="M16" s="7" t="s">
        <v>29</v>
      </c>
      <c r="N16" s="8">
        <v>22636483347</v>
      </c>
      <c r="O16" s="9">
        <v>41610</v>
      </c>
      <c r="P16" s="9" t="s">
        <v>219</v>
      </c>
      <c r="Q16" s="7">
        <f>4*12+7</f>
        <v>55</v>
      </c>
      <c r="R16" s="7" t="s">
        <v>220</v>
      </c>
      <c r="S16" s="7" t="s">
        <v>71</v>
      </c>
      <c r="T16" s="7" t="s">
        <v>98</v>
      </c>
      <c r="U16" s="7" t="s">
        <v>29</v>
      </c>
      <c r="V16" s="7" t="s">
        <v>221</v>
      </c>
      <c r="W16" s="7" t="s">
        <v>222</v>
      </c>
      <c r="X16" s="7" t="s">
        <v>102</v>
      </c>
    </row>
    <row r="17" spans="1:24">
      <c r="A17" s="7" t="s">
        <v>223</v>
      </c>
      <c r="B17" s="7" t="s">
        <v>224</v>
      </c>
      <c r="C17" s="7" t="s">
        <v>225</v>
      </c>
      <c r="D17" s="7" t="s">
        <v>226</v>
      </c>
      <c r="E17" s="7" t="s">
        <v>227</v>
      </c>
      <c r="F17" s="7" t="s">
        <v>29</v>
      </c>
      <c r="G17" s="7" t="s">
        <v>227</v>
      </c>
      <c r="H17" s="7" t="s">
        <v>29</v>
      </c>
      <c r="I17" s="7" t="s">
        <v>228</v>
      </c>
      <c r="J17" s="7" t="s">
        <v>229</v>
      </c>
      <c r="K17" s="7" t="s">
        <v>230</v>
      </c>
      <c r="L17" s="7" t="s">
        <v>52</v>
      </c>
      <c r="M17" s="7" t="s">
        <v>29</v>
      </c>
      <c r="N17" s="8" t="s">
        <v>29</v>
      </c>
      <c r="O17" s="9" t="s">
        <v>85</v>
      </c>
      <c r="P17" s="9">
        <v>41022</v>
      </c>
      <c r="Q17" s="7">
        <v>9999</v>
      </c>
      <c r="R17" s="7" t="s">
        <v>231</v>
      </c>
      <c r="S17" s="7" t="s">
        <v>71</v>
      </c>
      <c r="T17" s="7" t="s">
        <v>98</v>
      </c>
      <c r="U17" s="7" t="s">
        <v>232</v>
      </c>
      <c r="V17" s="7" t="s">
        <v>233</v>
      </c>
      <c r="W17" s="7" t="s">
        <v>234</v>
      </c>
      <c r="X17" s="7" t="s">
        <v>102</v>
      </c>
    </row>
    <row r="18" spans="1:24" customFormat="1" ht="300">
      <c r="A18" s="7" t="s">
        <v>235</v>
      </c>
      <c r="B18" s="7" t="s">
        <v>236</v>
      </c>
      <c r="C18" s="7" t="s">
        <v>237</v>
      </c>
      <c r="D18" s="11" t="s">
        <v>238</v>
      </c>
      <c r="E18" s="7" t="s">
        <v>239</v>
      </c>
      <c r="F18" s="7" t="s">
        <v>29</v>
      </c>
      <c r="G18" s="7" t="s">
        <v>29</v>
      </c>
      <c r="H18" s="7" t="s">
        <v>29</v>
      </c>
      <c r="I18" s="7" t="s">
        <v>65</v>
      </c>
      <c r="J18" s="7" t="s">
        <v>240</v>
      </c>
      <c r="K18" s="7" t="s">
        <v>52</v>
      </c>
      <c r="L18" s="7" t="s">
        <v>52</v>
      </c>
      <c r="M18" s="7" t="s">
        <v>29</v>
      </c>
      <c r="N18" s="8" t="s">
        <v>241</v>
      </c>
      <c r="O18" s="9" t="s">
        <v>242</v>
      </c>
      <c r="P18" s="9" t="s">
        <v>243</v>
      </c>
      <c r="Q18" s="7">
        <v>10</v>
      </c>
      <c r="R18" s="7" t="s">
        <v>244</v>
      </c>
      <c r="S18" s="7" t="s">
        <v>245</v>
      </c>
      <c r="T18" s="7" t="s">
        <v>245</v>
      </c>
      <c r="U18" s="11" t="s">
        <v>246</v>
      </c>
      <c r="V18" s="11" t="s">
        <v>247</v>
      </c>
      <c r="W18" s="7" t="s">
        <v>248</v>
      </c>
      <c r="X18" s="11" t="s">
        <v>249</v>
      </c>
    </row>
    <row r="19" spans="1:24" customFormat="1">
      <c r="A19" s="7" t="s">
        <v>250</v>
      </c>
      <c r="B19" s="7" t="s">
        <v>251</v>
      </c>
      <c r="C19" s="7" t="s">
        <v>252</v>
      </c>
      <c r="D19" s="7" t="s">
        <v>253</v>
      </c>
      <c r="E19" s="7" t="s">
        <v>254</v>
      </c>
      <c r="F19" s="7" t="s">
        <v>29</v>
      </c>
      <c r="G19" s="7" t="s">
        <v>29</v>
      </c>
      <c r="H19" s="7" t="s">
        <v>29</v>
      </c>
      <c r="I19" s="7" t="s">
        <v>29</v>
      </c>
      <c r="J19" s="7" t="s">
        <v>255</v>
      </c>
      <c r="K19" s="7" t="s">
        <v>256</v>
      </c>
      <c r="L19" s="7" t="s">
        <v>52</v>
      </c>
      <c r="M19" s="7" t="s">
        <v>29</v>
      </c>
      <c r="N19" s="7" t="s">
        <v>29</v>
      </c>
      <c r="O19" s="7">
        <v>2002</v>
      </c>
      <c r="P19" s="22">
        <v>2004</v>
      </c>
      <c r="Q19" s="7">
        <v>24</v>
      </c>
      <c r="R19" s="7" t="s">
        <v>257</v>
      </c>
      <c r="S19" s="7" t="s">
        <v>97</v>
      </c>
      <c r="T19" s="19" t="s">
        <v>98</v>
      </c>
      <c r="U19" s="7" t="s">
        <v>258</v>
      </c>
      <c r="V19" s="7" t="s">
        <v>259</v>
      </c>
      <c r="W19" s="7" t="s">
        <v>260</v>
      </c>
      <c r="X19" s="7" t="s">
        <v>102</v>
      </c>
    </row>
    <row r="20" spans="1:24">
      <c r="A20" s="17" t="s">
        <v>261</v>
      </c>
      <c r="B20" s="17" t="s">
        <v>262</v>
      </c>
      <c r="C20" s="17" t="s">
        <v>263</v>
      </c>
      <c r="D20" s="17" t="s">
        <v>264</v>
      </c>
      <c r="E20" s="17" t="s">
        <v>29</v>
      </c>
      <c r="F20" s="17" t="s">
        <v>29</v>
      </c>
      <c r="G20" s="17" t="s">
        <v>265</v>
      </c>
      <c r="H20" s="17" t="s">
        <v>29</v>
      </c>
      <c r="I20" s="17" t="s">
        <v>266</v>
      </c>
      <c r="J20" s="17" t="s">
        <v>267</v>
      </c>
      <c r="K20" s="17" t="s">
        <v>52</v>
      </c>
      <c r="L20" s="17" t="s">
        <v>52</v>
      </c>
      <c r="M20" s="17" t="s">
        <v>29</v>
      </c>
      <c r="N20" s="23" t="s">
        <v>29</v>
      </c>
      <c r="O20" s="12">
        <v>40787</v>
      </c>
      <c r="P20" s="12" t="s">
        <v>268</v>
      </c>
      <c r="Q20" s="17">
        <v>11</v>
      </c>
      <c r="R20" s="17" t="s">
        <v>269</v>
      </c>
      <c r="S20" s="17" t="s">
        <v>270</v>
      </c>
      <c r="T20" s="17" t="s">
        <v>29</v>
      </c>
      <c r="U20" s="17" t="s">
        <v>271</v>
      </c>
      <c r="V20" s="17" t="s">
        <v>272</v>
      </c>
      <c r="W20" s="17" t="s">
        <v>273</v>
      </c>
      <c r="X20" s="17" t="s">
        <v>274</v>
      </c>
    </row>
    <row r="21" spans="1:24" customFormat="1">
      <c r="A21" s="17" t="s">
        <v>275</v>
      </c>
      <c r="B21" s="17" t="s">
        <v>276</v>
      </c>
      <c r="C21" s="17" t="s">
        <v>277</v>
      </c>
      <c r="D21" s="17" t="s">
        <v>278</v>
      </c>
      <c r="E21" s="17" t="s">
        <v>279</v>
      </c>
      <c r="F21" s="17" t="s">
        <v>29</v>
      </c>
      <c r="G21" s="17" t="s">
        <v>29</v>
      </c>
      <c r="H21" s="17" t="s">
        <v>29</v>
      </c>
      <c r="I21" s="17" t="s">
        <v>266</v>
      </c>
      <c r="J21" s="17" t="s">
        <v>280</v>
      </c>
      <c r="K21" s="17" t="s">
        <v>52</v>
      </c>
      <c r="L21" s="17" t="s">
        <v>52</v>
      </c>
      <c r="M21" s="17" t="s">
        <v>281</v>
      </c>
      <c r="N21" s="23" t="s">
        <v>29</v>
      </c>
      <c r="O21" s="12" t="s">
        <v>85</v>
      </c>
      <c r="P21" s="12" t="s">
        <v>85</v>
      </c>
      <c r="Q21" s="17">
        <v>9999</v>
      </c>
      <c r="R21" s="17" t="s">
        <v>282</v>
      </c>
      <c r="S21" s="17" t="s">
        <v>283</v>
      </c>
      <c r="T21" s="17" t="s">
        <v>284</v>
      </c>
      <c r="U21" s="17" t="s">
        <v>285</v>
      </c>
      <c r="V21" s="17" t="s">
        <v>286</v>
      </c>
      <c r="W21" s="17" t="s">
        <v>287</v>
      </c>
      <c r="X21" s="17" t="s">
        <v>288</v>
      </c>
    </row>
    <row r="22" spans="1:24" customFormat="1">
      <c r="A22" s="7" t="s">
        <v>289</v>
      </c>
      <c r="B22" s="7" t="s">
        <v>290</v>
      </c>
      <c r="C22" s="7" t="s">
        <v>291</v>
      </c>
      <c r="D22" s="7" t="s">
        <v>292</v>
      </c>
      <c r="E22" s="7" t="s">
        <v>293</v>
      </c>
      <c r="F22" s="7" t="s">
        <v>29</v>
      </c>
      <c r="G22" s="7" t="s">
        <v>29</v>
      </c>
      <c r="H22" s="7" t="s">
        <v>29</v>
      </c>
      <c r="I22" s="7" t="s">
        <v>65</v>
      </c>
      <c r="J22" s="7" t="s">
        <v>294</v>
      </c>
      <c r="K22" s="7" t="s">
        <v>52</v>
      </c>
      <c r="L22" s="7" t="s">
        <v>52</v>
      </c>
      <c r="M22" s="7" t="s">
        <v>29</v>
      </c>
      <c r="N22" s="8" t="s">
        <v>29</v>
      </c>
      <c r="O22" s="9" t="s">
        <v>85</v>
      </c>
      <c r="P22" s="9" t="s">
        <v>85</v>
      </c>
      <c r="Q22" s="7">
        <v>9999</v>
      </c>
      <c r="R22" s="7" t="s">
        <v>295</v>
      </c>
      <c r="S22" s="7" t="s">
        <v>296</v>
      </c>
      <c r="T22" s="7" t="s">
        <v>297</v>
      </c>
      <c r="U22" s="7" t="s">
        <v>298</v>
      </c>
      <c r="V22" s="7" t="s">
        <v>299</v>
      </c>
      <c r="W22" s="7" t="s">
        <v>300</v>
      </c>
      <c r="X22" s="7" t="s">
        <v>274</v>
      </c>
    </row>
    <row r="23" spans="1:24" customFormat="1">
      <c r="A23" s="7" t="s">
        <v>301</v>
      </c>
      <c r="B23" s="7" t="s">
        <v>302</v>
      </c>
      <c r="C23" s="7" t="s">
        <v>303</v>
      </c>
      <c r="D23" s="7" t="s">
        <v>304</v>
      </c>
      <c r="E23" s="7" t="s">
        <v>305</v>
      </c>
      <c r="F23" s="7" t="s">
        <v>29</v>
      </c>
      <c r="G23" s="7" t="s">
        <v>29</v>
      </c>
      <c r="H23" s="7" t="s">
        <v>29</v>
      </c>
      <c r="I23" s="7" t="s">
        <v>108</v>
      </c>
      <c r="J23" s="7" t="s">
        <v>306</v>
      </c>
      <c r="K23" s="7" t="s">
        <v>52</v>
      </c>
      <c r="L23" s="7" t="s">
        <v>52</v>
      </c>
      <c r="M23" s="7" t="s">
        <v>307</v>
      </c>
      <c r="N23" s="8">
        <v>3846506245</v>
      </c>
      <c r="O23" s="9">
        <v>43399</v>
      </c>
      <c r="P23" s="9">
        <v>43641</v>
      </c>
      <c r="Q23" s="7">
        <v>8</v>
      </c>
      <c r="R23" s="7" t="s">
        <v>308</v>
      </c>
      <c r="S23" s="7" t="s">
        <v>309</v>
      </c>
      <c r="T23" s="7" t="s">
        <v>310</v>
      </c>
      <c r="U23" s="7" t="s">
        <v>232</v>
      </c>
      <c r="V23" s="7" t="s">
        <v>311</v>
      </c>
      <c r="W23" s="7" t="s">
        <v>312</v>
      </c>
      <c r="X23" s="7" t="s">
        <v>102</v>
      </c>
    </row>
    <row r="24" spans="1:24" customFormat="1">
      <c r="A24" s="7" t="s">
        <v>313</v>
      </c>
      <c r="B24" s="7" t="s">
        <v>314</v>
      </c>
      <c r="C24" s="7" t="s">
        <v>315</v>
      </c>
      <c r="D24" s="7" t="s">
        <v>316</v>
      </c>
      <c r="E24" s="7" t="s">
        <v>317</v>
      </c>
      <c r="F24" s="7" t="s">
        <v>29</v>
      </c>
      <c r="G24" s="7" t="s">
        <v>318</v>
      </c>
      <c r="H24" s="7" t="s">
        <v>29</v>
      </c>
      <c r="I24" s="7" t="s">
        <v>108</v>
      </c>
      <c r="J24" s="7" t="s">
        <v>319</v>
      </c>
      <c r="K24" s="7" t="s">
        <v>52</v>
      </c>
      <c r="L24" s="7" t="s">
        <v>52</v>
      </c>
      <c r="M24" s="7" t="s">
        <v>29</v>
      </c>
      <c r="N24" s="8">
        <v>1000000000</v>
      </c>
      <c r="O24" s="9">
        <v>41619</v>
      </c>
      <c r="P24" s="9">
        <v>42185</v>
      </c>
      <c r="Q24" s="7">
        <f>12+6</f>
        <v>18</v>
      </c>
      <c r="R24" s="7" t="s">
        <v>320</v>
      </c>
      <c r="S24" s="7" t="s">
        <v>71</v>
      </c>
      <c r="T24" s="7" t="s">
        <v>98</v>
      </c>
      <c r="U24" s="7" t="s">
        <v>321</v>
      </c>
      <c r="V24" s="7" t="s">
        <v>322</v>
      </c>
      <c r="W24" s="7" t="s">
        <v>323</v>
      </c>
      <c r="X24" s="7" t="s">
        <v>102</v>
      </c>
    </row>
    <row r="25" spans="1:24" customFormat="1">
      <c r="A25" s="17" t="s">
        <v>324</v>
      </c>
      <c r="B25" s="17" t="s">
        <v>325</v>
      </c>
      <c r="C25" s="17" t="s">
        <v>325</v>
      </c>
      <c r="D25" s="17" t="s">
        <v>52</v>
      </c>
      <c r="E25" s="17" t="s">
        <v>52</v>
      </c>
      <c r="F25" s="17" t="s">
        <v>29</v>
      </c>
      <c r="G25" s="7" t="s">
        <v>29</v>
      </c>
      <c r="H25" s="7" t="s">
        <v>29</v>
      </c>
      <c r="I25" s="7" t="s">
        <v>29</v>
      </c>
      <c r="J25" s="17" t="s">
        <v>52</v>
      </c>
      <c r="K25" s="17" t="s">
        <v>52</v>
      </c>
      <c r="L25" s="17" t="s">
        <v>52</v>
      </c>
      <c r="M25" s="17" t="s">
        <v>52</v>
      </c>
      <c r="N25" s="23">
        <v>9999</v>
      </c>
      <c r="O25" s="12" t="s">
        <v>85</v>
      </c>
      <c r="P25" s="12" t="s">
        <v>85</v>
      </c>
      <c r="Q25" s="17">
        <v>9999</v>
      </c>
      <c r="R25" s="12" t="s">
        <v>326</v>
      </c>
      <c r="S25" s="12" t="s">
        <v>327</v>
      </c>
      <c r="T25" s="12" t="s">
        <v>328</v>
      </c>
      <c r="U25" s="17" t="s">
        <v>329</v>
      </c>
      <c r="V25" s="17" t="s">
        <v>330</v>
      </c>
      <c r="W25" s="17" t="s">
        <v>331</v>
      </c>
      <c r="X25" s="17" t="s">
        <v>332</v>
      </c>
    </row>
    <row r="26" spans="1:24">
      <c r="A26" s="17" t="s">
        <v>333</v>
      </c>
      <c r="B26" s="17" t="s">
        <v>334</v>
      </c>
      <c r="C26" s="17" t="s">
        <v>52</v>
      </c>
      <c r="D26" s="17" t="s">
        <v>52</v>
      </c>
      <c r="E26" s="17" t="s">
        <v>52</v>
      </c>
      <c r="F26" s="17">
        <v>9999</v>
      </c>
      <c r="G26" s="17">
        <v>9999</v>
      </c>
      <c r="H26" s="17">
        <v>9999</v>
      </c>
      <c r="I26" s="17">
        <v>9999</v>
      </c>
      <c r="J26" s="17">
        <v>9999</v>
      </c>
      <c r="K26" s="17">
        <v>9999</v>
      </c>
      <c r="L26" s="17">
        <v>9999</v>
      </c>
      <c r="M26" s="17">
        <v>9999</v>
      </c>
      <c r="N26" s="23">
        <v>9999</v>
      </c>
      <c r="O26" s="12">
        <v>9999</v>
      </c>
      <c r="P26" s="12" t="s">
        <v>335</v>
      </c>
      <c r="Q26" s="17">
        <v>9999</v>
      </c>
      <c r="R26" s="17" t="s">
        <v>336</v>
      </c>
      <c r="S26" s="17" t="s">
        <v>337</v>
      </c>
      <c r="T26" s="17" t="s">
        <v>337</v>
      </c>
      <c r="U26" s="17" t="s">
        <v>338</v>
      </c>
      <c r="V26" s="17" t="s">
        <v>339</v>
      </c>
      <c r="W26" s="17" t="s">
        <v>340</v>
      </c>
      <c r="X26" s="17" t="s">
        <v>102</v>
      </c>
    </row>
    <row r="27" spans="1:24">
      <c r="A27" s="17" t="s">
        <v>341</v>
      </c>
      <c r="B27" s="17" t="s">
        <v>342</v>
      </c>
      <c r="C27" s="17" t="s">
        <v>343</v>
      </c>
      <c r="D27" s="17" t="s">
        <v>344</v>
      </c>
      <c r="E27" s="17" t="s">
        <v>345</v>
      </c>
      <c r="F27" s="17" t="s">
        <v>29</v>
      </c>
      <c r="G27" s="17" t="s">
        <v>346</v>
      </c>
      <c r="H27" s="17" t="s">
        <v>29</v>
      </c>
      <c r="I27" s="17" t="s">
        <v>347</v>
      </c>
      <c r="J27" s="17" t="s">
        <v>267</v>
      </c>
      <c r="K27" s="17"/>
      <c r="L27" s="17"/>
      <c r="M27" s="17" t="s">
        <v>29</v>
      </c>
      <c r="N27" s="23" t="s">
        <v>29</v>
      </c>
      <c r="O27" s="12">
        <v>40552</v>
      </c>
      <c r="P27" s="12" t="s">
        <v>268</v>
      </c>
      <c r="Q27" s="17">
        <v>11</v>
      </c>
      <c r="R27" s="17" t="s">
        <v>348</v>
      </c>
      <c r="S27" s="17" t="s">
        <v>349</v>
      </c>
      <c r="T27" s="17" t="s">
        <v>350</v>
      </c>
      <c r="U27" s="17" t="s">
        <v>351</v>
      </c>
      <c r="V27" s="17" t="s">
        <v>352</v>
      </c>
      <c r="W27" s="17" t="s">
        <v>353</v>
      </c>
      <c r="X27" s="17" t="s">
        <v>288</v>
      </c>
    </row>
    <row r="28" spans="1:24">
      <c r="A28" s="7" t="s">
        <v>354</v>
      </c>
      <c r="B28" s="7" t="s">
        <v>355</v>
      </c>
      <c r="C28" s="7" t="s">
        <v>356</v>
      </c>
      <c r="D28" s="7" t="s">
        <v>357</v>
      </c>
      <c r="E28" s="7" t="s">
        <v>355</v>
      </c>
      <c r="F28" s="7" t="s">
        <v>29</v>
      </c>
      <c r="G28" s="7" t="s">
        <v>52</v>
      </c>
      <c r="H28" s="7" t="s">
        <v>358</v>
      </c>
      <c r="I28" s="7" t="s">
        <v>359</v>
      </c>
      <c r="J28" s="21" t="s">
        <v>360</v>
      </c>
      <c r="K28" s="7" t="s">
        <v>29</v>
      </c>
      <c r="L28" s="7" t="s">
        <v>29</v>
      </c>
      <c r="M28" s="7" t="s">
        <v>29</v>
      </c>
      <c r="N28" s="8" t="s">
        <v>361</v>
      </c>
      <c r="O28" s="9">
        <v>41275</v>
      </c>
      <c r="P28" s="9">
        <v>41640</v>
      </c>
      <c r="Q28" s="7">
        <v>12</v>
      </c>
      <c r="R28" s="7" t="s">
        <v>362</v>
      </c>
      <c r="S28" s="7" t="s">
        <v>363</v>
      </c>
      <c r="T28" s="7" t="s">
        <v>363</v>
      </c>
      <c r="U28" s="7" t="s">
        <v>364</v>
      </c>
      <c r="V28" s="7" t="s">
        <v>365</v>
      </c>
      <c r="W28" s="7" t="s">
        <v>366</v>
      </c>
      <c r="X28" s="7" t="s">
        <v>367</v>
      </c>
    </row>
    <row r="29" spans="1:24">
      <c r="A29" s="7" t="s">
        <v>368</v>
      </c>
      <c r="B29" s="7" t="s">
        <v>369</v>
      </c>
      <c r="C29" s="7" t="s">
        <v>370</v>
      </c>
      <c r="D29" s="7" t="s">
        <v>371</v>
      </c>
      <c r="E29" s="7" t="s">
        <v>171</v>
      </c>
      <c r="F29" s="7" t="s">
        <v>29</v>
      </c>
      <c r="G29" s="7" t="s">
        <v>29</v>
      </c>
      <c r="H29" s="7" t="s">
        <v>29</v>
      </c>
      <c r="I29" s="7" t="s">
        <v>108</v>
      </c>
      <c r="J29" s="7" t="s">
        <v>172</v>
      </c>
      <c r="K29" s="7" t="s">
        <v>52</v>
      </c>
      <c r="L29" s="7" t="s">
        <v>52</v>
      </c>
      <c r="M29" s="7" t="s">
        <v>29</v>
      </c>
      <c r="N29" s="8" t="s">
        <v>173</v>
      </c>
      <c r="O29" s="9">
        <v>41913</v>
      </c>
      <c r="P29" s="9">
        <v>41889</v>
      </c>
      <c r="Q29" s="7">
        <v>6</v>
      </c>
      <c r="R29" s="7" t="s">
        <v>174</v>
      </c>
      <c r="S29" s="7" t="s">
        <v>175</v>
      </c>
      <c r="T29" s="7" t="s">
        <v>176</v>
      </c>
      <c r="U29" s="7" t="s">
        <v>372</v>
      </c>
      <c r="V29" s="7" t="s">
        <v>373</v>
      </c>
      <c r="W29" s="7" t="s">
        <v>374</v>
      </c>
      <c r="X29" s="7" t="s">
        <v>153</v>
      </c>
    </row>
    <row r="30" spans="1:24">
      <c r="A30" s="7" t="s">
        <v>375</v>
      </c>
      <c r="B30" s="7" t="s">
        <v>376</v>
      </c>
      <c r="C30" s="7" t="s">
        <v>376</v>
      </c>
      <c r="D30" s="7" t="s">
        <v>377</v>
      </c>
      <c r="E30" s="7" t="s">
        <v>378</v>
      </c>
      <c r="F30" s="7" t="s">
        <v>29</v>
      </c>
      <c r="G30" s="7" t="s">
        <v>379</v>
      </c>
      <c r="H30" s="7" t="s">
        <v>380</v>
      </c>
      <c r="I30" s="7" t="s">
        <v>381</v>
      </c>
      <c r="J30" s="7" t="s">
        <v>382</v>
      </c>
      <c r="K30" s="7" t="s">
        <v>383</v>
      </c>
      <c r="L30" s="7" t="s">
        <v>383</v>
      </c>
      <c r="M30" s="7" t="s">
        <v>383</v>
      </c>
      <c r="N30" s="24">
        <v>253146213</v>
      </c>
      <c r="O30" s="25">
        <v>41199</v>
      </c>
      <c r="P30" s="25">
        <v>41563</v>
      </c>
      <c r="Q30" s="26">
        <v>12</v>
      </c>
      <c r="R30" s="7" t="s">
        <v>384</v>
      </c>
      <c r="S30" s="7" t="s">
        <v>385</v>
      </c>
      <c r="T30" s="7" t="s">
        <v>386</v>
      </c>
      <c r="U30" s="7" t="s">
        <v>387</v>
      </c>
      <c r="V30" s="7" t="s">
        <v>388</v>
      </c>
      <c r="W30" s="7" t="s">
        <v>389</v>
      </c>
      <c r="X30" s="7" t="s">
        <v>383</v>
      </c>
    </row>
    <row r="31" spans="1:24">
      <c r="A31" s="7" t="s">
        <v>390</v>
      </c>
      <c r="B31" s="7" t="s">
        <v>182</v>
      </c>
      <c r="C31" s="7" t="s">
        <v>183</v>
      </c>
      <c r="D31" s="7" t="s">
        <v>391</v>
      </c>
      <c r="E31" s="7" t="s">
        <v>185</v>
      </c>
      <c r="F31" s="7" t="s">
        <v>29</v>
      </c>
      <c r="G31" s="7" t="s">
        <v>29</v>
      </c>
      <c r="H31" s="7" t="s">
        <v>29</v>
      </c>
      <c r="I31" s="7" t="s">
        <v>65</v>
      </c>
      <c r="J31" s="7" t="s">
        <v>392</v>
      </c>
      <c r="K31" s="7" t="s">
        <v>52</v>
      </c>
      <c r="L31" s="7" t="s">
        <v>52</v>
      </c>
      <c r="M31" s="7" t="s">
        <v>187</v>
      </c>
      <c r="N31" s="8">
        <v>2734719994</v>
      </c>
      <c r="O31" s="9" t="s">
        <v>393</v>
      </c>
      <c r="P31" s="9" t="s">
        <v>394</v>
      </c>
      <c r="Q31" s="7">
        <v>7</v>
      </c>
      <c r="R31" s="7" t="s">
        <v>395</v>
      </c>
      <c r="S31" s="7" t="s">
        <v>71</v>
      </c>
      <c r="T31" s="7" t="s">
        <v>98</v>
      </c>
      <c r="U31" s="7" t="s">
        <v>396</v>
      </c>
      <c r="V31" s="7" t="s">
        <v>397</v>
      </c>
      <c r="W31" s="7" t="s">
        <v>398</v>
      </c>
      <c r="X31" s="7" t="s">
        <v>399</v>
      </c>
    </row>
    <row r="32" spans="1:24">
      <c r="A32" s="7" t="s">
        <v>400</v>
      </c>
      <c r="B32" s="7" t="s">
        <v>401</v>
      </c>
      <c r="C32" s="7" t="s">
        <v>401</v>
      </c>
      <c r="D32" s="7" t="s">
        <v>402</v>
      </c>
      <c r="E32" s="7" t="s">
        <v>403</v>
      </c>
      <c r="F32" s="7" t="s">
        <v>29</v>
      </c>
      <c r="G32" s="7" t="s">
        <v>383</v>
      </c>
      <c r="H32" s="7" t="s">
        <v>383</v>
      </c>
      <c r="I32" s="7" t="s">
        <v>65</v>
      </c>
      <c r="J32" s="7" t="s">
        <v>404</v>
      </c>
      <c r="K32" s="7" t="s">
        <v>383</v>
      </c>
      <c r="L32" s="7" t="s">
        <v>383</v>
      </c>
      <c r="M32" s="7" t="s">
        <v>383</v>
      </c>
      <c r="N32" s="24">
        <v>216000000</v>
      </c>
      <c r="O32" s="25">
        <v>41495</v>
      </c>
      <c r="P32" s="25">
        <v>41920</v>
      </c>
      <c r="Q32" s="26">
        <v>14</v>
      </c>
      <c r="R32" s="7" t="s">
        <v>383</v>
      </c>
      <c r="S32" s="7" t="s">
        <v>383</v>
      </c>
      <c r="T32" s="7" t="s">
        <v>383</v>
      </c>
      <c r="U32" s="7" t="s">
        <v>383</v>
      </c>
      <c r="V32" s="7" t="s">
        <v>405</v>
      </c>
      <c r="W32" s="7" t="s">
        <v>406</v>
      </c>
      <c r="X32" s="7" t="s">
        <v>407</v>
      </c>
    </row>
    <row r="33" spans="1:25">
      <c r="A33" s="7" t="s">
        <v>408</v>
      </c>
      <c r="B33" s="27" t="s">
        <v>409</v>
      </c>
      <c r="C33" s="7" t="s">
        <v>410</v>
      </c>
      <c r="D33" s="7" t="s">
        <v>411</v>
      </c>
      <c r="E33" s="7" t="s">
        <v>29</v>
      </c>
      <c r="F33" s="7" t="s">
        <v>29</v>
      </c>
      <c r="G33" s="7" t="s">
        <v>52</v>
      </c>
      <c r="H33" s="7" t="s">
        <v>29</v>
      </c>
      <c r="I33" s="7" t="s">
        <v>65</v>
      </c>
      <c r="J33" s="7" t="s">
        <v>412</v>
      </c>
      <c r="K33" s="7" t="s">
        <v>52</v>
      </c>
      <c r="L33" s="7" t="s">
        <v>52</v>
      </c>
      <c r="M33" s="7" t="s">
        <v>29</v>
      </c>
      <c r="N33" s="8">
        <v>20901990031.84</v>
      </c>
      <c r="O33" s="9" t="s">
        <v>413</v>
      </c>
      <c r="P33" s="9" t="s">
        <v>414</v>
      </c>
      <c r="Q33" s="7">
        <v>11</v>
      </c>
      <c r="R33" s="7" t="s">
        <v>415</v>
      </c>
      <c r="S33" s="7" t="s">
        <v>416</v>
      </c>
      <c r="T33" s="19" t="s">
        <v>98</v>
      </c>
      <c r="U33" s="7" t="s">
        <v>417</v>
      </c>
      <c r="V33" s="7" t="s">
        <v>418</v>
      </c>
      <c r="W33" s="7" t="s">
        <v>419</v>
      </c>
      <c r="X33" s="7" t="s">
        <v>29</v>
      </c>
    </row>
    <row r="34" spans="1:25">
      <c r="A34" s="7" t="s">
        <v>420</v>
      </c>
      <c r="B34" s="7" t="s">
        <v>421</v>
      </c>
      <c r="C34" s="7" t="s">
        <v>422</v>
      </c>
      <c r="D34" s="7" t="s">
        <v>423</v>
      </c>
      <c r="E34" s="7" t="s">
        <v>422</v>
      </c>
      <c r="F34" s="7" t="s">
        <v>29</v>
      </c>
      <c r="G34" s="7" t="s">
        <v>52</v>
      </c>
      <c r="H34" s="7" t="s">
        <v>29</v>
      </c>
      <c r="I34" s="7" t="s">
        <v>65</v>
      </c>
      <c r="J34" s="7" t="s">
        <v>424</v>
      </c>
      <c r="K34" s="7" t="s">
        <v>52</v>
      </c>
      <c r="L34" s="7" t="s">
        <v>52</v>
      </c>
      <c r="M34" s="7" t="s">
        <v>29</v>
      </c>
      <c r="N34" s="8">
        <v>135000000</v>
      </c>
      <c r="O34" s="9" t="s">
        <v>138</v>
      </c>
      <c r="P34" s="9" t="s">
        <v>425</v>
      </c>
      <c r="Q34" s="7">
        <v>10</v>
      </c>
      <c r="R34" s="7" t="s">
        <v>426</v>
      </c>
      <c r="S34" s="7" t="s">
        <v>416</v>
      </c>
      <c r="T34" s="7" t="s">
        <v>427</v>
      </c>
      <c r="U34" s="7" t="s">
        <v>417</v>
      </c>
      <c r="V34" s="7" t="s">
        <v>428</v>
      </c>
      <c r="W34" s="7" t="s">
        <v>429</v>
      </c>
      <c r="X34" s="7" t="s">
        <v>29</v>
      </c>
    </row>
    <row r="35" spans="1:25">
      <c r="A35" s="7" t="s">
        <v>430</v>
      </c>
      <c r="B35" s="7" t="s">
        <v>431</v>
      </c>
      <c r="C35" s="7" t="s">
        <v>156</v>
      </c>
      <c r="D35" s="7" t="s">
        <v>157</v>
      </c>
      <c r="E35" s="7" t="s">
        <v>158</v>
      </c>
      <c r="F35" s="7" t="s">
        <v>29</v>
      </c>
      <c r="G35" s="7" t="s">
        <v>52</v>
      </c>
      <c r="H35" s="7" t="s">
        <v>29</v>
      </c>
      <c r="I35" s="7" t="s">
        <v>65</v>
      </c>
      <c r="J35" s="7" t="s">
        <v>159</v>
      </c>
      <c r="K35" s="7" t="s">
        <v>52</v>
      </c>
      <c r="L35" s="7" t="s">
        <v>52</v>
      </c>
      <c r="M35" s="7" t="s">
        <v>29</v>
      </c>
      <c r="N35" s="8">
        <v>742510000</v>
      </c>
      <c r="O35" s="9" t="s">
        <v>160</v>
      </c>
      <c r="P35" s="9" t="s">
        <v>161</v>
      </c>
      <c r="Q35" s="7">
        <v>6</v>
      </c>
      <c r="R35" s="7" t="s">
        <v>432</v>
      </c>
      <c r="S35" s="7" t="s">
        <v>163</v>
      </c>
      <c r="T35" s="7" t="s">
        <v>98</v>
      </c>
      <c r="U35" s="7" t="s">
        <v>164</v>
      </c>
      <c r="V35" s="7" t="s">
        <v>165</v>
      </c>
      <c r="W35" s="7" t="s">
        <v>433</v>
      </c>
      <c r="X35" s="7" t="s">
        <v>29</v>
      </c>
    </row>
    <row r="36" spans="1:25">
      <c r="A36" s="7" t="s">
        <v>434</v>
      </c>
      <c r="B36" s="7" t="s">
        <v>212</v>
      </c>
      <c r="C36" s="7" t="s">
        <v>435</v>
      </c>
      <c r="D36" s="7" t="s">
        <v>436</v>
      </c>
      <c r="E36" s="7" t="s">
        <v>437</v>
      </c>
      <c r="F36" s="7" t="s">
        <v>29</v>
      </c>
      <c r="G36" s="7" t="s">
        <v>438</v>
      </c>
      <c r="H36" s="7" t="s">
        <v>29</v>
      </c>
      <c r="I36" s="7" t="s">
        <v>217</v>
      </c>
      <c r="J36" s="7" t="s">
        <v>218</v>
      </c>
      <c r="K36" s="7" t="s">
        <v>52</v>
      </c>
      <c r="L36" s="7" t="s">
        <v>52</v>
      </c>
      <c r="M36" s="7" t="s">
        <v>29</v>
      </c>
      <c r="N36" s="8" t="s">
        <v>439</v>
      </c>
      <c r="O36" s="9">
        <v>41610</v>
      </c>
      <c r="P36" s="9" t="s">
        <v>219</v>
      </c>
      <c r="Q36" s="7">
        <f>4*12+7</f>
        <v>55</v>
      </c>
      <c r="R36" s="7" t="s">
        <v>440</v>
      </c>
      <c r="S36" s="7" t="s">
        <v>71</v>
      </c>
      <c r="T36" s="7" t="s">
        <v>98</v>
      </c>
      <c r="U36" s="7" t="s">
        <v>29</v>
      </c>
      <c r="V36" s="7" t="s">
        <v>441</v>
      </c>
      <c r="W36" s="7" t="s">
        <v>442</v>
      </c>
      <c r="X36" s="7" t="s">
        <v>367</v>
      </c>
    </row>
    <row r="37" spans="1:25">
      <c r="A37" s="7" t="s">
        <v>443</v>
      </c>
      <c r="B37" s="7" t="s">
        <v>444</v>
      </c>
      <c r="C37" s="7" t="s">
        <v>445</v>
      </c>
      <c r="D37" s="7" t="s">
        <v>446</v>
      </c>
      <c r="E37" s="7" t="s">
        <v>445</v>
      </c>
      <c r="F37" s="7" t="s">
        <v>29</v>
      </c>
      <c r="G37" s="7" t="s">
        <v>136</v>
      </c>
      <c r="H37" s="7" t="s">
        <v>52</v>
      </c>
      <c r="I37" s="7" t="s">
        <v>65</v>
      </c>
      <c r="J37" s="7" t="s">
        <v>319</v>
      </c>
      <c r="K37" s="7" t="s">
        <v>52</v>
      </c>
      <c r="L37" s="7" t="s">
        <v>52</v>
      </c>
      <c r="M37" s="7"/>
      <c r="N37" s="28">
        <v>1000000000</v>
      </c>
      <c r="O37" s="24">
        <v>41590</v>
      </c>
      <c r="P37" s="25">
        <v>42185</v>
      </c>
      <c r="Q37" s="25">
        <v>18</v>
      </c>
      <c r="R37" s="26" t="s">
        <v>447</v>
      </c>
      <c r="S37" s="7" t="s">
        <v>448</v>
      </c>
      <c r="T37" s="7" t="s">
        <v>52</v>
      </c>
      <c r="U37" s="7" t="s">
        <v>449</v>
      </c>
      <c r="V37" s="7" t="s">
        <v>450</v>
      </c>
      <c r="W37" s="7" t="s">
        <v>451</v>
      </c>
      <c r="X37" s="7" t="s">
        <v>399</v>
      </c>
    </row>
    <row r="38" spans="1:25">
      <c r="A38" s="17" t="s">
        <v>452</v>
      </c>
      <c r="B38" s="17" t="s">
        <v>453</v>
      </c>
      <c r="C38" s="17" t="s">
        <v>453</v>
      </c>
      <c r="D38" s="17" t="s">
        <v>52</v>
      </c>
      <c r="E38" s="17" t="s">
        <v>52</v>
      </c>
      <c r="F38" s="17" t="s">
        <v>29</v>
      </c>
      <c r="G38" s="17" t="s">
        <v>52</v>
      </c>
      <c r="H38" s="17" t="s">
        <v>52</v>
      </c>
      <c r="I38" s="17" t="s">
        <v>52</v>
      </c>
      <c r="J38" s="17" t="s">
        <v>52</v>
      </c>
      <c r="K38" s="17" t="s">
        <v>52</v>
      </c>
      <c r="L38" s="17" t="s">
        <v>52</v>
      </c>
      <c r="M38" s="17" t="s">
        <v>52</v>
      </c>
      <c r="N38" s="23">
        <v>9999</v>
      </c>
      <c r="O38" s="12">
        <v>9999</v>
      </c>
      <c r="P38" s="12">
        <v>9999</v>
      </c>
      <c r="Q38" s="17">
        <v>9999</v>
      </c>
      <c r="R38" s="17" t="s">
        <v>454</v>
      </c>
      <c r="S38" s="17" t="s">
        <v>163</v>
      </c>
      <c r="T38" s="17" t="s">
        <v>98</v>
      </c>
      <c r="U38" s="17" t="s">
        <v>455</v>
      </c>
      <c r="V38" s="17" t="s">
        <v>456</v>
      </c>
      <c r="W38" s="17" t="s">
        <v>457</v>
      </c>
      <c r="X38" s="17" t="s">
        <v>367</v>
      </c>
    </row>
    <row r="39" spans="1:25">
      <c r="A39" s="29" t="s">
        <v>458</v>
      </c>
      <c r="B39" s="29" t="s">
        <v>459</v>
      </c>
      <c r="C39" s="29" t="s">
        <v>52</v>
      </c>
      <c r="D39" s="29" t="s">
        <v>52</v>
      </c>
      <c r="E39" s="29" t="s">
        <v>52</v>
      </c>
      <c r="F39" s="17" t="s">
        <v>29</v>
      </c>
      <c r="G39" s="29" t="s">
        <v>52</v>
      </c>
      <c r="H39" s="29" t="s">
        <v>52</v>
      </c>
      <c r="I39" s="29" t="s">
        <v>52</v>
      </c>
      <c r="J39" s="29" t="s">
        <v>33</v>
      </c>
      <c r="K39" s="29" t="s">
        <v>52</v>
      </c>
      <c r="L39" s="29" t="s">
        <v>52</v>
      </c>
      <c r="M39" s="29" t="s">
        <v>52</v>
      </c>
      <c r="N39" s="30" t="s">
        <v>52</v>
      </c>
      <c r="O39" s="31" t="s">
        <v>85</v>
      </c>
      <c r="P39" s="31" t="s">
        <v>85</v>
      </c>
      <c r="Q39" s="29">
        <v>9999</v>
      </c>
      <c r="R39" s="29" t="s">
        <v>460</v>
      </c>
      <c r="S39" s="29" t="s">
        <v>448</v>
      </c>
      <c r="T39" s="29" t="s">
        <v>98</v>
      </c>
      <c r="U39" s="29" t="s">
        <v>461</v>
      </c>
      <c r="V39" s="29" t="s">
        <v>462</v>
      </c>
      <c r="W39" s="29" t="s">
        <v>463</v>
      </c>
      <c r="X39" s="29" t="s">
        <v>274</v>
      </c>
    </row>
    <row r="40" spans="1:25">
      <c r="A40" s="7" t="s">
        <v>464</v>
      </c>
      <c r="B40" s="7" t="s">
        <v>465</v>
      </c>
      <c r="C40" s="7" t="s">
        <v>465</v>
      </c>
      <c r="D40" s="7" t="s">
        <v>52</v>
      </c>
      <c r="E40" s="7" t="s">
        <v>52</v>
      </c>
      <c r="F40" s="7" t="s">
        <v>29</v>
      </c>
      <c r="G40" s="7" t="s">
        <v>29</v>
      </c>
      <c r="H40" s="7" t="s">
        <v>52</v>
      </c>
      <c r="I40" s="7" t="s">
        <v>52</v>
      </c>
      <c r="J40" s="7" t="s">
        <v>52</v>
      </c>
      <c r="K40" s="7" t="s">
        <v>29</v>
      </c>
      <c r="L40" s="7" t="s">
        <v>29</v>
      </c>
      <c r="M40" s="7" t="s">
        <v>29</v>
      </c>
      <c r="N40" s="8" t="s">
        <v>52</v>
      </c>
      <c r="O40" s="9" t="s">
        <v>85</v>
      </c>
      <c r="P40" s="9" t="s">
        <v>85</v>
      </c>
      <c r="Q40" s="7">
        <v>9999</v>
      </c>
      <c r="R40" s="7" t="s">
        <v>466</v>
      </c>
      <c r="S40" s="7" t="s">
        <v>52</v>
      </c>
      <c r="T40" s="7" t="s">
        <v>52</v>
      </c>
      <c r="U40" s="7" t="s">
        <v>467</v>
      </c>
      <c r="V40" s="7" t="s">
        <v>468</v>
      </c>
      <c r="W40" s="7" t="s">
        <v>469</v>
      </c>
      <c r="X40" s="7" t="s">
        <v>470</v>
      </c>
      <c r="Y40" s="17"/>
    </row>
    <row r="41" spans="1:25" customFormat="1" ht="15.75" customHeight="1">
      <c r="A41" s="17" t="s">
        <v>471</v>
      </c>
      <c r="B41" s="17" t="s">
        <v>472</v>
      </c>
      <c r="C41" s="17" t="s">
        <v>473</v>
      </c>
      <c r="D41" s="17" t="s">
        <v>474</v>
      </c>
      <c r="E41" s="17" t="s">
        <v>29</v>
      </c>
      <c r="F41" s="17" t="s">
        <v>29</v>
      </c>
      <c r="G41" s="17" t="s">
        <v>475</v>
      </c>
      <c r="H41" s="17" t="s">
        <v>52</v>
      </c>
      <c r="I41" s="17" t="s">
        <v>65</v>
      </c>
      <c r="J41" s="17" t="s">
        <v>476</v>
      </c>
      <c r="K41" s="17" t="s">
        <v>52</v>
      </c>
      <c r="L41" s="17" t="s">
        <v>52</v>
      </c>
      <c r="M41" s="17" t="s">
        <v>477</v>
      </c>
      <c r="N41" s="23">
        <v>7578039678</v>
      </c>
      <c r="O41" s="12" t="s">
        <v>478</v>
      </c>
      <c r="P41" s="12">
        <v>43499</v>
      </c>
      <c r="Q41" s="17">
        <v>54</v>
      </c>
      <c r="R41" s="17" t="s">
        <v>479</v>
      </c>
      <c r="S41" s="17" t="s">
        <v>480</v>
      </c>
      <c r="T41" s="17" t="s">
        <v>52</v>
      </c>
      <c r="U41" s="17" t="s">
        <v>481</v>
      </c>
      <c r="V41" s="17" t="s">
        <v>482</v>
      </c>
      <c r="W41" s="17" t="s">
        <v>483</v>
      </c>
      <c r="X41" s="17" t="s">
        <v>399</v>
      </c>
      <c r="Y41" s="1"/>
    </row>
    <row r="42" spans="1:25" customFormat="1" ht="15.75" customHeight="1">
      <c r="A42" s="17" t="s">
        <v>484</v>
      </c>
      <c r="B42" s="17" t="s">
        <v>485</v>
      </c>
      <c r="C42" s="17" t="s">
        <v>486</v>
      </c>
      <c r="D42" s="17" t="s">
        <v>487</v>
      </c>
      <c r="E42" s="17" t="s">
        <v>488</v>
      </c>
      <c r="F42" s="17" t="s">
        <v>29</v>
      </c>
      <c r="G42" s="17" t="s">
        <v>29</v>
      </c>
      <c r="H42" s="17" t="s">
        <v>29</v>
      </c>
      <c r="I42" s="17" t="s">
        <v>489</v>
      </c>
      <c r="J42" s="17" t="s">
        <v>490</v>
      </c>
      <c r="K42" s="17" t="s">
        <v>52</v>
      </c>
      <c r="L42" s="17" t="s">
        <v>52</v>
      </c>
      <c r="M42" s="17" t="s">
        <v>29</v>
      </c>
      <c r="N42" s="32">
        <v>6471757378</v>
      </c>
      <c r="O42" s="23" t="s">
        <v>491</v>
      </c>
      <c r="P42" s="12" t="s">
        <v>492</v>
      </c>
      <c r="Q42" s="17">
        <f>3*12+10</f>
        <v>46</v>
      </c>
      <c r="R42" s="17" t="s">
        <v>493</v>
      </c>
      <c r="S42" s="17" t="s">
        <v>494</v>
      </c>
      <c r="T42" s="17" t="s">
        <v>495</v>
      </c>
      <c r="U42" s="17" t="s">
        <v>496</v>
      </c>
      <c r="V42" s="17" t="s">
        <v>497</v>
      </c>
      <c r="W42" s="17" t="s">
        <v>498</v>
      </c>
      <c r="X42" s="17" t="s">
        <v>499</v>
      </c>
      <c r="Y42" s="1"/>
    </row>
    <row r="43" spans="1:25" customFormat="1" ht="15.75" customHeight="1">
      <c r="A43" s="7" t="s">
        <v>500</v>
      </c>
      <c r="B43" s="7" t="s">
        <v>501</v>
      </c>
      <c r="C43" s="7" t="s">
        <v>502</v>
      </c>
      <c r="D43" s="7" t="s">
        <v>503</v>
      </c>
      <c r="E43" s="7" t="s">
        <v>504</v>
      </c>
      <c r="F43" s="7" t="s">
        <v>29</v>
      </c>
      <c r="G43" s="7" t="s">
        <v>505</v>
      </c>
      <c r="H43" s="7" t="s">
        <v>505</v>
      </c>
      <c r="I43" s="7" t="s">
        <v>506</v>
      </c>
      <c r="J43" s="7" t="s">
        <v>507</v>
      </c>
      <c r="K43" s="7" t="s">
        <v>505</v>
      </c>
      <c r="L43" s="7" t="s">
        <v>505</v>
      </c>
      <c r="M43" s="7" t="s">
        <v>95</v>
      </c>
      <c r="N43" s="24">
        <v>0</v>
      </c>
      <c r="O43" s="25">
        <v>2</v>
      </c>
      <c r="P43" s="25">
        <v>2</v>
      </c>
      <c r="Q43" s="26">
        <v>9999</v>
      </c>
      <c r="R43" s="7" t="s">
        <v>508</v>
      </c>
      <c r="S43" s="7" t="s">
        <v>509</v>
      </c>
      <c r="T43" s="7" t="s">
        <v>510</v>
      </c>
      <c r="U43" s="7" t="s">
        <v>95</v>
      </c>
      <c r="V43" s="7" t="s">
        <v>511</v>
      </c>
      <c r="W43" s="7" t="s">
        <v>512</v>
      </c>
      <c r="X43" s="7" t="s">
        <v>513</v>
      </c>
      <c r="Y43" s="7"/>
    </row>
    <row r="44" spans="1:25" customFormat="1" ht="15.75" customHeight="1">
      <c r="A44" s="7" t="s">
        <v>514</v>
      </c>
      <c r="B44" s="7" t="s">
        <v>515</v>
      </c>
      <c r="C44" s="7" t="s">
        <v>516</v>
      </c>
      <c r="D44" s="7" t="s">
        <v>517</v>
      </c>
      <c r="E44" s="7" t="s">
        <v>516</v>
      </c>
      <c r="F44" s="7" t="s">
        <v>29</v>
      </c>
      <c r="G44" s="7" t="s">
        <v>518</v>
      </c>
      <c r="H44" s="7"/>
      <c r="I44" s="7" t="s">
        <v>519</v>
      </c>
      <c r="J44" s="7" t="s">
        <v>520</v>
      </c>
      <c r="K44" s="7" t="s">
        <v>52</v>
      </c>
      <c r="L44" s="7" t="s">
        <v>52</v>
      </c>
      <c r="M44" s="7" t="s">
        <v>521</v>
      </c>
      <c r="N44" s="8">
        <v>6514587989</v>
      </c>
      <c r="O44" s="9" t="s">
        <v>522</v>
      </c>
      <c r="P44" s="9" t="s">
        <v>523</v>
      </c>
      <c r="Q44" s="7">
        <v>60</v>
      </c>
      <c r="R44" s="7" t="s">
        <v>524</v>
      </c>
      <c r="S44" s="7" t="s">
        <v>525</v>
      </c>
      <c r="T44" s="7" t="s">
        <v>526</v>
      </c>
      <c r="U44" s="7" t="s">
        <v>527</v>
      </c>
      <c r="V44" s="7" t="s">
        <v>528</v>
      </c>
      <c r="W44" s="7" t="s">
        <v>529</v>
      </c>
      <c r="X44" s="7" t="s">
        <v>274</v>
      </c>
      <c r="Y44" s="1"/>
    </row>
    <row r="45" spans="1:25">
      <c r="A45" s="17" t="s">
        <v>530</v>
      </c>
      <c r="B45" s="17" t="s">
        <v>531</v>
      </c>
      <c r="C45" s="17" t="s">
        <v>532</v>
      </c>
      <c r="D45" s="17" t="s">
        <v>533</v>
      </c>
      <c r="E45" s="17" t="s">
        <v>534</v>
      </c>
      <c r="F45" s="7" t="s">
        <v>29</v>
      </c>
      <c r="G45" s="17" t="s">
        <v>29</v>
      </c>
      <c r="H45" s="17" t="s">
        <v>29</v>
      </c>
      <c r="I45" s="7" t="s">
        <v>108</v>
      </c>
      <c r="J45" s="7" t="s">
        <v>121</v>
      </c>
      <c r="K45" s="17" t="s">
        <v>122</v>
      </c>
      <c r="L45" s="17" t="s">
        <v>52</v>
      </c>
      <c r="M45" s="7" t="s">
        <v>123</v>
      </c>
      <c r="N45" s="23">
        <v>6874244540</v>
      </c>
      <c r="O45" s="12" t="s">
        <v>125</v>
      </c>
      <c r="P45" s="12" t="s">
        <v>126</v>
      </c>
      <c r="Q45" s="17">
        <v>9</v>
      </c>
      <c r="R45" s="17" t="s">
        <v>127</v>
      </c>
      <c r="S45" s="7" t="s">
        <v>71</v>
      </c>
      <c r="T45" s="17" t="s">
        <v>98</v>
      </c>
      <c r="U45" s="17" t="s">
        <v>535</v>
      </c>
      <c r="V45" s="7" t="s">
        <v>129</v>
      </c>
      <c r="W45" s="17" t="s">
        <v>536</v>
      </c>
      <c r="X45" s="17" t="s">
        <v>537</v>
      </c>
    </row>
    <row r="46" spans="1:25">
      <c r="A46" s="7" t="s">
        <v>538</v>
      </c>
      <c r="B46" s="7" t="s">
        <v>539</v>
      </c>
      <c r="C46" s="7" t="s">
        <v>540</v>
      </c>
      <c r="D46" s="7" t="s">
        <v>541</v>
      </c>
      <c r="E46" s="7" t="s">
        <v>52</v>
      </c>
      <c r="F46" s="7" t="s">
        <v>29</v>
      </c>
      <c r="G46" s="7" t="s">
        <v>542</v>
      </c>
      <c r="H46" s="7" t="s">
        <v>29</v>
      </c>
      <c r="I46" s="7" t="s">
        <v>65</v>
      </c>
      <c r="J46" s="7" t="s">
        <v>543</v>
      </c>
      <c r="K46" s="7" t="s">
        <v>29</v>
      </c>
      <c r="L46" s="7" t="s">
        <v>29</v>
      </c>
      <c r="M46" s="7" t="s">
        <v>52</v>
      </c>
      <c r="N46" s="8">
        <v>2296632732</v>
      </c>
      <c r="O46" s="9" t="s">
        <v>85</v>
      </c>
      <c r="P46" s="9" t="s">
        <v>85</v>
      </c>
      <c r="Q46" s="7">
        <v>9999</v>
      </c>
      <c r="R46" s="7" t="s">
        <v>544</v>
      </c>
      <c r="S46" s="7" t="s">
        <v>545</v>
      </c>
      <c r="T46" s="7" t="s">
        <v>545</v>
      </c>
      <c r="U46" s="7" t="s">
        <v>527</v>
      </c>
      <c r="V46" s="7" t="s">
        <v>546</v>
      </c>
      <c r="W46" s="7" t="s">
        <v>547</v>
      </c>
      <c r="X46" s="7" t="s">
        <v>274</v>
      </c>
    </row>
    <row r="47" spans="1:25">
      <c r="A47" s="7" t="s">
        <v>548</v>
      </c>
      <c r="B47" s="7" t="s">
        <v>549</v>
      </c>
      <c r="C47" s="7" t="s">
        <v>540</v>
      </c>
      <c r="D47" s="7" t="s">
        <v>550</v>
      </c>
      <c r="E47" s="7" t="s">
        <v>551</v>
      </c>
      <c r="F47" s="7" t="s">
        <v>29</v>
      </c>
      <c r="G47" s="7" t="s">
        <v>542</v>
      </c>
      <c r="H47" s="7" t="s">
        <v>29</v>
      </c>
      <c r="I47" s="7" t="s">
        <v>65</v>
      </c>
      <c r="J47" s="7" t="s">
        <v>552</v>
      </c>
      <c r="K47" s="7" t="s">
        <v>29</v>
      </c>
      <c r="L47" s="7" t="s">
        <v>29</v>
      </c>
      <c r="M47" s="7" t="s">
        <v>553</v>
      </c>
      <c r="N47" s="8">
        <v>1837306186</v>
      </c>
      <c r="O47" s="9">
        <v>43561</v>
      </c>
      <c r="P47" s="9">
        <v>44293</v>
      </c>
      <c r="Q47" s="7">
        <v>16.5</v>
      </c>
      <c r="R47" s="7" t="s">
        <v>554</v>
      </c>
      <c r="S47" s="7" t="s">
        <v>555</v>
      </c>
      <c r="T47" s="7" t="s">
        <v>556</v>
      </c>
      <c r="U47" s="7" t="s">
        <v>527</v>
      </c>
      <c r="V47" s="7" t="s">
        <v>557</v>
      </c>
      <c r="W47" s="7" t="s">
        <v>558</v>
      </c>
      <c r="X47" s="7" t="s">
        <v>274</v>
      </c>
    </row>
    <row r="48" spans="1:25">
      <c r="A48" s="17" t="s">
        <v>559</v>
      </c>
      <c r="B48" s="17" t="s">
        <v>560</v>
      </c>
      <c r="C48" s="17" t="s">
        <v>561</v>
      </c>
      <c r="D48" s="17" t="s">
        <v>562</v>
      </c>
      <c r="E48" s="17" t="s">
        <v>563</v>
      </c>
      <c r="F48" s="17" t="s">
        <v>29</v>
      </c>
      <c r="G48" s="17" t="s">
        <v>564</v>
      </c>
      <c r="H48" s="17" t="s">
        <v>29</v>
      </c>
      <c r="I48" s="17" t="s">
        <v>65</v>
      </c>
      <c r="J48" s="17" t="s">
        <v>565</v>
      </c>
      <c r="K48" s="17" t="s">
        <v>566</v>
      </c>
      <c r="L48" s="17" t="s">
        <v>52</v>
      </c>
      <c r="M48" s="17" t="s">
        <v>567</v>
      </c>
      <c r="N48" s="23">
        <v>2066969459</v>
      </c>
      <c r="O48" s="12">
        <v>43734</v>
      </c>
      <c r="P48" s="12">
        <v>44863</v>
      </c>
      <c r="Q48" s="17">
        <v>15</v>
      </c>
      <c r="R48" s="17" t="s">
        <v>568</v>
      </c>
      <c r="S48" s="17" t="s">
        <v>569</v>
      </c>
      <c r="T48" s="17" t="s">
        <v>570</v>
      </c>
      <c r="U48" s="17" t="s">
        <v>571</v>
      </c>
      <c r="V48" s="17" t="s">
        <v>572</v>
      </c>
      <c r="W48" s="17" t="s">
        <v>573</v>
      </c>
      <c r="X48" s="17" t="s">
        <v>274</v>
      </c>
    </row>
    <row r="49" spans="1:24">
      <c r="A49" s="7" t="s">
        <v>574</v>
      </c>
      <c r="B49" s="7" t="s">
        <v>575</v>
      </c>
      <c r="C49" s="7" t="s">
        <v>576</v>
      </c>
      <c r="D49" s="7" t="s">
        <v>577</v>
      </c>
      <c r="E49" s="7" t="s">
        <v>52</v>
      </c>
      <c r="F49" s="7" t="s">
        <v>29</v>
      </c>
      <c r="G49" s="7" t="s">
        <v>542</v>
      </c>
      <c r="H49" s="7" t="s">
        <v>29</v>
      </c>
      <c r="I49" s="7" t="s">
        <v>65</v>
      </c>
      <c r="J49" s="7" t="s">
        <v>578</v>
      </c>
      <c r="K49" s="7" t="s">
        <v>29</v>
      </c>
      <c r="L49" s="7" t="s">
        <v>29</v>
      </c>
      <c r="M49" s="7" t="s">
        <v>52</v>
      </c>
      <c r="N49" s="8">
        <v>2583711824</v>
      </c>
      <c r="O49" s="9" t="s">
        <v>85</v>
      </c>
      <c r="P49" s="9" t="s">
        <v>85</v>
      </c>
      <c r="Q49" s="7">
        <v>9999</v>
      </c>
      <c r="R49" s="7" t="s">
        <v>579</v>
      </c>
      <c r="S49" s="7" t="s">
        <v>580</v>
      </c>
      <c r="T49" s="7" t="s">
        <v>581</v>
      </c>
      <c r="U49" s="7" t="s">
        <v>527</v>
      </c>
      <c r="V49" s="7" t="s">
        <v>582</v>
      </c>
      <c r="W49" s="7" t="s">
        <v>583</v>
      </c>
      <c r="X49" s="7" t="s">
        <v>274</v>
      </c>
    </row>
    <row r="50" spans="1:24" ht="135">
      <c r="A50" s="17" t="s">
        <v>584</v>
      </c>
      <c r="B50" s="17" t="s">
        <v>585</v>
      </c>
      <c r="C50" s="17" t="s">
        <v>586</v>
      </c>
      <c r="D50" s="17" t="s">
        <v>587</v>
      </c>
      <c r="E50" s="17" t="s">
        <v>29</v>
      </c>
      <c r="F50" s="17" t="s">
        <v>29</v>
      </c>
      <c r="G50" s="17" t="s">
        <v>588</v>
      </c>
      <c r="H50" s="17" t="s">
        <v>589</v>
      </c>
      <c r="I50" s="17" t="s">
        <v>65</v>
      </c>
      <c r="J50" s="17" t="s">
        <v>552</v>
      </c>
      <c r="K50" s="17" t="s">
        <v>52</v>
      </c>
      <c r="L50" s="17" t="s">
        <v>52</v>
      </c>
      <c r="M50" s="17" t="s">
        <v>29</v>
      </c>
      <c r="N50" s="23">
        <v>273434700</v>
      </c>
      <c r="O50" s="9" t="s">
        <v>85</v>
      </c>
      <c r="P50" s="9" t="s">
        <v>85</v>
      </c>
      <c r="Q50" s="17">
        <v>9999</v>
      </c>
      <c r="R50" s="17" t="s">
        <v>590</v>
      </c>
      <c r="S50" s="17" t="s">
        <v>591</v>
      </c>
      <c r="T50" s="17" t="s">
        <v>592</v>
      </c>
      <c r="U50" s="33" t="s">
        <v>593</v>
      </c>
      <c r="V50" s="17" t="s">
        <v>594</v>
      </c>
      <c r="W50" s="17" t="s">
        <v>595</v>
      </c>
      <c r="X50" s="33" t="s">
        <v>596</v>
      </c>
    </row>
    <row r="51" spans="1:24" ht="409.5">
      <c r="A51" s="17" t="s">
        <v>597</v>
      </c>
      <c r="B51" s="17" t="s">
        <v>598</v>
      </c>
      <c r="C51" s="33" t="s">
        <v>599</v>
      </c>
      <c r="D51" s="17" t="s">
        <v>599</v>
      </c>
      <c r="E51" s="17" t="s">
        <v>600</v>
      </c>
      <c r="F51" s="17" t="s">
        <v>29</v>
      </c>
      <c r="G51" s="17" t="s">
        <v>29</v>
      </c>
      <c r="H51" s="33" t="s">
        <v>601</v>
      </c>
      <c r="I51" s="17" t="s">
        <v>65</v>
      </c>
      <c r="J51" s="17" t="s">
        <v>29</v>
      </c>
      <c r="K51" s="17" t="s">
        <v>52</v>
      </c>
      <c r="L51" s="17" t="s">
        <v>52</v>
      </c>
      <c r="M51" s="17" t="s">
        <v>29</v>
      </c>
      <c r="N51" s="23" t="s">
        <v>29</v>
      </c>
      <c r="O51" s="12" t="s">
        <v>29</v>
      </c>
      <c r="P51" s="12" t="s">
        <v>602</v>
      </c>
      <c r="Q51" s="17">
        <v>24</v>
      </c>
      <c r="R51" s="17" t="s">
        <v>603</v>
      </c>
      <c r="S51" s="17" t="s">
        <v>87</v>
      </c>
      <c r="T51" s="17" t="s">
        <v>98</v>
      </c>
      <c r="U51" s="17" t="s">
        <v>604</v>
      </c>
      <c r="V51" s="33" t="s">
        <v>605</v>
      </c>
      <c r="W51" s="17" t="s">
        <v>606</v>
      </c>
      <c r="X51" s="33" t="s">
        <v>607</v>
      </c>
    </row>
    <row r="52" spans="1:24">
      <c r="A52" s="17" t="s">
        <v>608</v>
      </c>
      <c r="B52" s="17" t="s">
        <v>609</v>
      </c>
      <c r="C52" s="17" t="s">
        <v>610</v>
      </c>
      <c r="D52" s="17" t="s">
        <v>611</v>
      </c>
      <c r="E52" s="17" t="s">
        <v>612</v>
      </c>
      <c r="F52" s="17" t="s">
        <v>29</v>
      </c>
      <c r="G52" s="17">
        <v>9999</v>
      </c>
      <c r="H52" s="17">
        <v>9999</v>
      </c>
      <c r="I52" s="17" t="s">
        <v>108</v>
      </c>
      <c r="J52" s="17" t="s">
        <v>613</v>
      </c>
      <c r="K52" s="17" t="s">
        <v>52</v>
      </c>
      <c r="L52" s="17" t="s">
        <v>52</v>
      </c>
      <c r="M52" s="17">
        <v>9999</v>
      </c>
      <c r="N52" s="23">
        <v>77693654322</v>
      </c>
      <c r="O52" s="12">
        <v>43899</v>
      </c>
      <c r="P52" s="12" t="s">
        <v>614</v>
      </c>
      <c r="Q52" s="17" t="s">
        <v>615</v>
      </c>
      <c r="R52" s="17" t="s">
        <v>616</v>
      </c>
      <c r="S52" s="17" t="s">
        <v>617</v>
      </c>
      <c r="T52" s="17" t="s">
        <v>617</v>
      </c>
      <c r="U52" s="17" t="s">
        <v>618</v>
      </c>
      <c r="V52" s="17" t="s">
        <v>619</v>
      </c>
      <c r="W52" s="17" t="s">
        <v>620</v>
      </c>
      <c r="X52" s="17" t="s">
        <v>102</v>
      </c>
    </row>
    <row r="53" spans="1:24">
      <c r="A53" s="17" t="s">
        <v>621</v>
      </c>
      <c r="B53" s="17" t="s">
        <v>622</v>
      </c>
      <c r="C53" s="17" t="s">
        <v>623</v>
      </c>
      <c r="D53" s="17" t="s">
        <v>624</v>
      </c>
      <c r="E53" s="17" t="s">
        <v>625</v>
      </c>
      <c r="F53" s="17">
        <v>9999</v>
      </c>
      <c r="G53" s="17" t="s">
        <v>52</v>
      </c>
      <c r="H53" s="17">
        <v>9999</v>
      </c>
      <c r="I53" s="17" t="s">
        <v>65</v>
      </c>
      <c r="J53" s="17" t="s">
        <v>424</v>
      </c>
      <c r="K53" s="17" t="s">
        <v>52</v>
      </c>
      <c r="L53" s="17" t="s">
        <v>52</v>
      </c>
      <c r="M53" s="17">
        <v>9999</v>
      </c>
      <c r="N53" s="23">
        <v>135000000</v>
      </c>
      <c r="O53" s="12" t="s">
        <v>138</v>
      </c>
      <c r="P53" s="12" t="s">
        <v>425</v>
      </c>
      <c r="Q53" s="17">
        <v>10</v>
      </c>
      <c r="R53" s="17" t="s">
        <v>626</v>
      </c>
      <c r="S53" s="17" t="s">
        <v>416</v>
      </c>
      <c r="T53" s="17" t="s">
        <v>427</v>
      </c>
      <c r="U53" s="17" t="s">
        <v>627</v>
      </c>
      <c r="V53" s="17" t="s">
        <v>628</v>
      </c>
      <c r="W53" s="17" t="s">
        <v>629</v>
      </c>
      <c r="X53" s="17" t="s">
        <v>470</v>
      </c>
    </row>
    <row r="54" spans="1:24">
      <c r="A54" s="17" t="s">
        <v>630</v>
      </c>
      <c r="B54" s="17" t="s">
        <v>631</v>
      </c>
      <c r="C54" s="17" t="s">
        <v>52</v>
      </c>
      <c r="D54" s="17" t="s">
        <v>52</v>
      </c>
      <c r="E54" s="17" t="s">
        <v>52</v>
      </c>
      <c r="F54" s="17" t="s">
        <v>29</v>
      </c>
      <c r="G54" s="17" t="s">
        <v>52</v>
      </c>
      <c r="H54" s="17" t="s">
        <v>52</v>
      </c>
      <c r="I54" s="17" t="s">
        <v>52</v>
      </c>
      <c r="J54" s="17" t="s">
        <v>52</v>
      </c>
      <c r="K54" s="17" t="s">
        <v>52</v>
      </c>
      <c r="L54" s="17" t="s">
        <v>52</v>
      </c>
      <c r="M54" s="17" t="s">
        <v>52</v>
      </c>
      <c r="N54" s="23" t="s">
        <v>52</v>
      </c>
      <c r="O54" s="12">
        <v>9999</v>
      </c>
      <c r="P54" s="12">
        <v>9999</v>
      </c>
      <c r="Q54" s="17">
        <v>9999</v>
      </c>
      <c r="R54" s="17" t="s">
        <v>632</v>
      </c>
      <c r="S54" s="17" t="s">
        <v>327</v>
      </c>
      <c r="T54" s="17" t="s">
        <v>98</v>
      </c>
      <c r="U54" s="17" t="s">
        <v>633</v>
      </c>
      <c r="V54" s="17" t="s">
        <v>634</v>
      </c>
      <c r="W54" s="17" t="s">
        <v>635</v>
      </c>
      <c r="X54" s="17" t="s">
        <v>367</v>
      </c>
    </row>
    <row r="55" spans="1:24">
      <c r="A55" s="17" t="s">
        <v>636</v>
      </c>
      <c r="B55" s="17" t="s">
        <v>637</v>
      </c>
      <c r="C55" s="17" t="s">
        <v>637</v>
      </c>
      <c r="D55" s="17">
        <v>9999</v>
      </c>
      <c r="E55" s="17">
        <v>9999</v>
      </c>
      <c r="F55" s="17">
        <v>9999</v>
      </c>
      <c r="G55" s="17">
        <v>9999</v>
      </c>
      <c r="H55" s="17">
        <v>9999</v>
      </c>
      <c r="I55" s="17" t="s">
        <v>638</v>
      </c>
      <c r="J55" s="17" t="s">
        <v>638</v>
      </c>
      <c r="K55" s="17" t="s">
        <v>52</v>
      </c>
      <c r="L55" s="17" t="s">
        <v>52</v>
      </c>
      <c r="M55" s="17">
        <v>9999</v>
      </c>
      <c r="N55" s="23">
        <v>9999</v>
      </c>
      <c r="O55" s="12">
        <v>9999</v>
      </c>
      <c r="P55" s="12">
        <v>9999</v>
      </c>
      <c r="Q55" s="17">
        <v>9999</v>
      </c>
      <c r="R55" s="17" t="s">
        <v>639</v>
      </c>
      <c r="S55" s="17" t="s">
        <v>327</v>
      </c>
      <c r="T55" s="17" t="s">
        <v>98</v>
      </c>
      <c r="U55" s="17" t="s">
        <v>640</v>
      </c>
      <c r="V55" s="17" t="s">
        <v>641</v>
      </c>
      <c r="W55" s="17" t="s">
        <v>642</v>
      </c>
      <c r="X55" s="17" t="s">
        <v>470</v>
      </c>
    </row>
    <row r="56" spans="1:24">
      <c r="A56" s="7" t="s">
        <v>643</v>
      </c>
      <c r="B56" s="7" t="s">
        <v>644</v>
      </c>
      <c r="C56" s="7" t="s">
        <v>645</v>
      </c>
      <c r="D56" s="7" t="s">
        <v>52</v>
      </c>
      <c r="E56" s="7" t="s">
        <v>52</v>
      </c>
      <c r="F56" s="7" t="s">
        <v>29</v>
      </c>
      <c r="G56" s="7" t="s">
        <v>52</v>
      </c>
      <c r="H56" s="7" t="s">
        <v>29</v>
      </c>
      <c r="I56" s="7" t="s">
        <v>646</v>
      </c>
      <c r="J56" s="7" t="s">
        <v>647</v>
      </c>
      <c r="K56" s="7" t="s">
        <v>648</v>
      </c>
      <c r="L56" s="7" t="s">
        <v>649</v>
      </c>
      <c r="M56" s="7" t="s">
        <v>29</v>
      </c>
      <c r="N56" s="8" t="s">
        <v>52</v>
      </c>
      <c r="O56" s="9">
        <v>40186</v>
      </c>
      <c r="P56" s="9" t="s">
        <v>650</v>
      </c>
      <c r="Q56" s="7">
        <v>9999</v>
      </c>
      <c r="R56" s="7" t="s">
        <v>651</v>
      </c>
      <c r="S56" s="7" t="s">
        <v>652</v>
      </c>
      <c r="T56" s="7" t="s">
        <v>652</v>
      </c>
      <c r="U56" s="7" t="s">
        <v>653</v>
      </c>
      <c r="V56" s="7" t="s">
        <v>654</v>
      </c>
      <c r="W56" s="7" t="s">
        <v>655</v>
      </c>
      <c r="X56" s="7" t="s">
        <v>274</v>
      </c>
    </row>
    <row r="57" spans="1:24">
      <c r="A57" s="17" t="s">
        <v>656</v>
      </c>
      <c r="B57" s="17" t="s">
        <v>657</v>
      </c>
      <c r="C57" s="17" t="s">
        <v>658</v>
      </c>
      <c r="D57" s="17" t="s">
        <v>29</v>
      </c>
      <c r="E57" s="17" t="s">
        <v>29</v>
      </c>
      <c r="F57" s="17" t="s">
        <v>29</v>
      </c>
      <c r="G57" s="17" t="s">
        <v>29</v>
      </c>
      <c r="H57" s="17" t="s">
        <v>29</v>
      </c>
      <c r="I57" s="17" t="s">
        <v>659</v>
      </c>
      <c r="J57" s="17" t="s">
        <v>65</v>
      </c>
      <c r="K57" s="17" t="s">
        <v>52</v>
      </c>
      <c r="L57" s="17" t="s">
        <v>52</v>
      </c>
      <c r="M57" s="17" t="s">
        <v>29</v>
      </c>
      <c r="N57" s="23" t="s">
        <v>29</v>
      </c>
      <c r="O57" s="12">
        <v>45327</v>
      </c>
      <c r="P57" s="12" t="s">
        <v>660</v>
      </c>
      <c r="Q57" s="17">
        <v>9999</v>
      </c>
      <c r="R57" s="17" t="s">
        <v>661</v>
      </c>
      <c r="S57" s="17" t="s">
        <v>662</v>
      </c>
      <c r="T57" s="17" t="s">
        <v>98</v>
      </c>
      <c r="U57" s="17" t="s">
        <v>663</v>
      </c>
      <c r="V57" s="17" t="s">
        <v>664</v>
      </c>
      <c r="W57" s="17" t="s">
        <v>665</v>
      </c>
      <c r="X57" s="17" t="s">
        <v>513</v>
      </c>
    </row>
    <row r="58" spans="1:24">
      <c r="A58" s="17" t="s">
        <v>666</v>
      </c>
      <c r="B58" s="17" t="s">
        <v>667</v>
      </c>
      <c r="C58" s="17" t="s">
        <v>52</v>
      </c>
      <c r="D58" s="17" t="s">
        <v>52</v>
      </c>
      <c r="E58" s="17" t="s">
        <v>52</v>
      </c>
      <c r="F58" s="17" t="s">
        <v>29</v>
      </c>
      <c r="G58" s="17" t="s">
        <v>29</v>
      </c>
      <c r="H58" s="17" t="s">
        <v>29</v>
      </c>
      <c r="I58" s="17" t="s">
        <v>29</v>
      </c>
      <c r="J58" s="17" t="s">
        <v>29</v>
      </c>
      <c r="K58" s="17" t="s">
        <v>52</v>
      </c>
      <c r="L58" s="17" t="s">
        <v>52</v>
      </c>
      <c r="M58" s="17" t="s">
        <v>29</v>
      </c>
      <c r="N58" s="23" t="s">
        <v>29</v>
      </c>
      <c r="O58" s="9" t="s">
        <v>85</v>
      </c>
      <c r="P58" s="9" t="s">
        <v>85</v>
      </c>
      <c r="Q58" s="17">
        <v>9999</v>
      </c>
      <c r="R58" s="17" t="s">
        <v>668</v>
      </c>
      <c r="S58" s="17" t="s">
        <v>617</v>
      </c>
      <c r="T58" s="17" t="s">
        <v>617</v>
      </c>
      <c r="U58" s="17" t="s">
        <v>669</v>
      </c>
      <c r="V58" s="17" t="s">
        <v>670</v>
      </c>
      <c r="W58" s="17" t="s">
        <v>671</v>
      </c>
      <c r="X58" s="17" t="s">
        <v>274</v>
      </c>
    </row>
    <row r="59" spans="1:24">
      <c r="A59" s="17" t="s">
        <v>672</v>
      </c>
      <c r="B59" s="17" t="s">
        <v>673</v>
      </c>
      <c r="C59" s="17" t="s">
        <v>673</v>
      </c>
      <c r="D59" s="17" t="s">
        <v>52</v>
      </c>
      <c r="E59" s="17" t="s">
        <v>52</v>
      </c>
      <c r="F59" s="17" t="s">
        <v>29</v>
      </c>
      <c r="G59" s="17" t="s">
        <v>52</v>
      </c>
      <c r="H59" s="17" t="s">
        <v>52</v>
      </c>
      <c r="I59" s="17" t="s">
        <v>52</v>
      </c>
      <c r="J59" s="17" t="s">
        <v>674</v>
      </c>
      <c r="K59" s="17" t="s">
        <v>52</v>
      </c>
      <c r="L59" s="17" t="s">
        <v>52</v>
      </c>
      <c r="M59" s="17" t="s">
        <v>52</v>
      </c>
      <c r="N59" s="23" t="s">
        <v>52</v>
      </c>
      <c r="O59" s="9" t="s">
        <v>85</v>
      </c>
      <c r="P59" s="9" t="s">
        <v>85</v>
      </c>
      <c r="Q59" s="17">
        <v>9999</v>
      </c>
      <c r="R59" s="17" t="s">
        <v>675</v>
      </c>
      <c r="S59" s="17" t="s">
        <v>676</v>
      </c>
      <c r="T59" s="17" t="s">
        <v>52</v>
      </c>
      <c r="U59" s="17" t="s">
        <v>677</v>
      </c>
      <c r="V59" s="17" t="s">
        <v>678</v>
      </c>
      <c r="W59" s="17" t="s">
        <v>679</v>
      </c>
      <c r="X59" s="17" t="s">
        <v>470</v>
      </c>
    </row>
    <row r="60" spans="1:24">
      <c r="A60" s="17" t="s">
        <v>680</v>
      </c>
      <c r="B60" s="17" t="s">
        <v>681</v>
      </c>
      <c r="C60" s="17" t="s">
        <v>682</v>
      </c>
      <c r="D60" s="17" t="s">
        <v>683</v>
      </c>
      <c r="E60" s="17" t="s">
        <v>684</v>
      </c>
      <c r="F60" s="17" t="s">
        <v>29</v>
      </c>
      <c r="G60" s="17" t="s">
        <v>685</v>
      </c>
      <c r="H60" s="17">
        <v>9999</v>
      </c>
      <c r="I60" s="17" t="s">
        <v>65</v>
      </c>
      <c r="J60" s="17" t="s">
        <v>686</v>
      </c>
      <c r="K60" s="17" t="s">
        <v>52</v>
      </c>
      <c r="L60" s="17" t="s">
        <v>52</v>
      </c>
      <c r="M60" s="17" t="s">
        <v>52</v>
      </c>
      <c r="N60" s="23" t="s">
        <v>687</v>
      </c>
      <c r="O60" s="12">
        <v>43625</v>
      </c>
      <c r="P60" s="12" t="s">
        <v>688</v>
      </c>
      <c r="Q60" s="17" t="s">
        <v>689</v>
      </c>
      <c r="R60" s="17" t="s">
        <v>690</v>
      </c>
      <c r="S60" s="17" t="s">
        <v>691</v>
      </c>
      <c r="T60" s="17" t="s">
        <v>692</v>
      </c>
      <c r="U60" s="17" t="s">
        <v>693</v>
      </c>
      <c r="V60" s="17">
        <v>9999</v>
      </c>
      <c r="W60" s="17" t="s">
        <v>694</v>
      </c>
      <c r="X60" s="17" t="s">
        <v>367</v>
      </c>
    </row>
    <row r="61" spans="1:24">
      <c r="A61" s="34" t="s">
        <v>695</v>
      </c>
      <c r="B61" s="17" t="s">
        <v>696</v>
      </c>
      <c r="C61" s="17" t="s">
        <v>697</v>
      </c>
      <c r="D61" s="17" t="s">
        <v>698</v>
      </c>
      <c r="E61" s="17" t="s">
        <v>699</v>
      </c>
      <c r="F61" s="17" t="s">
        <v>29</v>
      </c>
      <c r="G61" s="17" t="s">
        <v>29</v>
      </c>
      <c r="H61" s="17" t="s">
        <v>700</v>
      </c>
      <c r="I61" s="17" t="s">
        <v>29</v>
      </c>
      <c r="J61" s="17" t="s">
        <v>701</v>
      </c>
      <c r="K61" s="17" t="s">
        <v>52</v>
      </c>
      <c r="L61" s="17" t="s">
        <v>52</v>
      </c>
      <c r="M61" s="17" t="s">
        <v>702</v>
      </c>
      <c r="N61" s="23">
        <v>38626862120</v>
      </c>
      <c r="O61" s="12">
        <v>43079</v>
      </c>
      <c r="P61" s="12" t="s">
        <v>703</v>
      </c>
      <c r="Q61" s="17">
        <v>15</v>
      </c>
      <c r="R61" s="17" t="s">
        <v>704</v>
      </c>
      <c r="S61" s="17" t="s">
        <v>705</v>
      </c>
      <c r="T61" s="17" t="s">
        <v>706</v>
      </c>
      <c r="U61" s="17" t="s">
        <v>707</v>
      </c>
      <c r="V61" s="17" t="s">
        <v>708</v>
      </c>
      <c r="W61" s="17" t="s">
        <v>709</v>
      </c>
      <c r="X61" s="17" t="s">
        <v>710</v>
      </c>
    </row>
    <row r="62" spans="1:24">
      <c r="A62" s="17" t="s">
        <v>711</v>
      </c>
      <c r="B62" s="17" t="s">
        <v>712</v>
      </c>
      <c r="C62" s="17" t="s">
        <v>713</v>
      </c>
      <c r="D62" s="17" t="s">
        <v>714</v>
      </c>
      <c r="E62" s="17" t="s">
        <v>715</v>
      </c>
      <c r="F62" s="17" t="s">
        <v>29</v>
      </c>
      <c r="G62" s="17" t="s">
        <v>29</v>
      </c>
      <c r="H62" s="17" t="s">
        <v>29</v>
      </c>
      <c r="I62" s="17" t="s">
        <v>29</v>
      </c>
      <c r="J62" s="17" t="s">
        <v>716</v>
      </c>
      <c r="K62" s="17" t="s">
        <v>52</v>
      </c>
      <c r="L62" s="17" t="s">
        <v>52</v>
      </c>
      <c r="M62" s="17" t="s">
        <v>717</v>
      </c>
      <c r="N62" s="23">
        <v>22954368529.639999</v>
      </c>
      <c r="O62" s="12" t="s">
        <v>718</v>
      </c>
      <c r="P62" s="12" t="s">
        <v>719</v>
      </c>
      <c r="Q62" s="17">
        <v>11</v>
      </c>
      <c r="R62" s="17" t="s">
        <v>720</v>
      </c>
      <c r="S62" s="17" t="s">
        <v>721</v>
      </c>
      <c r="T62" s="17" t="s">
        <v>722</v>
      </c>
      <c r="U62" s="17" t="s">
        <v>707</v>
      </c>
      <c r="V62" s="17" t="s">
        <v>723</v>
      </c>
      <c r="W62" s="17" t="s">
        <v>724</v>
      </c>
      <c r="X62" s="17" t="s">
        <v>710</v>
      </c>
    </row>
    <row r="63" spans="1:24">
      <c r="A63" s="17" t="s">
        <v>725</v>
      </c>
      <c r="B63" s="17" t="s">
        <v>726</v>
      </c>
      <c r="C63" s="17" t="s">
        <v>727</v>
      </c>
      <c r="D63" s="17" t="s">
        <v>728</v>
      </c>
      <c r="E63" s="17" t="s">
        <v>729</v>
      </c>
      <c r="F63" s="17" t="s">
        <v>29</v>
      </c>
      <c r="G63" s="17" t="s">
        <v>29</v>
      </c>
      <c r="H63" s="17" t="s">
        <v>730</v>
      </c>
      <c r="I63" s="17" t="s">
        <v>29</v>
      </c>
      <c r="J63" s="17" t="s">
        <v>716</v>
      </c>
      <c r="K63" s="17" t="s">
        <v>52</v>
      </c>
      <c r="L63" s="17" t="s">
        <v>52</v>
      </c>
      <c r="M63" s="17" t="s">
        <v>717</v>
      </c>
      <c r="N63" s="23">
        <v>10920880573</v>
      </c>
      <c r="O63" s="12" t="s">
        <v>731</v>
      </c>
      <c r="P63" s="12" t="s">
        <v>85</v>
      </c>
      <c r="Q63" s="17">
        <v>8</v>
      </c>
      <c r="R63" s="17" t="s">
        <v>732</v>
      </c>
      <c r="S63" s="17" t="s">
        <v>721</v>
      </c>
      <c r="T63" s="17" t="s">
        <v>733</v>
      </c>
      <c r="U63" s="17" t="s">
        <v>734</v>
      </c>
      <c r="V63" s="17" t="s">
        <v>723</v>
      </c>
      <c r="W63" s="17" t="s">
        <v>735</v>
      </c>
      <c r="X63" s="17" t="s">
        <v>710</v>
      </c>
    </row>
    <row r="64" spans="1:24">
      <c r="A64" s="17" t="s">
        <v>736</v>
      </c>
      <c r="B64" s="17" t="s">
        <v>737</v>
      </c>
      <c r="C64" s="17" t="s">
        <v>738</v>
      </c>
      <c r="D64" s="17" t="s">
        <v>739</v>
      </c>
      <c r="E64" s="17" t="s">
        <v>740</v>
      </c>
      <c r="F64" s="17" t="s">
        <v>29</v>
      </c>
      <c r="G64" s="17" t="s">
        <v>29</v>
      </c>
      <c r="H64" s="17" t="s">
        <v>29</v>
      </c>
      <c r="I64" s="17" t="s">
        <v>29</v>
      </c>
      <c r="J64" s="17" t="s">
        <v>741</v>
      </c>
      <c r="K64" s="17" t="s">
        <v>52</v>
      </c>
      <c r="L64" s="17" t="s">
        <v>52</v>
      </c>
      <c r="M64" s="17" t="s">
        <v>29</v>
      </c>
      <c r="N64" s="23">
        <v>9999</v>
      </c>
      <c r="O64" s="12" t="s">
        <v>85</v>
      </c>
      <c r="P64" s="12" t="s">
        <v>85</v>
      </c>
      <c r="Q64" s="17">
        <v>9999</v>
      </c>
      <c r="R64" s="17" t="s">
        <v>742</v>
      </c>
      <c r="S64" s="17" t="s">
        <v>743</v>
      </c>
      <c r="T64" s="17" t="s">
        <v>29</v>
      </c>
      <c r="U64" s="17" t="s">
        <v>707</v>
      </c>
      <c r="V64" s="17" t="s">
        <v>744</v>
      </c>
      <c r="W64" s="17" t="s">
        <v>745</v>
      </c>
      <c r="X64" s="17" t="s">
        <v>710</v>
      </c>
    </row>
    <row r="65" spans="1:24">
      <c r="A65" s="17" t="s">
        <v>746</v>
      </c>
      <c r="B65" s="17" t="s">
        <v>747</v>
      </c>
      <c r="C65" s="17" t="s">
        <v>748</v>
      </c>
      <c r="D65" s="17" t="s">
        <v>749</v>
      </c>
      <c r="E65" s="17" t="s">
        <v>750</v>
      </c>
      <c r="F65" s="17" t="s">
        <v>29</v>
      </c>
      <c r="G65" s="17" t="s">
        <v>29</v>
      </c>
      <c r="H65" s="17" t="s">
        <v>751</v>
      </c>
      <c r="I65" s="17" t="s">
        <v>752</v>
      </c>
      <c r="J65" s="17" t="s">
        <v>753</v>
      </c>
      <c r="K65" s="17" t="s">
        <v>52</v>
      </c>
      <c r="L65" s="17" t="s">
        <v>52</v>
      </c>
      <c r="M65" s="17" t="s">
        <v>65</v>
      </c>
      <c r="N65" s="23">
        <v>21503897914</v>
      </c>
      <c r="O65" s="12" t="s">
        <v>754</v>
      </c>
      <c r="P65" s="12" t="s">
        <v>755</v>
      </c>
      <c r="Q65" s="17">
        <v>17.5</v>
      </c>
      <c r="R65" s="17" t="s">
        <v>756</v>
      </c>
      <c r="S65" s="17" t="s">
        <v>721</v>
      </c>
      <c r="T65" s="17" t="s">
        <v>757</v>
      </c>
      <c r="U65" s="17" t="s">
        <v>707</v>
      </c>
      <c r="V65" s="17" t="s">
        <v>758</v>
      </c>
      <c r="W65" s="17" t="s">
        <v>759</v>
      </c>
      <c r="X65" s="17" t="s">
        <v>710</v>
      </c>
    </row>
    <row r="66" spans="1:24">
      <c r="A66" s="17" t="s">
        <v>760</v>
      </c>
      <c r="B66" s="17" t="s">
        <v>761</v>
      </c>
      <c r="C66" s="17" t="s">
        <v>762</v>
      </c>
      <c r="D66" s="17" t="s">
        <v>763</v>
      </c>
      <c r="E66" s="17" t="s">
        <v>764</v>
      </c>
      <c r="F66" s="17" t="s">
        <v>29</v>
      </c>
      <c r="G66" s="17" t="s">
        <v>29</v>
      </c>
      <c r="H66" s="17" t="s">
        <v>29</v>
      </c>
      <c r="I66" s="17" t="s">
        <v>29</v>
      </c>
      <c r="J66" s="17" t="s">
        <v>765</v>
      </c>
      <c r="K66" s="17" t="s">
        <v>52</v>
      </c>
      <c r="L66" s="17" t="s">
        <v>52</v>
      </c>
      <c r="M66" s="17" t="s">
        <v>29</v>
      </c>
      <c r="N66" s="23">
        <v>32455048148</v>
      </c>
      <c r="O66" s="12" t="s">
        <v>766</v>
      </c>
      <c r="P66" s="12" t="s">
        <v>767</v>
      </c>
      <c r="Q66" s="17">
        <v>24</v>
      </c>
      <c r="R66" s="17" t="s">
        <v>768</v>
      </c>
      <c r="S66" s="17" t="s">
        <v>743</v>
      </c>
      <c r="T66" s="17" t="s">
        <v>29</v>
      </c>
      <c r="U66" s="17" t="s">
        <v>707</v>
      </c>
      <c r="V66" s="17" t="s">
        <v>769</v>
      </c>
      <c r="W66" s="17" t="s">
        <v>770</v>
      </c>
      <c r="X66" s="17" t="s">
        <v>710</v>
      </c>
    </row>
    <row r="67" spans="1:24">
      <c r="A67" s="17" t="s">
        <v>771</v>
      </c>
      <c r="B67" s="17" t="s">
        <v>772</v>
      </c>
      <c r="C67" s="17" t="s">
        <v>773</v>
      </c>
      <c r="D67" s="17" t="s">
        <v>774</v>
      </c>
      <c r="E67" s="17" t="s">
        <v>775</v>
      </c>
      <c r="F67" s="17" t="s">
        <v>29</v>
      </c>
      <c r="G67" s="17" t="s">
        <v>29</v>
      </c>
      <c r="H67" s="17" t="s">
        <v>29</v>
      </c>
      <c r="I67" s="17" t="s">
        <v>29</v>
      </c>
      <c r="J67" s="17" t="s">
        <v>776</v>
      </c>
      <c r="K67" s="17" t="s">
        <v>52</v>
      </c>
      <c r="L67" s="17" t="s">
        <v>52</v>
      </c>
      <c r="M67" s="17" t="s">
        <v>29</v>
      </c>
      <c r="N67" s="23">
        <v>3888599332</v>
      </c>
      <c r="O67" s="12">
        <v>41189</v>
      </c>
      <c r="P67" s="12" t="s">
        <v>777</v>
      </c>
      <c r="Q67" s="17">
        <v>13</v>
      </c>
      <c r="R67" s="17" t="s">
        <v>778</v>
      </c>
      <c r="S67" s="17" t="s">
        <v>779</v>
      </c>
      <c r="T67" s="17">
        <v>219</v>
      </c>
      <c r="U67" s="17" t="s">
        <v>707</v>
      </c>
      <c r="V67" s="17" t="s">
        <v>780</v>
      </c>
      <c r="W67" s="17" t="s">
        <v>781</v>
      </c>
      <c r="X67" s="17" t="s">
        <v>710</v>
      </c>
    </row>
    <row r="68" spans="1:24">
      <c r="A68" s="17" t="s">
        <v>782</v>
      </c>
      <c r="B68" s="17" t="s">
        <v>783</v>
      </c>
      <c r="C68" s="17" t="s">
        <v>784</v>
      </c>
      <c r="D68" s="17" t="s">
        <v>785</v>
      </c>
      <c r="E68" s="17" t="s">
        <v>786</v>
      </c>
      <c r="F68" s="17" t="s">
        <v>29</v>
      </c>
      <c r="G68" s="17" t="s">
        <v>29</v>
      </c>
      <c r="H68" s="17" t="s">
        <v>29</v>
      </c>
      <c r="I68" s="17" t="s">
        <v>29</v>
      </c>
      <c r="J68" s="17" t="s">
        <v>787</v>
      </c>
      <c r="K68" s="17" t="s">
        <v>52</v>
      </c>
      <c r="L68" s="17" t="s">
        <v>52</v>
      </c>
      <c r="M68" s="17" t="s">
        <v>29</v>
      </c>
      <c r="N68" s="23">
        <v>14598223097.280001</v>
      </c>
      <c r="O68" s="12" t="s">
        <v>85</v>
      </c>
      <c r="P68" s="12" t="s">
        <v>85</v>
      </c>
      <c r="Q68" s="17">
        <v>12</v>
      </c>
      <c r="R68" s="17" t="s">
        <v>788</v>
      </c>
      <c r="S68" s="17" t="s">
        <v>789</v>
      </c>
      <c r="T68" s="17" t="s">
        <v>29</v>
      </c>
      <c r="U68" s="17" t="s">
        <v>707</v>
      </c>
      <c r="V68" s="17" t="s">
        <v>790</v>
      </c>
      <c r="W68" s="17" t="s">
        <v>791</v>
      </c>
      <c r="X68" s="17" t="s">
        <v>710</v>
      </c>
    </row>
    <row r="69" spans="1:24" ht="15" customHeight="1">
      <c r="A69" s="17" t="s">
        <v>792</v>
      </c>
      <c r="B69" s="17" t="s">
        <v>793</v>
      </c>
      <c r="C69" s="33" t="s">
        <v>794</v>
      </c>
      <c r="D69" s="17" t="s">
        <v>795</v>
      </c>
      <c r="E69" s="17" t="s">
        <v>796</v>
      </c>
      <c r="F69" s="17" t="s">
        <v>29</v>
      </c>
      <c r="G69" s="17" t="s">
        <v>29</v>
      </c>
      <c r="H69" s="17" t="s">
        <v>29</v>
      </c>
      <c r="I69" s="17" t="s">
        <v>29</v>
      </c>
      <c r="J69" s="17" t="s">
        <v>787</v>
      </c>
      <c r="K69" s="17" t="s">
        <v>52</v>
      </c>
      <c r="L69" s="17" t="s">
        <v>52</v>
      </c>
      <c r="M69" s="17" t="s">
        <v>797</v>
      </c>
      <c r="N69" s="23">
        <v>16886338370</v>
      </c>
      <c r="O69" s="12" t="s">
        <v>798</v>
      </c>
      <c r="P69" s="12" t="s">
        <v>799</v>
      </c>
      <c r="Q69" s="17">
        <v>18</v>
      </c>
      <c r="R69" s="33" t="s">
        <v>800</v>
      </c>
      <c r="S69" s="17" t="s">
        <v>801</v>
      </c>
      <c r="T69" s="17" t="s">
        <v>802</v>
      </c>
      <c r="U69" s="17" t="s">
        <v>707</v>
      </c>
      <c r="V69" s="33" t="s">
        <v>803</v>
      </c>
      <c r="W69" s="17" t="s">
        <v>804</v>
      </c>
      <c r="X69" s="33" t="s">
        <v>805</v>
      </c>
    </row>
    <row r="70" spans="1:24">
      <c r="A70" s="17" t="s">
        <v>806</v>
      </c>
      <c r="B70" s="17" t="s">
        <v>807</v>
      </c>
      <c r="C70" s="17" t="s">
        <v>808</v>
      </c>
      <c r="D70" s="17" t="s">
        <v>809</v>
      </c>
      <c r="E70" s="17" t="s">
        <v>810</v>
      </c>
      <c r="F70" s="17" t="s">
        <v>29</v>
      </c>
      <c r="G70" s="17" t="s">
        <v>29</v>
      </c>
      <c r="H70" s="17" t="s">
        <v>29</v>
      </c>
      <c r="I70" s="17" t="s">
        <v>29</v>
      </c>
      <c r="J70" s="17" t="s">
        <v>811</v>
      </c>
      <c r="K70" s="17" t="s">
        <v>52</v>
      </c>
      <c r="L70" s="17" t="s">
        <v>52</v>
      </c>
      <c r="M70" s="17" t="s">
        <v>29</v>
      </c>
      <c r="N70" s="23">
        <v>16782892881</v>
      </c>
      <c r="O70" s="12" t="s">
        <v>812</v>
      </c>
      <c r="P70" s="12" t="s">
        <v>813</v>
      </c>
      <c r="Q70" s="17">
        <v>15</v>
      </c>
      <c r="R70" s="17" t="s">
        <v>814</v>
      </c>
      <c r="S70" s="17" t="s">
        <v>815</v>
      </c>
      <c r="T70" s="17" t="s">
        <v>816</v>
      </c>
      <c r="U70" s="17" t="s">
        <v>707</v>
      </c>
      <c r="V70" s="17" t="s">
        <v>817</v>
      </c>
      <c r="W70" s="17" t="s">
        <v>818</v>
      </c>
      <c r="X70" s="17" t="s">
        <v>710</v>
      </c>
    </row>
    <row r="71" spans="1:24">
      <c r="A71" s="17" t="s">
        <v>819</v>
      </c>
      <c r="B71" s="17" t="s">
        <v>820</v>
      </c>
      <c r="C71" s="17" t="s">
        <v>821</v>
      </c>
      <c r="D71" s="17" t="s">
        <v>822</v>
      </c>
      <c r="E71" s="17" t="s">
        <v>823</v>
      </c>
      <c r="F71" s="17" t="s">
        <v>29</v>
      </c>
      <c r="G71" s="17" t="s">
        <v>29</v>
      </c>
      <c r="H71" s="17" t="s">
        <v>29</v>
      </c>
      <c r="I71" s="17" t="s">
        <v>29</v>
      </c>
      <c r="J71" s="17" t="s">
        <v>824</v>
      </c>
      <c r="K71" s="17" t="s">
        <v>825</v>
      </c>
      <c r="L71" s="17" t="s">
        <v>826</v>
      </c>
      <c r="M71" s="17" t="s">
        <v>827</v>
      </c>
      <c r="N71" s="23">
        <v>16864638530</v>
      </c>
      <c r="O71" s="12" t="s">
        <v>828</v>
      </c>
      <c r="P71" s="12">
        <v>44350</v>
      </c>
      <c r="Q71" s="17">
        <v>15</v>
      </c>
      <c r="R71" s="17" t="s">
        <v>829</v>
      </c>
      <c r="S71" s="17" t="s">
        <v>830</v>
      </c>
      <c r="T71" s="17" t="s">
        <v>831</v>
      </c>
      <c r="U71" s="17" t="s">
        <v>707</v>
      </c>
      <c r="V71" s="17" t="s">
        <v>832</v>
      </c>
      <c r="W71" s="17" t="s">
        <v>833</v>
      </c>
      <c r="X71" s="17" t="s">
        <v>710</v>
      </c>
    </row>
    <row r="72" spans="1:24">
      <c r="A72" s="17" t="s">
        <v>834</v>
      </c>
      <c r="B72" s="17" t="s">
        <v>835</v>
      </c>
      <c r="C72" s="17" t="s">
        <v>836</v>
      </c>
      <c r="D72" s="17" t="s">
        <v>837</v>
      </c>
      <c r="E72" s="17" t="s">
        <v>838</v>
      </c>
      <c r="F72" s="17" t="s">
        <v>29</v>
      </c>
      <c r="G72" s="17" t="s">
        <v>29</v>
      </c>
      <c r="H72" s="17" t="s">
        <v>29</v>
      </c>
      <c r="I72" s="17" t="s">
        <v>29</v>
      </c>
      <c r="J72" s="17" t="s">
        <v>839</v>
      </c>
      <c r="K72" s="17" t="s">
        <v>52</v>
      </c>
      <c r="L72" s="17" t="s">
        <v>52</v>
      </c>
      <c r="M72" s="17" t="s">
        <v>827</v>
      </c>
      <c r="N72" s="23">
        <v>22270823688</v>
      </c>
      <c r="O72" s="12" t="s">
        <v>840</v>
      </c>
      <c r="P72" s="12">
        <v>44297</v>
      </c>
      <c r="Q72" s="17">
        <v>15</v>
      </c>
      <c r="R72" s="17" t="s">
        <v>841</v>
      </c>
      <c r="S72" s="17" t="s">
        <v>789</v>
      </c>
      <c r="T72" s="17" t="s">
        <v>842</v>
      </c>
      <c r="U72" s="17" t="s">
        <v>707</v>
      </c>
      <c r="V72" s="17" t="s">
        <v>843</v>
      </c>
      <c r="W72" s="17" t="s">
        <v>844</v>
      </c>
      <c r="X72" s="17" t="s">
        <v>710</v>
      </c>
    </row>
    <row r="73" spans="1:24">
      <c r="A73" s="17" t="s">
        <v>845</v>
      </c>
      <c r="B73" s="17" t="s">
        <v>846</v>
      </c>
      <c r="C73" s="17" t="s">
        <v>847</v>
      </c>
      <c r="D73" s="17" t="s">
        <v>848</v>
      </c>
      <c r="E73" s="17" t="s">
        <v>849</v>
      </c>
      <c r="F73" s="17" t="s">
        <v>29</v>
      </c>
      <c r="G73" s="17" t="s">
        <v>29</v>
      </c>
      <c r="H73" s="17" t="s">
        <v>29</v>
      </c>
      <c r="I73" s="17" t="s">
        <v>29</v>
      </c>
      <c r="J73" s="17" t="s">
        <v>850</v>
      </c>
      <c r="K73" s="17" t="s">
        <v>851</v>
      </c>
      <c r="L73" s="17" t="s">
        <v>52</v>
      </c>
      <c r="M73" s="17" t="s">
        <v>29</v>
      </c>
      <c r="N73" s="23">
        <v>12341721000</v>
      </c>
      <c r="O73" s="12" t="s">
        <v>852</v>
      </c>
      <c r="P73" s="12" t="s">
        <v>853</v>
      </c>
      <c r="Q73" s="17">
        <v>15</v>
      </c>
      <c r="R73" s="17" t="s">
        <v>854</v>
      </c>
      <c r="S73" s="17" t="s">
        <v>789</v>
      </c>
      <c r="T73" s="17" t="s">
        <v>855</v>
      </c>
      <c r="U73" s="17" t="s">
        <v>707</v>
      </c>
      <c r="V73" s="17" t="s">
        <v>843</v>
      </c>
      <c r="W73" s="17" t="s">
        <v>856</v>
      </c>
      <c r="X73" s="17" t="s">
        <v>710</v>
      </c>
    </row>
    <row r="74" spans="1:24">
      <c r="A74" s="17" t="s">
        <v>857</v>
      </c>
      <c r="B74" s="17" t="s">
        <v>858</v>
      </c>
      <c r="C74" s="17" t="s">
        <v>859</v>
      </c>
      <c r="D74" s="17" t="s">
        <v>860</v>
      </c>
      <c r="E74" s="17" t="s">
        <v>52</v>
      </c>
      <c r="F74" s="17" t="s">
        <v>29</v>
      </c>
      <c r="G74" s="17" t="s">
        <v>29</v>
      </c>
      <c r="H74" s="17" t="s">
        <v>29</v>
      </c>
      <c r="I74" s="17" t="s">
        <v>29</v>
      </c>
      <c r="J74" s="17" t="s">
        <v>29</v>
      </c>
      <c r="K74" s="17" t="s">
        <v>29</v>
      </c>
      <c r="L74" s="17" t="s">
        <v>29</v>
      </c>
      <c r="M74" s="17" t="s">
        <v>29</v>
      </c>
      <c r="N74" s="23">
        <v>9999</v>
      </c>
      <c r="O74" s="12" t="s">
        <v>85</v>
      </c>
      <c r="P74" s="12" t="s">
        <v>85</v>
      </c>
      <c r="Q74" s="17">
        <v>9999</v>
      </c>
      <c r="R74" s="17" t="s">
        <v>861</v>
      </c>
      <c r="S74" s="17" t="s">
        <v>862</v>
      </c>
      <c r="T74" s="17" t="s">
        <v>863</v>
      </c>
      <c r="U74" s="17" t="s">
        <v>864</v>
      </c>
      <c r="V74" s="17" t="s">
        <v>865</v>
      </c>
      <c r="W74" s="17" t="s">
        <v>866</v>
      </c>
      <c r="X74" s="17" t="s">
        <v>102</v>
      </c>
    </row>
    <row r="75" spans="1:24">
      <c r="A75" s="17" t="s">
        <v>867</v>
      </c>
      <c r="B75" s="17" t="s">
        <v>868</v>
      </c>
      <c r="C75" s="17" t="s">
        <v>869</v>
      </c>
      <c r="D75" s="17" t="s">
        <v>870</v>
      </c>
      <c r="E75" s="17" t="s">
        <v>52</v>
      </c>
      <c r="F75" s="17" t="s">
        <v>29</v>
      </c>
      <c r="G75" s="17" t="s">
        <v>29</v>
      </c>
      <c r="H75" s="17" t="s">
        <v>29</v>
      </c>
      <c r="I75" s="17" t="s">
        <v>29</v>
      </c>
      <c r="J75" s="17" t="s">
        <v>29</v>
      </c>
      <c r="K75" s="17" t="s">
        <v>29</v>
      </c>
      <c r="L75" s="17" t="s">
        <v>29</v>
      </c>
      <c r="M75" s="17" t="s">
        <v>29</v>
      </c>
      <c r="N75" s="23">
        <v>9999</v>
      </c>
      <c r="O75" s="12" t="s">
        <v>85</v>
      </c>
      <c r="P75" s="12">
        <v>43466</v>
      </c>
      <c r="Q75" s="17">
        <v>9999</v>
      </c>
      <c r="R75" s="17" t="s">
        <v>871</v>
      </c>
      <c r="S75" s="17" t="s">
        <v>872</v>
      </c>
      <c r="T75" s="17" t="s">
        <v>873</v>
      </c>
      <c r="U75" s="17" t="s">
        <v>874</v>
      </c>
      <c r="V75" s="17" t="s">
        <v>875</v>
      </c>
      <c r="W75" s="17" t="s">
        <v>876</v>
      </c>
      <c r="X75" s="17" t="s">
        <v>102</v>
      </c>
    </row>
    <row r="76" spans="1:24">
      <c r="A76" s="17" t="s">
        <v>877</v>
      </c>
      <c r="B76" s="17" t="s">
        <v>878</v>
      </c>
      <c r="C76" s="17" t="s">
        <v>52</v>
      </c>
      <c r="D76" s="17" t="s">
        <v>52</v>
      </c>
      <c r="E76" s="17" t="s">
        <v>52</v>
      </c>
      <c r="F76" s="17" t="s">
        <v>29</v>
      </c>
      <c r="G76" s="17" t="s">
        <v>29</v>
      </c>
      <c r="H76" s="17" t="s">
        <v>29</v>
      </c>
      <c r="I76" s="17" t="s">
        <v>29</v>
      </c>
      <c r="J76" s="17" t="s">
        <v>29</v>
      </c>
      <c r="K76" s="17" t="s">
        <v>29</v>
      </c>
      <c r="L76" s="17" t="s">
        <v>29</v>
      </c>
      <c r="M76" s="17" t="s">
        <v>29</v>
      </c>
      <c r="N76" s="23">
        <v>9999</v>
      </c>
      <c r="O76" s="12" t="s">
        <v>85</v>
      </c>
      <c r="P76" s="12" t="s">
        <v>85</v>
      </c>
      <c r="Q76" s="17">
        <v>9999</v>
      </c>
      <c r="R76" s="17" t="s">
        <v>879</v>
      </c>
      <c r="S76" s="17" t="s">
        <v>880</v>
      </c>
      <c r="T76" s="17" t="s">
        <v>881</v>
      </c>
      <c r="U76" s="17" t="s">
        <v>882</v>
      </c>
      <c r="V76" s="17" t="s">
        <v>883</v>
      </c>
      <c r="W76" s="17" t="s">
        <v>884</v>
      </c>
      <c r="X76" s="17" t="s">
        <v>332</v>
      </c>
    </row>
    <row r="77" spans="1:24">
      <c r="A77" s="17" t="s">
        <v>885</v>
      </c>
      <c r="B77" s="17" t="s">
        <v>886</v>
      </c>
      <c r="C77" s="17" t="s">
        <v>52</v>
      </c>
      <c r="D77" s="17" t="s">
        <v>52</v>
      </c>
      <c r="E77" s="17" t="s">
        <v>52</v>
      </c>
      <c r="F77" s="17" t="s">
        <v>29</v>
      </c>
      <c r="G77" s="17" t="s">
        <v>52</v>
      </c>
      <c r="H77" s="17" t="s">
        <v>52</v>
      </c>
      <c r="I77" s="17" t="s">
        <v>52</v>
      </c>
      <c r="J77" s="17" t="s">
        <v>887</v>
      </c>
      <c r="K77" s="17" t="s">
        <v>52</v>
      </c>
      <c r="L77" s="17" t="s">
        <v>52</v>
      </c>
      <c r="M77" s="17" t="s">
        <v>52</v>
      </c>
      <c r="N77" s="23">
        <v>9999</v>
      </c>
      <c r="O77" s="12" t="s">
        <v>85</v>
      </c>
      <c r="P77" s="12" t="s">
        <v>85</v>
      </c>
      <c r="Q77" s="17">
        <v>9999</v>
      </c>
      <c r="R77" s="17" t="s">
        <v>888</v>
      </c>
      <c r="S77" s="17" t="s">
        <v>889</v>
      </c>
      <c r="T77" s="17" t="s">
        <v>328</v>
      </c>
      <c r="U77" s="17" t="s">
        <v>890</v>
      </c>
      <c r="V77" s="17" t="s">
        <v>891</v>
      </c>
      <c r="W77" s="17" t="s">
        <v>892</v>
      </c>
      <c r="X77" s="17" t="s">
        <v>399</v>
      </c>
    </row>
    <row r="78" spans="1:24">
      <c r="A78" s="17" t="s">
        <v>893</v>
      </c>
      <c r="B78" s="17" t="s">
        <v>894</v>
      </c>
      <c r="C78" s="17" t="s">
        <v>52</v>
      </c>
      <c r="D78" s="17" t="s">
        <v>52</v>
      </c>
      <c r="E78" s="17" t="s">
        <v>52</v>
      </c>
      <c r="F78" s="17" t="s">
        <v>29</v>
      </c>
      <c r="G78" s="17" t="s">
        <v>29</v>
      </c>
      <c r="H78" s="17" t="s">
        <v>29</v>
      </c>
      <c r="I78" s="17" t="s">
        <v>29</v>
      </c>
      <c r="J78" s="17" t="s">
        <v>29</v>
      </c>
      <c r="K78" s="17" t="s">
        <v>29</v>
      </c>
      <c r="L78" s="17" t="s">
        <v>29</v>
      </c>
      <c r="M78" s="17" t="s">
        <v>29</v>
      </c>
      <c r="N78" s="23">
        <v>9999</v>
      </c>
      <c r="O78" s="12">
        <v>9999</v>
      </c>
      <c r="P78" s="12">
        <v>9999</v>
      </c>
      <c r="Q78" s="17">
        <v>9999</v>
      </c>
      <c r="R78" s="17" t="s">
        <v>895</v>
      </c>
      <c r="S78" s="17" t="s">
        <v>896</v>
      </c>
      <c r="T78" s="17" t="s">
        <v>896</v>
      </c>
      <c r="U78" s="17" t="s">
        <v>897</v>
      </c>
      <c r="V78" s="17" t="s">
        <v>898</v>
      </c>
      <c r="W78" s="17" t="s">
        <v>899</v>
      </c>
      <c r="X78" s="17" t="s">
        <v>332</v>
      </c>
    </row>
    <row r="79" spans="1:24" ht="15.75" customHeight="1">
      <c r="A79" s="17" t="s">
        <v>900</v>
      </c>
      <c r="B79" s="17" t="s">
        <v>901</v>
      </c>
      <c r="C79" s="17" t="s">
        <v>902</v>
      </c>
      <c r="D79" s="17" t="s">
        <v>903</v>
      </c>
      <c r="E79" s="17" t="s">
        <v>52</v>
      </c>
      <c r="F79" s="17" t="s">
        <v>29</v>
      </c>
      <c r="G79" s="17" t="s">
        <v>29</v>
      </c>
      <c r="H79" s="17" t="s">
        <v>29</v>
      </c>
      <c r="I79" s="17" t="s">
        <v>29</v>
      </c>
      <c r="J79" s="17" t="s">
        <v>29</v>
      </c>
      <c r="K79" s="17" t="s">
        <v>29</v>
      </c>
      <c r="L79" s="17" t="s">
        <v>29</v>
      </c>
      <c r="M79" s="17" t="s">
        <v>29</v>
      </c>
      <c r="N79" s="23" t="s">
        <v>29</v>
      </c>
      <c r="O79" s="12" t="s">
        <v>85</v>
      </c>
      <c r="P79" s="12" t="s">
        <v>85</v>
      </c>
      <c r="Q79" s="17">
        <v>9999</v>
      </c>
      <c r="R79" s="33" t="s">
        <v>904</v>
      </c>
      <c r="S79" s="17" t="s">
        <v>889</v>
      </c>
      <c r="T79" s="17" t="s">
        <v>98</v>
      </c>
      <c r="U79" s="17" t="s">
        <v>905</v>
      </c>
      <c r="V79" s="17" t="s">
        <v>906</v>
      </c>
      <c r="W79" s="17" t="s">
        <v>907</v>
      </c>
      <c r="X79" s="17" t="s">
        <v>102</v>
      </c>
    </row>
    <row r="80" spans="1:24" ht="19.5" customHeight="1">
      <c r="A80" s="17" t="s">
        <v>908</v>
      </c>
      <c r="B80" s="17" t="s">
        <v>909</v>
      </c>
      <c r="C80" s="33" t="s">
        <v>910</v>
      </c>
      <c r="D80" s="17" t="s">
        <v>52</v>
      </c>
      <c r="E80" s="17" t="s">
        <v>52</v>
      </c>
      <c r="F80" s="17" t="s">
        <v>29</v>
      </c>
      <c r="G80" s="17" t="s">
        <v>29</v>
      </c>
      <c r="H80" s="17" t="s">
        <v>29</v>
      </c>
      <c r="I80" s="17" t="s">
        <v>29</v>
      </c>
      <c r="J80" s="17" t="s">
        <v>29</v>
      </c>
      <c r="K80" s="17" t="s">
        <v>29</v>
      </c>
      <c r="L80" s="17" t="s">
        <v>29</v>
      </c>
      <c r="M80" s="17" t="s">
        <v>29</v>
      </c>
      <c r="N80" s="23" t="s">
        <v>29</v>
      </c>
      <c r="O80" s="12" t="s">
        <v>85</v>
      </c>
      <c r="P80" s="12" t="s">
        <v>85</v>
      </c>
      <c r="Q80" s="17">
        <v>9999</v>
      </c>
      <c r="R80" s="33" t="s">
        <v>911</v>
      </c>
      <c r="S80" s="17" t="s">
        <v>889</v>
      </c>
      <c r="T80" s="17" t="s">
        <v>98</v>
      </c>
      <c r="U80" s="17" t="s">
        <v>912</v>
      </c>
      <c r="V80" s="17" t="s">
        <v>913</v>
      </c>
      <c r="W80" s="17" t="s">
        <v>914</v>
      </c>
      <c r="X80" s="17" t="s">
        <v>102</v>
      </c>
    </row>
    <row r="81" spans="1:24">
      <c r="A81" s="17" t="s">
        <v>915</v>
      </c>
      <c r="B81" s="17" t="s">
        <v>916</v>
      </c>
      <c r="C81" s="17" t="s">
        <v>917</v>
      </c>
      <c r="D81" s="17" t="s">
        <v>918</v>
      </c>
      <c r="E81" s="17" t="s">
        <v>919</v>
      </c>
      <c r="F81" s="17" t="s">
        <v>29</v>
      </c>
      <c r="G81" s="17" t="s">
        <v>919</v>
      </c>
      <c r="H81" s="17" t="s">
        <v>52</v>
      </c>
      <c r="I81" s="17" t="s">
        <v>52</v>
      </c>
      <c r="J81" s="17" t="s">
        <v>50</v>
      </c>
      <c r="K81" s="17" t="s">
        <v>887</v>
      </c>
      <c r="L81" s="17" t="s">
        <v>52</v>
      </c>
      <c r="M81" s="17" t="s">
        <v>52</v>
      </c>
      <c r="N81" s="23">
        <v>9999</v>
      </c>
      <c r="O81" s="12" t="s">
        <v>85</v>
      </c>
      <c r="P81" s="12" t="s">
        <v>85</v>
      </c>
      <c r="Q81" s="17">
        <v>9999</v>
      </c>
      <c r="R81" s="17" t="s">
        <v>920</v>
      </c>
      <c r="S81" s="17" t="s">
        <v>889</v>
      </c>
      <c r="T81" s="17" t="s">
        <v>328</v>
      </c>
      <c r="U81" s="17" t="s">
        <v>921</v>
      </c>
      <c r="V81" s="17" t="s">
        <v>922</v>
      </c>
      <c r="W81" s="17" t="s">
        <v>923</v>
      </c>
      <c r="X81" s="17" t="s">
        <v>399</v>
      </c>
    </row>
    <row r="82" spans="1:24">
      <c r="A82" s="17" t="s">
        <v>924</v>
      </c>
      <c r="B82" s="17" t="s">
        <v>925</v>
      </c>
      <c r="C82" s="17" t="s">
        <v>52</v>
      </c>
      <c r="D82" s="17" t="s">
        <v>926</v>
      </c>
      <c r="E82" s="17" t="s">
        <v>927</v>
      </c>
      <c r="F82" s="17" t="s">
        <v>29</v>
      </c>
      <c r="G82" s="17" t="s">
        <v>927</v>
      </c>
      <c r="H82" s="17" t="s">
        <v>52</v>
      </c>
      <c r="I82" s="17" t="s">
        <v>928</v>
      </c>
      <c r="J82" s="17" t="s">
        <v>887</v>
      </c>
      <c r="K82" s="17" t="s">
        <v>50</v>
      </c>
      <c r="L82" s="17" t="s">
        <v>52</v>
      </c>
      <c r="M82" s="17" t="s">
        <v>52</v>
      </c>
      <c r="N82" s="23">
        <v>9999</v>
      </c>
      <c r="O82" s="12" t="s">
        <v>85</v>
      </c>
      <c r="P82" s="12" t="s">
        <v>85</v>
      </c>
      <c r="Q82" s="17">
        <v>9999</v>
      </c>
      <c r="R82" s="17" t="s">
        <v>929</v>
      </c>
      <c r="S82" s="17" t="s">
        <v>889</v>
      </c>
      <c r="T82" s="17" t="s">
        <v>328</v>
      </c>
      <c r="U82" s="17" t="s">
        <v>930</v>
      </c>
      <c r="V82" s="17" t="s">
        <v>931</v>
      </c>
      <c r="W82" s="17" t="s">
        <v>932</v>
      </c>
      <c r="X82" s="17" t="s">
        <v>399</v>
      </c>
    </row>
    <row r="83" spans="1:24">
      <c r="A83" s="17" t="s">
        <v>933</v>
      </c>
      <c r="B83" s="17" t="s">
        <v>934</v>
      </c>
      <c r="C83" s="17" t="s">
        <v>935</v>
      </c>
      <c r="D83" s="17" t="s">
        <v>936</v>
      </c>
      <c r="E83" s="17" t="s">
        <v>937</v>
      </c>
      <c r="F83" s="17" t="s">
        <v>29</v>
      </c>
      <c r="G83" s="17" t="s">
        <v>938</v>
      </c>
      <c r="H83" s="17" t="s">
        <v>52</v>
      </c>
      <c r="I83" s="17" t="s">
        <v>52</v>
      </c>
      <c r="J83" s="17" t="s">
        <v>887</v>
      </c>
      <c r="K83" s="17" t="s">
        <v>939</v>
      </c>
      <c r="L83" s="17" t="s">
        <v>52</v>
      </c>
      <c r="M83" s="17" t="s">
        <v>52</v>
      </c>
      <c r="N83" s="23">
        <v>9999</v>
      </c>
      <c r="O83" s="12" t="s">
        <v>85</v>
      </c>
      <c r="P83" s="12" t="s">
        <v>85</v>
      </c>
      <c r="Q83" s="17">
        <v>9999</v>
      </c>
      <c r="R83" s="17" t="s">
        <v>940</v>
      </c>
      <c r="S83" s="17" t="s">
        <v>941</v>
      </c>
      <c r="T83" s="17" t="s">
        <v>942</v>
      </c>
      <c r="U83" s="17" t="s">
        <v>921</v>
      </c>
      <c r="V83" s="17" t="s">
        <v>943</v>
      </c>
      <c r="W83" s="17" t="s">
        <v>944</v>
      </c>
      <c r="X83" s="17" t="s">
        <v>399</v>
      </c>
    </row>
  </sheetData>
  <conditionalFormatting sqref="A26:A28">
    <cfRule type="duplicateValues" dxfId="7" priority="6"/>
    <cfRule type="duplicateValues" dxfId="6" priority="7"/>
  </conditionalFormatting>
  <conditionalFormatting sqref="A29:A30 A35:A55 B35 A1:A25 A69:A1048576">
    <cfRule type="duplicateValues" dxfId="5" priority="8"/>
    <cfRule type="duplicateValues" dxfId="4" priority="9"/>
  </conditionalFormatting>
  <conditionalFormatting sqref="A31:A34">
    <cfRule type="duplicateValues" dxfId="3" priority="4"/>
    <cfRule type="duplicateValues" dxfId="2" priority="5"/>
  </conditionalFormatting>
  <conditionalFormatting sqref="A56:A68">
    <cfRule type="duplicateValues" dxfId="1" priority="1"/>
    <cfRule type="duplicateValues" dxfId="0" priority="2"/>
  </conditionalFormatting>
  <pageMargins left="0.7" right="0.7" top="0.75" bottom="0.75" header="0.511811023622047" footer="0.511811023622047"/>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Pablo Macias</dc:creator>
  <cp:keywords/>
  <dc:description/>
  <cp:lastModifiedBy>Monica Adriana Vaca Umaña</cp:lastModifiedBy>
  <cp:revision>37</cp:revision>
  <dcterms:created xsi:type="dcterms:W3CDTF">2015-06-05T18:19:34Z</dcterms:created>
  <dcterms:modified xsi:type="dcterms:W3CDTF">2024-12-10T17:51:05Z</dcterms:modified>
  <cp:category/>
  <cp:contentStatus/>
</cp:coreProperties>
</file>