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hsch\Bootcamp Documents\Classwork\Excel and VBA\"/>
    </mc:Choice>
  </mc:AlternateContent>
  <xr:revisionPtr revIDLastSave="0" documentId="13_ncr:1_{368DACC2-003F-4F9E-88B6-B1C443855139}" xr6:coauthVersionLast="47" xr6:coauthVersionMax="47" xr10:uidLastSave="{00000000-0000-0000-0000-000000000000}"/>
  <bookViews>
    <workbookView xWindow="29760" yWindow="960" windowWidth="21600" windowHeight="11325" activeTab="2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Successful US Kickstarters" sheetId="6" r:id="rId4"/>
    <sheet name="Failed US Kickstarters" sheetId="7" r:id="rId5"/>
    <sheet name="Descriptive Statistics" sheetId="8" r:id="rId6"/>
    <sheet name="Box Plot GB" sheetId="9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2" l="1"/>
  <c r="D11" i="12"/>
  <c r="D10" i="12"/>
  <c r="D9" i="12"/>
  <c r="D8" i="12"/>
  <c r="H8" i="12" s="1"/>
  <c r="D7" i="12"/>
  <c r="D6" i="12"/>
  <c r="D5" i="12"/>
  <c r="D4" i="12"/>
  <c r="D3" i="12"/>
  <c r="C12" i="12"/>
  <c r="C11" i="12"/>
  <c r="C10" i="12"/>
  <c r="G10" i="12" s="1"/>
  <c r="C9" i="12"/>
  <c r="G9" i="12" s="1"/>
  <c r="C8" i="12"/>
  <c r="C7" i="12"/>
  <c r="C6" i="12"/>
  <c r="C5" i="12"/>
  <c r="C4" i="12"/>
  <c r="C3" i="12"/>
  <c r="B12" i="12"/>
  <c r="B11" i="12"/>
  <c r="B10" i="12"/>
  <c r="E10" i="12" s="1"/>
  <c r="B9" i="12"/>
  <c r="E9" i="12" s="1"/>
  <c r="B8" i="12"/>
  <c r="E8" i="12" s="1"/>
  <c r="B7" i="12"/>
  <c r="E7" i="12" s="1"/>
  <c r="B6" i="12"/>
  <c r="B5" i="12"/>
  <c r="B4" i="12"/>
  <c r="B3" i="12"/>
  <c r="D13" i="12"/>
  <c r="D2" i="12"/>
  <c r="C13" i="12"/>
  <c r="B13" i="12"/>
  <c r="C2" i="12"/>
  <c r="B2" i="12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1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962" i="1"/>
  <c r="F1462" i="1"/>
  <c r="F494" i="1"/>
  <c r="F2680" i="1"/>
  <c r="F226" i="1"/>
  <c r="F2952" i="1"/>
  <c r="F3198" i="1"/>
  <c r="F3075" i="1"/>
  <c r="F621" i="1"/>
  <c r="F3082" i="1"/>
  <c r="F165" i="1"/>
  <c r="F197" i="1"/>
  <c r="F225" i="1"/>
  <c r="F233" i="1"/>
  <c r="F3127" i="1"/>
  <c r="F157" i="1"/>
  <c r="F3081" i="1"/>
  <c r="F3122" i="1"/>
  <c r="F2645" i="1"/>
  <c r="F3083" i="1"/>
  <c r="F194" i="1"/>
  <c r="F3631" i="1"/>
  <c r="F641" i="1"/>
  <c r="F3063" i="1"/>
  <c r="F1107" i="1"/>
  <c r="F1002" i="1"/>
  <c r="F2375" i="1"/>
  <c r="F3126" i="1"/>
  <c r="F488" i="1"/>
  <c r="F2392" i="1"/>
  <c r="F2648" i="1"/>
  <c r="F1097" i="1"/>
  <c r="F3120" i="1"/>
  <c r="F2142" i="1"/>
  <c r="F191" i="1"/>
  <c r="F1118" i="1"/>
  <c r="F1449" i="1"/>
  <c r="F2950" i="1"/>
  <c r="F161" i="1"/>
  <c r="F180" i="1"/>
  <c r="F688" i="1"/>
  <c r="F1232" i="1"/>
  <c r="F2644" i="1"/>
  <c r="F2351" i="1"/>
  <c r="F1323" i="1"/>
  <c r="F629" i="1"/>
  <c r="F1973" i="1"/>
  <c r="F2955" i="1"/>
  <c r="F1919" i="1"/>
  <c r="F2149" i="1"/>
  <c r="F154" i="1"/>
  <c r="F3887" i="1"/>
  <c r="F2155" i="1"/>
  <c r="F3068" i="1"/>
  <c r="F235" i="1"/>
  <c r="F686" i="1"/>
  <c r="F1517" i="1"/>
  <c r="F206" i="1"/>
  <c r="F2160" i="1"/>
  <c r="F957" i="1"/>
  <c r="F1698" i="1"/>
  <c r="F2653" i="1"/>
  <c r="F2066" i="1"/>
  <c r="F1943" i="1"/>
  <c r="F1313" i="1"/>
  <c r="F1019" i="1"/>
  <c r="F1333" i="1"/>
  <c r="F2437" i="1"/>
  <c r="F3070" i="1"/>
  <c r="F153" i="1"/>
  <c r="F1123" i="1"/>
  <c r="F544" i="1"/>
  <c r="F1863" i="1"/>
  <c r="F561" i="1"/>
  <c r="F3092" i="1"/>
  <c r="F478" i="1"/>
  <c r="F3062" i="1"/>
  <c r="F1981" i="1"/>
  <c r="F1007" i="1"/>
  <c r="F691" i="1"/>
  <c r="F671" i="1"/>
  <c r="F2944" i="1"/>
  <c r="F1319" i="1"/>
  <c r="F996" i="1"/>
  <c r="F665" i="1"/>
  <c r="F631" i="1"/>
  <c r="F2581" i="1"/>
  <c r="F508" i="1"/>
  <c r="F1423" i="1"/>
  <c r="F640" i="1"/>
  <c r="F668" i="1"/>
  <c r="F3953" i="1"/>
  <c r="F142" i="1"/>
  <c r="F1450" i="1"/>
  <c r="F1975" i="1"/>
  <c r="F1316" i="1"/>
  <c r="F1443" i="1"/>
  <c r="F2911" i="1"/>
  <c r="F1984" i="1"/>
  <c r="F2515" i="1"/>
  <c r="F2078" i="1"/>
  <c r="F1178" i="1"/>
  <c r="F698" i="1"/>
  <c r="F2365" i="1"/>
  <c r="F980" i="1"/>
  <c r="F2015" i="1"/>
  <c r="F1876" i="1"/>
  <c r="F373" i="1"/>
  <c r="F328" i="1"/>
  <c r="F2715" i="1"/>
  <c r="F2658" i="1"/>
  <c r="F1001" i="1"/>
  <c r="F1068" i="1"/>
  <c r="F140" i="1"/>
  <c r="F978" i="1"/>
  <c r="F610" i="1"/>
  <c r="F559" i="1"/>
  <c r="F2389" i="1"/>
  <c r="F696" i="1"/>
  <c r="F2521" i="1"/>
  <c r="F2904" i="1"/>
  <c r="F3807" i="1"/>
  <c r="F238" i="1"/>
  <c r="F2878" i="1"/>
  <c r="F3638" i="1"/>
  <c r="F2431" i="1"/>
  <c r="F1998" i="1"/>
  <c r="F1336" i="1"/>
  <c r="F701" i="1"/>
  <c r="F152" i="1"/>
  <c r="F1447" i="1"/>
  <c r="F300" i="1"/>
  <c r="F2072" i="1"/>
  <c r="F2041" i="1"/>
  <c r="F3125" i="1"/>
  <c r="F2651" i="1"/>
  <c r="F1175" i="1"/>
  <c r="F580" i="1"/>
  <c r="F1700" i="1"/>
  <c r="F2399" i="1"/>
  <c r="F166" i="1"/>
  <c r="F2438" i="1"/>
  <c r="F2985" i="1"/>
  <c r="F1012" i="1"/>
  <c r="F1308" i="1"/>
  <c r="F966" i="1"/>
  <c r="F2504" i="1"/>
  <c r="F4094" i="1"/>
  <c r="F169" i="1"/>
  <c r="F1867" i="1"/>
  <c r="F437" i="1"/>
  <c r="F2380" i="1"/>
  <c r="F3115" i="1"/>
  <c r="F985" i="1"/>
  <c r="F1950" i="1"/>
  <c r="F1947" i="1"/>
  <c r="F1968" i="1"/>
  <c r="F2025" i="1"/>
  <c r="F2075" i="1"/>
  <c r="F271" i="1"/>
  <c r="F2024" i="1"/>
  <c r="F2029" i="1"/>
  <c r="F2064" i="1"/>
  <c r="F334" i="1"/>
  <c r="F3036" i="1"/>
  <c r="F2607" i="1"/>
  <c r="F2728" i="1"/>
  <c r="F3840" i="1"/>
  <c r="F3559" i="1"/>
  <c r="F1338" i="1"/>
  <c r="F1317" i="1"/>
  <c r="F695" i="1"/>
  <c r="F713" i="1"/>
  <c r="F700" i="1"/>
  <c r="F219" i="1"/>
  <c r="F1045" i="1"/>
  <c r="F689" i="1"/>
  <c r="F1018" i="1"/>
  <c r="F977" i="1"/>
  <c r="F947" i="1"/>
  <c r="F2134" i="1"/>
  <c r="F2646" i="1"/>
  <c r="F130" i="1"/>
  <c r="F678" i="1"/>
  <c r="F3094" i="1"/>
  <c r="F1328" i="1"/>
  <c r="F707" i="1"/>
  <c r="F2654" i="1"/>
  <c r="F1322" i="1"/>
  <c r="F994" i="1"/>
  <c r="F597" i="1"/>
  <c r="F719" i="1"/>
  <c r="F1597" i="1"/>
  <c r="F2573" i="1"/>
  <c r="F973" i="1"/>
  <c r="F675" i="1"/>
  <c r="F593" i="1"/>
  <c r="F2656" i="1"/>
  <c r="F2395" i="1"/>
  <c r="F1099" i="1"/>
  <c r="F1103" i="1"/>
  <c r="F3855" i="1"/>
  <c r="F3096" i="1"/>
  <c r="F562" i="1"/>
  <c r="F2433" i="1"/>
  <c r="F1452" i="1"/>
  <c r="F464" i="1"/>
  <c r="F584" i="1"/>
  <c r="F639" i="1"/>
  <c r="F708" i="1"/>
  <c r="F913" i="1"/>
  <c r="F2513" i="1"/>
  <c r="F2522" i="1"/>
  <c r="F2563" i="1"/>
  <c r="F2782" i="1"/>
  <c r="F3129" i="1"/>
  <c r="F3630" i="1"/>
  <c r="F1903" i="1"/>
  <c r="F2049" i="1"/>
  <c r="F2660" i="1"/>
  <c r="F517" i="1"/>
  <c r="F963" i="1"/>
  <c r="F2511" i="1"/>
  <c r="F174" i="1"/>
  <c r="F455" i="1"/>
  <c r="F1010" i="1"/>
  <c r="F672" i="1"/>
  <c r="F1066" i="1"/>
  <c r="F3979" i="1"/>
  <c r="F1126" i="1"/>
  <c r="F2584" i="1"/>
  <c r="F1966" i="1"/>
  <c r="F575" i="1"/>
  <c r="F983" i="1"/>
  <c r="F1114" i="1"/>
  <c r="F2383" i="1"/>
  <c r="F2050" i="1"/>
  <c r="F250" i="1"/>
  <c r="F1912" i="1"/>
  <c r="F1042" i="1"/>
  <c r="F572" i="1"/>
  <c r="F2577" i="1"/>
  <c r="F1436" i="1"/>
  <c r="F2037" i="1"/>
  <c r="F2027" i="1"/>
  <c r="F2692" i="1"/>
  <c r="F134" i="1"/>
  <c r="F2124" i="1"/>
  <c r="F486" i="1"/>
  <c r="F1147" i="1"/>
  <c r="F2138" i="1"/>
  <c r="F578" i="1"/>
  <c r="F2596" i="1"/>
  <c r="F613" i="1"/>
  <c r="F2960" i="1"/>
  <c r="F2036" i="1"/>
  <c r="F282" i="1"/>
  <c r="F655" i="1"/>
  <c r="F261" i="1"/>
  <c r="F330" i="1"/>
  <c r="F294" i="1"/>
  <c r="F1078" i="1"/>
  <c r="F2159" i="1"/>
  <c r="F682" i="1"/>
  <c r="F3066" i="1"/>
  <c r="F553" i="1"/>
  <c r="F3636" i="1"/>
  <c r="F1330" i="1"/>
  <c r="F3790" i="1"/>
  <c r="F565" i="1"/>
  <c r="F1074" i="1"/>
  <c r="F1180" i="1"/>
  <c r="F1318" i="1"/>
  <c r="F625" i="1"/>
  <c r="F3116" i="1"/>
  <c r="F4100" i="1"/>
  <c r="F491" i="1"/>
  <c r="F135" i="1"/>
  <c r="F2074" i="1"/>
  <c r="F1962" i="1"/>
  <c r="F1027" i="1"/>
  <c r="F995" i="1"/>
  <c r="F3800" i="1"/>
  <c r="F2686" i="1"/>
  <c r="F2350" i="1"/>
  <c r="F122" i="1"/>
  <c r="F604" i="1"/>
  <c r="F391" i="1"/>
  <c r="F709" i="1"/>
  <c r="F1083" i="1"/>
  <c r="F500" i="1"/>
  <c r="F2622" i="1"/>
  <c r="F279" i="1"/>
  <c r="F2020" i="1"/>
  <c r="F1683" i="1"/>
  <c r="F2387" i="1"/>
  <c r="F3090" i="1"/>
  <c r="F457" i="1"/>
  <c r="F2693" i="1"/>
  <c r="F1958" i="1"/>
  <c r="F2712" i="1"/>
  <c r="F1000" i="1"/>
  <c r="F615" i="1"/>
  <c r="F2698" i="1"/>
  <c r="F1181" i="1"/>
  <c r="F1106" i="1"/>
  <c r="F1592" i="1"/>
  <c r="F1169" i="1"/>
  <c r="F2127" i="1"/>
  <c r="F697" i="1"/>
  <c r="F2652" i="1"/>
  <c r="F2417" i="1"/>
  <c r="F577" i="1"/>
  <c r="F3911" i="1"/>
  <c r="F3920" i="1"/>
  <c r="F3080" i="1"/>
  <c r="F548" i="1"/>
  <c r="F2348" i="1"/>
  <c r="F1164" i="1"/>
  <c r="F2425" i="1"/>
  <c r="F447" i="1"/>
  <c r="F498" i="1"/>
  <c r="F355" i="1"/>
  <c r="F681" i="1"/>
  <c r="F2158" i="1"/>
  <c r="F962" i="1"/>
  <c r="F2003" i="1"/>
  <c r="F344" i="1"/>
  <c r="F3191" i="1"/>
  <c r="F473" i="1"/>
  <c r="F465" i="1"/>
  <c r="F706" i="1"/>
  <c r="F125" i="1"/>
  <c r="F139" i="1"/>
  <c r="F1076" i="1"/>
  <c r="F1813" i="1"/>
  <c r="F1503" i="1"/>
  <c r="F2655" i="1"/>
  <c r="F1480" i="1"/>
  <c r="F1980" i="1"/>
  <c r="F2013" i="1"/>
  <c r="F1956" i="1"/>
  <c r="F1979" i="1"/>
  <c r="F1982" i="1"/>
  <c r="F2054" i="1"/>
  <c r="F2011" i="1"/>
  <c r="F1970" i="1"/>
  <c r="F2008" i="1"/>
  <c r="F2006" i="1"/>
  <c r="F2004" i="1"/>
  <c r="F1953" i="1"/>
  <c r="F2058" i="1"/>
  <c r="F297" i="1"/>
  <c r="F1750" i="1"/>
  <c r="F2071" i="1"/>
  <c r="F2033" i="1"/>
  <c r="F2051" i="1"/>
  <c r="F1482" i="1"/>
  <c r="F2079" i="1"/>
  <c r="F395" i="1"/>
  <c r="F2735" i="1"/>
  <c r="F1951" i="1"/>
  <c r="F327" i="1"/>
  <c r="F403" i="1"/>
  <c r="F290" i="1"/>
  <c r="F360" i="1"/>
  <c r="F3000" i="1"/>
  <c r="F1345" i="1"/>
  <c r="F2711" i="1"/>
  <c r="F2310" i="1"/>
  <c r="F218" i="1"/>
  <c r="F1339" i="1"/>
  <c r="F1908" i="1"/>
  <c r="F961" i="1"/>
  <c r="F953" i="1"/>
  <c r="F2139" i="1"/>
  <c r="F547" i="1"/>
  <c r="F679" i="1"/>
  <c r="F674" i="1"/>
  <c r="F3895" i="1"/>
  <c r="F221" i="1"/>
  <c r="F515" i="1"/>
  <c r="F946" i="1"/>
  <c r="F989" i="1"/>
  <c r="F1011" i="1"/>
  <c r="F1182" i="1"/>
  <c r="F1309" i="1"/>
  <c r="F3148" i="1"/>
  <c r="F669" i="1"/>
  <c r="F1326" i="1"/>
  <c r="F2602" i="1"/>
  <c r="F1341" i="1"/>
  <c r="F3141" i="1"/>
  <c r="F1228" i="1"/>
  <c r="F662" i="1"/>
  <c r="F2589" i="1"/>
  <c r="F943" i="1"/>
  <c r="F2953" i="1"/>
  <c r="F1780" i="1"/>
  <c r="F958" i="1"/>
  <c r="F633" i="1"/>
  <c r="F2369" i="1"/>
  <c r="F1085" i="1"/>
  <c r="F1331" i="1"/>
  <c r="F2152" i="1"/>
  <c r="F510" i="1"/>
  <c r="F452" i="1"/>
  <c r="F222" i="1"/>
  <c r="F155" i="1"/>
  <c r="F2123" i="1"/>
  <c r="F976" i="1"/>
  <c r="F693" i="1"/>
  <c r="F1112" i="1"/>
  <c r="F864" i="1"/>
  <c r="F906" i="1"/>
  <c r="F1344" i="1"/>
  <c r="F1151" i="1"/>
  <c r="F2512" i="1"/>
  <c r="F3054" i="1"/>
  <c r="F2690" i="1"/>
  <c r="F684" i="1"/>
  <c r="F1906" i="1"/>
  <c r="F150" i="1"/>
  <c r="F601" i="1"/>
  <c r="F3110" i="1"/>
  <c r="F215" i="1"/>
  <c r="F2865" i="1"/>
  <c r="F676" i="1"/>
  <c r="F2687" i="1"/>
  <c r="F427" i="1"/>
  <c r="F163" i="1"/>
  <c r="F2591" i="1"/>
  <c r="F1183" i="1"/>
  <c r="F3995" i="1"/>
  <c r="F173" i="1"/>
  <c r="F2429" i="1"/>
  <c r="F3202" i="1"/>
  <c r="F210" i="1"/>
  <c r="F223" i="1"/>
  <c r="F489" i="1"/>
  <c r="F564" i="1"/>
  <c r="F1236" i="1"/>
  <c r="F1418" i="1"/>
  <c r="F2352" i="1"/>
  <c r="F2402" i="1"/>
  <c r="F2896" i="1"/>
  <c r="F2947" i="1"/>
  <c r="F3059" i="1"/>
  <c r="F954" i="1"/>
  <c r="F2661" i="1"/>
  <c r="F3100" i="1"/>
  <c r="F714" i="1"/>
  <c r="F1952" i="1"/>
  <c r="F2118" i="1"/>
  <c r="F1329" i="1"/>
  <c r="F1915" i="1"/>
  <c r="F737" i="1"/>
  <c r="F1802" i="1"/>
  <c r="F1535" i="1"/>
  <c r="F2927" i="1"/>
  <c r="F284" i="1"/>
  <c r="F1021" i="1"/>
  <c r="F1090" i="1"/>
  <c r="F1145" i="1"/>
  <c r="F2886" i="1"/>
  <c r="F2569" i="1"/>
  <c r="F2153" i="1"/>
  <c r="F870" i="1"/>
  <c r="F554" i="1"/>
  <c r="F1471" i="1"/>
  <c r="F6" i="1"/>
  <c r="F1524" i="1"/>
  <c r="F2509" i="1"/>
  <c r="F1913" i="1"/>
  <c r="F1957" i="1"/>
  <c r="F1366" i="1"/>
  <c r="F2132" i="1"/>
  <c r="F1946" i="1"/>
  <c r="F2021" i="1"/>
  <c r="F2067" i="1"/>
  <c r="F2727" i="1"/>
  <c r="F2200" i="1"/>
  <c r="F3029" i="1"/>
  <c r="F3693" i="1"/>
  <c r="F335" i="1"/>
  <c r="F643" i="1"/>
  <c r="F1469" i="1"/>
  <c r="F3006" i="1"/>
  <c r="F349" i="1"/>
  <c r="F333" i="1"/>
  <c r="F2342" i="1"/>
  <c r="F286" i="1"/>
  <c r="F2705" i="1"/>
  <c r="F3650" i="1"/>
  <c r="F1306" i="1"/>
  <c r="F1315" i="1"/>
  <c r="F2675" i="1"/>
  <c r="F1785" i="1"/>
  <c r="F710" i="1"/>
  <c r="F3109" i="1"/>
  <c r="F482" i="1"/>
  <c r="F1320" i="1"/>
  <c r="F187" i="1"/>
  <c r="F1771" i="1"/>
  <c r="F3847" i="1"/>
  <c r="F424" i="1"/>
  <c r="F2681" i="1"/>
  <c r="F2370" i="1"/>
  <c r="F1117" i="1"/>
  <c r="F1060" i="1"/>
  <c r="F1133" i="1"/>
  <c r="F1434" i="1"/>
  <c r="F2566" i="1"/>
  <c r="F2765" i="1"/>
  <c r="F664" i="1"/>
  <c r="F461" i="1"/>
  <c r="F2672" i="1"/>
  <c r="F389" i="1"/>
  <c r="F368" i="1"/>
  <c r="F2859" i="1"/>
  <c r="F773" i="1"/>
  <c r="F487" i="1"/>
  <c r="F1523" i="1"/>
  <c r="F2390" i="1"/>
  <c r="F1461" i="1"/>
  <c r="F243" i="1"/>
  <c r="F2146" i="1"/>
  <c r="F2329" i="1"/>
  <c r="F2611" i="1"/>
  <c r="F1954" i="1"/>
  <c r="F2998" i="1"/>
  <c r="F3168" i="1"/>
  <c r="F1532" i="1"/>
  <c r="F650" i="1"/>
  <c r="F342" i="1"/>
  <c r="F357" i="1"/>
  <c r="F3549" i="1"/>
  <c r="F2056" i="1"/>
  <c r="F2708" i="1"/>
  <c r="F363" i="1"/>
  <c r="F26" i="1"/>
  <c r="F259" i="1"/>
  <c r="F406" i="1"/>
  <c r="F323" i="1"/>
  <c r="F2332" i="1"/>
  <c r="F332" i="1"/>
  <c r="F2456" i="1"/>
  <c r="F3239" i="1"/>
  <c r="F3217" i="1"/>
  <c r="F981" i="1"/>
  <c r="F2676" i="1"/>
  <c r="F2598" i="1"/>
  <c r="F1332" i="1"/>
  <c r="F1784" i="1"/>
  <c r="F1911" i="1"/>
  <c r="F158" i="1"/>
  <c r="F1129" i="1"/>
  <c r="F965" i="1"/>
  <c r="F685" i="1"/>
  <c r="F1140" i="1"/>
  <c r="F1324" i="1"/>
  <c r="F1720" i="1"/>
  <c r="F2850" i="1"/>
  <c r="F2356" i="1"/>
  <c r="F2430" i="1"/>
  <c r="F2691" i="1"/>
  <c r="F2506" i="1"/>
  <c r="F2568" i="1"/>
  <c r="F353" i="1"/>
  <c r="F346" i="1"/>
  <c r="F4107" i="1"/>
  <c r="F1792" i="1"/>
  <c r="F1985" i="1"/>
  <c r="F2397" i="1"/>
  <c r="F2032" i="1"/>
  <c r="F1777" i="1"/>
  <c r="F1371" i="1"/>
  <c r="F1473" i="1"/>
  <c r="F2682" i="1"/>
  <c r="F3284" i="1"/>
  <c r="F2001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319" i="1"/>
  <c r="F971" i="1"/>
  <c r="F1009" i="1"/>
  <c r="F1782" i="1"/>
  <c r="F673" i="1"/>
  <c r="F1693" i="1"/>
  <c r="F1307" i="1"/>
  <c r="F1568" i="1"/>
  <c r="F2659" i="1"/>
  <c r="F589" i="1"/>
  <c r="F3851" i="1"/>
  <c r="F915" i="1"/>
  <c r="F987" i="1"/>
  <c r="F1775" i="1"/>
  <c r="F483" i="1"/>
  <c r="F2141" i="1"/>
  <c r="F3983" i="1"/>
  <c r="F1162" i="1"/>
  <c r="F1087" i="1"/>
  <c r="F1340" i="1"/>
  <c r="F475" i="1"/>
  <c r="F4097" i="1"/>
  <c r="F622" i="1"/>
  <c r="F3200" i="1"/>
  <c r="F1425" i="1"/>
  <c r="F904" i="1"/>
  <c r="F1909" i="1"/>
  <c r="F2154" i="1"/>
  <c r="F2587" i="1"/>
  <c r="F2594" i="1"/>
  <c r="F1070" i="1"/>
  <c r="F3134" i="1"/>
  <c r="F449" i="1"/>
  <c r="F4008" i="1"/>
  <c r="F2696" i="1"/>
  <c r="F2912" i="1"/>
  <c r="F495" i="1"/>
  <c r="F1571" i="1"/>
  <c r="F2381" i="1"/>
  <c r="F2388" i="1"/>
  <c r="F2574" i="1"/>
  <c r="F2688" i="1"/>
  <c r="F2890" i="1"/>
  <c r="F3877" i="1"/>
  <c r="F3884" i="1"/>
  <c r="F3950" i="1"/>
  <c r="F680" i="1"/>
  <c r="F228" i="1"/>
  <c r="F660" i="1"/>
  <c r="F34" i="1"/>
  <c r="F2270" i="1"/>
  <c r="F1810" i="1"/>
  <c r="F1797" i="1"/>
  <c r="F2129" i="1"/>
  <c r="F2403" i="1"/>
  <c r="F3959" i="1"/>
  <c r="F229" i="1"/>
  <c r="F856" i="1"/>
  <c r="F717" i="1"/>
  <c r="F2732" i="1"/>
  <c r="F280" i="1"/>
  <c r="F924" i="1"/>
  <c r="F2359" i="1"/>
  <c r="F1219" i="1"/>
  <c r="F3111" i="1"/>
  <c r="F295" i="1"/>
  <c r="F1822" i="1"/>
  <c r="F1081" i="1"/>
  <c r="F3954" i="1"/>
  <c r="F240" i="1"/>
  <c r="F2252" i="1"/>
  <c r="F2272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516" i="1"/>
  <c r="F2334" i="1"/>
  <c r="F387" i="1"/>
  <c r="F2331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1006" i="1"/>
  <c r="F1343" i="1"/>
  <c r="F1794" i="1"/>
  <c r="F1139" i="1"/>
  <c r="F1015" i="1"/>
  <c r="F1079" i="1"/>
  <c r="F3091" i="1"/>
  <c r="F1337" i="1"/>
  <c r="F628" i="1"/>
  <c r="F1570" i="1"/>
  <c r="F2673" i="1"/>
  <c r="F2368" i="1"/>
  <c r="F891" i="1"/>
  <c r="F1716" i="1"/>
  <c r="F2677" i="1"/>
  <c r="F1100" i="1"/>
  <c r="F128" i="1"/>
  <c r="F3879" i="1"/>
  <c r="F1870" i="1"/>
  <c r="F2949" i="1"/>
  <c r="F3128" i="1"/>
  <c r="F1110" i="1"/>
  <c r="F3087" i="1"/>
  <c r="F1818" i="1"/>
  <c r="F2411" i="1"/>
  <c r="F1910" i="1"/>
  <c r="F2426" i="1"/>
  <c r="F967" i="1"/>
  <c r="F200" i="1"/>
  <c r="F623" i="1"/>
  <c r="F1920" i="1"/>
  <c r="F715" i="1"/>
  <c r="F1157" i="1"/>
  <c r="F2413" i="1"/>
  <c r="F1868" i="1"/>
  <c r="F555" i="1"/>
  <c r="F573" i="1"/>
  <c r="F1407" i="1"/>
  <c r="F1172" i="1"/>
  <c r="F2372" i="1"/>
  <c r="F1907" i="1"/>
  <c r="F596" i="1"/>
  <c r="F992" i="1"/>
  <c r="F1424" i="1"/>
  <c r="F1173" i="1"/>
  <c r="F3076" i="1"/>
  <c r="F3067" i="1"/>
  <c r="F3112" i="1"/>
  <c r="F2420" i="1"/>
  <c r="F637" i="1"/>
  <c r="F1136" i="1"/>
  <c r="F2916" i="1"/>
  <c r="F2943" i="1"/>
  <c r="F3641" i="1"/>
  <c r="F211" i="1"/>
  <c r="F567" i="1"/>
  <c r="F627" i="1"/>
  <c r="F1122" i="1"/>
  <c r="F1149" i="1"/>
  <c r="F1153" i="1"/>
  <c r="F1239" i="1"/>
  <c r="F1455" i="1"/>
  <c r="F2371" i="1"/>
  <c r="F3058" i="1"/>
  <c r="F3147" i="1"/>
  <c r="F3645" i="1"/>
  <c r="F3956" i="1"/>
  <c r="F1772" i="1"/>
  <c r="F506" i="1"/>
  <c r="F570" i="1"/>
  <c r="F361" i="1"/>
  <c r="F2444" i="1"/>
  <c r="F256" i="1"/>
  <c r="F1787" i="1"/>
  <c r="F4035" i="1"/>
  <c r="F1528" i="1"/>
  <c r="F3213" i="1"/>
  <c r="F3261" i="1"/>
  <c r="F2459" i="1"/>
  <c r="F703" i="1"/>
  <c r="F2699" i="1"/>
  <c r="F2612" i="1"/>
  <c r="F1807" i="1"/>
  <c r="F3798" i="1"/>
  <c r="F420" i="1"/>
  <c r="F39" i="1"/>
  <c r="F309" i="1"/>
  <c r="F3019" i="1"/>
  <c r="F1186" i="1"/>
  <c r="F1269" i="1"/>
  <c r="F1504" i="1"/>
  <c r="F2409" i="1"/>
  <c r="F3802" i="1"/>
  <c r="F3079" i="1"/>
  <c r="F545" i="1"/>
  <c r="F2376" i="1"/>
  <c r="F1595" i="1"/>
  <c r="F2518" i="1"/>
  <c r="F2227" i="1"/>
  <c r="F3247" i="1"/>
  <c r="F1195" i="1"/>
  <c r="F2778" i="1"/>
  <c r="F644" i="1"/>
  <c r="F2189" i="1"/>
  <c r="F1971" i="1"/>
  <c r="F2338" i="1"/>
  <c r="F2269" i="1"/>
  <c r="F1976" i="1"/>
  <c r="F1969" i="1"/>
  <c r="F2273" i="1"/>
  <c r="F2073" i="1"/>
  <c r="F1212" i="1"/>
  <c r="F2710" i="1"/>
  <c r="F2445" i="1"/>
  <c r="F2991" i="1"/>
  <c r="F1541" i="1"/>
  <c r="F732" i="1"/>
  <c r="F2080" i="1"/>
  <c r="F2495" i="1"/>
  <c r="F1026" i="1"/>
  <c r="F3149" i="1"/>
  <c r="F2633" i="1"/>
  <c r="F386" i="1"/>
  <c r="F29" i="1"/>
  <c r="F2188" i="1"/>
  <c r="F1299" i="1"/>
  <c r="F3041" i="1"/>
  <c r="F277" i="1"/>
  <c r="F3231" i="1"/>
  <c r="F263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90" i="1"/>
  <c r="F896" i="1"/>
  <c r="F974" i="1"/>
  <c r="F3113" i="1"/>
  <c r="F1702" i="1"/>
  <c r="F469" i="1"/>
  <c r="F969" i="1"/>
  <c r="F1005" i="1"/>
  <c r="F1312" i="1"/>
  <c r="F988" i="1"/>
  <c r="F692" i="1"/>
  <c r="F2647" i="1"/>
  <c r="F2772" i="1"/>
  <c r="F501" i="1"/>
  <c r="F440" i="1"/>
  <c r="F3730" i="1"/>
  <c r="F1082" i="1"/>
  <c r="F2954" i="1"/>
  <c r="F694" i="1"/>
  <c r="F177" i="1"/>
  <c r="F3098" i="1"/>
  <c r="F509" i="1"/>
  <c r="F1020" i="1"/>
  <c r="F1440" i="1"/>
  <c r="F1808" i="1"/>
  <c r="F1177" i="1"/>
  <c r="F4064" i="1"/>
  <c r="F1327" i="1"/>
  <c r="F3931" i="1"/>
  <c r="F975" i="1"/>
  <c r="F951" i="1"/>
  <c r="F504" i="1"/>
  <c r="F1874" i="1"/>
  <c r="F2871" i="1"/>
  <c r="F425" i="1"/>
  <c r="F3089" i="1"/>
  <c r="F148" i="1"/>
  <c r="F1918" i="1"/>
  <c r="F921" i="1"/>
  <c r="F1013" i="1"/>
  <c r="F872" i="1"/>
  <c r="F3085" i="1"/>
  <c r="F3088" i="1"/>
  <c r="F1488" i="1"/>
  <c r="F496" i="1"/>
  <c r="F2436" i="1"/>
  <c r="F2393" i="1"/>
  <c r="F1131" i="1"/>
  <c r="F2662" i="1"/>
  <c r="F4051" i="1"/>
  <c r="F1585" i="1"/>
  <c r="F1869" i="1"/>
  <c r="F2128" i="1"/>
  <c r="F2877" i="1"/>
  <c r="F598" i="1"/>
  <c r="F2418" i="1"/>
  <c r="F3057" i="1"/>
  <c r="F131" i="1"/>
  <c r="F453" i="1"/>
  <c r="F459" i="1"/>
  <c r="F634" i="1"/>
  <c r="F929" i="1"/>
  <c r="F1556" i="1"/>
  <c r="F2428" i="1"/>
  <c r="F2510" i="1"/>
  <c r="F2565" i="1"/>
  <c r="F3743" i="1"/>
  <c r="F3938" i="1"/>
  <c r="F4031" i="1"/>
  <c r="F4073" i="1"/>
  <c r="F2773" i="1"/>
  <c r="F1225" i="1"/>
  <c r="F2225" i="1"/>
  <c r="F2679" i="1"/>
  <c r="F2192" i="1"/>
  <c r="F1965" i="1"/>
  <c r="F1531" i="1"/>
  <c r="F1798" i="1"/>
  <c r="F2706" i="1"/>
  <c r="F1453" i="1"/>
  <c r="F2353" i="1"/>
  <c r="F1271" i="1"/>
  <c r="F2312" i="1"/>
  <c r="F1525" i="1"/>
  <c r="F1510" i="1"/>
  <c r="F23" i="1"/>
  <c r="F2249" i="1"/>
  <c r="F416" i="1"/>
  <c r="F394" i="1"/>
  <c r="F2239" i="1"/>
  <c r="F2170" i="1"/>
  <c r="F2093" i="1"/>
  <c r="F311" i="1"/>
  <c r="F285" i="1"/>
  <c r="F2540" i="1"/>
  <c r="F2228" i="1"/>
  <c r="F2720" i="1"/>
  <c r="F1522" i="1"/>
  <c r="F2307" i="1"/>
  <c r="F4024" i="1"/>
  <c r="F1819" i="1"/>
  <c r="F1096" i="1"/>
  <c r="F2519" i="1"/>
  <c r="F1864" i="1"/>
  <c r="F1170" i="1"/>
  <c r="F1088" i="1"/>
  <c r="F3880" i="1"/>
  <c r="F1543" i="1"/>
  <c r="F3060" i="1"/>
  <c r="F566" i="1"/>
  <c r="F1163" i="1"/>
  <c r="F3955" i="1"/>
  <c r="F1511" i="1"/>
  <c r="F2666" i="1"/>
  <c r="F1805" i="1"/>
  <c r="F984" i="1"/>
  <c r="F772" i="1"/>
  <c r="F823" i="1"/>
  <c r="F3633" i="1"/>
  <c r="F281" i="1"/>
  <c r="F1518" i="1"/>
  <c r="F315" i="1"/>
  <c r="F444" i="1"/>
  <c r="F1433" i="1"/>
  <c r="F4050" i="1"/>
  <c r="F1803" i="1"/>
  <c r="F167" i="1"/>
  <c r="F2422" i="1"/>
  <c r="F1209" i="1"/>
  <c r="F2707" i="1"/>
  <c r="F1704" i="1"/>
  <c r="F1221" i="1"/>
  <c r="F1205" i="1"/>
  <c r="F1977" i="1"/>
  <c r="F1468" i="1"/>
  <c r="F2110" i="1"/>
  <c r="F1507" i="1"/>
  <c r="F1512" i="1"/>
  <c r="F3104" i="1"/>
  <c r="F1800" i="1"/>
  <c r="F1154" i="1"/>
  <c r="F2746" i="1"/>
  <c r="F911" i="1"/>
  <c r="F2391" i="1"/>
  <c r="F3276" i="1"/>
  <c r="F1806" i="1"/>
  <c r="F2195" i="1"/>
  <c r="F1199" i="1"/>
  <c r="F1955" i="1"/>
  <c r="F1520" i="1"/>
  <c r="F2059" i="1"/>
  <c r="F2730" i="1"/>
  <c r="F1477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40" i="1"/>
  <c r="F318" i="1"/>
  <c r="F1282" i="1"/>
  <c r="F340" i="1"/>
  <c r="F3045" i="1"/>
  <c r="F3404" i="1"/>
  <c r="F288" i="1"/>
  <c r="F3130" i="1"/>
  <c r="F2046" i="1"/>
  <c r="F1755" i="1"/>
  <c r="F242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59" i="1"/>
  <c r="F3288" i="1"/>
  <c r="F2452" i="1"/>
  <c r="F1832" i="1"/>
  <c r="F1463" i="1"/>
  <c r="F2340" i="1"/>
  <c r="F3222" i="1"/>
  <c r="F834" i="1"/>
  <c r="F485" i="1"/>
  <c r="F956" i="1"/>
  <c r="F2870" i="1"/>
  <c r="F481" i="1"/>
  <c r="F923" i="1"/>
  <c r="F704" i="1"/>
  <c r="F2147" i="1"/>
  <c r="F1986" i="1"/>
  <c r="F2657" i="1"/>
  <c r="F1168" i="1"/>
  <c r="F3892" i="1"/>
  <c r="F3926" i="1"/>
  <c r="F716" i="1"/>
  <c r="F2597" i="1"/>
  <c r="F1457" i="1"/>
  <c r="F4079" i="1"/>
  <c r="F1325" i="1"/>
  <c r="F3077" i="1"/>
  <c r="F1091" i="1"/>
  <c r="F1226" i="1"/>
  <c r="F1176" i="1"/>
  <c r="F705" i="1"/>
  <c r="F670" i="1"/>
  <c r="F605" i="1"/>
  <c r="F3896" i="1"/>
  <c r="F2416" i="1"/>
  <c r="F3061" i="1"/>
  <c r="F702" i="1"/>
  <c r="F781" i="1"/>
  <c r="F1490" i="1"/>
  <c r="F925" i="1"/>
  <c r="F423" i="1"/>
  <c r="F948" i="1"/>
  <c r="F2959" i="1"/>
  <c r="F1105" i="1"/>
  <c r="F1050" i="1"/>
  <c r="F519" i="1"/>
  <c r="F721" i="1"/>
  <c r="F955" i="1"/>
  <c r="F4023" i="1"/>
  <c r="F2328" i="1"/>
  <c r="F1150" i="1"/>
  <c r="F2697" i="1"/>
  <c r="F711" i="1"/>
  <c r="F232" i="1"/>
  <c r="F563" i="1"/>
  <c r="F2382" i="1"/>
  <c r="F239" i="1"/>
  <c r="F1561" i="1"/>
  <c r="F2440" i="1"/>
  <c r="F2685" i="1"/>
  <c r="F2410" i="1"/>
  <c r="F2130" i="1"/>
  <c r="F4068" i="1"/>
  <c r="F1437" i="1"/>
  <c r="F3972" i="1"/>
  <c r="F542" i="1"/>
  <c r="F1499" i="1"/>
  <c r="F3914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3097" i="1"/>
  <c r="F1198" i="1"/>
  <c r="F347" i="1"/>
  <c r="F930" i="1"/>
  <c r="F1406" i="1"/>
  <c r="F2914" i="1"/>
  <c r="F287" i="1"/>
  <c r="F1218" i="1"/>
  <c r="F44" i="1"/>
  <c r="F2198" i="1"/>
  <c r="F1513" i="1"/>
  <c r="F797" i="1"/>
  <c r="F1593" i="1"/>
  <c r="F862" i="1"/>
  <c r="F209" i="1"/>
  <c r="F3973" i="1"/>
  <c r="F2434" i="1"/>
  <c r="F512" i="1"/>
  <c r="F1454" i="1"/>
  <c r="F612" i="1"/>
  <c r="F4036" i="1"/>
  <c r="F3871" i="1"/>
  <c r="F2229" i="1"/>
  <c r="F2237" i="1"/>
  <c r="F258" i="1"/>
  <c r="F303" i="1"/>
  <c r="F244" i="1"/>
  <c r="F3165" i="1"/>
  <c r="F1206" i="1"/>
  <c r="F743" i="1"/>
  <c r="F3256" i="1"/>
  <c r="F1207" i="1"/>
  <c r="F3850" i="1"/>
  <c r="F1442" i="1"/>
  <c r="F1427" i="1"/>
  <c r="F1445" i="1"/>
  <c r="F2401" i="1"/>
  <c r="F1092" i="1"/>
  <c r="F415" i="1"/>
  <c r="F2864" i="1"/>
  <c r="F208" i="1"/>
  <c r="F1281" i="1"/>
  <c r="F1196" i="1"/>
  <c r="F2523" i="1"/>
  <c r="F1187" i="1"/>
  <c r="F370" i="1"/>
  <c r="F827" i="1"/>
  <c r="F1767" i="1"/>
  <c r="F185" i="1"/>
  <c r="F1699" i="1"/>
  <c r="F3794" i="1"/>
  <c r="F216" i="1"/>
  <c r="F399" i="1"/>
  <c r="F3264" i="1"/>
  <c r="F1573" i="1"/>
  <c r="F521" i="1"/>
  <c r="F2194" i="1"/>
  <c r="F2604" i="1"/>
  <c r="F656" i="1"/>
  <c r="F2717" i="1"/>
  <c r="F1538" i="1"/>
  <c r="F1260" i="1"/>
  <c r="F1539" i="1"/>
  <c r="F1892" i="1"/>
  <c r="F2725" i="1"/>
  <c r="F2734" i="1"/>
  <c r="F1270" i="1"/>
  <c r="F379" i="1"/>
  <c r="F2339" i="1"/>
  <c r="F3046" i="1"/>
  <c r="F82" i="1"/>
  <c r="F310" i="1"/>
  <c r="F3679" i="1"/>
  <c r="F3216" i="1"/>
  <c r="F3220" i="1"/>
  <c r="F1765" i="1"/>
  <c r="F362" i="1"/>
  <c r="F3250" i="1"/>
  <c r="F30" i="1"/>
  <c r="F18" i="1"/>
  <c r="F51" i="1"/>
  <c r="F527" i="1"/>
  <c r="F3073" i="1"/>
  <c r="F1816" i="1"/>
  <c r="F212" i="1"/>
  <c r="F2882" i="1"/>
  <c r="F3805" i="1"/>
  <c r="F1098" i="1"/>
  <c r="F3102" i="1"/>
  <c r="F968" i="1"/>
  <c r="F1245" i="1"/>
  <c r="F1697" i="1"/>
  <c r="F143" i="1"/>
  <c r="F666" i="1"/>
  <c r="F1435" i="1"/>
  <c r="F430" i="1"/>
  <c r="F2899" i="1"/>
  <c r="F959" i="1"/>
  <c r="F2516" i="1"/>
  <c r="F581" i="1"/>
  <c r="F2650" i="1"/>
  <c r="F720" i="1"/>
  <c r="F507" i="1"/>
  <c r="F2404" i="1"/>
  <c r="F192" i="1"/>
  <c r="F1408" i="1"/>
  <c r="F3074" i="1"/>
  <c r="F3934" i="1"/>
  <c r="F490" i="1"/>
  <c r="F1051" i="1"/>
  <c r="F632" i="1"/>
  <c r="F3318" i="1"/>
  <c r="F1311" i="1"/>
  <c r="F2637" i="1"/>
  <c r="F3925" i="1"/>
  <c r="F351" i="1"/>
  <c r="F2881" i="1"/>
  <c r="F576" i="1"/>
  <c r="F3985" i="1"/>
  <c r="F2613" i="1"/>
  <c r="F53" i="1"/>
  <c r="F2608" i="1"/>
  <c r="F1781" i="1"/>
  <c r="F1766" i="1"/>
  <c r="F3856" i="1"/>
  <c r="F3114" i="1"/>
  <c r="F2503" i="1"/>
  <c r="F3196" i="1"/>
  <c r="F3007" i="1"/>
  <c r="F2323" i="1"/>
  <c r="F3622" i="1"/>
  <c r="F2616" i="1"/>
  <c r="F419" i="1"/>
  <c r="F3849" i="1"/>
  <c r="F448" i="1"/>
  <c r="F2144" i="1"/>
  <c r="F3" i="1"/>
  <c r="F1334" i="1"/>
  <c r="F1751" i="1"/>
  <c r="F1945" i="1"/>
  <c r="F2244" i="1"/>
  <c r="F1963" i="1"/>
  <c r="F2018" i="1"/>
  <c r="F2196" i="1"/>
  <c r="F2729" i="1"/>
  <c r="F2052" i="1"/>
  <c r="F45" i="1"/>
  <c r="F2039" i="1"/>
  <c r="F2081" i="1"/>
  <c r="F2186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792" i="1"/>
  <c r="F1354" i="1"/>
  <c r="F1197" i="1"/>
  <c r="F3258" i="1"/>
  <c r="F755" i="1"/>
  <c r="F2805" i="1"/>
  <c r="F3244" i="1"/>
  <c r="F1845" i="1"/>
  <c r="F2044" i="1"/>
  <c r="F534" i="1"/>
  <c r="F3470" i="1"/>
  <c r="F2987" i="1"/>
  <c r="F2048" i="1"/>
  <c r="F842" i="1"/>
  <c r="F2718" i="1"/>
  <c r="F3483" i="1"/>
  <c r="F1836" i="1"/>
  <c r="F1030" i="1"/>
  <c r="F354" i="1"/>
  <c r="F54" i="1"/>
  <c r="F2009" i="1"/>
  <c r="F2453" i="1"/>
  <c r="F1272" i="1"/>
  <c r="F3391" i="1"/>
  <c r="F1399" i="1"/>
  <c r="F2968" i="1"/>
  <c r="F251" i="1"/>
  <c r="F402" i="1"/>
  <c r="F1031" i="1"/>
  <c r="F1381" i="1"/>
  <c r="F3248" i="1"/>
  <c r="F71" i="1"/>
  <c r="F1941" i="1"/>
  <c r="F2795" i="1"/>
  <c r="F1646" i="1"/>
  <c r="F397" i="1"/>
  <c r="F2451" i="1"/>
  <c r="F1033" i="1"/>
  <c r="F2965" i="1"/>
  <c r="F262" i="1"/>
  <c r="F2820" i="1"/>
  <c r="F751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3024" i="1"/>
  <c r="F529" i="1"/>
  <c r="F3457" i="1"/>
  <c r="F304" i="1"/>
  <c r="F3402" i="1"/>
  <c r="F3408" i="1"/>
  <c r="F2813" i="1"/>
  <c r="F3290" i="1"/>
  <c r="F2541" i="1"/>
  <c r="F1635" i="1"/>
  <c r="F2992" i="1"/>
  <c r="F3146" i="1"/>
  <c r="F1799" i="1"/>
  <c r="F3064" i="1"/>
  <c r="F1922" i="1"/>
  <c r="F4037" i="1"/>
  <c r="F2704" i="1"/>
  <c r="F2674" i="1"/>
  <c r="F1689" i="1"/>
  <c r="F1016" i="1"/>
  <c r="F1577" i="1"/>
  <c r="F1167" i="1"/>
  <c r="F2885" i="1"/>
  <c r="F667" i="1"/>
  <c r="F3099" i="1"/>
  <c r="F991" i="1"/>
  <c r="F3951" i="1"/>
  <c r="F1789" i="1"/>
  <c r="F3078" i="1"/>
  <c r="F3872" i="1"/>
  <c r="F982" i="1"/>
  <c r="F1134" i="1"/>
  <c r="F635" i="1"/>
  <c r="F3199" i="1"/>
  <c r="F1310" i="1"/>
  <c r="F1713" i="1"/>
  <c r="F2758" i="1"/>
  <c r="F3915" i="1"/>
  <c r="F3843" i="1"/>
  <c r="F460" i="1"/>
  <c r="F997" i="1"/>
  <c r="F1725" i="1"/>
  <c r="F3994" i="1"/>
  <c r="F1576" i="1"/>
  <c r="F3648" i="1"/>
  <c r="F2873" i="1"/>
  <c r="F2385" i="1"/>
  <c r="F3801" i="1"/>
  <c r="F3132" i="1"/>
  <c r="F3072" i="1"/>
  <c r="F172" i="1"/>
  <c r="F2345" i="1"/>
  <c r="F3117" i="1"/>
  <c r="F4062" i="1"/>
  <c r="F2893" i="1"/>
  <c r="F1047" i="1"/>
  <c r="F4061" i="1"/>
  <c r="F777" i="1"/>
  <c r="F1159" i="1"/>
  <c r="F603" i="1"/>
  <c r="F428" i="1"/>
  <c r="F3901" i="1"/>
  <c r="F2751" i="1"/>
  <c r="F986" i="1"/>
  <c r="F4019" i="1"/>
  <c r="F3194" i="1"/>
  <c r="F2567" i="1"/>
  <c r="F2946" i="1"/>
  <c r="F3142" i="1"/>
  <c r="F663" i="1"/>
  <c r="F151" i="1"/>
  <c r="F2162" i="1"/>
  <c r="F456" i="1"/>
  <c r="F1438" i="1"/>
  <c r="F468" i="1"/>
  <c r="F2564" i="1"/>
  <c r="F1072" i="1"/>
  <c r="F1563" i="1"/>
  <c r="F588" i="1"/>
  <c r="F1084" i="1"/>
  <c r="F1579" i="1"/>
  <c r="F1877" i="1"/>
  <c r="F2570" i="1"/>
  <c r="F1111" i="1"/>
  <c r="F3055" i="1"/>
  <c r="F4044" i="1"/>
  <c r="F3854" i="1"/>
  <c r="F1171" i="1"/>
  <c r="F445" i="1"/>
  <c r="F484" i="1"/>
  <c r="F1566" i="1"/>
  <c r="F550" i="1"/>
  <c r="F1696" i="1"/>
  <c r="F3121" i="1"/>
  <c r="F3906" i="1"/>
  <c r="F2915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2901" i="1"/>
  <c r="F2961" i="1"/>
  <c r="F3886" i="1"/>
  <c r="F3888" i="1"/>
  <c r="F3932" i="1"/>
  <c r="F3965" i="1"/>
  <c r="F4099" i="1"/>
  <c r="F2077" i="1"/>
  <c r="F1004" i="1"/>
  <c r="F2702" i="1"/>
  <c r="F269" i="1"/>
  <c r="F2282" i="1"/>
  <c r="F3846" i="1"/>
  <c r="F364" i="1"/>
  <c r="F2910" i="1"/>
  <c r="F4089" i="1"/>
  <c r="F2043" i="1"/>
  <c r="F3211" i="1"/>
  <c r="F1470" i="1"/>
  <c r="F1268" i="1"/>
  <c r="F2830" i="1"/>
  <c r="F3435" i="1"/>
  <c r="F934" i="1"/>
  <c r="F4065" i="1"/>
  <c r="F2855" i="1"/>
  <c r="F1146" i="1"/>
  <c r="F1897" i="1"/>
  <c r="F2601" i="1"/>
  <c r="F2254" i="1"/>
  <c r="F1220" i="1"/>
  <c r="F2201" i="1"/>
  <c r="F1401" i="1"/>
  <c r="F1191" i="1"/>
  <c r="F1749" i="1"/>
  <c r="F2313" i="1"/>
  <c r="F1521" i="1"/>
  <c r="F1852" i="1"/>
  <c r="F3362" i="1"/>
  <c r="F9" i="1"/>
  <c r="F942" i="1"/>
  <c r="F1796" i="1"/>
  <c r="F590" i="1"/>
  <c r="F1017" i="1"/>
  <c r="F1575" i="1"/>
  <c r="F585" i="1"/>
  <c r="F587" i="1"/>
  <c r="F1174" i="1"/>
  <c r="F3084" i="1"/>
  <c r="F4016" i="1"/>
  <c r="F365" i="1"/>
  <c r="F458" i="1"/>
  <c r="F1451" i="1"/>
  <c r="F4056" i="1"/>
  <c r="F871" i="1"/>
  <c r="F1857" i="1"/>
  <c r="F1189" i="1"/>
  <c r="F1815" i="1"/>
  <c r="F57" i="1"/>
  <c r="F2279" i="1"/>
  <c r="F2" i="1"/>
  <c r="F2253" i="1"/>
  <c r="F2232" i="1"/>
  <c r="F736" i="1"/>
  <c r="F3243" i="1"/>
  <c r="F1756" i="1"/>
  <c r="F2993" i="1"/>
  <c r="F337" i="1"/>
  <c r="F3018" i="1"/>
  <c r="F326" i="1"/>
  <c r="F2462" i="1"/>
  <c r="F1569" i="1"/>
  <c r="F3748" i="1"/>
  <c r="F2582" i="1"/>
  <c r="F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1686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898" i="1"/>
  <c r="F3913" i="1"/>
  <c r="F4042" i="1"/>
  <c r="F2747" i="1"/>
  <c r="F207" i="1"/>
  <c r="F1104" i="1"/>
  <c r="F170" i="1"/>
  <c r="F2852" i="1"/>
  <c r="F3207" i="1"/>
  <c r="F893" i="1"/>
  <c r="F1242" i="1"/>
  <c r="F558" i="1"/>
  <c r="F3069" i="1"/>
  <c r="F897" i="1"/>
  <c r="F129" i="1"/>
  <c r="F3891" i="1"/>
  <c r="F970" i="1"/>
  <c r="F874" i="1"/>
  <c r="F2357" i="1"/>
  <c r="F2683" i="1"/>
  <c r="F1155" i="1"/>
  <c r="F1791" i="1"/>
  <c r="F1875" i="1"/>
  <c r="F2743" i="1"/>
  <c r="F2700" i="1"/>
  <c r="F514" i="1"/>
  <c r="F4002" i="1"/>
  <c r="F1141" i="1"/>
  <c r="F230" i="1"/>
  <c r="F1880" i="1"/>
  <c r="F2414" i="1"/>
  <c r="F2439" i="1"/>
  <c r="F2575" i="1"/>
  <c r="F2774" i="1"/>
  <c r="F2848" i="1"/>
  <c r="F3806" i="1"/>
  <c r="F3933" i="1"/>
  <c r="F3048" i="1"/>
  <c r="F1663" i="1"/>
  <c r="F2958" i="1"/>
  <c r="F2105" i="1"/>
  <c r="F960" i="1"/>
  <c r="F3365" i="1"/>
  <c r="F1237" i="1"/>
  <c r="F1029" i="1"/>
  <c r="F1536" i="1"/>
  <c r="F1627" i="1"/>
  <c r="F3714" i="1"/>
  <c r="F1948" i="1"/>
  <c r="F2474" i="1"/>
  <c r="F307" i="1"/>
  <c r="F1368" i="1"/>
  <c r="F400" i="1"/>
  <c r="F1938" i="1"/>
  <c r="F2265" i="1"/>
  <c r="F2535" i="1"/>
  <c r="F3588" i="1"/>
  <c r="F2223" i="1"/>
  <c r="F2443" i="1"/>
  <c r="F1188" i="1"/>
  <c r="F375" i="1"/>
  <c r="F730" i="1"/>
  <c r="F2731" i="1"/>
  <c r="F793" i="1"/>
  <c r="F2463" i="1"/>
  <c r="F358" i="1"/>
  <c r="F109" i="1"/>
  <c r="F1273" i="1"/>
  <c r="F2526" i="1"/>
  <c r="F2615" i="1"/>
  <c r="F1658" i="1"/>
  <c r="F1367" i="1"/>
  <c r="F2847" i="1"/>
  <c r="F146" i="1"/>
  <c r="F2326" i="1"/>
  <c r="F1426" i="1"/>
  <c r="F2361" i="1"/>
  <c r="F3882" i="1"/>
  <c r="F944" i="1"/>
  <c r="F1983" i="1"/>
  <c r="F2900" i="1"/>
  <c r="F594" i="1"/>
  <c r="F3968" i="1"/>
  <c r="F1160" i="1"/>
  <c r="F599" i="1"/>
  <c r="F3808" i="1"/>
  <c r="F591" i="1"/>
  <c r="F1589" i="1"/>
  <c r="F3864" i="1"/>
  <c r="F470" i="1"/>
  <c r="F549" i="1"/>
  <c r="F557" i="1"/>
  <c r="F3003" i="1"/>
  <c r="F2017" i="1"/>
  <c r="F4012" i="1"/>
  <c r="F520" i="1"/>
  <c r="F1960" i="1"/>
  <c r="F2298" i="1"/>
  <c r="F1619" i="1"/>
  <c r="F818" i="1"/>
  <c r="F1747" i="1"/>
  <c r="F3767" i="1"/>
  <c r="F3156" i="1"/>
  <c r="F1283" i="1"/>
  <c r="F366" i="1"/>
  <c r="F3173" i="1"/>
  <c r="F3004" i="1"/>
  <c r="F67" i="1"/>
  <c r="F2250" i="1"/>
  <c r="F726" i="1"/>
  <c r="F3260" i="1"/>
  <c r="F2115" i="1"/>
  <c r="F1540" i="1"/>
  <c r="F3230" i="1"/>
  <c r="F3184" i="1"/>
  <c r="F3022" i="1"/>
  <c r="F749" i="1"/>
  <c r="F1028" i="1"/>
  <c r="F3795" i="1"/>
  <c r="F778" i="1"/>
  <c r="F767" i="1"/>
  <c r="F4001" i="1"/>
  <c r="F3935" i="1"/>
  <c r="F2770" i="1"/>
  <c r="F718" i="1"/>
  <c r="F1414" i="1"/>
  <c r="F3848" i="1"/>
  <c r="F2572" i="1"/>
  <c r="F1485" i="1"/>
  <c r="F940" i="1"/>
  <c r="F1046" i="1"/>
  <c r="F4017" i="1"/>
  <c r="F149" i="1"/>
  <c r="F439" i="1"/>
  <c r="F497" i="1"/>
  <c r="F928" i="1"/>
  <c r="F1710" i="1"/>
  <c r="F2507" i="1"/>
  <c r="F4025" i="1"/>
  <c r="F1373" i="1"/>
  <c r="F1624" i="1"/>
  <c r="F1161" i="1"/>
  <c r="F1256" i="1"/>
  <c r="F1487" i="1"/>
  <c r="F1506" i="1"/>
  <c r="F1280" i="1"/>
  <c r="F1264" i="1"/>
  <c r="F371" i="1"/>
  <c r="F1215" i="1"/>
  <c r="F2552" i="1"/>
  <c r="F3312" i="1"/>
  <c r="F2532" i="1"/>
  <c r="F1873" i="1"/>
  <c r="F1866" i="1"/>
  <c r="F866" i="1"/>
  <c r="F1728" i="1"/>
  <c r="F1814" i="1"/>
  <c r="F917" i="1"/>
  <c r="F502" i="1"/>
  <c r="F907" i="1"/>
  <c r="F2571" i="1"/>
  <c r="F505" i="1"/>
  <c r="F429" i="1"/>
  <c r="F903" i="1"/>
  <c r="F1158" i="1"/>
  <c r="F1999" i="1"/>
  <c r="F2305" i="1"/>
  <c r="F1899" i="1"/>
  <c r="F1421" i="1"/>
  <c r="F214" i="1"/>
  <c r="F4034" i="1"/>
  <c r="F1478" i="1"/>
  <c r="F2266" i="1"/>
  <c r="F1935" i="1"/>
  <c r="F2057" i="1"/>
  <c r="F741" i="1"/>
  <c r="F38" i="1"/>
  <c r="F1944" i="1"/>
  <c r="F1660" i="1"/>
  <c r="F3268" i="1"/>
  <c r="F376" i="1"/>
  <c r="F104" i="1"/>
  <c r="F1363" i="1"/>
  <c r="F2087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2100" i="1"/>
  <c r="F3215" i="1"/>
  <c r="F3386" i="1"/>
  <c r="F2498" i="1"/>
  <c r="F2824" i="1"/>
  <c r="F3334" i="1"/>
  <c r="F3799" i="1"/>
  <c r="F4038" i="1"/>
  <c r="F1572" i="1"/>
  <c r="F894" i="1"/>
  <c r="F2684" i="1"/>
  <c r="F202" i="1"/>
  <c r="F3862" i="1"/>
  <c r="F677" i="1"/>
  <c r="F2879" i="1"/>
  <c r="F434" i="1"/>
  <c r="F2908" i="1"/>
  <c r="F1148" i="1"/>
  <c r="F624" i="1"/>
  <c r="F873" i="1"/>
  <c r="F2590" i="1"/>
  <c r="F3948" i="1"/>
  <c r="F3912" i="1"/>
  <c r="F927" i="1"/>
  <c r="F3981" i="1"/>
  <c r="F2136" i="1"/>
  <c r="F1565" i="1"/>
  <c r="F1726" i="1"/>
  <c r="F1990" i="1"/>
  <c r="F1116" i="1"/>
  <c r="F1412" i="1"/>
  <c r="F2423" i="1"/>
  <c r="F176" i="1"/>
  <c r="F204" i="1"/>
  <c r="F471" i="1"/>
  <c r="F1179" i="1"/>
  <c r="F1459" i="1"/>
  <c r="F1555" i="1"/>
  <c r="F1684" i="1"/>
  <c r="F2580" i="1"/>
  <c r="F3865" i="1"/>
  <c r="F2745" i="1"/>
  <c r="F1350" i="1"/>
  <c r="F3241" i="1"/>
  <c r="F3107" i="1"/>
  <c r="F3281" i="1"/>
  <c r="F3576" i="1"/>
  <c r="F1321" i="1"/>
  <c r="F4048" i="1"/>
  <c r="F1860" i="1"/>
  <c r="F1259" i="1"/>
  <c r="F2714" i="1"/>
  <c r="F836" i="1"/>
  <c r="F283" i="1"/>
  <c r="F2549" i="1"/>
  <c r="F1746" i="1"/>
  <c r="F3555" i="1"/>
  <c r="F3251" i="1"/>
  <c r="F1758" i="1"/>
  <c r="F2166" i="1"/>
  <c r="F3544" i="1"/>
  <c r="F3158" i="1"/>
  <c r="F828" i="1"/>
  <c r="F3350" i="1"/>
  <c r="F3299" i="1"/>
  <c r="F806" i="1"/>
  <c r="F2902" i="1"/>
  <c r="F3209" i="1"/>
  <c r="F1989" i="1"/>
  <c r="F1783" i="1"/>
  <c r="F2780" i="1"/>
  <c r="F1774" i="1"/>
  <c r="F3733" i="1"/>
  <c r="F1727" i="1"/>
  <c r="F2894" i="1"/>
  <c r="F2374" i="1"/>
  <c r="F1790" i="1"/>
  <c r="F3943" i="1"/>
  <c r="F145" i="1"/>
  <c r="F922" i="1"/>
  <c r="F1708" i="1"/>
  <c r="F2344" i="1"/>
  <c r="F2883" i="1"/>
  <c r="F3875" i="1"/>
  <c r="F3958" i="1"/>
  <c r="F2190" i="1"/>
  <c r="F325" i="1"/>
  <c r="F1034" i="1"/>
  <c r="F1934" i="1"/>
  <c r="F35" i="1"/>
  <c r="F1165" i="1"/>
  <c r="F1701" i="1"/>
  <c r="F1703" i="1"/>
  <c r="F1014" i="1"/>
  <c r="F2187" i="1"/>
  <c r="F1972" i="1"/>
  <c r="F1217" i="1"/>
  <c r="F2234" i="1"/>
  <c r="F1534" i="1"/>
  <c r="F2246" i="1"/>
  <c r="F2635" i="1"/>
  <c r="F248" i="1"/>
  <c r="F540" i="1"/>
  <c r="F320" i="1"/>
  <c r="F2023" i="1"/>
  <c r="F2242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1655" i="1"/>
  <c r="F2447" i="1"/>
  <c r="F3030" i="1"/>
  <c r="F2448" i="1"/>
  <c r="F3050" i="1"/>
  <c r="F1762" i="1"/>
  <c r="F1466" i="1"/>
  <c r="F3536" i="1"/>
  <c r="F63" i="1"/>
  <c r="F2740" i="1"/>
  <c r="F2296" i="1"/>
  <c r="F3614" i="1"/>
  <c r="F788" i="1"/>
  <c r="F115" i="1"/>
  <c r="F1390" i="1"/>
  <c r="F249" i="1"/>
  <c r="F2303" i="1"/>
  <c r="F1036" i="1"/>
  <c r="F2631" i="1"/>
  <c r="F390" i="1"/>
  <c r="F2178" i="1"/>
  <c r="F733" i="1"/>
  <c r="F2809" i="1"/>
  <c r="F1645" i="1"/>
  <c r="F1936" i="1"/>
  <c r="F739" i="1"/>
  <c r="F3283" i="1"/>
  <c r="F1623" i="1"/>
  <c r="F2320" i="1"/>
  <c r="F525" i="1"/>
  <c r="F13" i="1"/>
  <c r="F847" i="1"/>
  <c r="F293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2814" i="1"/>
  <c r="F120" i="1"/>
  <c r="F3491" i="1"/>
  <c r="F321" i="1"/>
  <c r="F754" i="1"/>
  <c r="F270" i="1"/>
  <c r="F267" i="1"/>
  <c r="F1647" i="1"/>
  <c r="F1370" i="1"/>
  <c r="F3700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2116" i="1"/>
  <c r="F2787" i="1"/>
  <c r="F523" i="1"/>
  <c r="F3333" i="1"/>
  <c r="F1251" i="1"/>
  <c r="F1352" i="1"/>
  <c r="F114" i="1"/>
  <c r="F1003" i="1"/>
  <c r="F3371" i="1"/>
  <c r="F247" i="1"/>
  <c r="F3750" i="1"/>
  <c r="F3210" i="1"/>
  <c r="F3755" i="1"/>
  <c r="F2663" i="1"/>
  <c r="F1616" i="1"/>
  <c r="F3466" i="1"/>
  <c r="F746" i="1"/>
  <c r="F522" i="1"/>
  <c r="F2984" i="1"/>
  <c r="F2976" i="1"/>
  <c r="F761" i="1"/>
  <c r="F2800" i="1"/>
  <c r="F2981" i="1"/>
  <c r="F843" i="1"/>
  <c r="F3353" i="1"/>
  <c r="F2055" i="1"/>
  <c r="F3762" i="1"/>
  <c r="F838" i="1"/>
  <c r="F2546" i="1"/>
  <c r="F3723" i="1"/>
  <c r="F2966" i="1"/>
  <c r="F108" i="1"/>
  <c r="F3571" i="1"/>
  <c r="F3337" i="1"/>
  <c r="F3689" i="1"/>
  <c r="F3592" i="1"/>
  <c r="F801" i="1"/>
  <c r="F2476" i="1"/>
  <c r="F102" i="1"/>
  <c r="F296" i="1"/>
  <c r="F2524" i="1"/>
  <c r="F3765" i="1"/>
  <c r="F3830" i="1"/>
  <c r="F3975" i="1"/>
  <c r="F4108" i="1"/>
  <c r="F4069" i="1"/>
  <c r="F168" i="1"/>
  <c r="F1914" i="1"/>
  <c r="F3204" i="1"/>
  <c r="F3201" i="1"/>
  <c r="F1243" i="1"/>
  <c r="F1694" i="1"/>
  <c r="F699" i="1"/>
  <c r="F972" i="1"/>
  <c r="F1769" i="1"/>
  <c r="F213" i="1"/>
  <c r="F885" i="1"/>
  <c r="F1786" i="1"/>
  <c r="F3945" i="1"/>
  <c r="F3635" i="1"/>
  <c r="F936" i="1"/>
  <c r="F1230" i="1"/>
  <c r="F952" i="1"/>
  <c r="F2920" i="1"/>
  <c r="F869" i="1"/>
  <c r="F2407" i="1"/>
  <c r="F3844" i="1"/>
  <c r="F3845" i="1"/>
  <c r="F1882" i="1"/>
  <c r="F2517" i="1"/>
  <c r="F4057" i="1"/>
  <c r="F3646" i="1"/>
  <c r="F189" i="1"/>
  <c r="F3093" i="1"/>
  <c r="F2872" i="1"/>
  <c r="F3930" i="1"/>
  <c r="F1578" i="1"/>
  <c r="F2002" i="1"/>
  <c r="F3195" i="1"/>
  <c r="F1809" i="1"/>
  <c r="F3936" i="1"/>
  <c r="F2583" i="1"/>
  <c r="F3970" i="1"/>
  <c r="F3988" i="1"/>
  <c r="F1709" i="1"/>
  <c r="F2137" i="1"/>
  <c r="F1496" i="1"/>
  <c r="F3803" i="1"/>
  <c r="F1429" i="1"/>
  <c r="F1432" i="1"/>
  <c r="F1602" i="1"/>
  <c r="F3731" i="1"/>
  <c r="F1778" i="1"/>
  <c r="F1156" i="1"/>
  <c r="F2876" i="1"/>
  <c r="F3859" i="1"/>
  <c r="F193" i="1"/>
  <c r="F4027" i="1"/>
  <c r="F4091" i="1"/>
  <c r="F763" i="1"/>
  <c r="F592" i="1"/>
  <c r="F993" i="1"/>
  <c r="F1770" i="1"/>
  <c r="F769" i="1"/>
  <c r="F905" i="1"/>
  <c r="F513" i="1"/>
  <c r="F2777" i="1"/>
  <c r="F1458" i="1"/>
  <c r="F607" i="1"/>
  <c r="F2157" i="1"/>
  <c r="F4049" i="1"/>
  <c r="F1483" i="1"/>
  <c r="F220" i="1"/>
  <c r="F602" i="1"/>
  <c r="F2768" i="1"/>
  <c r="F3744" i="1"/>
  <c r="F2854" i="1"/>
  <c r="F3921" i="1"/>
  <c r="F880" i="1"/>
  <c r="F999" i="1"/>
  <c r="F3866" i="1"/>
  <c r="F2750" i="1"/>
  <c r="F472" i="1"/>
  <c r="F1705" i="1"/>
  <c r="F1062" i="1"/>
  <c r="F1991" i="1"/>
  <c r="F3796" i="1"/>
  <c r="F2868" i="1"/>
  <c r="F1234" i="1"/>
  <c r="F2695" i="1"/>
  <c r="F2905" i="1"/>
  <c r="F2763" i="1"/>
  <c r="F552" i="1"/>
  <c r="F1712" i="1"/>
  <c r="F919" i="1"/>
  <c r="F2508" i="1"/>
  <c r="F1101" i="1"/>
  <c r="F2895" i="1"/>
  <c r="F902" i="1"/>
  <c r="F3963" i="1"/>
  <c r="F4043" i="1"/>
  <c r="F1740" i="1"/>
  <c r="F1688" i="1"/>
  <c r="F3928" i="1"/>
  <c r="F1125" i="1"/>
  <c r="F1132" i="1"/>
  <c r="F1717" i="1"/>
  <c r="F3942" i="1"/>
  <c r="F511" i="1"/>
  <c r="F579" i="1"/>
  <c r="F608" i="1"/>
  <c r="F2398" i="1"/>
  <c r="F2442" i="1"/>
  <c r="F3870" i="1"/>
  <c r="F1881" i="1"/>
  <c r="F442" i="1"/>
  <c r="F1484" i="1"/>
  <c r="F3941" i="1"/>
  <c r="F2396" i="1"/>
  <c r="F2362" i="1"/>
  <c r="F568" i="1"/>
  <c r="F636" i="1"/>
  <c r="F2148" i="1"/>
  <c r="F3858" i="1"/>
  <c r="F4047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946" i="1"/>
  <c r="F4033" i="1"/>
  <c r="F3287" i="1"/>
  <c r="F1446" i="1"/>
  <c r="F2047" i="1"/>
  <c r="F1348" i="1"/>
  <c r="F3475" i="1"/>
  <c r="F1202" i="1"/>
  <c r="F1779" i="1"/>
  <c r="F2754" i="1"/>
  <c r="F396" i="1"/>
  <c r="F2197" i="1"/>
  <c r="F1037" i="1"/>
  <c r="F1314" i="1"/>
  <c r="F2278" i="1"/>
  <c r="F1887" i="1"/>
  <c r="F3295" i="1"/>
  <c r="F2289" i="1"/>
  <c r="F3278" i="1"/>
  <c r="F3023" i="1"/>
  <c r="F3219" i="1"/>
  <c r="F1038" i="1"/>
  <c r="F2164" i="1"/>
  <c r="F3783" i="1"/>
  <c r="F292" i="1"/>
  <c r="F1638" i="1"/>
  <c r="F62" i="1"/>
  <c r="F3725" i="1"/>
  <c r="F3162" i="1"/>
  <c r="F3346" i="1"/>
  <c r="F3758" i="1"/>
  <c r="F1654" i="1"/>
  <c r="F119" i="1"/>
  <c r="F2533" i="1"/>
  <c r="F2810" i="1"/>
  <c r="F810" i="1"/>
  <c r="F3676" i="1"/>
  <c r="F147" i="1"/>
  <c r="F1120" i="1"/>
  <c r="F863" i="1"/>
  <c r="F1419" i="1"/>
  <c r="F4101" i="1"/>
  <c r="F543" i="1"/>
  <c r="F1736" i="1"/>
  <c r="F2853" i="1"/>
  <c r="F499" i="1"/>
  <c r="F752" i="1"/>
  <c r="F1400" i="1"/>
  <c r="F1417" i="1"/>
  <c r="F217" i="1"/>
  <c r="F1054" i="1"/>
  <c r="F3186" i="1"/>
  <c r="F3726" i="1"/>
  <c r="F1554" i="1"/>
  <c r="F765" i="1"/>
  <c r="F2175" i="1"/>
  <c r="F3181" i="1"/>
  <c r="F3020" i="1"/>
  <c r="F1773" i="1"/>
  <c r="F2394" i="1"/>
  <c r="F1138" i="1"/>
  <c r="F3133" i="1"/>
  <c r="F3105" i="1"/>
  <c r="F3086" i="1"/>
  <c r="F2247" i="1"/>
  <c r="F2204" i="1"/>
  <c r="F2026" i="1"/>
  <c r="F1978" i="1"/>
  <c r="F1224" i="1"/>
  <c r="F1632" i="1"/>
  <c r="F2501" i="1"/>
  <c r="F1377" i="1"/>
  <c r="F276" i="1"/>
  <c r="F852" i="1"/>
  <c r="F2065" i="1"/>
  <c r="F278" i="1"/>
  <c r="F382" i="1"/>
  <c r="F2240" i="1"/>
  <c r="F1389" i="1"/>
  <c r="F329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2529" i="1"/>
  <c r="F3307" i="1"/>
  <c r="F2336" i="1"/>
  <c r="F3628" i="1"/>
  <c r="F1634" i="1"/>
  <c r="F2940" i="1"/>
  <c r="F32" i="1"/>
  <c r="F3159" i="1"/>
  <c r="F1630" i="1"/>
  <c r="F3420" i="1"/>
  <c r="F3719" i="1"/>
  <c r="F2088" i="1"/>
  <c r="F1290" i="1"/>
  <c r="F3236" i="1"/>
  <c r="F3697" i="1"/>
  <c r="F3604" i="1"/>
  <c r="F84" i="1"/>
  <c r="F533" i="1"/>
  <c r="F3519" i="1"/>
  <c r="F1690" i="1"/>
  <c r="F771" i="1"/>
  <c r="F3106" i="1"/>
  <c r="F3095" i="1"/>
  <c r="F1739" i="1"/>
  <c r="F3741" i="1"/>
  <c r="F2776" i="1"/>
  <c r="F950" i="1"/>
  <c r="F2862" i="1"/>
  <c r="F1008" i="1"/>
  <c r="F1722" i="1"/>
  <c r="F234" i="1"/>
  <c r="F1102" i="1"/>
  <c r="F1567" i="1"/>
  <c r="F1801" i="1"/>
  <c r="F998" i="1"/>
  <c r="F2766" i="1"/>
  <c r="F1721" i="1"/>
  <c r="F2769" i="1"/>
  <c r="F1494" i="1"/>
  <c r="F4067" i="1"/>
  <c r="F3952" i="1"/>
  <c r="F126" i="1"/>
  <c r="F768" i="1"/>
  <c r="F1063" i="1"/>
  <c r="F1144" i="1"/>
  <c r="F1411" i="1"/>
  <c r="F1564" i="1"/>
  <c r="F1734" i="1"/>
  <c r="F2400" i="1"/>
  <c r="F2767" i="1"/>
  <c r="F3192" i="1"/>
  <c r="F4028" i="1"/>
  <c r="F7" i="1"/>
  <c r="F2257" i="1"/>
  <c r="F2713" i="1"/>
  <c r="F3878" i="1"/>
  <c r="F920" i="1"/>
  <c r="F3336" i="1"/>
  <c r="F556" i="1"/>
  <c r="F3494" i="1"/>
  <c r="F1651" i="1"/>
  <c r="F882" i="1"/>
  <c r="F775" i="1"/>
  <c r="F3428" i="1"/>
  <c r="F1505" i="1"/>
  <c r="F3051" i="1"/>
  <c r="F3193" i="1"/>
  <c r="F4060" i="1"/>
  <c r="F883" i="1"/>
  <c r="F1378" i="1"/>
  <c r="F2553" i="1"/>
  <c r="F738" i="1"/>
  <c r="F2161" i="1"/>
  <c r="F3791" i="1"/>
  <c r="F1514" i="1"/>
  <c r="F1200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1292" i="1"/>
  <c r="F3759" i="1"/>
  <c r="F3696" i="1"/>
  <c r="F2543" i="1"/>
  <c r="F2308" i="1"/>
  <c r="F343" i="1"/>
  <c r="F3376" i="1"/>
  <c r="F2970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03" i="1"/>
  <c r="F3197" i="1"/>
  <c r="F1804" i="1"/>
  <c r="F198" i="1"/>
  <c r="F3637" i="1"/>
  <c r="F3053" i="1"/>
  <c r="F4059" i="1"/>
  <c r="F1685" i="1"/>
  <c r="F4085" i="1"/>
  <c r="F868" i="1"/>
  <c r="F2907" i="1"/>
  <c r="F4098" i="1"/>
  <c r="F1811" i="1"/>
  <c r="F1872" i="1"/>
  <c r="F937" i="1"/>
  <c r="F875" i="1"/>
  <c r="F939" i="1"/>
  <c r="F4075" i="1"/>
  <c r="F914" i="1"/>
  <c r="F4021" i="1"/>
  <c r="F2694" i="1"/>
  <c r="F3919" i="1"/>
  <c r="F4087" i="1"/>
  <c r="F2427" i="1"/>
  <c r="F764" i="1"/>
  <c r="F1057" i="1"/>
  <c r="F1553" i="1"/>
  <c r="F4070" i="1"/>
  <c r="F183" i="1"/>
  <c r="F532" i="1"/>
  <c r="F306" i="1"/>
  <c r="F1358" i="1"/>
  <c r="F1669" i="1"/>
  <c r="F3587" i="1"/>
  <c r="F3017" i="1"/>
  <c r="F2703" i="1"/>
  <c r="F3485" i="1"/>
  <c r="F1884" i="1"/>
  <c r="F3343" i="1"/>
  <c r="F1581" i="1"/>
  <c r="F2264" i="1"/>
  <c r="F538" i="1"/>
  <c r="F1262" i="1"/>
  <c r="F3722" i="1"/>
  <c r="F3528" i="1"/>
  <c r="F3324" i="1"/>
  <c r="F3263" i="1"/>
  <c r="F3640" i="1"/>
  <c r="F422" i="1"/>
  <c r="F476" i="1"/>
  <c r="F918" i="1"/>
  <c r="F2753" i="1"/>
  <c r="F1719" i="1"/>
  <c r="F3940" i="1"/>
  <c r="F121" i="1"/>
  <c r="F2408" i="1"/>
  <c r="F1598" i="1"/>
  <c r="F2764" i="1"/>
  <c r="F3562" i="1"/>
  <c r="F100" i="1"/>
  <c r="F2478" i="1"/>
  <c r="F3188" i="1"/>
  <c r="F1931" i="1"/>
  <c r="F2973" i="1"/>
  <c r="F1124" i="1"/>
  <c r="F1996" i="1"/>
  <c r="F878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3302" i="1"/>
  <c r="F1302" i="1"/>
  <c r="F3303" i="1"/>
  <c r="F2101" i="1"/>
  <c r="F1861" i="1"/>
  <c r="F3608" i="1"/>
  <c r="F2030" i="1"/>
  <c r="F3212" i="1"/>
  <c r="F2928" i="1"/>
  <c r="F3498" i="1"/>
  <c r="F31" i="1"/>
  <c r="F2556" i="1"/>
  <c r="F2287" i="1"/>
  <c r="F3490" i="1"/>
  <c r="F93" i="1"/>
  <c r="F824" i="1"/>
  <c r="F753" i="1"/>
  <c r="F3691" i="1"/>
  <c r="F3389" i="1"/>
  <c r="F3301" i="1"/>
  <c r="F3169" i="1"/>
  <c r="F2090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2464" i="1"/>
  <c r="F2833" i="1"/>
  <c r="F3595" i="1"/>
  <c r="F3623" i="1"/>
  <c r="F55" i="1"/>
  <c r="F2982" i="1"/>
  <c r="F3690" i="1"/>
  <c r="F3704" i="1"/>
  <c r="F3424" i="1"/>
  <c r="F3836" i="1"/>
  <c r="F2446" i="1"/>
  <c r="F3412" i="1"/>
  <c r="F3585" i="1"/>
  <c r="F2086" i="1"/>
  <c r="F2314" i="1"/>
  <c r="F2321" i="1"/>
  <c r="F799" i="1"/>
  <c r="F3042" i="1"/>
  <c r="F742" i="1"/>
  <c r="F1850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3669" i="1"/>
  <c r="F3575" i="1"/>
  <c r="F3517" i="1"/>
  <c r="F3627" i="1"/>
  <c r="F3661" i="1"/>
  <c r="F3356" i="1"/>
  <c r="F2804" i="1"/>
  <c r="F3286" i="1"/>
  <c r="F3674" i="1"/>
  <c r="F3508" i="1"/>
  <c r="F339" i="1"/>
  <c r="F2791" i="1"/>
  <c r="F3005" i="1"/>
  <c r="F3010" i="1"/>
  <c r="F3176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3904" i="1"/>
  <c r="F1905" i="1"/>
  <c r="F3937" i="1"/>
  <c r="F2600" i="1"/>
  <c r="F2891" i="1"/>
  <c r="F4054" i="1"/>
  <c r="F3639" i="1"/>
  <c r="F1439" i="1"/>
  <c r="F2748" i="1"/>
  <c r="F876" i="1"/>
  <c r="F4106" i="1"/>
  <c r="F2898" i="1"/>
  <c r="F3065" i="1"/>
  <c r="F1992" i="1"/>
  <c r="F3998" i="1"/>
  <c r="F433" i="1"/>
  <c r="F137" i="1"/>
  <c r="F926" i="1"/>
  <c r="F2378" i="1"/>
  <c r="F945" i="1"/>
  <c r="F1695" i="1"/>
  <c r="F4029" i="1"/>
  <c r="F426" i="1"/>
  <c r="F2858" i="1"/>
  <c r="F1227" i="1"/>
  <c r="F892" i="1"/>
  <c r="F1793" i="1"/>
  <c r="F3949" i="1"/>
  <c r="F4113" i="1"/>
  <c r="F1067" i="1"/>
  <c r="F2384" i="1"/>
  <c r="F2880" i="1"/>
  <c r="F4110" i="1"/>
  <c r="F1500" i="1"/>
  <c r="F1715" i="1"/>
  <c r="F3962" i="1"/>
  <c r="F1795" i="1"/>
  <c r="F4007" i="1"/>
  <c r="F2415" i="1"/>
  <c r="F3903" i="1"/>
  <c r="F1738" i="1"/>
  <c r="F779" i="1"/>
  <c r="F2432" i="1"/>
  <c r="F1135" i="1"/>
  <c r="F1409" i="1"/>
  <c r="F144" i="1"/>
  <c r="F2779" i="1"/>
  <c r="F4086" i="1"/>
  <c r="F1413" i="1"/>
  <c r="F1420" i="1"/>
  <c r="F2588" i="1"/>
  <c r="F2889" i="1"/>
  <c r="F4081" i="1"/>
  <c r="F123" i="1"/>
  <c r="F582" i="1"/>
  <c r="F1547" i="1"/>
  <c r="F1729" i="1"/>
  <c r="F3632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2874" i="1"/>
  <c r="F2945" i="1"/>
  <c r="F3643" i="1"/>
  <c r="F3804" i="1"/>
  <c r="F3923" i="1"/>
  <c r="F3991" i="1"/>
  <c r="F3999" i="1"/>
  <c r="F4082" i="1"/>
  <c r="F159" i="1"/>
  <c r="F748" i="1"/>
  <c r="F3403" i="1"/>
  <c r="F1492" i="1"/>
  <c r="F909" i="1"/>
  <c r="F2867" i="1"/>
  <c r="F3939" i="1"/>
  <c r="F1724" i="1"/>
  <c r="F3707" i="1"/>
  <c r="F3971" i="1"/>
  <c r="F407" i="1"/>
  <c r="F2238" i="1"/>
  <c r="F2815" i="1"/>
  <c r="F1606" i="1"/>
  <c r="F3515" i="1"/>
  <c r="F3471" i="1"/>
  <c r="F3240" i="1"/>
  <c r="F1392" i="1"/>
  <c r="F408" i="1"/>
  <c r="F1502" i="1"/>
  <c r="F164" i="1"/>
  <c r="F3421" i="1"/>
  <c r="F795" i="1"/>
  <c r="F3532" i="1"/>
  <c r="F4076" i="1"/>
  <c r="F3144" i="1"/>
  <c r="F941" i="1"/>
  <c r="F1231" i="1"/>
  <c r="F1441" i="1"/>
  <c r="F3267" i="1"/>
  <c r="F1193" i="1"/>
  <c r="F2835" i="1"/>
  <c r="F979" i="1"/>
  <c r="F2324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2449" i="1"/>
  <c r="F2031" i="1"/>
  <c r="F2235" i="1"/>
  <c r="F2262" i="1"/>
  <c r="F3027" i="1"/>
  <c r="F264" i="1"/>
  <c r="F2275" i="1"/>
  <c r="F2213" i="1"/>
  <c r="F2293" i="1"/>
  <c r="F1890" i="1"/>
  <c r="F1668" i="1"/>
  <c r="F1250" i="1"/>
  <c r="F651" i="1"/>
  <c r="F2167" i="1"/>
  <c r="F3613" i="1"/>
  <c r="F1823" i="1"/>
  <c r="F2165" i="1"/>
  <c r="F1214" i="1"/>
  <c r="F414" i="1"/>
  <c r="F3224" i="1"/>
  <c r="F3618" i="1"/>
  <c r="F3170" i="1"/>
  <c r="F1357" i="1"/>
  <c r="F1666" i="1"/>
  <c r="F839" i="1"/>
  <c r="F1849" i="1"/>
  <c r="F735" i="1"/>
  <c r="F2091" i="1"/>
  <c r="F3625" i="1"/>
  <c r="F3756" i="1"/>
  <c r="F3782" i="1"/>
  <c r="F2276" i="1"/>
  <c r="F2788" i="1"/>
  <c r="F3179" i="1"/>
  <c r="F2834" i="1"/>
  <c r="F3486" i="1"/>
  <c r="F1394" i="1"/>
  <c r="F3265" i="1"/>
  <c r="F2628" i="1"/>
  <c r="F3339" i="1"/>
  <c r="F40" i="1"/>
  <c r="F3313" i="1"/>
  <c r="F1902" i="1"/>
  <c r="F1404" i="1"/>
  <c r="F3185" i="1"/>
  <c r="F1937" i="1"/>
  <c r="F1603" i="1"/>
  <c r="F2812" i="1"/>
  <c r="F2936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3367" i="1"/>
  <c r="F3507" i="1"/>
  <c r="F2542" i="1"/>
  <c r="F3280" i="1"/>
  <c r="F3266" i="1"/>
  <c r="F2935" i="1"/>
  <c r="F2317" i="1"/>
  <c r="F3443" i="1"/>
  <c r="F3599" i="1"/>
  <c r="F2811" i="1"/>
  <c r="F3563" i="1"/>
  <c r="F1349" i="1"/>
  <c r="F760" i="1"/>
  <c r="F1297" i="1"/>
  <c r="F757" i="1"/>
  <c r="F728" i="1"/>
  <c r="F1643" i="1"/>
  <c r="F3322" i="1"/>
  <c r="F3616" i="1"/>
  <c r="F3701" i="1"/>
  <c r="F794" i="1"/>
  <c r="F2179" i="1"/>
  <c r="F2248" i="1"/>
  <c r="F3314" i="1"/>
  <c r="F1304" i="1"/>
  <c r="F2097" i="1"/>
  <c r="F2468" i="1"/>
  <c r="F3289" i="1"/>
  <c r="F3518" i="1"/>
  <c r="F3546" i="1"/>
  <c r="F3776" i="1"/>
  <c r="F1776" i="1"/>
  <c r="F2875" i="1"/>
  <c r="F3916" i="1"/>
  <c r="F3853" i="1"/>
  <c r="F600" i="1"/>
  <c r="F3900" i="1"/>
  <c r="F205" i="1"/>
  <c r="F2744" i="1"/>
  <c r="F964" i="1"/>
  <c r="F2922" i="1"/>
  <c r="F2000" i="1"/>
  <c r="F1692" i="1"/>
  <c r="F171" i="1"/>
  <c r="F2869" i="1"/>
  <c r="F3982" i="1"/>
  <c r="F3899" i="1"/>
  <c r="F4032" i="1"/>
  <c r="F4040" i="1"/>
  <c r="F3103" i="1"/>
  <c r="F199" i="1"/>
  <c r="F1152" i="1"/>
  <c r="F3902" i="1"/>
  <c r="F3922" i="1"/>
  <c r="F436" i="1"/>
  <c r="F1574" i="1"/>
  <c r="F1185" i="1"/>
  <c r="F1559" i="1"/>
  <c r="F1562" i="1"/>
  <c r="F450" i="1"/>
  <c r="F900" i="1"/>
  <c r="F551" i="1"/>
  <c r="F4095" i="1"/>
  <c r="F2781" i="1"/>
  <c r="F2866" i="1"/>
  <c r="F2649" i="1"/>
  <c r="F3749" i="1"/>
  <c r="F3929" i="1"/>
  <c r="F571" i="1"/>
  <c r="F1865" i="1"/>
  <c r="F196" i="1"/>
  <c r="F2909" i="1"/>
  <c r="F683" i="1"/>
  <c r="F1113" i="1"/>
  <c r="F3861" i="1"/>
  <c r="F4114" i="1"/>
  <c r="F574" i="1"/>
  <c r="F770" i="1"/>
  <c r="F910" i="1"/>
  <c r="F1052" i="1"/>
  <c r="F1056" i="1"/>
  <c r="F1238" i="1"/>
  <c r="F1241" i="1"/>
  <c r="F1335" i="1"/>
  <c r="F2379" i="1"/>
  <c r="F2726" i="1"/>
  <c r="F378" i="1"/>
  <c r="F3867" i="1"/>
  <c r="F2988" i="1"/>
  <c r="F3780" i="1"/>
  <c r="F1691" i="1"/>
  <c r="F3557" i="1"/>
  <c r="F1495" i="1"/>
  <c r="F1533" i="1"/>
  <c r="F2304" i="1"/>
  <c r="F272" i="1"/>
  <c r="F1650" i="1"/>
  <c r="F805" i="1"/>
  <c r="F3254" i="1"/>
  <c r="F1545" i="1"/>
  <c r="F4083" i="1"/>
  <c r="F747" i="1"/>
  <c r="F1385" i="1"/>
  <c r="F2260" i="1"/>
  <c r="F1223" i="1"/>
  <c r="F74" i="1"/>
  <c r="F107" i="1"/>
  <c r="F2108" i="1"/>
  <c r="F3154" i="1"/>
  <c r="F3558" i="1"/>
  <c r="F1071" i="1"/>
  <c r="F867" i="1"/>
  <c r="F762" i="1"/>
  <c r="F3745" i="1"/>
  <c r="F1675" i="1"/>
  <c r="F3450" i="1"/>
  <c r="F3550" i="1"/>
  <c r="F3815" i="1"/>
  <c r="F2678" i="1"/>
  <c r="F881" i="1"/>
  <c r="F1121" i="1"/>
  <c r="F2617" i="1"/>
  <c r="F2202" i="1"/>
  <c r="F1032" i="1"/>
  <c r="F647" i="1"/>
  <c r="F1612" i="1"/>
  <c r="F2280" i="1"/>
  <c r="F2107" i="1"/>
  <c r="F1025" i="1"/>
  <c r="F2068" i="1"/>
  <c r="F1380" i="1"/>
  <c r="F2547" i="1"/>
  <c r="F1681" i="1"/>
  <c r="F1883" i="1"/>
  <c r="F1190" i="1"/>
  <c r="F2632" i="1"/>
  <c r="F3698" i="1"/>
  <c r="F2183" i="1"/>
  <c r="F378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3349" i="1"/>
  <c r="F68" i="1"/>
  <c r="F25" i="1"/>
  <c r="F837" i="1"/>
  <c r="F1248" i="1"/>
  <c r="F1629" i="1"/>
  <c r="F3769" i="1"/>
  <c r="F69" i="1"/>
  <c r="F2465" i="1"/>
  <c r="F3315" i="1"/>
  <c r="F1924" i="1"/>
  <c r="F3174" i="1"/>
  <c r="F1024" i="1"/>
  <c r="F3572" i="1"/>
  <c r="F2625" i="1"/>
  <c r="F65" i="1"/>
  <c r="F2103" i="1"/>
  <c r="F3480" i="1"/>
  <c r="F3172" i="1"/>
  <c r="F803" i="1"/>
  <c r="F2466" i="1"/>
  <c r="F3659" i="1"/>
  <c r="F1648" i="1"/>
  <c r="F3681" i="1"/>
  <c r="F3434" i="1"/>
  <c r="F2205" i="1"/>
  <c r="F3814" i="1"/>
  <c r="F1744" i="1"/>
  <c r="F3432" i="1"/>
  <c r="F3699" i="1"/>
  <c r="F50" i="1"/>
  <c r="F2828" i="1"/>
  <c r="F2109" i="1"/>
  <c r="F2794" i="1"/>
  <c r="F2557" i="1"/>
  <c r="F2294" i="1"/>
  <c r="F3819" i="1"/>
  <c r="F2470" i="1"/>
  <c r="F3409" i="1"/>
  <c r="F649" i="1"/>
  <c r="F17" i="1"/>
  <c r="F1891" i="1"/>
  <c r="F2113" i="1"/>
  <c r="F3259" i="1"/>
  <c r="F3501" i="1"/>
  <c r="F2974" i="1"/>
  <c r="F3163" i="1"/>
  <c r="F1827" i="1"/>
  <c r="F2536" i="1"/>
  <c r="F3388" i="1"/>
  <c r="F3568" i="1"/>
  <c r="F1300" i="1"/>
  <c r="F3603" i="1"/>
  <c r="F1246" i="1"/>
  <c r="F756" i="1"/>
  <c r="F3381" i="1"/>
  <c r="F2487" i="1"/>
  <c r="F3537" i="1"/>
  <c r="F3282" i="1"/>
  <c r="F3467" i="1"/>
  <c r="F1303" i="1"/>
  <c r="F3430" i="1"/>
  <c r="F537" i="1"/>
  <c r="F2790" i="1"/>
  <c r="F2793" i="1"/>
  <c r="F3680" i="1"/>
  <c r="F3227" i="1"/>
  <c r="F3839" i="1"/>
  <c r="F3474" i="1"/>
  <c r="F1843" i="1"/>
  <c r="F3784" i="1"/>
  <c r="F1287" i="1"/>
  <c r="F409" i="1"/>
  <c r="F3715" i="1"/>
  <c r="F42" i="1"/>
  <c r="F3521" i="1"/>
  <c r="F1263" i="1"/>
  <c r="F1858" i="1"/>
  <c r="F3811" i="1"/>
  <c r="F3841" i="1"/>
  <c r="F1286" i="1"/>
  <c r="F1828" i="1"/>
  <c r="F3359" i="1"/>
  <c r="F3476" i="1"/>
  <c r="F3620" i="1"/>
  <c r="F1653" i="1"/>
  <c r="F2121" i="1"/>
  <c r="F3522" i="1"/>
  <c r="F3729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209" i="1"/>
  <c r="F2475" i="1"/>
  <c r="F2482" i="1"/>
  <c r="F3387" i="1"/>
  <c r="F3405" i="1"/>
  <c r="F3433" i="1"/>
  <c r="F3447" i="1"/>
  <c r="F3629" i="1"/>
  <c r="F3772" i="1"/>
  <c r="F1587" i="1"/>
  <c r="F879" i="1"/>
  <c r="F1706" i="1"/>
  <c r="F4096" i="1"/>
  <c r="F3960" i="1"/>
  <c r="F3987" i="1"/>
  <c r="F4077" i="1"/>
  <c r="F4030" i="1"/>
  <c r="F687" i="1"/>
  <c r="F3890" i="1"/>
  <c r="F2919" i="1"/>
  <c r="F4066" i="1"/>
  <c r="F2755" i="1"/>
  <c r="F3742" i="1"/>
  <c r="F3967" i="1"/>
  <c r="F3101" i="1"/>
  <c r="F3869" i="1"/>
  <c r="F2131" i="1"/>
  <c r="F2760" i="1"/>
  <c r="F2145" i="1"/>
  <c r="F4090" i="1"/>
  <c r="F3980" i="1"/>
  <c r="F4005" i="1"/>
  <c r="F895" i="1"/>
  <c r="F1718" i="1"/>
  <c r="F1993" i="1"/>
  <c r="F933" i="1"/>
  <c r="F3966" i="1"/>
  <c r="F935" i="1"/>
  <c r="F1415" i="1"/>
  <c r="F3863" i="1"/>
  <c r="F865" i="1"/>
  <c r="F619" i="1"/>
  <c r="F451" i="1"/>
  <c r="F4109" i="1"/>
  <c r="F2861" i="1"/>
  <c r="F3889" i="1"/>
  <c r="F4015" i="1"/>
  <c r="F3203" i="1"/>
  <c r="F1094" i="1"/>
  <c r="F2892" i="1"/>
  <c r="F886" i="1"/>
  <c r="F3868" i="1"/>
  <c r="F1128" i="1"/>
  <c r="F1501" i="1"/>
  <c r="F3947" i="1"/>
  <c r="F3996" i="1"/>
  <c r="F4009" i="1"/>
  <c r="F638" i="1"/>
  <c r="F2948" i="1"/>
  <c r="F1049" i="1"/>
  <c r="F1988" i="1"/>
  <c r="F477" i="1"/>
  <c r="F1229" i="1"/>
  <c r="F1486" i="1"/>
  <c r="F1497" i="1"/>
  <c r="F1707" i="1"/>
  <c r="F1995" i="1"/>
  <c r="F2151" i="1"/>
  <c r="F2354" i="1"/>
  <c r="F2373" i="1"/>
  <c r="F2849" i="1"/>
  <c r="F3918" i="1"/>
  <c r="F2752" i="1"/>
  <c r="F2309" i="1"/>
  <c r="F3611" i="1"/>
  <c r="F4011" i="1"/>
  <c r="F722" i="1"/>
  <c r="F3178" i="1"/>
  <c r="F1788" i="1"/>
  <c r="F1580" i="1"/>
  <c r="F2918" i="1"/>
  <c r="F2185" i="1"/>
  <c r="F3330" i="1"/>
  <c r="F3150" i="1"/>
  <c r="F2929" i="1"/>
  <c r="F73" i="1"/>
  <c r="F3305" i="1"/>
  <c r="F3479" i="1"/>
  <c r="F832" i="1"/>
  <c r="F3272" i="1"/>
  <c r="F3277" i="1"/>
  <c r="F1641" i="1"/>
  <c r="F2913" i="1"/>
  <c r="F3357" i="1"/>
  <c r="F3385" i="1"/>
  <c r="F3032" i="1"/>
  <c r="F2605" i="1"/>
  <c r="F3957" i="1"/>
  <c r="F1711" i="1"/>
  <c r="F1456" i="1"/>
  <c r="F1582" i="1"/>
  <c r="F1674" i="1"/>
  <c r="F1294" i="1"/>
  <c r="F791" i="1"/>
  <c r="F3419" i="1"/>
  <c r="F3969" i="1"/>
  <c r="F1342" i="1"/>
  <c r="F3500" i="1"/>
  <c r="F3530" i="1"/>
  <c r="F3487" i="1"/>
  <c r="F3992" i="1"/>
  <c r="F1481" i="1"/>
  <c r="F826" i="1"/>
  <c r="F3596" i="1"/>
  <c r="F3246" i="1"/>
  <c r="F4093" i="1"/>
  <c r="F3898" i="1"/>
  <c r="F1987" i="1"/>
  <c r="F2010" i="1"/>
  <c r="F2551" i="1"/>
  <c r="F3499" i="1"/>
  <c r="F1022" i="1"/>
  <c r="F1346" i="1"/>
  <c r="F2268" i="1"/>
  <c r="F110" i="1"/>
  <c r="F833" i="1"/>
  <c r="F2117" i="1"/>
  <c r="F1928" i="1"/>
  <c r="F2022" i="1"/>
  <c r="F1376" i="1"/>
  <c r="F2458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3482" i="1"/>
  <c r="F3816" i="1"/>
  <c r="F819" i="1"/>
  <c r="F1923" i="1"/>
  <c r="F3161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265" i="1"/>
  <c r="F1680" i="1"/>
  <c r="F1611" i="1"/>
  <c r="F3372" i="1"/>
  <c r="F98" i="1"/>
  <c r="F528" i="1"/>
  <c r="F652" i="1"/>
  <c r="F1508" i="1"/>
  <c r="F3724" i="1"/>
  <c r="F2084" i="1"/>
  <c r="F3253" i="1"/>
  <c r="F2669" i="1"/>
  <c r="F1927" i="1"/>
  <c r="F3520" i="1"/>
  <c r="F3348" i="1"/>
  <c r="F2967" i="1"/>
  <c r="F1288" i="1"/>
  <c r="F2816" i="1"/>
  <c r="F2291" i="1"/>
  <c r="F740" i="1"/>
  <c r="F3332" i="1"/>
  <c r="F101" i="1"/>
  <c r="F3395" i="1"/>
  <c r="F1620" i="1"/>
  <c r="F812" i="1"/>
  <c r="F3545" i="1"/>
  <c r="F3398" i="1"/>
  <c r="F2292" i="1"/>
  <c r="F3390" i="1"/>
  <c r="F1372" i="1"/>
  <c r="F2089" i="1"/>
  <c r="F2095" i="1"/>
  <c r="F3392" i="1"/>
  <c r="F3760" i="1"/>
  <c r="F3553" i="1"/>
  <c r="F3326" i="1"/>
  <c r="F1846" i="1"/>
  <c r="F3358" i="1"/>
  <c r="F3513" i="1"/>
  <c r="F2496" i="1"/>
  <c r="F255" i="1"/>
  <c r="F19" i="1"/>
  <c r="F3503" i="1"/>
  <c r="F3660" i="1"/>
  <c r="F3703" i="1"/>
  <c r="F1604" i="1"/>
  <c r="F2288" i="1"/>
  <c r="F2489" i="1"/>
  <c r="F3580" i="1"/>
  <c r="F3033" i="1"/>
  <c r="F3429" i="1"/>
  <c r="F3495" i="1"/>
  <c r="F3583" i="1"/>
  <c r="F3766" i="1"/>
  <c r="F3908" i="1"/>
  <c r="F4058" i="1"/>
  <c r="F1558" i="1"/>
  <c r="F3809" i="1"/>
  <c r="F3736" i="1"/>
  <c r="F884" i="1"/>
  <c r="F3740" i="1"/>
  <c r="F3907" i="1"/>
  <c r="F4020" i="1"/>
  <c r="F3986" i="1"/>
  <c r="F2599" i="1"/>
  <c r="F2906" i="1"/>
  <c r="F186" i="1"/>
  <c r="F516" i="1"/>
  <c r="F774" i="1"/>
  <c r="F3139" i="1"/>
  <c r="F156" i="1"/>
  <c r="F3873" i="1"/>
  <c r="F3990" i="1"/>
  <c r="F2593" i="1"/>
  <c r="F1055" i="1"/>
  <c r="F2643" i="1"/>
  <c r="F2759" i="1"/>
  <c r="F3123" i="1"/>
  <c r="F3738" i="1"/>
  <c r="F3917" i="1"/>
  <c r="F4115" i="1"/>
  <c r="F1994" i="1"/>
  <c r="F4052" i="1"/>
  <c r="F178" i="1"/>
  <c r="F190" i="1"/>
  <c r="F479" i="1"/>
  <c r="F606" i="1"/>
  <c r="F916" i="1"/>
  <c r="F1444" i="1"/>
  <c r="F1498" i="1"/>
  <c r="F1588" i="1"/>
  <c r="F1768" i="1"/>
  <c r="F2360" i="1"/>
  <c r="F2844" i="1"/>
  <c r="F3735" i="1"/>
  <c r="F3793" i="1"/>
  <c r="F3905" i="1"/>
  <c r="F857" i="1"/>
  <c r="F744" i="1"/>
  <c r="F417" i="1"/>
  <c r="F3964" i="1"/>
  <c r="F938" i="1"/>
  <c r="F3524" i="1"/>
  <c r="F2045" i="1"/>
  <c r="F3001" i="1"/>
  <c r="F1035" i="1"/>
  <c r="F3712" i="1"/>
  <c r="F112" i="1"/>
  <c r="F81" i="1"/>
  <c r="F1379" i="1"/>
  <c r="F830" i="1"/>
  <c r="F105" i="1"/>
  <c r="F1853" i="1"/>
  <c r="F3978" i="1"/>
  <c r="F28" i="1"/>
  <c r="F2560" i="1"/>
  <c r="F3764" i="1"/>
  <c r="F2783" i="1"/>
  <c r="F3151" i="1"/>
  <c r="F3615" i="1"/>
  <c r="F1730" i="1"/>
  <c r="F4000" i="1"/>
  <c r="F4071" i="1"/>
  <c r="F4004" i="1"/>
  <c r="F3131" i="1"/>
  <c r="F2191" i="1"/>
  <c r="F1754" i="1"/>
  <c r="F1509" i="1"/>
  <c r="F66" i="1"/>
  <c r="F2316" i="1"/>
  <c r="F2119" i="1"/>
  <c r="F860" i="1"/>
  <c r="F3441" i="1"/>
  <c r="F531" i="1"/>
  <c r="F1356" i="1"/>
  <c r="F3785" i="1"/>
  <c r="F87" i="1"/>
  <c r="F2297" i="1"/>
  <c r="F3229" i="1"/>
  <c r="F3182" i="1"/>
  <c r="F3835" i="1"/>
  <c r="F789" i="1"/>
  <c r="F2471" i="1"/>
  <c r="F1743" i="1"/>
  <c r="F3543" i="1"/>
  <c r="F3834" i="1"/>
  <c r="F3228" i="1"/>
  <c r="F3401" i="1"/>
  <c r="F1888" i="1"/>
  <c r="F1610" i="1"/>
  <c r="F859" i="1"/>
  <c r="F1644" i="1"/>
  <c r="F3668" i="1"/>
  <c r="F2957" i="1"/>
  <c r="F4003" i="1"/>
  <c r="F182" i="1"/>
  <c r="F3961" i="1"/>
  <c r="F2405" i="1"/>
  <c r="F1493" i="1"/>
  <c r="F1821" i="1"/>
  <c r="F133" i="1"/>
  <c r="F712" i="1"/>
  <c r="F1586" i="1"/>
  <c r="F1591" i="1"/>
  <c r="F2845" i="1"/>
  <c r="F3746" i="1"/>
  <c r="F3944" i="1"/>
  <c r="F530" i="1"/>
  <c r="F2514" i="1"/>
  <c r="F175" i="1"/>
  <c r="F2741" i="1"/>
  <c r="F848" i="1"/>
  <c r="F1656" i="1"/>
  <c r="F2485" i="1"/>
  <c r="F3598" i="1"/>
  <c r="F2208" i="1"/>
  <c r="F3548" i="1"/>
  <c r="F3771" i="1"/>
  <c r="F2126" i="1"/>
  <c r="F1061" i="1"/>
  <c r="F1089" i="1"/>
  <c r="F2634" i="1"/>
  <c r="F3705" i="1"/>
  <c r="F3319" i="1"/>
  <c r="F466" i="1"/>
  <c r="F2261" i="1"/>
  <c r="F2274" i="1"/>
  <c r="F2230" i="1"/>
  <c r="F2243" i="1"/>
  <c r="F2263" i="1"/>
  <c r="F2082" i="1"/>
  <c r="F316" i="1"/>
  <c r="F308" i="1"/>
  <c r="F3584" i="1"/>
  <c r="F111" i="1"/>
  <c r="F1285" i="1"/>
  <c r="F1841" i="1"/>
  <c r="F790" i="1"/>
  <c r="F2621" i="1"/>
  <c r="F2638" i="1"/>
  <c r="F2837" i="1"/>
  <c r="F3709" i="1"/>
  <c r="F3445" i="1"/>
  <c r="F2670" i="1"/>
  <c r="F37" i="1"/>
  <c r="F2971" i="1"/>
  <c r="F3612" i="1"/>
  <c r="F2181" i="1"/>
  <c r="F3233" i="1"/>
  <c r="F2281" i="1"/>
  <c r="F3351" i="1"/>
  <c r="F3454" i="1"/>
  <c r="F3773" i="1"/>
  <c r="F268" i="1"/>
  <c r="F1900" i="1"/>
  <c r="F3671" i="1"/>
  <c r="F1677" i="1"/>
  <c r="F2104" i="1"/>
  <c r="F1886" i="1"/>
  <c r="F2120" i="1"/>
  <c r="F1355" i="1"/>
  <c r="F2802" i="1"/>
  <c r="F3753" i="1"/>
  <c r="F3234" i="1"/>
  <c r="F412" i="1"/>
  <c r="F2938" i="1"/>
  <c r="F3533" i="1"/>
  <c r="F3492" i="1"/>
  <c r="F816" i="1"/>
  <c r="F3034" i="1"/>
  <c r="F1932" i="1"/>
  <c r="F3694" i="1"/>
  <c r="F3325" i="1"/>
  <c r="F2964" i="1"/>
  <c r="F418" i="1"/>
  <c r="F2784" i="1"/>
  <c r="F2789" i="1"/>
  <c r="F2469" i="1"/>
  <c r="F1626" i="1"/>
  <c r="F1682" i="1"/>
  <c r="F3331" i="1"/>
  <c r="F2806" i="1"/>
  <c r="F3786" i="1"/>
  <c r="F1760" i="1"/>
  <c r="F1896" i="1"/>
  <c r="F2785" i="1"/>
  <c r="F1622" i="1"/>
  <c r="F3621" i="1"/>
  <c r="F3437" i="1"/>
  <c r="F3683" i="1"/>
  <c r="F3570" i="1"/>
  <c r="F95" i="1"/>
  <c r="F3600" i="1"/>
  <c r="F2539" i="1"/>
  <c r="F1364" i="1"/>
  <c r="F3569" i="1"/>
  <c r="F3711" i="1"/>
  <c r="F3448" i="1"/>
  <c r="F1665" i="1"/>
  <c r="F3449" i="1"/>
  <c r="F3309" i="1"/>
  <c r="F3821" i="1"/>
  <c r="F3502" i="1"/>
  <c r="F2500" i="1"/>
  <c r="F1640" i="1"/>
  <c r="F3370" i="1"/>
  <c r="F312" i="1"/>
  <c r="F782" i="1"/>
  <c r="F813" i="1"/>
  <c r="F3374" i="1"/>
  <c r="F3561" i="1"/>
  <c r="F3670" i="1"/>
  <c r="F2472" i="1"/>
  <c r="F1833" i="1"/>
  <c r="F1672" i="1"/>
  <c r="F786" i="1"/>
  <c r="F1039" i="1"/>
  <c r="F3551" i="1"/>
  <c r="F2210" i="1"/>
  <c r="F1615" i="1"/>
  <c r="F2221" i="1"/>
  <c r="F1213" i="1"/>
  <c r="F2299" i="1"/>
  <c r="F3040" i="1"/>
  <c r="F3566" i="1"/>
  <c r="F2995" i="1"/>
  <c r="F1840" i="1"/>
  <c r="F2290" i="1"/>
  <c r="F2484" i="1"/>
  <c r="F3624" i="1"/>
  <c r="F3817" i="1"/>
  <c r="F392" i="1"/>
  <c r="F1847" i="1"/>
  <c r="F2174" i="1"/>
  <c r="F2823" i="1"/>
  <c r="F2930" i="1"/>
  <c r="F2990" i="1"/>
  <c r="F3187" i="1"/>
  <c r="F3506" i="1"/>
  <c r="F3514" i="1"/>
  <c r="F3810" i="1"/>
  <c r="F887" i="1"/>
  <c r="F2917" i="1"/>
  <c r="F2856" i="1"/>
  <c r="F236" i="1"/>
  <c r="F3976" i="1"/>
  <c r="F1548" i="1"/>
  <c r="F241" i="1"/>
  <c r="F3205" i="1"/>
  <c r="F3136" i="1"/>
  <c r="F3974" i="1"/>
  <c r="F1596" i="1"/>
  <c r="F181" i="1"/>
  <c r="F1240" i="1"/>
  <c r="F4072" i="1"/>
  <c r="F3909" i="1"/>
  <c r="F3071" i="1"/>
  <c r="F224" i="1"/>
  <c r="F2140" i="1"/>
  <c r="F1235" i="1"/>
  <c r="F1737" i="1"/>
  <c r="F2761" i="1"/>
  <c r="F3732" i="1"/>
  <c r="F4105" i="1"/>
  <c r="F1584" i="1"/>
  <c r="F1119" i="1"/>
  <c r="F2327" i="1"/>
  <c r="F1997" i="1"/>
  <c r="F890" i="1"/>
  <c r="F1410" i="1"/>
  <c r="F4010" i="1"/>
  <c r="F3642" i="1"/>
  <c r="F446" i="1"/>
  <c r="F1137" i="1"/>
  <c r="F3897" i="1"/>
  <c r="F4088" i="1"/>
  <c r="F1077" i="1"/>
  <c r="F1430" i="1"/>
  <c r="F1184" i="1"/>
  <c r="F3108" i="1"/>
  <c r="F3852" i="1"/>
  <c r="F4092" i="1"/>
  <c r="F2951" i="1"/>
  <c r="F3857" i="1"/>
  <c r="F432" i="1"/>
  <c r="F2135" i="1"/>
  <c r="F2349" i="1"/>
  <c r="F1904" i="1"/>
  <c r="F586" i="1"/>
  <c r="F2843" i="1"/>
  <c r="F2386" i="1"/>
  <c r="F1115" i="1"/>
  <c r="F1583" i="1"/>
  <c r="F2585" i="1"/>
  <c r="F4074" i="1"/>
  <c r="F1130" i="1"/>
  <c r="F1741" i="1"/>
  <c r="F2346" i="1"/>
  <c r="F3119" i="1"/>
  <c r="F3647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2860" i="1"/>
  <c r="F3894" i="1"/>
  <c r="F385" i="1"/>
  <c r="F1885" i="1"/>
  <c r="F3460" i="1"/>
  <c r="F3534" i="1"/>
  <c r="F2636" i="1"/>
  <c r="F1244" i="1"/>
  <c r="F2525" i="1"/>
  <c r="F3028" i="1"/>
  <c r="F1901" i="1"/>
  <c r="F3567" i="1"/>
  <c r="F2559" i="1"/>
  <c r="F1208" i="1"/>
  <c r="F3582" i="1"/>
  <c r="F1842" i="1"/>
  <c r="F3512" i="1"/>
  <c r="F75" i="1"/>
  <c r="F932" i="1"/>
  <c r="F1448" i="1"/>
  <c r="F3728" i="1"/>
  <c r="F21" i="1"/>
  <c r="F1298" i="1"/>
  <c r="F2295" i="1"/>
  <c r="F2839" i="1"/>
  <c r="F3984" i="1"/>
  <c r="F3734" i="1"/>
  <c r="F949" i="1"/>
  <c r="F2630" i="1"/>
  <c r="F3316" i="1"/>
  <c r="F825" i="1"/>
  <c r="F3451" i="1"/>
  <c r="F2836" i="1"/>
  <c r="F3718" i="1"/>
  <c r="F783" i="1"/>
  <c r="F648" i="1"/>
  <c r="F2106" i="1"/>
  <c r="F3678" i="1"/>
  <c r="F1613" i="1"/>
  <c r="F2671" i="1"/>
  <c r="F2798" i="1"/>
  <c r="F3838" i="1"/>
  <c r="F2561" i="1"/>
  <c r="F3666" i="1"/>
  <c r="F3285" i="1"/>
  <c r="F1855" i="1"/>
  <c r="F2302" i="1"/>
  <c r="F3329" i="1"/>
  <c r="F1949" i="1"/>
  <c r="F3610" i="1"/>
  <c r="F3893" i="1"/>
  <c r="F474" i="1"/>
  <c r="F4026" i="1"/>
  <c r="F2771" i="1"/>
  <c r="F1600" i="1"/>
  <c r="F611" i="1"/>
  <c r="F3137" i="1"/>
  <c r="F3554" i="1"/>
  <c r="F2723" i="1"/>
  <c r="F2737" i="1"/>
  <c r="F83" i="1"/>
  <c r="F2284" i="1"/>
  <c r="F2479" i="1"/>
  <c r="F3167" i="1"/>
  <c r="F2207" i="1"/>
  <c r="F3686" i="1"/>
  <c r="F1862" i="1"/>
  <c r="F2980" i="1"/>
  <c r="F1396" i="1"/>
  <c r="F2193" i="1"/>
  <c r="F3369" i="1"/>
  <c r="F2085" i="1"/>
  <c r="F2933" i="1"/>
  <c r="F3651" i="1"/>
  <c r="F1625" i="1"/>
  <c r="F454" i="1"/>
  <c r="F3118" i="1"/>
  <c r="F901" i="1"/>
  <c r="F2884" i="1"/>
  <c r="F1552" i="1"/>
  <c r="F3910" i="1"/>
  <c r="F3924" i="1"/>
  <c r="F1560" i="1"/>
  <c r="F1075" i="1"/>
  <c r="F2903" i="1"/>
  <c r="F560" i="1"/>
  <c r="F1557" i="1"/>
  <c r="F2558" i="1"/>
  <c r="F3619" i="1"/>
  <c r="F3710" i="1"/>
  <c r="F2177" i="1"/>
  <c r="F2467" i="1"/>
  <c r="F3593" i="1"/>
  <c r="F3345" i="1"/>
  <c r="F3422" i="1"/>
  <c r="F758" i="1"/>
  <c r="F1825" i="1"/>
  <c r="F2797" i="1"/>
  <c r="F2544" i="1"/>
  <c r="F3025" i="1"/>
  <c r="F3297" i="1"/>
  <c r="F3456" i="1"/>
  <c r="F784" i="1"/>
  <c r="F3739" i="1"/>
  <c r="F4039" i="1"/>
  <c r="F1550" i="1"/>
  <c r="F3644" i="1"/>
  <c r="F3145" i="1"/>
  <c r="F4078" i="1"/>
  <c r="F3977" i="1"/>
  <c r="F3539" i="1"/>
  <c r="F1916" i="1"/>
  <c r="F1361" i="1"/>
  <c r="F2277" i="1"/>
  <c r="F1942" i="1"/>
  <c r="F1266" i="1"/>
  <c r="F2826" i="1"/>
  <c r="F3453" i="1"/>
  <c r="F203" i="1"/>
  <c r="F1044" i="1"/>
  <c r="F3667" i="1"/>
  <c r="F3876" i="1"/>
  <c r="F1839" i="1"/>
  <c r="F2216" i="1"/>
  <c r="F384" i="1"/>
  <c r="F2335" i="1"/>
  <c r="F1939" i="1"/>
  <c r="F3009" i="1"/>
  <c r="F814" i="1"/>
  <c r="F1465" i="1"/>
  <c r="F2102" i="1"/>
  <c r="F2454" i="1"/>
  <c r="F27" i="1"/>
  <c r="F2819" i="1"/>
  <c r="F3579" i="1"/>
  <c r="F70" i="1"/>
  <c r="F2494" i="1"/>
  <c r="F3541" i="1"/>
  <c r="F3828" i="1"/>
  <c r="F3296" i="1"/>
  <c r="F2502" i="1"/>
  <c r="F3052" i="1"/>
  <c r="F1929" i="1"/>
  <c r="F2076" i="1"/>
  <c r="F2098" i="1"/>
  <c r="F388" i="1"/>
  <c r="F52" i="1"/>
  <c r="F2857" i="1"/>
  <c r="F4046" i="1"/>
  <c r="F4022" i="1"/>
  <c r="F2921" i="1"/>
  <c r="F1080" i="1"/>
  <c r="F3797" i="1"/>
  <c r="F132" i="1"/>
  <c r="F4103" i="1"/>
  <c r="F4014" i="1"/>
  <c r="F2217" i="1"/>
  <c r="F745" i="1"/>
  <c r="F3396" i="1"/>
  <c r="F3757" i="1"/>
  <c r="F3380" i="1"/>
  <c r="F3609" i="1"/>
  <c r="F912" i="1"/>
  <c r="F2846" i="1"/>
  <c r="F463" i="1"/>
  <c r="F1086" i="1"/>
  <c r="F2775" i="1"/>
  <c r="F4063" i="1"/>
  <c r="F1590" i="1"/>
  <c r="F617" i="1"/>
  <c r="F467" i="1"/>
  <c r="F2619" i="1"/>
  <c r="F2603" i="1"/>
  <c r="F2256" i="1"/>
  <c r="F3355" i="1"/>
  <c r="F2005" i="1"/>
  <c r="F3720" i="1"/>
  <c r="F3393" i="1"/>
  <c r="F3368" i="1"/>
  <c r="F3364" i="1"/>
  <c r="F3473" i="1"/>
  <c r="F3039" i="1"/>
  <c r="F3410" i="1"/>
  <c r="F3601" i="1"/>
  <c r="F3462" i="1"/>
  <c r="F3397" i="1"/>
  <c r="F787" i="1"/>
  <c r="F2639" i="1"/>
  <c r="F2224" i="1"/>
  <c r="F3493" i="1"/>
  <c r="F3452" i="1"/>
  <c r="F2211" i="1"/>
  <c r="F3049" i="1"/>
  <c r="F1391" i="1"/>
  <c r="F3463" i="1"/>
  <c r="F411" i="1"/>
  <c r="F1894" i="1"/>
  <c r="F1192" i="1"/>
  <c r="F2803" i="1"/>
  <c r="F3291" i="1"/>
  <c r="F3531" i="1"/>
  <c r="F3347" i="1"/>
  <c r="F3415" i="1"/>
  <c r="F1041" i="1"/>
  <c r="F2473" i="1"/>
  <c r="F3138" i="1"/>
  <c r="F72" i="1"/>
  <c r="F3589" i="1"/>
  <c r="F3461" i="1"/>
  <c r="F3535" i="1"/>
  <c r="F11" i="1"/>
  <c r="F1374" i="1"/>
  <c r="F3411" i="1"/>
  <c r="F1296" i="1"/>
  <c r="F3406" i="1"/>
  <c r="F2492" i="1"/>
  <c r="F3702" i="1"/>
  <c r="F106" i="1"/>
  <c r="F377" i="1"/>
  <c r="F3293" i="1"/>
  <c r="F3713" i="1"/>
  <c r="F3754" i="1"/>
  <c r="F76" i="1"/>
  <c r="F1661" i="1"/>
  <c r="F1393" i="1"/>
  <c r="F1614" i="1"/>
  <c r="F3516" i="1"/>
  <c r="F3183" i="1"/>
  <c r="F3135" i="1"/>
  <c r="F3321" i="1"/>
  <c r="F3323" i="1"/>
  <c r="F3833" i="1"/>
  <c r="F3527" i="1"/>
  <c r="F3565" i="1"/>
  <c r="F4" i="1"/>
  <c r="F3751" i="1"/>
  <c r="F831" i="1"/>
  <c r="F1837" i="1"/>
  <c r="F3653" i="1"/>
  <c r="F1639" i="1"/>
  <c r="F2493" i="1"/>
  <c r="F541" i="1"/>
  <c r="F92" i="1"/>
  <c r="F3831" i="1"/>
  <c r="F86" i="1"/>
  <c r="F141" i="1"/>
  <c r="F2924" i="1"/>
  <c r="F3002" i="1"/>
  <c r="F3394" i="1"/>
  <c r="F3574" i="1"/>
  <c r="F3581" i="1"/>
  <c r="F3652" i="1"/>
  <c r="F3763" i="1"/>
  <c r="F776" i="1"/>
  <c r="F4041" i="1"/>
  <c r="F2757" i="1"/>
  <c r="F3143" i="1"/>
  <c r="F1921" i="1"/>
  <c r="F888" i="1"/>
  <c r="F1551" i="1"/>
  <c r="F2749" i="1"/>
  <c r="F4104" i="1"/>
  <c r="F1069" i="1"/>
  <c r="F595" i="1"/>
  <c r="F4055" i="1"/>
  <c r="F3634" i="1"/>
  <c r="F3993" i="1"/>
  <c r="F127" i="1"/>
  <c r="F4018" i="1"/>
  <c r="F2125" i="1"/>
  <c r="F3649" i="1"/>
  <c r="F2133" i="1"/>
  <c r="F3883" i="1"/>
  <c r="F2897" i="1"/>
  <c r="F1544" i="1"/>
  <c r="F3860" i="1"/>
  <c r="F1917" i="1"/>
  <c r="F546" i="1"/>
  <c r="F2851" i="1"/>
  <c r="F780" i="1"/>
  <c r="F1416" i="1"/>
  <c r="F2424" i="1"/>
  <c r="F4006" i="1"/>
  <c r="F931" i="1"/>
  <c r="F1053" i="1"/>
  <c r="F1143" i="1"/>
  <c r="F1601" i="1"/>
  <c r="F3206" i="1"/>
  <c r="F4053" i="1"/>
  <c r="F4111" i="1"/>
  <c r="F2069" i="1"/>
  <c r="F2258" i="1"/>
  <c r="F1898" i="1"/>
  <c r="F117" i="1"/>
  <c r="F2838" i="1"/>
  <c r="F179" i="1"/>
  <c r="F1812" i="1"/>
  <c r="F441" i="1"/>
  <c r="F2219" i="1"/>
  <c r="F2364" i="1"/>
  <c r="F79" i="1"/>
  <c r="F1835" i="1"/>
  <c r="F1388" i="1"/>
  <c r="F1642" i="1"/>
  <c r="F2163" i="1"/>
  <c r="F3327" i="1"/>
  <c r="F2807" i="1"/>
  <c r="F821" i="1"/>
  <c r="F2450" i="1"/>
  <c r="F99" i="1"/>
  <c r="F2319" i="1"/>
  <c r="F3496" i="1"/>
  <c r="F1108" i="1"/>
  <c r="F3989" i="1"/>
  <c r="F2887" i="1"/>
  <c r="F443" i="1"/>
  <c r="F583" i="1"/>
  <c r="F620" i="1"/>
  <c r="F2172" i="1"/>
  <c r="F3523" i="1"/>
  <c r="F1402" i="1"/>
  <c r="F3311" i="1"/>
  <c r="F820" i="1"/>
  <c r="F3560" i="1"/>
  <c r="F1834" i="1"/>
  <c r="F3407" i="1"/>
  <c r="F97" i="1"/>
  <c r="F24" i="1"/>
  <c r="F1687" i="1"/>
  <c r="F3688" i="1"/>
  <c r="F3789" i="1"/>
  <c r="F2640" i="1"/>
  <c r="F3695" i="1"/>
  <c r="F3564" i="1"/>
  <c r="F2996" i="1"/>
  <c r="F2301" i="1"/>
  <c r="F3446" i="1"/>
  <c r="F2488" i="1"/>
  <c r="F3654" i="1"/>
  <c r="F2283" i="1"/>
  <c r="F2457" i="1"/>
  <c r="F3257" i="1"/>
  <c r="F2641" i="1"/>
  <c r="F78" i="1"/>
  <c r="F3822" i="1"/>
  <c r="F3706" i="1"/>
  <c r="F2481" i="1"/>
  <c r="F3455" i="1"/>
  <c r="F3727" i="1"/>
  <c r="F374" i="1"/>
  <c r="F1347" i="1"/>
  <c r="F3013" i="1"/>
  <c r="F3542" i="1"/>
  <c r="F3477" i="1"/>
  <c r="F2218" i="1"/>
  <c r="F3478" i="1"/>
  <c r="F829" i="1"/>
  <c r="F2742" i="1"/>
  <c r="F1851" i="1"/>
  <c r="F850" i="1"/>
  <c r="F855" i="1"/>
  <c r="F1824" i="1"/>
  <c r="F2114" i="1"/>
  <c r="F2925" i="1"/>
  <c r="F4112" i="1"/>
  <c r="F1095" i="1"/>
  <c r="F3056" i="1"/>
  <c r="F4045" i="1"/>
  <c r="F1878" i="1"/>
  <c r="F4102" i="1"/>
  <c r="F3813" i="1"/>
  <c r="F1289" i="1"/>
  <c r="F2817" i="1"/>
  <c r="F759" i="1"/>
  <c r="F3820" i="1"/>
  <c r="F858" i="1"/>
  <c r="F3464" i="1"/>
  <c r="F3607" i="1"/>
  <c r="F2545" i="1"/>
  <c r="F3472" i="1"/>
  <c r="F3425" i="1"/>
  <c r="F3399" i="1"/>
  <c r="F3826" i="1"/>
  <c r="F96" i="1"/>
  <c r="F3547" i="1"/>
  <c r="F3338" i="1"/>
  <c r="F3444" i="1"/>
  <c r="F3662" i="1"/>
  <c r="F2325" i="1"/>
  <c r="F2863" i="1"/>
  <c r="F4013" i="1"/>
  <c r="F2156" i="1"/>
  <c r="F609" i="1"/>
  <c r="F4080" i="1"/>
  <c r="F3665" i="1"/>
  <c r="F3672" i="1"/>
  <c r="F2267" i="1"/>
  <c r="F3721" i="1"/>
  <c r="F3837" i="1"/>
  <c r="F3373" i="1"/>
  <c r="F2822" i="1"/>
  <c r="F85" i="1"/>
  <c r="F3590" i="1"/>
  <c r="F1365" i="1"/>
  <c r="F3417" i="1"/>
  <c r="F3190" i="1"/>
  <c r="F3997" i="1"/>
  <c r="F1093" i="1"/>
  <c r="F2888" i="1"/>
  <c r="F227" i="1"/>
  <c r="F2363" i="1"/>
  <c r="F3140" i="1"/>
  <c r="F1064" i="1"/>
  <c r="F3124" i="1"/>
  <c r="F2171" i="1"/>
  <c r="F2627" i="1"/>
  <c r="F2629" i="1"/>
  <c r="F3538" i="1"/>
  <c r="F3431" i="1"/>
  <c r="F2169" i="1"/>
  <c r="F3737" i="1"/>
  <c r="F3927" i="1"/>
  <c r="F4084" i="1"/>
  <c r="F2366" i="1"/>
  <c r="F1925" i="1"/>
  <c r="F2203" i="1"/>
  <c r="F1422" i="1"/>
  <c r="F3294" i="1"/>
  <c r="F2236" i="1"/>
  <c r="F1764" i="1"/>
  <c r="F1194" i="1"/>
  <c r="F3832" i="1"/>
  <c r="F3510" i="1"/>
  <c r="F1763" i="1"/>
  <c r="F2923" i="1"/>
  <c r="F2825" i="1"/>
  <c r="F3578" i="1"/>
  <c r="F3747" i="1"/>
  <c r="F2150" i="1"/>
  <c r="F1073" i="1"/>
  <c r="F1662" i="1"/>
  <c r="F2978" i="1"/>
  <c r="F642" i="1"/>
  <c r="F1879" i="1"/>
  <c r="F80" i="1"/>
  <c r="F2796" i="1"/>
  <c r="F3677" i="1"/>
  <c r="F1043" i="1"/>
  <c r="F734" i="1"/>
  <c r="F1382" i="1"/>
  <c r="F1757" i="1"/>
  <c r="F2538" i="1"/>
  <c r="F1594" i="1"/>
  <c r="F1549" i="1"/>
  <c r="F33" i="1"/>
  <c r="F1255" i="1"/>
  <c r="F3602" i="1"/>
  <c r="F849" i="1"/>
  <c r="F2215" i="1"/>
  <c r="F2701" i="1"/>
  <c r="F2736" i="1"/>
  <c r="F2245" i="1"/>
  <c r="F3842" i="1"/>
  <c r="F124" i="1"/>
  <c r="G7" i="12" l="1"/>
  <c r="H5" i="12"/>
  <c r="G8" i="12"/>
  <c r="F3" i="12"/>
  <c r="H7" i="12"/>
  <c r="F4" i="12"/>
  <c r="F12" i="12"/>
  <c r="G3" i="12"/>
  <c r="H9" i="12"/>
  <c r="G4" i="12"/>
  <c r="H10" i="12"/>
  <c r="F13" i="12"/>
  <c r="G13" i="12"/>
  <c r="G6" i="12"/>
  <c r="H12" i="12"/>
  <c r="E2" i="12"/>
  <c r="F2" i="12" s="1"/>
  <c r="E6" i="12"/>
  <c r="H6" i="12" s="1"/>
  <c r="F10" i="12"/>
  <c r="E13" i="12"/>
  <c r="H13" i="12" s="1"/>
  <c r="E5" i="12"/>
  <c r="F5" i="12" s="1"/>
  <c r="F9" i="12"/>
  <c r="E12" i="12"/>
  <c r="G12" i="12" s="1"/>
  <c r="E4" i="12"/>
  <c r="H4" i="12" s="1"/>
  <c r="F8" i="12"/>
  <c r="E11" i="12"/>
  <c r="G11" i="12" s="1"/>
  <c r="E3" i="12"/>
  <c r="H3" i="12" s="1"/>
  <c r="F7" i="12"/>
  <c r="F6" i="12" l="1"/>
  <c r="H11" i="12"/>
  <c r="G2" i="12"/>
  <c r="H2" i="12"/>
  <c r="F11" i="12"/>
  <c r="G5" i="12"/>
</calcChain>
</file>

<file path=xl/sharedStrings.xml><?xml version="1.0" encoding="utf-8"?>
<sst xmlns="http://schemas.openxmlformats.org/spreadsheetml/2006/main" count="38386" uniqueCount="8430">
  <si>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</si>
  <si>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</si>
  <si>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</si>
  <si>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</si>
  <si>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</si>
  <si>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</si>
  <si>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</si>
  <si>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</si>
  <si>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</si>
  <si>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</si>
  <si>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</si>
  <si>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</si>
  <si>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</si>
  <si>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</si>
  <si>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</si>
  <si>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</si>
  <si>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</si>
  <si>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</si>
  <si>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</si>
  <si>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</si>
  <si>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</si>
  <si>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</si>
  <si>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</si>
  <si>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</si>
  <si>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</si>
  <si>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</si>
  <si>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</si>
  <si>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</si>
  <si>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</si>
  <si>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</si>
  <si>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</si>
  <si>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</si>
  <si>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</si>
  <si>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</si>
  <si>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</si>
  <si>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</si>
  <si>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</si>
  <si>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</si>
  <si>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</si>
  <si>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</si>
  <si>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</si>
  <si>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</si>
  <si>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</si>
  <si>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</si>
  <si>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</si>
  <si>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</si>
  <si>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</si>
  <si>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</si>
  <si>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</si>
  <si>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</si>
  <si>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</si>
  <si>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</si>
  <si>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</si>
  <si>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</si>
  <si>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</si>
  <si>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</si>
  <si>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</si>
  <si>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</si>
  <si>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</si>
  <si>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</si>
  <si>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</si>
  <si>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</si>
  <si>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</si>
  <si>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</si>
  <si>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</si>
  <si>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</si>
  <si>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</si>
  <si>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</si>
  <si>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</si>
  <si>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</si>
  <si>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</si>
  <si>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</si>
  <si>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</si>
  <si>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</si>
  <si>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</si>
  <si>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</si>
  <si>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</si>
  <si>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</si>
  <si>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</si>
  <si>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</si>
  <si>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</si>
  <si>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</si>
  <si>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</si>
  <si>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</si>
  <si>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</si>
  <si>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</si>
  <si>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</si>
  <si>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</si>
  <si>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</si>
  <si>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</si>
  <si>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</si>
  <si>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</si>
  <si>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</si>
  <si>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</si>
  <si>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</si>
  <si>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</si>
  <si>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</si>
  <si>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</si>
  <si>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</si>
  <si>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</si>
  <si>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</si>
  <si>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</si>
  <si>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</si>
  <si>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</si>
  <si>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</si>
  <si>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</si>
  <si>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</si>
  <si>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</si>
  <si>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</si>
  <si>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</si>
  <si>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</si>
  <si>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</si>
  <si>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</si>
  <si>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</si>
  <si>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</si>
  <si>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</si>
  <si>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</si>
  <si>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</si>
  <si>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</si>
  <si>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</si>
  <si>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</si>
  <si>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</si>
  <si>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</si>
  <si>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</si>
  <si>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</si>
  <si>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</si>
  <si>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</si>
  <si>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</si>
  <si>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</si>
  <si>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</si>
  <si>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</si>
  <si>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</si>
  <si>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</si>
  <si>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</si>
  <si>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</si>
  <si>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</si>
  <si>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</si>
  <si>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</si>
  <si>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</si>
  <si>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</si>
  <si>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</si>
  <si>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</si>
  <si>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</si>
  <si>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</si>
  <si>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</si>
  <si>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</si>
  <si>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</si>
  <si>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</si>
  <si>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</si>
  <si>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</si>
  <si>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</si>
  <si>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</si>
  <si>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</si>
  <si>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</si>
  <si>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</si>
  <si>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</si>
  <si>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</si>
  <si>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</si>
  <si>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</si>
  <si>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</si>
  <si>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</si>
  <si>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</si>
  <si>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</si>
  <si>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</si>
  <si>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</si>
  <si>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</si>
  <si>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</si>
  <si>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</si>
  <si>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</si>
  <si>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</si>
  <si>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</si>
  <si>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</si>
  <si>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</si>
  <si>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</si>
  <si>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</si>
  <si>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</si>
  <si>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</si>
  <si>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</si>
  <si>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</si>
  <si>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</si>
  <si>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</si>
  <si>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</si>
  <si>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</si>
  <si>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</si>
  <si>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</si>
  <si>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</si>
  <si>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</si>
  <si>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</si>
  <si>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</si>
  <si>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</si>
  <si>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</si>
  <si>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</si>
  <si>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</si>
  <si>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</si>
  <si>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</si>
  <si>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</si>
  <si>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</si>
  <si>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</si>
  <si>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</si>
  <si>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</si>
  <si>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</si>
  <si>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</si>
  <si>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</si>
  <si>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</si>
  <si>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</si>
  <si>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</si>
  <si>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</si>
  <si>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</si>
  <si>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</si>
  <si>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</si>
  <si>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</si>
  <si>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</si>
  <si>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</si>
  <si>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</si>
  <si>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</si>
  <si>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</si>
  <si>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</si>
  <si>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</si>
  <si>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</si>
  <si>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</si>
  <si>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</si>
  <si>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</si>
  <si>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</si>
  <si>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</si>
  <si>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</si>
  <si>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</si>
  <si>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</si>
  <si>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</si>
  <si>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</si>
  <si>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</si>
  <si>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</si>
  <si>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</si>
  <si>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</si>
  <si>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</si>
  <si>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</si>
  <si>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</si>
  <si>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</si>
  <si>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</si>
  <si>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</si>
  <si>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</si>
  <si>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</si>
  <si>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</si>
  <si>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</si>
  <si>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</si>
  <si>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</si>
  <si>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</si>
  <si>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</si>
  <si>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</si>
  <si>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</si>
  <si>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</si>
  <si>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</si>
  <si>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</si>
  <si>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</si>
  <si>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</si>
  <si>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</si>
  <si>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</si>
  <si>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</si>
  <si>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</si>
  <si>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</si>
  <si>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</si>
  <si>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</si>
  <si>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</si>
  <si>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</si>
  <si>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</si>
  <si>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</si>
  <si>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</si>
  <si>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</si>
  <si>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</si>
  <si>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</si>
  <si>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</si>
  <si>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</si>
  <si>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</si>
  <si>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</si>
  <si>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</si>
  <si>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</si>
  <si>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</si>
  <si>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</si>
  <si>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</si>
  <si>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</si>
  <si>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</si>
  <si>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</si>
  <si>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</si>
  <si>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</si>
  <si>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</si>
  <si>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</si>
  <si>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</si>
  <si>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</si>
  <si>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</si>
  <si>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</si>
  <si>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</si>
  <si>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</si>
  <si>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</si>
  <si>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</si>
  <si>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</si>
  <si>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</si>
  <si>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</si>
  <si>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</si>
  <si>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</si>
  <si>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</si>
  <si>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</si>
  <si>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</si>
  <si>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</si>
  <si>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</si>
  <si>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</si>
  <si>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</si>
  <si>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</si>
  <si>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</si>
  <si>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</si>
  <si>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</si>
  <si>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</si>
  <si>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</si>
  <si>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</si>
  <si>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</si>
  <si>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</si>
  <si>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</si>
  <si>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</si>
  <si>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</si>
  <si>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</si>
  <si>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</si>
  <si>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</si>
  <si>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</si>
  <si>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</si>
  <si>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</si>
  <si>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</si>
  <si>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</si>
  <si>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</si>
  <si>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</si>
  <si>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</si>
  <si>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</si>
  <si>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</si>
  <si>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</si>
  <si>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</si>
  <si>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</si>
  <si>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</si>
  <si>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</si>
  <si>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</si>
  <si>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</si>
  <si>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</si>
  <si>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</si>
  <si>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</si>
  <si>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</si>
  <si>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</si>
  <si>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</si>
  <si>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</si>
  <si>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</si>
  <si>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</si>
  <si>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</si>
  <si>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</si>
  <si>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</si>
  <si>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</si>
  <si>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</si>
  <si>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</si>
  <si>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</si>
  <si>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</si>
  <si>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</si>
  <si>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</si>
  <si>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</si>
  <si>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</si>
  <si>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</si>
  <si>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</si>
  <si>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</si>
  <si>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</si>
  <si>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</si>
  <si>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</si>
  <si>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</si>
  <si>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</si>
  <si>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</si>
  <si>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</si>
  <si>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</si>
  <si>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</si>
  <si>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</si>
  <si>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</si>
  <si>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</si>
  <si>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</si>
  <si>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</si>
  <si>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</si>
  <si>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</si>
  <si>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</si>
  <si>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</si>
  <si>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</si>
  <si>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</si>
  <si>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</si>
  <si>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</si>
  <si>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</si>
  <si>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</si>
  <si>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</si>
  <si>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</si>
  <si>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</si>
  <si>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</si>
  <si>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</si>
  <si>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</si>
  <si>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</si>
  <si>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</si>
  <si>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</si>
  <si>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</si>
  <si>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</si>
  <si>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</si>
  <si>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</si>
  <si>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</si>
  <si>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</si>
  <si>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</si>
  <si>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</si>
  <si>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</si>
  <si>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</si>
  <si>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</si>
  <si>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</si>
  <si>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</si>
  <si>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</si>
  <si>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</si>
  <si>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</si>
  <si>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</si>
  <si>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</si>
  <si>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</si>
  <si>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</si>
  <si>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</si>
  <si>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</si>
  <si>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</si>
  <si>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</si>
  <si>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</si>
  <si>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</si>
  <si>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</si>
  <si>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</si>
  <si>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</si>
  <si>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</si>
  <si>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</si>
  <si>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</si>
  <si>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</si>
  <si>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</si>
  <si>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</si>
  <si>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</si>
  <si>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</si>
  <si>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</si>
  <si>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</si>
  <si>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</si>
  <si>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</si>
  <si>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</si>
  <si>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</si>
  <si>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</si>
  <si>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</si>
  <si>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</si>
  <si>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</si>
  <si>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</si>
  <si>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</si>
  <si>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</si>
  <si>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</si>
  <si>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</si>
  <si>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</si>
  <si>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</si>
  <si>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</si>
  <si>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</si>
  <si>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</si>
  <si>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</si>
  <si>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</si>
  <si>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</si>
  <si>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</si>
  <si>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</si>
  <si>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</si>
  <si>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</si>
  <si>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</si>
  <si>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</si>
  <si>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</si>
  <si>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</si>
  <si>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</si>
  <si>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</si>
  <si>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</si>
  <si>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</si>
  <si>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</si>
  <si>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</si>
  <si>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</si>
  <si>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</si>
  <si>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</si>
  <si>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</si>
  <si>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</si>
  <si>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</si>
  <si>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</si>
  <si>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</si>
  <si>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</si>
  <si>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</si>
  <si>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</si>
  <si>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</si>
  <si>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</si>
  <si>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</si>
  <si>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</si>
  <si>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</si>
  <si>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</si>
  <si>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</si>
  <si>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</si>
  <si>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</si>
  <si>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</si>
  <si>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</si>
  <si>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</si>
  <si>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</si>
  <si>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</si>
  <si>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</si>
  <si>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</si>
  <si>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</si>
  <si>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</si>
  <si>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</si>
  <si>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</si>
  <si>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</si>
  <si>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</si>
  <si>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</si>
  <si>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</si>
  <si>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</si>
  <si>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</si>
  <si>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</si>
  <si>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</si>
  <si>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</si>
  <si>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</si>
  <si>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</si>
  <si>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</si>
  <si>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</si>
  <si>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</si>
  <si>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</si>
  <si>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</si>
  <si>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</si>
  <si>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</si>
  <si>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</si>
  <si>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</si>
  <si>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</si>
  <si>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</si>
  <si>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</si>
  <si>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</si>
  <si>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</si>
  <si>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</si>
  <si>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</si>
  <si>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</si>
  <si>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</si>
  <si>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</si>
  <si>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</si>
  <si>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</si>
  <si>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</si>
  <si>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</si>
  <si>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</si>
  <si>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</si>
  <si>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</si>
  <si>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</si>
  <si>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</si>
  <si>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</si>
  <si>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</si>
  <si>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</si>
  <si>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</si>
  <si>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</si>
  <si>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</si>
  <si>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</si>
  <si>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</si>
  <si>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</si>
  <si>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</si>
  <si>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</si>
  <si>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</si>
  <si>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</si>
  <si>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</si>
  <si>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</si>
  <si>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</si>
  <si>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</si>
  <si>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</si>
  <si>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</si>
  <si>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</si>
  <si>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</si>
  <si>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</si>
  <si>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</si>
  <si>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</si>
  <si>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</si>
  <si>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</si>
  <si>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</si>
  <si>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</si>
  <si>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</si>
  <si>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</si>
  <si>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</si>
  <si>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</si>
  <si>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</si>
  <si>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</si>
  <si>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</si>
  <si>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</si>
  <si>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</si>
  <si>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</si>
  <si>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</si>
  <si>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</si>
  <si>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</si>
  <si>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</si>
  <si>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</si>
  <si>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</si>
  <si>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</si>
  <si>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</si>
  <si>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</si>
  <si>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</si>
  <si>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</si>
  <si>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</si>
  <si>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</si>
  <si>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</si>
  <si>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</si>
  <si>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</si>
  <si>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</si>
  <si>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</si>
  <si>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</si>
  <si>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</si>
  <si>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</si>
  <si>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</si>
  <si>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</si>
  <si>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</si>
  <si>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</si>
  <si>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</si>
  <si>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</si>
  <si>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</si>
  <si>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</si>
  <si>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</si>
  <si>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</si>
  <si>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</si>
  <si>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</si>
  <si>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</si>
  <si>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</si>
  <si>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</si>
  <si>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</si>
  <si>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</si>
  <si>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</si>
  <si>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</si>
  <si>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</si>
  <si>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</si>
  <si>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</si>
  <si>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</si>
  <si>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</si>
  <si>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</si>
  <si>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</si>
  <si>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</si>
  <si>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</si>
  <si>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</si>
  <si>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</si>
  <si>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</si>
  <si>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</si>
  <si>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</si>
  <si>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</si>
  <si>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</si>
  <si>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</si>
  <si>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</si>
  <si>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</si>
  <si>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</si>
  <si>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</si>
  <si>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</si>
  <si>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</si>
  <si>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</si>
  <si>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</si>
  <si>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</si>
  <si>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</si>
  <si>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</si>
  <si>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</si>
  <si>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</si>
  <si>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</si>
  <si>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</si>
  <si>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</si>
  <si>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</si>
  <si>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</si>
  <si>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</si>
  <si>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</si>
  <si>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</si>
  <si>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</si>
  <si>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</si>
  <si>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</si>
  <si>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</si>
  <si>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</si>
  <si>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</si>
  <si>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</si>
  <si>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</si>
  <si>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</si>
  <si>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</si>
  <si>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</si>
  <si>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</si>
  <si>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</si>
  <si>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</si>
  <si>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</si>
  <si>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</si>
  <si>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</si>
  <si>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</si>
  <si>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</si>
  <si>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</si>
  <si>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</si>
  <si>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</si>
  <si>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</si>
  <si>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</si>
  <si>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</si>
  <si>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</si>
  <si>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</si>
  <si>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</si>
  <si>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</si>
  <si>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</si>
  <si>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</si>
  <si>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</si>
  <si>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</si>
  <si>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</si>
  <si>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</si>
  <si>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</si>
  <si>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</si>
  <si>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</si>
  <si>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</si>
  <si>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</si>
  <si>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</si>
  <si>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</si>
  <si>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</si>
  <si>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</si>
  <si>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</si>
  <si>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</si>
  <si>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</si>
  <si>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</si>
  <si>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</si>
  <si>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</si>
  <si>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</si>
  <si>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</si>
  <si>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</si>
  <si>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</si>
  <si>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</si>
  <si>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</si>
  <si>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</si>
  <si>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</si>
  <si>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</si>
  <si>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</si>
  <si>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</si>
  <si>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</si>
  <si>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</si>
  <si>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</si>
  <si>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</si>
  <si>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</si>
  <si>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</si>
  <si>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</si>
  <si>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</si>
  <si>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</si>
  <si>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</si>
  <si>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</si>
  <si>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</si>
  <si>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</si>
  <si>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</si>
  <si>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</si>
  <si>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</si>
  <si>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</si>
  <si>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</si>
  <si>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</si>
  <si>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</si>
  <si>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</si>
  <si>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</si>
  <si>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</si>
  <si>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</si>
  <si>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</si>
  <si>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</si>
  <si>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</si>
  <si>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</si>
  <si>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</si>
  <si>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</si>
  <si>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</si>
  <si>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</si>
  <si>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</si>
  <si>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</si>
  <si>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</si>
  <si>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</si>
  <si>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</si>
  <si>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</si>
  <si>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</si>
  <si>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</si>
  <si>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</si>
  <si>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</si>
  <si>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</si>
  <si>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</si>
  <si>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</si>
  <si>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</si>
  <si>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</si>
  <si>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</si>
  <si>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</si>
  <si>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</si>
  <si>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</si>
  <si>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</si>
  <si>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</si>
  <si>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</si>
  <si>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</si>
  <si>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</si>
  <si>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</si>
  <si>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</si>
  <si>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</si>
  <si>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</si>
  <si>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</si>
  <si>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</si>
  <si>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</si>
  <si>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</si>
  <si>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</si>
  <si>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</si>
  <si>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</si>
  <si>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</si>
  <si>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</si>
  <si>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</si>
  <si>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</si>
  <si>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</si>
  <si>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</si>
  <si>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</si>
  <si>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</si>
  <si>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</si>
  <si>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</si>
  <si>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</si>
  <si>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</si>
  <si>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</si>
  <si>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</si>
  <si>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</si>
  <si>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</si>
  <si>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</si>
  <si>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</si>
  <si>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</si>
  <si>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</si>
  <si>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</si>
  <si>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</si>
  <si>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</si>
  <si>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</si>
  <si>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</si>
  <si>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</si>
  <si>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</si>
  <si>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</si>
  <si>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</si>
  <si>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</si>
  <si>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</si>
  <si>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</si>
  <si>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</si>
  <si>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</si>
  <si>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</si>
  <si>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</si>
  <si>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</si>
  <si>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</si>
  <si>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</si>
  <si>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</si>
  <si>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</si>
  <si>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</si>
  <si>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</si>
  <si>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</si>
  <si>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</si>
  <si>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</si>
  <si>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</si>
  <si>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</si>
  <si>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</si>
  <si>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</si>
  <si>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</si>
  <si>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</si>
  <si>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</si>
  <si>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</si>
  <si>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</si>
  <si>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</si>
  <si>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</si>
  <si>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</si>
  <si>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</si>
  <si>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</si>
  <si>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</si>
  <si>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</si>
  <si>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</si>
  <si>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</si>
  <si>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</si>
  <si>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</si>
  <si>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</si>
  <si>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</si>
  <si>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</si>
  <si>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</si>
  <si>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</si>
  <si>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</si>
  <si>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</si>
  <si>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</si>
  <si>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</si>
  <si>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</si>
  <si>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</si>
  <si>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</si>
  <si>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</si>
  <si>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</si>
  <si>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</si>
  <si>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</si>
  <si>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</si>
  <si>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</si>
  <si>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</si>
  <si>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</si>
  <si>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</si>
  <si>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</si>
  <si>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</si>
  <si>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</si>
  <si>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</si>
  <si>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</si>
  <si>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</si>
  <si>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</si>
  <si>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</si>
  <si>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</si>
  <si>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</si>
  <si>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</si>
  <si>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</si>
  <si>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</si>
  <si>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</si>
  <si>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</si>
  <si>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</si>
  <si>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</si>
  <si>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</si>
  <si>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</si>
  <si>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</si>
  <si>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</si>
  <si>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</si>
  <si>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</si>
  <si>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</si>
  <si>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</si>
  <si>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</si>
  <si>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</si>
  <si>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</si>
  <si>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</si>
  <si>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</si>
  <si>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</si>
  <si>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</si>
  <si>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</si>
  <si>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</si>
  <si>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</si>
  <si>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</si>
  <si>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</si>
  <si>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</si>
  <si>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</si>
  <si>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</si>
  <si>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</si>
  <si>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</si>
  <si>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</si>
  <si>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</si>
  <si>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</si>
  <si>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</si>
  <si>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</si>
  <si>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</si>
  <si>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</si>
  <si>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</si>
  <si>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</si>
  <si>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</si>
  <si>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</si>
  <si>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</si>
  <si>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</si>
  <si>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</si>
  <si>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</si>
  <si>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</si>
  <si>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</si>
  <si>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</si>
  <si>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</si>
  <si>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</si>
  <si>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</si>
  <si>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</si>
  <si>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</si>
  <si>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</si>
  <si>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</si>
  <si>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</si>
  <si>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</si>
  <si>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</si>
  <si>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</si>
  <si>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</si>
  <si>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</si>
  <si>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</si>
  <si>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</si>
  <si>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</si>
  <si>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</si>
  <si>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</si>
  <si>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</si>
  <si>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</si>
  <si>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</si>
  <si>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</si>
  <si>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</si>
  <si>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</si>
  <si>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</si>
  <si>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</si>
  <si>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</si>
  <si>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</si>
  <si>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</si>
  <si>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</si>
  <si>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</si>
  <si>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</si>
  <si>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</si>
  <si>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</si>
  <si>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</si>
  <si>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</si>
  <si>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</si>
  <si>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</si>
  <si>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</si>
  <si>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</si>
  <si>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</si>
  <si>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</si>
  <si>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</si>
  <si>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</si>
  <si>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</si>
  <si>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</si>
  <si>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</si>
  <si>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</si>
  <si>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</si>
  <si>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</si>
  <si>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</si>
  <si>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</si>
  <si>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</si>
  <si>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</si>
  <si>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</si>
  <si>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</si>
  <si>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</si>
  <si>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</si>
  <si>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</si>
  <si>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</si>
  <si>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</si>
  <si>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</si>
  <si>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</si>
  <si>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</si>
  <si>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</si>
  <si>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</si>
  <si>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</si>
  <si>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</si>
  <si>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</si>
  <si>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</si>
  <si>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</si>
  <si>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</si>
  <si>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</si>
  <si>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</si>
  <si>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</si>
  <si>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</si>
  <si>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</si>
  <si>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</si>
  <si>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</si>
  <si>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</si>
  <si>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</si>
  <si>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</si>
  <si>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</si>
  <si>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</si>
  <si>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</si>
  <si>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</si>
  <si>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</si>
  <si>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</si>
  <si>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</si>
  <si>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</si>
  <si>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</si>
  <si>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</si>
  <si>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</si>
  <si>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</si>
  <si>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</si>
  <si>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</si>
  <si>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</si>
  <si>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</si>
  <si>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</si>
  <si>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</si>
  <si>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</si>
  <si>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</si>
  <si>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</si>
  <si>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</si>
  <si>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</si>
  <si>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</si>
  <si>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</si>
  <si>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</si>
  <si>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</si>
  <si>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</si>
  <si>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</si>
  <si>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</si>
  <si>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</si>
  <si>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</si>
  <si>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</si>
  <si>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</si>
  <si>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</si>
  <si>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</si>
  <si>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</si>
  <si>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</si>
  <si>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</si>
  <si>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</si>
  <si>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</si>
  <si>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</si>
  <si>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</si>
  <si>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</si>
  <si>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</si>
  <si>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</si>
  <si>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</si>
  <si>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</si>
  <si>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</si>
  <si>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</si>
  <si>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</si>
  <si>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</si>
  <si>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</si>
  <si>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</si>
  <si>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</si>
  <si>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</si>
  <si>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</si>
  <si>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</si>
  <si>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</si>
  <si>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</si>
  <si>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</si>
  <si>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</si>
  <si>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</si>
  <si>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</si>
  <si>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</si>
  <si>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</si>
  <si>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</si>
  <si>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</si>
  <si>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</si>
  <si>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</si>
  <si>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</si>
  <si>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</si>
  <si>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</si>
  <si>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</si>
  <si>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</si>
  <si>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</si>
  <si>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</si>
  <si>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</si>
  <si>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</si>
  <si>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</si>
  <si>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</si>
  <si>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</si>
  <si>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</si>
  <si>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</si>
  <si>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</si>
  <si>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</si>
  <si>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</si>
  <si>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</si>
  <si>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</si>
  <si>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</si>
  <si>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</si>
  <si>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</si>
  <si>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</si>
  <si>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</si>
  <si>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</si>
  <si>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</si>
  <si>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</si>
  <si>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</si>
  <si>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</si>
  <si>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</si>
  <si>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</si>
  <si>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</si>
  <si>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</si>
  <si>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</si>
  <si>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</si>
  <si>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</si>
  <si>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</si>
  <si>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</si>
  <si>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</si>
  <si>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</si>
  <si>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</si>
  <si>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</si>
  <si>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</si>
  <si>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</si>
  <si>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</si>
  <si>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</si>
  <si>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</si>
  <si>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</si>
  <si>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</si>
  <si>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</si>
  <si>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</si>
  <si>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</si>
  <si>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</si>
  <si>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</si>
  <si>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</si>
  <si>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</si>
  <si>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</si>
  <si>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</si>
  <si>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</si>
  <si>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</si>
  <si>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</si>
  <si>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</si>
  <si>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</si>
  <si>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</si>
  <si>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</si>
  <si>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</si>
  <si>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</si>
  <si>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</si>
  <si>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</si>
  <si>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</si>
  <si>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</si>
  <si>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</si>
  <si>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</si>
  <si>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</si>
  <si>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</si>
  <si>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</si>
  <si>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</si>
  <si>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</si>
  <si>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</si>
  <si>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</si>
  <si>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</si>
  <si>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</si>
  <si>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</si>
  <si>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</si>
  <si>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</si>
  <si>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</si>
  <si>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</si>
  <si>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</si>
  <si>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</si>
  <si>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</si>
  <si>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</si>
  <si>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</si>
  <si>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</si>
  <si>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</si>
  <si>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</si>
  <si>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</si>
  <si>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</si>
  <si>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</si>
  <si>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</si>
  <si>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</si>
  <si>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</si>
  <si>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</si>
  <si>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</si>
  <si>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</si>
  <si>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</si>
  <si>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</si>
  <si>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</si>
  <si>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</si>
  <si>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</si>
  <si>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</si>
  <si>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</si>
  <si>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</si>
  <si>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</si>
  <si>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</si>
  <si>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</si>
  <si>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</si>
  <si>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</si>
  <si>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</si>
  <si>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</si>
  <si>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</si>
  <si>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</si>
  <si>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</si>
  <si>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</si>
  <si>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</si>
  <si>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</si>
  <si>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</si>
  <si>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</si>
  <si>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</si>
  <si>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</si>
  <si>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</si>
  <si>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</si>
  <si>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</si>
  <si>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</si>
  <si>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</si>
  <si>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</si>
  <si>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</si>
  <si>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</si>
  <si>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</si>
  <si>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</si>
  <si>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</si>
  <si>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</si>
  <si>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</si>
  <si>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</si>
  <si>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</si>
  <si>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</si>
  <si>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</si>
  <si>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</si>
  <si>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</si>
  <si>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</si>
  <si>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</si>
  <si>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</si>
  <si>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</si>
  <si>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</si>
  <si>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</si>
  <si>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</si>
  <si>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</si>
  <si>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</si>
  <si>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</si>
  <si>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</si>
  <si>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</si>
  <si>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</si>
  <si>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</si>
  <si>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</si>
  <si>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</si>
  <si>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</si>
  <si>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</si>
  <si>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</si>
  <si>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</si>
  <si>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</si>
  <si>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</si>
  <si>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</si>
  <si>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</si>
  <si>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</si>
  <si>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</si>
  <si>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</si>
  <si>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</si>
  <si>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</si>
  <si>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</si>
  <si>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</si>
  <si>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</si>
  <si>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</si>
  <si>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</si>
  <si>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</si>
  <si>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</si>
  <si>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</si>
  <si>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</si>
  <si>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</si>
  <si>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</si>
  <si>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</si>
  <si>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</si>
  <si>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</si>
  <si>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</si>
  <si>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</si>
  <si>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</si>
  <si>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</si>
  <si>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</si>
  <si>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</si>
  <si>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</si>
  <si>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</si>
  <si>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</si>
  <si>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</si>
  <si>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</si>
  <si>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</si>
  <si>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</si>
  <si>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</si>
  <si>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</si>
  <si>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</si>
  <si>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</si>
  <si>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</si>
  <si>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</si>
  <si>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</si>
  <si>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</si>
  <si>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</si>
  <si>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</si>
  <si>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</si>
  <si>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</si>
  <si>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</si>
  <si>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</si>
  <si>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</si>
  <si>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</si>
  <si>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</si>
  <si>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</si>
  <si>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</si>
  <si>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</si>
  <si>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</si>
  <si>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</si>
  <si>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</si>
  <si>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</si>
  <si>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</si>
  <si>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</si>
  <si>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</si>
  <si>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</si>
  <si>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</si>
  <si>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</si>
  <si>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</si>
  <si>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</si>
  <si>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</si>
  <si>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</si>
  <si>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</si>
  <si>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</si>
  <si>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</si>
  <si>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</si>
  <si>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</si>
  <si>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</si>
  <si>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</si>
  <si>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</si>
  <si>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</si>
  <si>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</si>
  <si>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</si>
  <si>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</si>
  <si>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</si>
  <si>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</si>
  <si>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</si>
  <si>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</si>
  <si>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</si>
  <si>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</si>
  <si>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</si>
  <si>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</si>
  <si>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</si>
  <si>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</si>
  <si>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</si>
  <si>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</si>
  <si>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</si>
  <si>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</si>
  <si>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</si>
  <si>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</si>
  <si>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</si>
  <si>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</si>
  <si>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</si>
  <si>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</si>
  <si>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</si>
  <si>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</si>
  <si>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</si>
  <si>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</si>
  <si>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</si>
  <si>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</si>
  <si>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</si>
  <si>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</si>
  <si>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</si>
  <si>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</si>
  <si>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</si>
  <si>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</si>
  <si>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</si>
  <si>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</si>
  <si>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</si>
  <si>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</si>
  <si>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</si>
  <si>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</si>
  <si>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</si>
  <si>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</si>
  <si>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</si>
  <si>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</si>
  <si>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</si>
  <si>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</si>
  <si>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</si>
  <si>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</si>
  <si>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</si>
  <si>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</si>
  <si>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</si>
  <si>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</si>
  <si>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</si>
  <si>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</si>
  <si>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</si>
  <si>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</si>
  <si>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</si>
  <si>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</si>
  <si>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</si>
  <si>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</si>
  <si>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</si>
  <si>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</si>
  <si>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</si>
  <si>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</si>
  <si>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</si>
  <si>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</si>
  <si>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</si>
  <si>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</si>
  <si>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</si>
  <si>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</si>
  <si>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</si>
  <si>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</si>
  <si>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</si>
  <si>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</si>
  <si>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</si>
  <si>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</si>
  <si>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</si>
  <si>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</si>
  <si>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</si>
  <si>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</si>
  <si>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</si>
  <si>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</si>
  <si>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</si>
  <si>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</si>
  <si>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</si>
  <si>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</si>
  <si>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</si>
  <si>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</si>
  <si>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</si>
  <si>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</si>
  <si>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</si>
  <si>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</si>
  <si>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</si>
  <si>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</si>
  <si>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</si>
  <si>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</si>
  <si>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</si>
  <si>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</si>
  <si>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</si>
  <si>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</si>
  <si>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</si>
  <si>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</si>
  <si>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</si>
  <si>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</si>
  <si>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</si>
  <si>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</si>
  <si>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</si>
  <si>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</si>
  <si>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</si>
  <si>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</si>
  <si>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</si>
  <si>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</si>
  <si>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</si>
  <si>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</si>
  <si>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</si>
  <si>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</si>
  <si>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</si>
  <si>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</si>
  <si>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</si>
  <si>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</si>
  <si>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</si>
  <si>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</si>
  <si>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</si>
  <si>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</si>
  <si>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</si>
  <si>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</si>
  <si>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</si>
  <si>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</si>
  <si>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</si>
  <si>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</si>
  <si>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</si>
  <si>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</si>
  <si>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</si>
  <si>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</si>
  <si>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</si>
  <si>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</si>
  <si>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</si>
  <si>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</si>
  <si>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</si>
  <si>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</si>
  <si>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</si>
  <si>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</si>
  <si>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</si>
  <si>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</si>
  <si>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</si>
  <si>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</si>
  <si>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</si>
  <si>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</si>
  <si>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</si>
  <si>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</si>
  <si>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</si>
  <si>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</si>
  <si>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</si>
  <si>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</si>
  <si>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</si>
  <si>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</si>
  <si>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</si>
  <si>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</si>
  <si>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</si>
  <si>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</si>
  <si>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</si>
  <si>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</si>
  <si>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</si>
  <si>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</si>
  <si>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</si>
  <si>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</si>
  <si>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</si>
  <si>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</si>
  <si>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</si>
  <si>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</si>
  <si>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</si>
  <si>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</si>
  <si>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</si>
  <si>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</si>
  <si>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</si>
  <si>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</si>
  <si>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</si>
  <si>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</si>
  <si>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</si>
  <si>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</si>
  <si>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</si>
  <si>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</si>
  <si>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</si>
  <si>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</si>
  <si>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</si>
  <si>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</si>
  <si>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</si>
  <si>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</si>
  <si>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</si>
  <si>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</si>
  <si>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</si>
  <si>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</si>
  <si>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</si>
  <si>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</si>
  <si>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</si>
  <si>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</si>
  <si>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</si>
  <si>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</si>
  <si>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</si>
  <si>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</si>
  <si>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</si>
  <si>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</si>
  <si>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</si>
  <si>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</si>
  <si>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</si>
  <si>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</si>
  <si>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</si>
  <si>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</si>
  <si>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</si>
  <si>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</si>
  <si>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</si>
  <si>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</si>
  <si>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</si>
  <si>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</si>
  <si>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</si>
  <si>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</si>
  <si>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</si>
  <si>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</si>
  <si>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</si>
  <si>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</si>
  <si>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</si>
  <si>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</si>
  <si>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</si>
  <si>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</si>
  <si>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</si>
  <si>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</si>
  <si>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</si>
  <si>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</si>
  <si>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</si>
  <si>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</si>
  <si>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</si>
  <si>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</si>
  <si>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</si>
  <si>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</si>
  <si>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</si>
  <si>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</si>
  <si>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</si>
  <si>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</si>
  <si>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</si>
  <si>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</si>
  <si>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</si>
  <si>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</si>
  <si>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</si>
  <si>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</si>
  <si>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</si>
  <si>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</si>
  <si>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</si>
  <si>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</si>
  <si>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</si>
  <si>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</si>
  <si>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</si>
  <si>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</si>
  <si>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</si>
  <si>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</si>
  <si>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</si>
  <si>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</si>
  <si>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</si>
  <si>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</si>
  <si>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</si>
  <si>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</si>
  <si>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</si>
  <si>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</si>
  <si>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</si>
  <si>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</si>
  <si>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</si>
  <si>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</si>
  <si>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</si>
  <si>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</si>
  <si>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</si>
  <si>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</si>
  <si>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</si>
  <si>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</si>
  <si>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</si>
  <si>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</si>
  <si>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</si>
  <si>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</si>
  <si>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</si>
  <si>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</si>
  <si>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</si>
  <si>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</si>
  <si>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</si>
  <si>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</si>
  <si>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</si>
  <si>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</si>
  <si>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</si>
  <si>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</si>
  <si>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</si>
  <si>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</si>
  <si>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</si>
  <si>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</si>
  <si>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</si>
  <si>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</si>
  <si>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</si>
  <si>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</si>
  <si>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</si>
  <si>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</si>
  <si>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</si>
  <si>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</si>
  <si>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</si>
  <si>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</si>
  <si>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</si>
  <si>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</si>
  <si>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</si>
  <si>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</si>
  <si>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</si>
  <si>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</si>
  <si>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</si>
  <si>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</si>
  <si>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</si>
  <si>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</si>
  <si>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</si>
  <si>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</si>
  <si>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</si>
  <si>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</si>
  <si>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</si>
  <si>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</si>
  <si>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</si>
  <si>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</si>
  <si>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</si>
  <si>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</si>
  <si>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</si>
  <si>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</si>
  <si>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</si>
  <si>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</si>
  <si>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</si>
  <si>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</si>
  <si>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</si>
  <si>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</si>
  <si>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</si>
  <si>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</si>
  <si>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</si>
  <si>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</si>
  <si>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</si>
  <si>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</si>
  <si>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</si>
  <si>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</si>
  <si>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</si>
  <si>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</si>
  <si>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</si>
  <si>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</si>
  <si>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</si>
  <si>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</si>
  <si>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</si>
  <si>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</si>
  <si>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</si>
  <si>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</si>
  <si>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</si>
  <si>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</si>
  <si>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</si>
  <si>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</si>
  <si>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</si>
  <si>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</si>
  <si>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</si>
  <si>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</si>
  <si>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</si>
  <si>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</si>
  <si>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</si>
  <si>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</si>
  <si>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</si>
  <si>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</si>
  <si>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</si>
  <si>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</si>
  <si>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</si>
  <si>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</si>
  <si>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</si>
  <si>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</si>
  <si>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</si>
  <si>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</si>
  <si>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</si>
  <si>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</si>
  <si>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</si>
  <si>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</si>
  <si>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</si>
  <si>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</si>
  <si>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</si>
  <si>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</si>
  <si>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</si>
  <si>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</si>
  <si>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</si>
  <si>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</si>
  <si>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</si>
  <si>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</si>
  <si>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</si>
  <si>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</si>
  <si>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</si>
  <si>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</si>
  <si>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</si>
  <si>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</si>
  <si>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</si>
  <si>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</si>
  <si>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</si>
  <si>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</si>
  <si>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</si>
  <si>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</si>
  <si>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</si>
  <si>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</si>
  <si>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</si>
  <si>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</si>
  <si>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</si>
  <si>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</si>
  <si>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</si>
  <si>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</si>
  <si>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</si>
  <si>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</si>
  <si>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</si>
  <si>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</si>
  <si>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</si>
  <si>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</si>
  <si>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</si>
  <si>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</si>
  <si>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</si>
  <si>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</si>
  <si>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</si>
  <si>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</si>
  <si>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</si>
  <si>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</si>
  <si>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</si>
  <si>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</si>
  <si>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</si>
  <si>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</si>
  <si>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</si>
  <si>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</si>
  <si>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</si>
  <si>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</si>
  <si>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</si>
  <si>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</si>
  <si>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</si>
  <si>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</si>
  <si>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</si>
  <si>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</si>
  <si>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</si>
  <si>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</si>
  <si>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</si>
  <si>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</si>
  <si>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</si>
  <si>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</si>
  <si>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</si>
  <si>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</si>
  <si>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</si>
  <si>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</si>
  <si>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</si>
  <si>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</si>
  <si>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</si>
  <si>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</si>
  <si>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</si>
  <si>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</si>
  <si>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</si>
  <si>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</si>
  <si>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</si>
  <si>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</si>
  <si>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</si>
  <si>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</si>
  <si>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</si>
  <si>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</si>
  <si>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</si>
  <si>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</si>
  <si>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</si>
  <si>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</si>
  <si>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</si>
  <si>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</si>
  <si>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</si>
  <si>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</si>
  <si>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</si>
  <si>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</si>
  <si>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</si>
  <si>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</si>
  <si>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</si>
  <si>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</si>
  <si>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</si>
  <si>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</si>
  <si>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</si>
  <si>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</si>
  <si>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</si>
  <si>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</si>
  <si>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</si>
  <si>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</si>
  <si>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</si>
  <si>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</si>
  <si>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</si>
  <si>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</si>
  <si>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</si>
  <si>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</si>
  <si>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</si>
  <si>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</si>
  <si>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</si>
  <si>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</si>
  <si>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</si>
  <si>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</si>
  <si>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</si>
  <si>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</si>
  <si>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</si>
  <si>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</si>
  <si>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</si>
  <si>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</si>
  <si>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</si>
  <si>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</si>
  <si>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</si>
  <si>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</si>
  <si>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</si>
  <si>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</si>
  <si>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</si>
  <si>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</si>
  <si>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</si>
  <si>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</si>
  <si>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</si>
  <si>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</si>
  <si>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</si>
  <si>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</si>
  <si>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</si>
  <si>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</si>
  <si>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</si>
  <si>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</si>
  <si>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</si>
  <si>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</si>
  <si>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</si>
  <si>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</si>
  <si>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</si>
  <si>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</si>
  <si>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</si>
  <si>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</si>
  <si>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</si>
  <si>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</si>
  <si>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</si>
  <si>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</si>
  <si>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</si>
  <si>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</si>
  <si>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</si>
  <si>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</si>
  <si>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</si>
  <si>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</si>
  <si>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</si>
  <si>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</si>
  <si>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</si>
  <si>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</si>
  <si>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</si>
  <si>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</si>
  <si>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</si>
  <si>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</si>
  <si>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</si>
  <si>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</si>
  <si>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</si>
  <si>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</si>
  <si>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</si>
  <si>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</si>
  <si>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</si>
  <si>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</si>
  <si>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</si>
  <si>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</si>
  <si>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</si>
  <si>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</si>
  <si>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</si>
  <si>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</si>
  <si>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</si>
  <si>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</si>
  <si>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</si>
  <si>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</si>
  <si>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</si>
  <si>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</si>
  <si>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</si>
  <si>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</si>
  <si>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</si>
  <si>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</si>
  <si>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</si>
  <si>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</si>
  <si>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</si>
  <si>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</si>
  <si>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</si>
  <si>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</si>
  <si>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</si>
  <si>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</si>
  <si>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</si>
  <si>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</si>
  <si>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</si>
  <si>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</si>
  <si>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</si>
  <si>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</si>
  <si>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</si>
  <si>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</si>
  <si>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</si>
  <si>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</si>
  <si>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</si>
  <si>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</si>
  <si>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</si>
  <si>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</si>
  <si>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</si>
  <si>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</si>
  <si>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</si>
  <si>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</si>
  <si>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</si>
  <si>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</si>
  <si>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</si>
  <si>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</si>
  <si>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</si>
  <si>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</si>
  <si>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</si>
  <si>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</si>
  <si>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</si>
  <si>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</si>
  <si>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</si>
  <si>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</si>
  <si>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</si>
  <si>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</si>
  <si>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</si>
  <si>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</si>
  <si>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</si>
  <si>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</si>
  <si>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</si>
  <si>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</si>
  <si>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</si>
  <si>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</si>
  <si>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</si>
  <si>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</si>
  <si>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</si>
  <si>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</si>
  <si>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</si>
  <si>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</si>
  <si>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</si>
  <si>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</si>
  <si>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</si>
  <si>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</si>
  <si>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</si>
  <si>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</si>
  <si>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</si>
  <si>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</si>
  <si>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</si>
  <si>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</si>
  <si>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</si>
  <si>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</si>
  <si>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</si>
  <si>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</si>
  <si>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</si>
  <si>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</si>
  <si>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</si>
  <si>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</si>
  <si>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</si>
  <si>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</si>
  <si>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</si>
  <si>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</si>
  <si>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</si>
  <si>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</si>
  <si>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</si>
  <si>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</si>
  <si>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</si>
  <si>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</si>
  <si>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</si>
  <si>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</si>
  <si>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</si>
  <si>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</si>
  <si>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</si>
  <si>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</si>
  <si>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</si>
  <si>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</si>
  <si>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</si>
  <si>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</si>
  <si>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</si>
  <si>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</si>
  <si>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</si>
  <si>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</si>
  <si>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</si>
  <si>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</si>
  <si>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</si>
  <si>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</si>
  <si>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</si>
  <si>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</si>
  <si>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</si>
  <si>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</si>
  <si>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</si>
  <si>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</si>
  <si>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</si>
  <si>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</si>
  <si>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</si>
  <si>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</si>
  <si>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</si>
  <si>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</si>
  <si>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</si>
  <si>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</si>
  <si>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</si>
  <si>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</si>
  <si>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</si>
  <si>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</si>
  <si>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</si>
  <si>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</si>
  <si>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</si>
  <si>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</si>
  <si>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</si>
  <si>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</si>
  <si>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</si>
  <si>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</si>
  <si>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</si>
  <si>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</si>
  <si>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</si>
  <si>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</si>
  <si>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</si>
  <si>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</si>
  <si>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</si>
  <si>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</si>
  <si>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</si>
  <si>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</si>
  <si>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</si>
  <si>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</si>
  <si>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</si>
  <si>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</si>
  <si>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</si>
  <si>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</si>
  <si>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</si>
  <si>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</si>
  <si>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</si>
  <si>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</si>
  <si>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</si>
  <si>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</si>
  <si>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</si>
  <si>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</si>
  <si>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</si>
  <si>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</si>
  <si>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</si>
  <si>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</si>
  <si>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</si>
  <si>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</si>
  <si>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</si>
  <si>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</si>
  <si>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</si>
  <si>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</si>
  <si>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</si>
  <si>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</si>
  <si>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</si>
  <si>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</si>
  <si>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</si>
  <si>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</si>
  <si>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</si>
  <si>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</si>
  <si>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</si>
  <si>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</si>
  <si>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</si>
  <si>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</si>
  <si>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</si>
  <si>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</si>
  <si>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</si>
  <si>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</si>
  <si>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</si>
  <si>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</si>
  <si>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</si>
  <si>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</si>
  <si>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</si>
  <si>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</si>
  <si>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</si>
  <si>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</si>
  <si>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</si>
  <si>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</si>
  <si>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</si>
  <si>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</si>
  <si>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</si>
  <si>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</si>
  <si>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</si>
  <si>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</si>
  <si>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</si>
  <si>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</si>
  <si>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</si>
  <si>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</si>
  <si>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</si>
  <si>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</si>
  <si>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</si>
  <si>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</si>
  <si>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</si>
  <si>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</si>
  <si>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</si>
  <si>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</si>
  <si>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</si>
  <si>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</si>
  <si>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</si>
  <si>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</si>
  <si>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</si>
  <si>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</si>
  <si>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</si>
  <si>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</si>
  <si>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</si>
  <si>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</si>
  <si>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</si>
  <si>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</si>
  <si>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</si>
  <si>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</si>
  <si>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</si>
  <si>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</si>
  <si>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</si>
  <si>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</si>
  <si>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</si>
  <si>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</si>
  <si>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</si>
  <si>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</si>
  <si>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</si>
  <si>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</si>
  <si>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</si>
  <si>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</si>
  <si>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</si>
  <si>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</si>
  <si>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</si>
  <si>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</si>
  <si>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</si>
  <si>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</si>
  <si>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</si>
  <si>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</si>
  <si>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</si>
  <si>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</si>
  <si>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</si>
  <si>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</si>
  <si>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</si>
  <si>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</si>
  <si>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</si>
  <si>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</si>
  <si>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</si>
  <si>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</si>
  <si>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</si>
  <si>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</si>
  <si>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</si>
  <si>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</si>
  <si>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</si>
  <si>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</si>
  <si>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</si>
  <si>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</si>
  <si>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</si>
  <si>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</si>
  <si>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</si>
  <si>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</si>
  <si>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</si>
  <si>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</si>
  <si>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</si>
  <si>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</si>
  <si>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</si>
  <si>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</si>
  <si>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</si>
  <si>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</si>
  <si>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</si>
  <si>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</si>
  <si>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</si>
  <si>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</si>
  <si>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</si>
  <si>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</si>
  <si>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</si>
  <si>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</si>
  <si>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</si>
  <si>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</si>
  <si>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</si>
  <si>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</si>
  <si>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</si>
  <si>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</si>
  <si>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</si>
  <si>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</si>
  <si>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</si>
  <si>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</si>
  <si>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</si>
  <si>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</si>
  <si>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</si>
  <si>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</si>
  <si>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</si>
  <si>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</si>
  <si>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</si>
  <si>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</si>
  <si>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</si>
  <si>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</si>
  <si>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</si>
  <si>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</si>
  <si>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</si>
  <si>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</si>
  <si>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</si>
  <si>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</si>
  <si>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</si>
  <si>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</si>
  <si>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</si>
  <si>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</si>
  <si>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</si>
  <si>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</si>
  <si>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</si>
  <si>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</si>
  <si>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</si>
  <si>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</si>
  <si>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</si>
  <si>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</si>
  <si>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</si>
  <si>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</si>
  <si>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</si>
  <si>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</si>
  <si>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</si>
  <si>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</si>
  <si>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</si>
  <si>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</si>
  <si>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</si>
  <si>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</si>
  <si>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</si>
  <si>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</si>
  <si>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</si>
  <si>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</si>
  <si>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</si>
  <si>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</si>
  <si>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</si>
  <si>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</si>
  <si>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</si>
  <si>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</si>
  <si>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</si>
  <si>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</si>
  <si>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</si>
  <si>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</si>
  <si>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</si>
  <si>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</si>
  <si>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</si>
  <si>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</si>
  <si>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</si>
  <si>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</si>
  <si>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</si>
  <si>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</si>
  <si>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</si>
  <si>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</si>
  <si>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</si>
  <si>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</si>
  <si>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</si>
  <si>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</si>
  <si>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</si>
  <si>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</si>
  <si>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</si>
  <si>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</si>
  <si>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</si>
  <si>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</si>
  <si>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</si>
  <si>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</si>
  <si>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</si>
  <si>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</si>
  <si>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</si>
  <si>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</si>
  <si>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</si>
  <si>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</si>
  <si>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</si>
  <si>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</si>
  <si>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</si>
  <si>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</si>
  <si>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</si>
  <si>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</si>
  <si>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</si>
  <si>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</si>
  <si>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</si>
  <si>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</si>
  <si>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</si>
  <si>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</si>
  <si>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</si>
  <si>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</si>
  <si>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</si>
  <si>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</si>
  <si>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</si>
  <si>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</si>
  <si>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</si>
  <si>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</si>
  <si>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</si>
  <si>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</si>
  <si>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</si>
  <si>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</si>
  <si>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</si>
  <si>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</si>
  <si>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</si>
  <si>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</si>
  <si>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</si>
  <si>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</si>
  <si>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</si>
  <si>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</si>
  <si>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</si>
  <si>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</si>
  <si>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</si>
  <si>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</si>
  <si>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</si>
  <si>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</si>
  <si>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</si>
  <si>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</si>
  <si>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</si>
  <si>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</si>
  <si>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</si>
  <si>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</si>
  <si>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</si>
  <si>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</si>
  <si>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</si>
  <si>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</si>
  <si>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</si>
  <si>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</si>
  <si>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</si>
  <si>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</si>
  <si>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</si>
  <si>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</si>
  <si>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</si>
  <si>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</si>
  <si>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</si>
  <si>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</si>
  <si>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</si>
  <si>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</si>
  <si>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</si>
  <si>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</si>
  <si>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</si>
  <si>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</si>
  <si>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</si>
  <si>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</si>
  <si>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</si>
  <si>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</si>
  <si>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</si>
  <si>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</si>
  <si>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</si>
  <si>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</si>
  <si>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</si>
  <si>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</si>
  <si>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</si>
  <si>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</si>
  <si>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</si>
  <si>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</si>
  <si>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</si>
  <si>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</si>
  <si>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</si>
  <si>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</si>
  <si>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</si>
  <si>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</si>
  <si>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</si>
  <si>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</si>
  <si>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</si>
  <si>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</si>
  <si>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</si>
  <si>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</si>
  <si>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</si>
  <si>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</si>
  <si>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</si>
  <si>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</si>
  <si>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</si>
  <si>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</si>
  <si>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</si>
  <si>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</si>
  <si>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</si>
  <si>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</si>
  <si>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</si>
  <si>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</si>
  <si>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</si>
  <si>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</si>
  <si>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</si>
  <si>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</si>
  <si>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</si>
  <si>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</si>
  <si>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</si>
  <si>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</si>
  <si>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</si>
  <si>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</si>
  <si>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</si>
  <si>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</si>
  <si>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</si>
  <si>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</si>
  <si>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</si>
  <si>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</si>
  <si>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</si>
  <si>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</si>
  <si>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</si>
  <si>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</si>
  <si>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</si>
  <si>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</si>
  <si>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</si>
  <si>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</si>
  <si>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</si>
  <si>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</si>
  <si>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</si>
  <si>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</si>
  <si>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</si>
  <si>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</si>
  <si>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</si>
  <si>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</si>
  <si>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</si>
  <si>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</si>
  <si>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</si>
  <si>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</si>
  <si>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</si>
  <si>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</si>
  <si>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</si>
  <si>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</si>
  <si>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</si>
  <si>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</si>
  <si>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</si>
  <si>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</si>
  <si>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</si>
  <si>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</si>
  <si>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</si>
  <si>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</si>
  <si>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</si>
  <si>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</si>
  <si>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</si>
  <si>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</si>
  <si>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</si>
  <si>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</si>
  <si>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</si>
  <si>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</si>
  <si>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</si>
  <si>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</si>
  <si>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</si>
  <si>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</si>
  <si>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</si>
  <si>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</si>
  <si>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</si>
  <si>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</si>
  <si>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</si>
  <si>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</si>
  <si>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</si>
  <si>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</si>
  <si>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</si>
  <si>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</si>
  <si>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</si>
  <si>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</si>
  <si>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</si>
  <si>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</si>
  <si>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</si>
  <si>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</si>
  <si>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</si>
  <si>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</si>
  <si>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</si>
  <si>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</si>
  <si>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</si>
  <si>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</si>
  <si>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</si>
  <si>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</si>
  <si>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</si>
  <si>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</si>
  <si>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</si>
  <si>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</si>
  <si>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</si>
  <si>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</si>
  <si>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</si>
  <si>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</si>
  <si>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</si>
  <si>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</si>
  <si>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</si>
  <si>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</si>
  <si>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</si>
  <si>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</si>
  <si>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</si>
  <si>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</si>
  <si>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</si>
  <si>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</si>
  <si>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</si>
  <si>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</si>
  <si>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</si>
  <si>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</si>
  <si>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</si>
  <si>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</si>
  <si>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</si>
  <si>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</si>
  <si>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</si>
  <si>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</si>
  <si>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</si>
  <si>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</si>
  <si>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</si>
  <si>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</si>
  <si>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</si>
  <si>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</si>
  <si>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</si>
  <si>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</si>
  <si>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</si>
  <si>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</si>
  <si>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</si>
  <si>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</si>
  <si>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</si>
  <si>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</si>
  <si>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</si>
  <si>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</si>
  <si>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</si>
  <si>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</si>
  <si>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</si>
  <si>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</si>
  <si>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</si>
  <si>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</si>
  <si>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</si>
  <si>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</si>
  <si>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</si>
  <si>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</si>
  <si>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</si>
  <si>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</si>
  <si>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</si>
  <si>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</si>
  <si>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</si>
  <si>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</si>
  <si>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</si>
  <si>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</si>
  <si>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</si>
  <si>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</si>
  <si>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</si>
  <si>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</si>
  <si>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</si>
  <si>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</si>
  <si>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</si>
  <si>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</si>
  <si>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</si>
  <si>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</si>
  <si>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</si>
  <si>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</si>
  <si>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</si>
  <si>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</si>
  <si>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</si>
  <si>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</si>
  <si>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</si>
  <si>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</si>
  <si>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</si>
  <si>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</si>
  <si>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</si>
  <si>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</si>
  <si>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</si>
  <si>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</si>
  <si>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</si>
  <si>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</si>
  <si>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</si>
  <si>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</si>
  <si>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</si>
  <si>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</si>
  <si>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</si>
  <si>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</si>
  <si>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</si>
  <si>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</si>
  <si>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</si>
  <si>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</si>
  <si>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</si>
  <si>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</si>
  <si>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</si>
  <si>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</si>
  <si>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</si>
  <si>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</si>
  <si>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</si>
  <si>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</si>
  <si>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</si>
  <si>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</si>
  <si>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</si>
  <si>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</si>
  <si>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</si>
  <si>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</si>
  <si>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</si>
  <si>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</si>
  <si>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</si>
  <si>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</si>
  <si>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</si>
  <si>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</si>
  <si>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</si>
  <si>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</si>
  <si>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</si>
  <si>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</si>
  <si>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</si>
  <si>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</si>
  <si>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</si>
  <si>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</si>
  <si>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</si>
  <si>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</si>
  <si>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</si>
  <si>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</si>
  <si>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</si>
  <si>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</si>
  <si>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</si>
  <si>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</si>
  <si>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</si>
  <si>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</si>
  <si>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</si>
  <si>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</si>
  <si>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</si>
  <si>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</si>
  <si>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</si>
  <si>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</si>
  <si>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</si>
  <si>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</si>
  <si>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</si>
  <si>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</si>
  <si>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</si>
  <si>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</si>
  <si>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</si>
  <si>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</si>
  <si>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</si>
  <si>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</si>
  <si>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</si>
  <si>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</si>
  <si>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</si>
  <si>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</si>
  <si>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</si>
  <si>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</si>
  <si>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</si>
  <si>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</si>
  <si>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</si>
  <si>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</si>
  <si>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</si>
  <si>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</si>
  <si>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</si>
  <si>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</si>
  <si>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</si>
  <si>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</si>
  <si>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</si>
  <si>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</si>
  <si>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</si>
  <si>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</si>
  <si>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</si>
  <si>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</si>
  <si>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</si>
  <si>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</si>
  <si>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</si>
  <si>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</si>
  <si>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</si>
  <si>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</si>
  <si>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</si>
  <si>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</si>
  <si>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</si>
  <si>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</si>
  <si>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</si>
  <si>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</si>
  <si>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</si>
  <si>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</si>
  <si>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</si>
  <si>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</si>
  <si>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</si>
  <si>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</si>
  <si>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</si>
  <si>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</si>
  <si>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</si>
  <si>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</si>
  <si>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</si>
  <si>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</si>
  <si>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</si>
  <si>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</si>
  <si>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</si>
  <si>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</si>
  <si>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</si>
  <si>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</si>
  <si>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</si>
  <si>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</si>
  <si>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</si>
  <si>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</si>
  <si>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</si>
  <si>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</si>
  <si>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</si>
  <si>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</si>
  <si>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</si>
  <si>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</si>
  <si>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</si>
  <si>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</si>
  <si>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</si>
  <si>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</si>
  <si>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</si>
  <si>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</si>
  <si>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</si>
  <si>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</si>
  <si>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</si>
  <si>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</si>
  <si>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</si>
  <si>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</si>
  <si>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</si>
  <si>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</si>
  <si>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</si>
  <si>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</si>
  <si>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</si>
  <si>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</si>
  <si>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</si>
  <si>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</si>
  <si>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</si>
  <si>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</si>
  <si>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</si>
  <si>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</si>
  <si>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</si>
  <si>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</si>
  <si>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</si>
  <si>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</si>
  <si>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</si>
  <si>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</si>
  <si>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</si>
  <si>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</si>
  <si>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</si>
  <si>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</si>
  <si>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</si>
  <si>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</si>
  <si>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</si>
  <si>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</si>
  <si>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</si>
  <si>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</si>
  <si>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</si>
  <si>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</si>
  <si>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</si>
  <si>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</si>
  <si>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</si>
  <si>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</si>
  <si>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</si>
  <si>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</si>
  <si>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</si>
  <si>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</si>
  <si>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</si>
  <si>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</si>
  <si>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</si>
  <si>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</si>
  <si>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</si>
  <si>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</si>
  <si>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</si>
  <si>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</si>
  <si>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</si>
  <si>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</si>
  <si>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</si>
  <si>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</si>
  <si>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</si>
  <si>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</si>
  <si>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</si>
  <si>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</si>
  <si>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</si>
  <si>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</si>
  <si>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</si>
  <si>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</si>
  <si>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</si>
  <si>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</si>
  <si>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</si>
  <si>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</si>
  <si>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</si>
  <si>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</si>
  <si>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</si>
  <si>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</si>
  <si>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</si>
  <si>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</si>
  <si>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</si>
  <si>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</si>
  <si>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</si>
  <si>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</si>
  <si>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</si>
  <si>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</si>
  <si>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</si>
  <si>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</si>
  <si>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</si>
  <si>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</si>
  <si>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</si>
  <si>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</si>
  <si>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</si>
  <si>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</si>
  <si>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</si>
  <si>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</si>
  <si>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</si>
  <si>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</si>
  <si>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</si>
  <si>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</si>
  <si>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</si>
  <si>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</si>
  <si>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</si>
  <si>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</si>
  <si>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</si>
  <si>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</si>
  <si>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</si>
  <si>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</si>
  <si>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</si>
  <si>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</si>
  <si>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</si>
  <si>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</si>
  <si>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</si>
  <si>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</si>
  <si>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</si>
  <si>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</si>
  <si>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</si>
  <si>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</si>
  <si>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</si>
  <si>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</si>
  <si>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</si>
  <si>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</si>
  <si>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</si>
  <si>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</si>
  <si>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</si>
  <si>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</si>
  <si>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</si>
  <si>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</si>
  <si>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</si>
  <si>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</si>
  <si>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</si>
  <si>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</si>
  <si>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</si>
  <si>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</si>
  <si>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</si>
  <si>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</si>
  <si>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</si>
  <si>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</si>
  <si>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</si>
  <si>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</si>
  <si>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</si>
  <si>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</si>
  <si>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</si>
  <si>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</si>
  <si>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</si>
  <si>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</si>
  <si>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</si>
  <si>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</si>
  <si>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</si>
  <si>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</si>
  <si>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</si>
  <si>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</si>
  <si>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</si>
  <si>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</si>
  <si>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</si>
  <si>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</si>
  <si>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</si>
  <si>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</si>
  <si>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</si>
  <si>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</si>
  <si>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</si>
  <si>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</si>
  <si>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</si>
  <si>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</si>
  <si>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</si>
  <si>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</si>
  <si>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</si>
  <si>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</si>
  <si>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</si>
  <si>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</si>
  <si>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</si>
  <si>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</si>
  <si>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</si>
  <si>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</si>
  <si>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</si>
  <si>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</si>
  <si>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</si>
  <si>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</si>
  <si>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</si>
  <si>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</si>
  <si>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</si>
  <si>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</si>
  <si>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</si>
  <si>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</si>
  <si>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</si>
  <si>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</si>
  <si>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</si>
  <si>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</si>
  <si>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</si>
  <si>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</si>
  <si>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</si>
  <si>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</si>
  <si>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</si>
  <si>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</si>
  <si>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</si>
  <si>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</si>
  <si>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</si>
  <si>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</si>
  <si>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</si>
  <si>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</si>
  <si>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</si>
  <si>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</si>
  <si>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</si>
  <si>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</si>
  <si>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</si>
  <si>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</si>
  <si>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</si>
  <si>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</si>
  <si>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</si>
  <si>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</si>
  <si>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</si>
  <si>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</si>
  <si>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</si>
  <si>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</si>
  <si>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</si>
  <si>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</si>
  <si>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</si>
  <si>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</si>
  <si>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</si>
  <si>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</si>
  <si>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</si>
  <si>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</si>
  <si>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</si>
  <si>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</si>
  <si>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</si>
  <si>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</si>
  <si>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</si>
  <si>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</si>
  <si>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</si>
  <si>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</si>
  <si>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</si>
  <si>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</si>
  <si>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</si>
  <si>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</si>
  <si>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</si>
  <si>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</si>
  <si>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</si>
  <si>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</si>
  <si>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</si>
  <si>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</si>
  <si>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</si>
  <si>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</si>
  <si>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</si>
  <si>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</si>
  <si>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</si>
  <si>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</si>
  <si>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</si>
  <si>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</si>
  <si>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</si>
  <si>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</si>
  <si>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</si>
  <si>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</si>
  <si>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</si>
  <si>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</si>
  <si>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</si>
  <si>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</si>
  <si>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</si>
  <si>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</si>
  <si>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</si>
  <si>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</si>
  <si>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</si>
  <si>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</si>
  <si>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</si>
  <si>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</si>
  <si>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</si>
  <si>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</si>
  <si>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</si>
  <si>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</si>
  <si>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</si>
  <si>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</si>
  <si>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</si>
  <si>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</si>
  <si>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</si>
  <si>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</si>
  <si>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</si>
  <si>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</si>
  <si>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</si>
  <si>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</si>
  <si>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</si>
  <si>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</si>
  <si>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</si>
  <si>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</si>
  <si>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</si>
  <si>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</si>
  <si>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</si>
  <si>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</si>
  <si>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</si>
  <si>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</si>
  <si>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</si>
  <si>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</si>
  <si>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</si>
  <si>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</si>
  <si>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</si>
  <si>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</si>
  <si>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</si>
  <si>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</si>
  <si>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</si>
  <si>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</si>
  <si>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</si>
  <si>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</si>
  <si>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</si>
  <si>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</si>
  <si>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</si>
  <si>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</si>
  <si>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</si>
  <si>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</si>
  <si>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</si>
  <si>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</si>
  <si>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</si>
  <si>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</si>
  <si>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</si>
  <si>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</si>
  <si>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</si>
  <si>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</si>
  <si>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</si>
  <si>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</si>
  <si>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</si>
  <si>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</si>
  <si>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</si>
  <si>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</si>
  <si>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</si>
  <si>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</si>
  <si>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</si>
  <si>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</si>
  <si>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</si>
  <si>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</si>
  <si>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</si>
  <si>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</si>
  <si>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</si>
  <si>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</si>
  <si>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</si>
  <si>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</si>
  <si>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</si>
  <si>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</si>
  <si>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</si>
  <si>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</si>
  <si>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</si>
  <si>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</si>
  <si>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</si>
  <si>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</si>
  <si>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</si>
  <si>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</si>
  <si>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</si>
  <si>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</si>
  <si>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</si>
  <si>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</si>
  <si>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</si>
  <si>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</si>
  <si>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</si>
  <si>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</si>
  <si>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</si>
  <si>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</si>
  <si>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</si>
  <si>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</si>
  <si>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</si>
  <si>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</si>
  <si>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</si>
  <si>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</si>
  <si>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</si>
  <si>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</si>
  <si>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</si>
  <si>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</si>
  <si>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</si>
  <si>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</si>
  <si>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</si>
  <si>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</si>
  <si>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</si>
  <si>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</si>
  <si>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</si>
  <si>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</si>
  <si>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</si>
  <si>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</si>
  <si>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</si>
  <si>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</si>
  <si>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</si>
  <si>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</si>
  <si>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</si>
  <si>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</si>
  <si>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</si>
  <si>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</si>
  <si>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</si>
  <si>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</si>
  <si>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</si>
  <si>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</si>
  <si>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</si>
  <si>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</si>
  <si>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</si>
  <si>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</si>
  <si>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</si>
  <si>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</si>
  <si>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</si>
  <si>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</si>
  <si>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</si>
  <si>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</si>
  <si>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</si>
  <si>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</si>
  <si>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</si>
  <si>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</si>
  <si>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</si>
  <si>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</si>
  <si>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</si>
  <si>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</si>
  <si>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</si>
  <si>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</si>
  <si>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</si>
  <si>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</si>
  <si>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</si>
  <si>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</si>
  <si>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</si>
  <si>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</si>
  <si>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</si>
  <si>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</si>
  <si>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</si>
  <si>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</si>
  <si>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</si>
  <si>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</si>
  <si>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</si>
  <si>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</si>
  <si>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</si>
  <si>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</si>
  <si>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</si>
  <si>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</si>
  <si>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</si>
  <si>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</si>
  <si>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</si>
  <si>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</si>
  <si>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</si>
  <si>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</si>
  <si>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</si>
  <si>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</si>
  <si>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</si>
  <si>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</si>
  <si>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</si>
  <si>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</si>
  <si>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</si>
  <si>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</si>
  <si>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</si>
  <si>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</si>
  <si>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</si>
  <si>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</si>
  <si>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</si>
  <si>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</si>
  <si>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</si>
  <si>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</si>
  <si>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</si>
  <si>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</si>
  <si>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</si>
  <si>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</si>
  <si>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</si>
  <si>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</si>
  <si>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</si>
  <si>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</si>
  <si>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</si>
  <si>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</si>
  <si>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</si>
  <si>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</si>
  <si>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</si>
  <si>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</si>
  <si>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</si>
  <si>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</si>
  <si>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</si>
  <si>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</si>
  <si>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</si>
  <si>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</si>
  <si>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</si>
  <si>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</si>
  <si>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</si>
  <si>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</si>
  <si>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</si>
  <si>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</si>
  <si>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</si>
  <si>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</si>
  <si>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</si>
  <si>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</si>
  <si>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</si>
  <si>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</si>
  <si>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</si>
  <si>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</si>
  <si>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</si>
  <si>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</si>
  <si>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</si>
  <si>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</si>
  <si>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</si>
  <si>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</si>
  <si>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</si>
  <si>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</si>
  <si>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</si>
  <si>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</si>
  <si>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</si>
  <si>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</si>
  <si>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</si>
  <si>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</si>
  <si>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</si>
  <si>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</si>
  <si>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</si>
  <si>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</si>
  <si>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</si>
  <si>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</si>
  <si>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</si>
  <si>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</si>
  <si>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</si>
  <si>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</si>
  <si>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</si>
  <si>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</si>
  <si>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</si>
  <si>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</si>
  <si>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</si>
  <si>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</si>
  <si>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</si>
  <si>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</si>
  <si>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</si>
  <si>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</si>
  <si>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</si>
  <si>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</si>
  <si>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</si>
  <si>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</si>
  <si>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</si>
  <si>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</si>
  <si>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</si>
  <si>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</si>
  <si>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</si>
  <si>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</si>
  <si>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</si>
  <si>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</si>
  <si>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</si>
  <si>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</si>
  <si>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</si>
  <si>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</si>
  <si>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</si>
  <si>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</si>
  <si>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</si>
  <si>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</si>
  <si>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</si>
  <si>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</si>
  <si>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</si>
  <si>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</si>
  <si>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</si>
  <si>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</si>
  <si>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</si>
  <si>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</si>
  <si>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</si>
  <si>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</si>
  <si>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</si>
  <si>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</si>
  <si>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</si>
  <si>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</si>
  <si>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</si>
  <si>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</si>
  <si>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</si>
  <si>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</si>
  <si>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</si>
  <si>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</si>
  <si>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</si>
  <si>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</si>
  <si>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</si>
  <si>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</si>
  <si>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</si>
  <si>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</si>
  <si>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</si>
  <si>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</si>
  <si>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</si>
  <si>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</si>
  <si>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</si>
  <si>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</si>
  <si>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</si>
  <si>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</si>
  <si>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</si>
  <si>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</si>
  <si>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</si>
  <si>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</si>
  <si>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</si>
  <si>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</si>
  <si>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</si>
  <si>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</si>
  <si>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</si>
  <si>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</si>
  <si>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</si>
  <si>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</si>
  <si>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</si>
  <si>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</si>
  <si>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</si>
  <si>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</si>
  <si>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</si>
  <si>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</si>
  <si>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</si>
  <si>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</si>
  <si>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</si>
  <si>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</si>
  <si>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</si>
  <si>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</si>
  <si>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</si>
  <si>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</si>
  <si>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</si>
  <si>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</si>
  <si>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</si>
  <si>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</si>
  <si>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</si>
  <si>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</si>
  <si>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</si>
  <si>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</si>
  <si>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</si>
  <si>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</si>
  <si>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</si>
  <si>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</si>
  <si>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</si>
  <si>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</si>
  <si>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</si>
  <si>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</si>
  <si>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</si>
  <si>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</si>
  <si>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</si>
  <si>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</si>
  <si>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</si>
  <si>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</si>
  <si>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</si>
  <si>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</si>
  <si>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</si>
  <si>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</si>
  <si>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</si>
  <si>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</si>
  <si>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</si>
  <si>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</si>
  <si>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</si>
  <si>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</si>
  <si>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</si>
  <si>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</si>
  <si>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</si>
  <si>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</si>
  <si>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</si>
  <si>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</si>
  <si>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</si>
  <si>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</si>
  <si>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</si>
  <si>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</si>
  <si>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</si>
  <si>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</si>
  <si>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</si>
  <si>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</si>
  <si>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</si>
  <si>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</si>
  <si>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</si>
  <si>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</si>
  <si>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</si>
  <si>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</si>
  <si>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</si>
  <si>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</si>
  <si>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</si>
  <si>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</si>
  <si>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</si>
  <si>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</si>
  <si>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</si>
  <si>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</si>
  <si>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</si>
  <si>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</si>
  <si>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</si>
  <si>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</si>
  <si>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</si>
  <si>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</si>
  <si>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</si>
  <si>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</si>
  <si>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</si>
  <si>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</si>
  <si>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</si>
  <si>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</si>
  <si>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</si>
  <si>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</si>
  <si>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</si>
  <si>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</si>
  <si>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</si>
  <si>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</si>
  <si>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</si>
  <si>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</si>
  <si>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</si>
  <si>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</si>
  <si>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</si>
  <si>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</si>
  <si>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</si>
  <si>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</si>
  <si>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</si>
  <si>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</si>
  <si>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</si>
  <si>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</si>
  <si>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</si>
  <si>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</si>
  <si>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</si>
  <si>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</si>
  <si>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</si>
  <si>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</si>
  <si>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</si>
  <si>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</si>
  <si>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</si>
  <si>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</si>
  <si>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</si>
  <si>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</si>
  <si>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</si>
  <si>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</si>
  <si>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</si>
  <si>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</si>
  <si>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</si>
  <si>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</si>
  <si>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</si>
  <si>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</si>
  <si>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</si>
  <si>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</si>
  <si>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</si>
  <si>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</si>
  <si>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</si>
  <si>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</si>
  <si>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</si>
  <si>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</si>
  <si>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</si>
  <si>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</si>
  <si>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</si>
  <si>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</si>
  <si>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</si>
  <si>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</si>
  <si>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</si>
  <si>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</si>
  <si>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</si>
  <si>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</si>
  <si>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</si>
  <si>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</si>
  <si>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</si>
  <si>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</si>
  <si>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</si>
  <si>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</si>
  <si>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</si>
  <si>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</si>
  <si>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</si>
  <si>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</si>
  <si>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</si>
  <si>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</si>
  <si>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</si>
  <si>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</si>
  <si>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</si>
  <si>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</si>
  <si>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</si>
  <si>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</si>
  <si>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</si>
  <si>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</si>
  <si>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</si>
  <si>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</si>
  <si>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</si>
  <si>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</si>
  <si>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</si>
  <si>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</si>
  <si>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</si>
  <si>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</si>
  <si>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</si>
  <si>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</si>
  <si>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</si>
  <si>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</si>
  <si>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</si>
  <si>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</si>
  <si>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</si>
  <si>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</si>
  <si>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</si>
  <si>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</si>
  <si>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</si>
  <si>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</si>
  <si>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</si>
  <si>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</si>
  <si>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</si>
  <si>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</si>
  <si>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</si>
  <si>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</si>
  <si>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</si>
  <si>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</si>
  <si>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</si>
  <si>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</si>
  <si>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</si>
  <si>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</si>
  <si>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</si>
  <si>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</si>
  <si>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</si>
  <si>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</si>
  <si>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</si>
  <si>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</si>
  <si>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</si>
  <si>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</si>
  <si>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</si>
  <si>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</si>
  <si>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</si>
  <si>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</si>
  <si>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</si>
  <si>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</si>
  <si>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</si>
  <si>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</si>
  <si>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</si>
  <si>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</si>
  <si>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</si>
  <si>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</si>
  <si>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</si>
  <si>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</si>
  <si>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</si>
  <si>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</si>
  <si>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</si>
  <si>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</si>
  <si>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</si>
  <si>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</si>
  <si>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</si>
  <si>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</si>
  <si>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</si>
  <si>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</si>
  <si>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</si>
  <si>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</si>
  <si>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</si>
  <si>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</si>
  <si>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</si>
  <si>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</si>
  <si>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</si>
  <si>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</si>
  <si>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</si>
  <si>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</si>
  <si>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</si>
  <si>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</si>
  <si>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</si>
  <si>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</si>
  <si>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</si>
  <si>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</si>
  <si>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</si>
  <si>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</si>
  <si>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</si>
  <si>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</si>
  <si>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</si>
  <si>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</si>
  <si>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</si>
  <si>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</si>
  <si>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</si>
  <si>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</si>
  <si>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</si>
  <si>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</si>
  <si>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</si>
  <si>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</si>
  <si>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</si>
  <si>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</si>
  <si>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</si>
  <si>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</si>
  <si>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</si>
  <si>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</si>
  <si>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</si>
  <si>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</si>
  <si>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</si>
  <si>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</si>
  <si>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</si>
  <si>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</si>
  <si>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</si>
  <si>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</si>
  <si>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</si>
  <si>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</si>
  <si>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</si>
  <si>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</si>
  <si>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</si>
  <si>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</si>
  <si>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</si>
  <si>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</si>
  <si>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</si>
  <si>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</si>
  <si>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</si>
  <si>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</si>
  <si>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</si>
  <si>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</si>
  <si>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</si>
  <si>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</si>
  <si>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</si>
  <si>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</si>
  <si>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</si>
  <si>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</si>
  <si>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</si>
  <si>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</si>
  <si>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</si>
  <si>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</si>
  <si>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</si>
  <si>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</si>
  <si>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</si>
  <si>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</si>
  <si>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</si>
  <si>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</si>
  <si>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</si>
  <si>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</si>
  <si>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</si>
  <si>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</si>
  <si>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</si>
  <si>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</si>
  <si>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</si>
  <si>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</si>
  <si>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</si>
  <si>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</si>
  <si>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</si>
  <si>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</si>
  <si>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</si>
  <si>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</si>
  <si>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</si>
  <si>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</si>
  <si>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</si>
  <si>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</si>
  <si>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</si>
  <si>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</si>
  <si>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</si>
  <si>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</si>
  <si>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</si>
  <si>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</si>
  <si>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</si>
  <si>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</si>
  <si>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</si>
  <si>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</si>
  <si>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</si>
  <si>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</si>
  <si>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</si>
  <si>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</si>
  <si>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</si>
  <si>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</si>
  <si>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</si>
  <si>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</si>
  <si>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</si>
  <si>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</si>
  <si>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</si>
  <si>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</si>
  <si>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</si>
  <si>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</si>
  <si>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</si>
  <si>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</si>
  <si>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</si>
  <si>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</si>
  <si>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</si>
  <si>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</si>
  <si>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</si>
  <si>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</si>
  <si>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</si>
  <si>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</si>
  <si>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</si>
  <si>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</si>
  <si>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</si>
  <si>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</si>
  <si>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</si>
  <si>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</si>
  <si>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</si>
  <si>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</si>
  <si>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</si>
  <si>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</si>
  <si>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</si>
  <si>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</si>
  <si>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</si>
  <si>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</si>
  <si>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</si>
  <si>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</si>
  <si>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</si>
  <si>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</si>
  <si>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</si>
  <si>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</si>
  <si>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</si>
  <si>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</si>
  <si>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</si>
  <si>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</si>
  <si>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</si>
  <si>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</si>
  <si>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</si>
  <si>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</si>
  <si>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</si>
  <si>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</si>
  <si>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</si>
  <si>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</si>
  <si>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</si>
  <si>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</si>
  <si>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</si>
  <si>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</si>
  <si>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</si>
  <si>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</si>
  <si>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</si>
  <si>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</si>
  <si>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</si>
  <si>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</si>
  <si>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</si>
  <si>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</si>
  <si>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</si>
  <si>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</si>
  <si>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</si>
  <si>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</si>
  <si>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</si>
  <si>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</si>
  <si>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</si>
  <si>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</si>
  <si>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</si>
  <si>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</si>
  <si>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</si>
  <si>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</si>
  <si>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</si>
  <si>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</si>
  <si>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</si>
  <si>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</si>
  <si>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</si>
  <si>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</si>
  <si>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</si>
  <si>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</si>
  <si>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</si>
  <si>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</si>
  <si>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</si>
  <si>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</si>
  <si>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</si>
  <si>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</si>
  <si>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</si>
  <si>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</si>
  <si>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</si>
  <si>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</si>
  <si>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</si>
  <si>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</si>
  <si>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</si>
  <si>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</si>
  <si>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</si>
  <si>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</si>
  <si>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</si>
  <si>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</si>
  <si>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</si>
  <si>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</si>
  <si>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</si>
  <si>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</si>
  <si>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</si>
  <si>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</si>
  <si>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</si>
  <si>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</si>
  <si>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</si>
  <si>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</si>
  <si>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</si>
  <si>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</si>
  <si>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</si>
  <si>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</si>
  <si>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</si>
  <si>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</si>
  <si>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</si>
  <si>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</si>
  <si>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</si>
  <si>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</si>
  <si>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</si>
  <si>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</si>
  <si>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</si>
  <si>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</si>
  <si>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</si>
  <si>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</si>
  <si>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</si>
  <si>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</si>
  <si>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</si>
  <si>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</si>
  <si>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</si>
  <si>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</si>
  <si>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</si>
  <si>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</si>
  <si>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</si>
  <si>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</si>
  <si>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</si>
  <si>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</si>
  <si>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</si>
  <si>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</si>
  <si>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</si>
  <si>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</si>
  <si>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</si>
  <si>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</si>
  <si>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</si>
  <si>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</si>
  <si>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</si>
  <si>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</si>
  <si>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</si>
  <si>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</si>
  <si>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</si>
  <si>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</si>
  <si>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</si>
  <si>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</si>
  <si>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</si>
  <si>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</si>
  <si>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</si>
  <si>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</si>
  <si>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</si>
  <si>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</si>
  <si>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</si>
  <si>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</si>
  <si>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</si>
  <si>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</si>
  <si>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</si>
  <si>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</si>
  <si>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</si>
  <si>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</si>
  <si>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</si>
  <si>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</si>
  <si>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</si>
  <si>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</si>
  <si>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</si>
  <si>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</si>
  <si>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</si>
  <si>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</si>
  <si>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</si>
  <si>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</si>
  <si>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</si>
  <si>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</si>
  <si>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</si>
  <si>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</si>
  <si>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</si>
  <si>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</si>
  <si>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</si>
  <si>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</si>
  <si>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</si>
  <si>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</si>
  <si>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</si>
  <si>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</si>
  <si>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</si>
  <si>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</si>
  <si>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</si>
  <si>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</si>
  <si>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</si>
  <si>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</si>
  <si>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</si>
  <si>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</si>
  <si>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</si>
  <si>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</si>
  <si>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</si>
  <si>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</si>
  <si>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</si>
  <si>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</si>
  <si>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</si>
  <si>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</si>
  <si>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</si>
  <si>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</si>
  <si>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</si>
  <si>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</si>
  <si>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</si>
  <si>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</si>
  <si>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</si>
  <si>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</si>
  <si>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</si>
  <si>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</si>
  <si>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</si>
  <si>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</si>
  <si>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</si>
  <si>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</si>
  <si>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</si>
  <si>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</si>
  <si>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</si>
  <si>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</si>
  <si>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</si>
  <si>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</si>
  <si>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</si>
  <si>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</si>
  <si>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</si>
  <si>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</si>
  <si>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</si>
  <si>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</si>
  <si>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</si>
  <si>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</si>
  <si>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</si>
  <si>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</si>
  <si>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</si>
  <si>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</si>
  <si>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</si>
  <si>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</si>
  <si>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</si>
  <si>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</si>
  <si>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</si>
  <si>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</si>
  <si>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</si>
  <si>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</si>
  <si>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</si>
  <si>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</si>
  <si>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</si>
  <si>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</si>
  <si>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</si>
  <si>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</si>
  <si>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</si>
  <si>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</si>
  <si>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</si>
  <si>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</si>
  <si>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</si>
  <si>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</si>
  <si>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</si>
  <si>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</si>
  <si>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</si>
  <si>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</si>
  <si>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</si>
  <si>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</si>
  <si>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</si>
  <si>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</si>
  <si>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</si>
  <si>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</si>
  <si>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</si>
  <si>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</si>
  <si>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</si>
  <si>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</si>
  <si>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</si>
  <si>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</si>
  <si>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</si>
  <si>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</si>
  <si>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</si>
  <si>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</si>
  <si>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</si>
  <si>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</si>
  <si>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</si>
  <si>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</si>
  <si>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</si>
  <si>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</si>
  <si>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</si>
  <si>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</si>
  <si>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</si>
  <si>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</si>
  <si>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</si>
  <si>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</si>
  <si>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</si>
  <si>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</si>
  <si>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</si>
  <si>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</si>
  <si>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</si>
  <si>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</si>
  <si>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</si>
  <si>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</si>
  <si>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</si>
  <si>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</si>
  <si>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</si>
  <si>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</si>
  <si>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</si>
  <si>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</si>
  <si>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</si>
  <si>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</si>
  <si>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</si>
  <si>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</si>
  <si>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</si>
  <si>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</si>
  <si>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</si>
  <si>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</si>
  <si>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</si>
  <si>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</si>
  <si>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</si>
  <si>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</si>
  <si>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</si>
  <si>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</si>
  <si>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</si>
  <si>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</si>
  <si>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</si>
  <si>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</si>
  <si>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</si>
  <si>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</si>
  <si>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</si>
  <si>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</si>
  <si>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</si>
  <si>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</si>
  <si>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</si>
  <si>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</si>
  <si>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</si>
  <si>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</si>
  <si>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</si>
  <si>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</si>
  <si>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</si>
  <si>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</si>
  <si>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</si>
  <si>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</si>
  <si>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</si>
  <si>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</si>
  <si>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</si>
  <si>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</si>
  <si>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</si>
  <si>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</si>
  <si>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</si>
  <si>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</si>
  <si>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</si>
  <si>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</si>
  <si>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</si>
  <si>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</si>
  <si>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</si>
  <si>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</si>
  <si>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</si>
  <si>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</si>
  <si>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</si>
  <si>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</si>
  <si>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</si>
  <si>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</si>
  <si>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</si>
  <si>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</si>
  <si>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</si>
  <si>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</si>
  <si>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</si>
  <si>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</si>
  <si>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</si>
  <si>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</si>
  <si>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</si>
  <si>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</si>
  <si>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</si>
  <si>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</si>
  <si>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</si>
  <si>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</si>
  <si>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</si>
  <si>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</si>
  <si>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</si>
  <si>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</si>
  <si>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</si>
  <si>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</si>
  <si>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</si>
  <si>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</si>
  <si>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</si>
  <si>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</si>
  <si>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</si>
  <si>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</si>
  <si>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</si>
  <si>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</si>
  <si>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</si>
  <si>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</si>
  <si>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</si>
  <si>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</si>
  <si>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</si>
  <si>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</si>
  <si>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</si>
  <si>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</si>
  <si>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</si>
  <si>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</si>
  <si>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</si>
  <si>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</si>
  <si>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</si>
  <si>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</si>
  <si>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</si>
  <si>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</si>
  <si>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</si>
  <si>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</si>
  <si>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</si>
  <si>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</si>
  <si>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</si>
  <si>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</si>
  <si>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</si>
  <si>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</si>
  <si>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</si>
  <si>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</si>
  <si>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</si>
  <si>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</si>
  <si>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</si>
  <si>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</si>
  <si>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</si>
  <si>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</si>
  <si>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</si>
  <si>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</si>
  <si>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</si>
  <si>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</si>
  <si>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</si>
  <si>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</si>
  <si>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</si>
  <si>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</si>
  <si>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</si>
  <si>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</si>
  <si>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</si>
  <si>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</si>
  <si>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</si>
  <si>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</si>
  <si>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</si>
  <si>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</si>
  <si>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</si>
  <si>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</si>
  <si>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</si>
  <si>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</si>
  <si>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</si>
  <si>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</si>
  <si>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</si>
  <si>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</si>
  <si>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</si>
  <si>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</si>
  <si>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</si>
  <si>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</si>
  <si>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</si>
  <si>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</si>
  <si>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</si>
  <si>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</si>
  <si>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</si>
  <si>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</si>
  <si>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</si>
  <si>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</si>
  <si>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</si>
  <si>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</si>
  <si>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</si>
  <si>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</si>
  <si>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</si>
  <si>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</si>
  <si>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</si>
  <si>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</si>
  <si>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</si>
  <si>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</si>
  <si>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</si>
  <si>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</si>
  <si>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</si>
  <si>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</si>
  <si>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</si>
  <si>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</si>
  <si>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</si>
  <si>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</si>
  <si>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</si>
  <si>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</si>
  <si>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</si>
  <si>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</si>
  <si>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</si>
  <si>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</si>
  <si>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</si>
  <si>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</si>
  <si>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</si>
  <si>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</si>
  <si>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</si>
  <si>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</si>
  <si>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</si>
  <si>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</si>
  <si>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</si>
  <si>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</si>
  <si>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</si>
  <si>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</si>
  <si>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</si>
  <si>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</si>
  <si>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</si>
  <si>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</si>
  <si>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</si>
  <si>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</si>
  <si>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</si>
  <si>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</si>
  <si>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</si>
  <si>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</si>
  <si>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</si>
  <si>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</si>
  <si>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</si>
  <si>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</si>
  <si>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</si>
  <si>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</si>
  <si>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</si>
  <si>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</si>
  <si>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</si>
  <si>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</si>
  <si>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</si>
  <si>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</si>
  <si>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</si>
  <si>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</si>
  <si>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</si>
  <si>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</si>
  <si>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</si>
  <si>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</si>
  <si>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</si>
  <si>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</si>
  <si>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</si>
  <si>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</si>
  <si>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</si>
  <si>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</si>
  <si>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</si>
  <si>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</si>
  <si>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</si>
  <si>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</si>
  <si>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</si>
  <si>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</si>
  <si>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</si>
  <si>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</si>
  <si>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</si>
  <si>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</si>
  <si>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</si>
  <si>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</si>
  <si>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</si>
  <si>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</si>
  <si>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</si>
  <si>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</si>
  <si>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</si>
  <si>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</si>
  <si>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</si>
  <si>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</si>
  <si>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</si>
  <si>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</si>
  <si>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</si>
  <si>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</si>
  <si>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</si>
  <si>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</si>
  <si>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</si>
  <si>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</si>
  <si>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</si>
  <si>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</si>
  <si>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</si>
  <si>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</si>
  <si>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</si>
  <si>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</si>
  <si>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</si>
  <si>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</si>
  <si>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</si>
  <si>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</si>
  <si>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</si>
  <si>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</si>
  <si>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</si>
  <si>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</si>
  <si>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</si>
  <si>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</si>
  <si>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</si>
  <si>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</si>
  <si>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</si>
  <si>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</si>
  <si>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</si>
  <si>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</si>
  <si>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</si>
  <si>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</si>
  <si>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</si>
  <si>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</si>
  <si>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</si>
  <si>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</si>
  <si>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</si>
  <si>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</si>
  <si>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</si>
  <si>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</si>
  <si>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</si>
  <si>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</si>
  <si>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</si>
  <si>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</si>
  <si>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</si>
  <si>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</si>
  <si>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</si>
  <si>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</si>
  <si>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</si>
  <si>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</si>
  <si>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</si>
  <si>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</si>
  <si>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</si>
  <si>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</si>
  <si>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</si>
  <si>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</si>
  <si>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</si>
  <si>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</si>
  <si>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</si>
  <si>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</si>
  <si>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</si>
  <si>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</si>
  <si>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</si>
  <si>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</si>
  <si>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</si>
  <si>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</si>
  <si>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</si>
  <si>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</si>
  <si>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</si>
  <si>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</si>
  <si>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</si>
  <si>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</si>
  <si>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</si>
  <si>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</si>
  <si>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</si>
  <si>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</si>
  <si>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</si>
  <si>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</si>
  <si>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</si>
  <si>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</si>
  <si>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</si>
  <si>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</si>
  <si>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</si>
  <si>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</si>
  <si>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</si>
  <si>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</si>
  <si>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</si>
  <si>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</si>
  <si>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</si>
  <si>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</si>
  <si>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</si>
  <si>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</si>
  <si>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</si>
  <si>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</si>
  <si>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</si>
  <si>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</si>
  <si>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</si>
  <si>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</si>
  <si>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</si>
  <si>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</si>
  <si>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</si>
  <si>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</si>
  <si>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</si>
  <si>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</si>
  <si>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</si>
  <si>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</si>
  <si>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</si>
  <si>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</si>
  <si>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</si>
  <si>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</si>
  <si>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</si>
  <si>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</si>
  <si>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</si>
  <si>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</si>
  <si>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</si>
  <si>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</si>
  <si>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</si>
  <si>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</si>
  <si>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</si>
  <si>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</si>
  <si>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</si>
  <si>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</si>
  <si>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</si>
  <si>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</si>
  <si>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</si>
  <si>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</si>
  <si>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</si>
  <si>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</si>
  <si>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</si>
  <si>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</si>
  <si>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</si>
  <si>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</si>
  <si>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</si>
  <si>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</si>
  <si>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</si>
  <si>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</si>
  <si>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</si>
  <si>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</si>
  <si>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</si>
  <si>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</si>
  <si>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</si>
  <si>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</si>
  <si>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</si>
  <si>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</si>
  <si>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</si>
  <si>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</si>
  <si>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</si>
  <si>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</si>
  <si>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</si>
  <si>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</si>
  <si>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</si>
  <si>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</si>
  <si>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</si>
  <si>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</si>
  <si>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</si>
  <si>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</si>
  <si>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</si>
  <si>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</si>
  <si>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</si>
  <si>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</si>
  <si>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</si>
  <si>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</si>
  <si>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</si>
  <si>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</si>
  <si>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</si>
  <si>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</si>
  <si>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</si>
  <si>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</si>
  <si>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</si>
  <si>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</si>
  <si>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</si>
  <si>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</si>
  <si>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</si>
  <si>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</si>
  <si>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</si>
  <si>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</si>
  <si>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</si>
  <si>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</si>
  <si>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</si>
  <si>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</si>
  <si>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</si>
  <si>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</si>
  <si>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</si>
  <si>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</si>
  <si>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</si>
  <si>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</si>
  <si>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</si>
  <si>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</si>
  <si>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</si>
  <si>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</si>
  <si>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</si>
  <si>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</si>
  <si>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</si>
  <si>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</si>
  <si>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</si>
  <si>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</si>
  <si>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</si>
  <si>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</si>
  <si>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</si>
  <si>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</si>
  <si>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</si>
  <si>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</si>
  <si>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</si>
  <si>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</si>
  <si>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</si>
  <si>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</si>
  <si>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</si>
  <si>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</si>
  <si>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</si>
  <si>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</si>
  <si>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</si>
  <si>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</si>
  <si>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</si>
  <si>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</si>
  <si>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</si>
  <si>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</si>
  <si>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</si>
  <si>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</si>
  <si>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</si>
  <si>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</si>
  <si>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</si>
  <si>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</si>
  <si>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</si>
  <si>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</si>
  <si>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</si>
  <si>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</si>
  <si>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</si>
  <si>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</si>
  <si>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</si>
  <si>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</si>
  <si>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</si>
  <si>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</si>
  <si>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</si>
  <si>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</si>
  <si>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</si>
  <si>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</si>
  <si>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</si>
  <si>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</si>
  <si>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</si>
  <si>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</si>
  <si>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</si>
  <si>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</si>
  <si>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</si>
  <si>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</si>
  <si>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</si>
  <si>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</si>
  <si>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</si>
  <si>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</si>
  <si>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</si>
  <si>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</si>
  <si>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</si>
  <si>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</si>
  <si>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</si>
  <si>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</si>
  <si>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</si>
  <si>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</si>
  <si>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</si>
  <si>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</si>
  <si>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</si>
  <si>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</si>
  <si>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</si>
  <si>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</si>
  <si>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</si>
  <si>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</si>
  <si>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</si>
  <si>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</si>
  <si>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</si>
  <si>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</si>
  <si>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</si>
  <si>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</si>
  <si>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</si>
  <si>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</si>
  <si>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</si>
  <si>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</si>
  <si>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</si>
  <si>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</si>
  <si>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</si>
  <si>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</si>
  <si>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</si>
  <si>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</si>
  <si>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</si>
  <si>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</si>
  <si>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</si>
  <si>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</si>
  <si>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</si>
  <si>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</si>
  <si>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</si>
  <si>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</si>
  <si>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</si>
  <si>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</si>
  <si>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</si>
  <si>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</si>
  <si>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</si>
  <si>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</si>
  <si>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</si>
  <si>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</si>
  <si>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</si>
  <si>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</si>
  <si>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</si>
  <si>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</si>
  <si>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</si>
  <si>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</si>
  <si>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</si>
  <si>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</si>
  <si>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</si>
  <si>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</si>
  <si>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</si>
  <si>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</si>
  <si>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</si>
  <si>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</si>
  <si>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</si>
  <si>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</si>
  <si>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</si>
  <si>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</si>
  <si>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</si>
  <si>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</si>
  <si>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</si>
  <si>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</si>
  <si>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</si>
  <si>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</si>
  <si>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</si>
  <si>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</si>
  <si>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</si>
  <si>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</si>
  <si>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</si>
  <si>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</si>
  <si>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</si>
  <si>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</si>
  <si>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</si>
  <si>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</si>
  <si>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</si>
  <si>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</si>
  <si>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</si>
  <si>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</si>
  <si>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</si>
  <si>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</si>
  <si>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</si>
  <si>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</si>
  <si>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</si>
  <si>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</si>
  <si>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</si>
  <si>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</si>
  <si>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</si>
  <si>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</si>
  <si>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</si>
  <si>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</si>
  <si>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</si>
  <si>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</si>
  <si>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</si>
  <si>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</si>
  <si>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</si>
  <si>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</si>
  <si>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</si>
  <si>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</si>
  <si>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</si>
  <si>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</si>
  <si>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</si>
  <si>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</si>
  <si>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</si>
  <si>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</si>
  <si>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</si>
  <si>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</si>
  <si>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</si>
  <si>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</si>
  <si>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</si>
  <si>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</si>
  <si>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</si>
  <si>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</si>
  <si>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</si>
  <si>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</si>
  <si>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</si>
  <si>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</si>
  <si>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</si>
  <si>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</si>
  <si>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</si>
  <si>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</si>
  <si>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</si>
  <si>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</si>
  <si>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</si>
  <si>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</si>
  <si>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</si>
  <si>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</si>
  <si>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</si>
  <si>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</si>
  <si>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</si>
  <si>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</si>
  <si>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</si>
  <si>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</si>
  <si>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</si>
  <si>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</si>
  <si>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</si>
  <si>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</si>
  <si>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</si>
  <si>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</si>
  <si>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</si>
  <si>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</si>
  <si>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</si>
  <si>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</si>
  <si>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</si>
  <si>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</si>
  <si>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</si>
  <si>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</si>
  <si>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</si>
  <si>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</si>
  <si>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</si>
  <si>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</si>
  <si>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</si>
  <si>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</si>
  <si>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</si>
  <si>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</si>
  <si>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</si>
  <si>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</si>
  <si>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</si>
  <si>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</si>
  <si>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</si>
  <si>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</si>
  <si>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</si>
  <si>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</si>
  <si>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</si>
  <si>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</si>
  <si>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</si>
  <si>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</si>
  <si>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</si>
  <si>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</si>
  <si>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</si>
  <si>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</si>
  <si>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</si>
  <si>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</si>
  <si>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</si>
  <si>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</si>
  <si>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</si>
  <si>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</si>
  <si>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</si>
  <si>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</si>
  <si>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</si>
  <si>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</si>
  <si>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</si>
  <si>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</si>
  <si>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</si>
  <si>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</si>
  <si>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</si>
  <si>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</si>
  <si>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</si>
  <si>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</si>
  <si>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</si>
  <si>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</si>
  <si>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</si>
  <si>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</si>
  <si>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</si>
  <si>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</si>
  <si>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</si>
  <si>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</si>
  <si>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</si>
  <si>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</si>
  <si>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</si>
  <si>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</si>
  <si>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</si>
  <si>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</si>
  <si>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</si>
  <si>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</si>
  <si>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</si>
  <si>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</si>
  <si>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</si>
  <si>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</si>
  <si>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</si>
  <si>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</si>
  <si>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</si>
  <si>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</si>
  <si>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</si>
  <si>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</si>
  <si>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</si>
  <si>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</si>
  <si>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</si>
  <si>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</si>
  <si>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</si>
  <si>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</si>
  <si>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</si>
  <si>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</si>
  <si>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</si>
  <si>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</si>
  <si>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</si>
  <si>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</si>
  <si>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</si>
  <si>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</si>
  <si>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</si>
  <si>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</si>
  <si>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</si>
  <si>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</si>
  <si>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</si>
  <si>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</si>
  <si>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</si>
  <si>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</si>
  <si>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</si>
  <si>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</si>
  <si>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</si>
  <si>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</si>
  <si>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</si>
  <si>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</si>
  <si>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</si>
  <si>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</si>
  <si>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</si>
  <si>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</si>
  <si>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</si>
  <si>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</si>
  <si>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</si>
  <si>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</si>
  <si>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</si>
  <si>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</si>
  <si>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</si>
  <si>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</si>
  <si>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</si>
  <si>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</si>
  <si>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</si>
  <si>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</si>
  <si>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</si>
  <si>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</si>
  <si>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</si>
  <si>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</si>
  <si>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</si>
  <si>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</si>
  <si>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</si>
  <si>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</si>
  <si>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</si>
  <si>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</si>
  <si>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</si>
  <si>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</si>
  <si>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</si>
  <si>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</si>
  <si>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</si>
  <si>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</si>
  <si>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</si>
  <si>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</si>
  <si>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</si>
  <si>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</si>
  <si>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</si>
  <si>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</si>
  <si>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</si>
  <si>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</si>
  <si>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</si>
  <si>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</si>
  <si>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</si>
  <si>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</si>
  <si>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</si>
  <si>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</si>
  <si>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</si>
  <si>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</si>
  <si>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</si>
  <si>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</si>
  <si>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</si>
  <si>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</si>
  <si>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</si>
  <si>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</si>
  <si>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</si>
  <si>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</si>
  <si>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</si>
  <si>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</si>
  <si>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</si>
  <si>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</si>
  <si>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</si>
  <si>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</si>
  <si>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</si>
  <si>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</si>
  <si>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</si>
  <si>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</si>
  <si>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</si>
  <si>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</si>
  <si>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</si>
  <si>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</si>
  <si>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</si>
  <si>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</si>
  <si>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</si>
  <si>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</si>
  <si>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</si>
  <si>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</si>
  <si>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</si>
  <si>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</si>
  <si>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</si>
  <si>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</si>
  <si>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</si>
  <si>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</si>
  <si>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</si>
  <si>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</si>
  <si>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</si>
  <si>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</si>
  <si>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</si>
  <si>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</si>
  <si>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</si>
  <si>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</si>
  <si>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</si>
  <si>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</si>
  <si>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</si>
  <si>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</si>
  <si>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</si>
  <si>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</si>
  <si>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</si>
  <si>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</si>
  <si>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</si>
  <si>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</si>
  <si>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</si>
  <si>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</si>
  <si>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</si>
  <si>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</si>
  <si>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</si>
  <si>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</si>
  <si>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</si>
  <si>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</si>
  <si>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</si>
  <si>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</si>
  <si>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</si>
  <si>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</si>
  <si>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</si>
  <si>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</si>
  <si>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</si>
  <si>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</si>
  <si>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</si>
  <si>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</si>
  <si>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</si>
  <si>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</si>
  <si>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</si>
  <si>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</si>
  <si>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</si>
  <si>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</si>
  <si>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</si>
  <si>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</si>
  <si>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</si>
  <si>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</si>
  <si>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</si>
  <si>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</si>
  <si>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</si>
  <si>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</si>
  <si>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</si>
  <si>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</si>
  <si>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</si>
  <si>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</si>
  <si>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</si>
  <si>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</si>
  <si>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</si>
  <si>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</si>
  <si>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</si>
  <si>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</si>
  <si>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</si>
  <si>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</si>
  <si>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</si>
  <si>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</si>
  <si>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</si>
  <si>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</si>
  <si>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</si>
  <si>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</si>
  <si>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</si>
  <si>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</si>
  <si>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</si>
  <si>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</si>
  <si>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</si>
  <si>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</si>
  <si>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</si>
  <si>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</si>
  <si>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</si>
  <si>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</si>
  <si>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</si>
  <si>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</si>
  <si>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</si>
  <si>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</si>
  <si>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</si>
  <si>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</si>
  <si>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</si>
  <si>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</si>
  <si>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</si>
  <si>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</si>
  <si>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</si>
  <si>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</si>
  <si>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</si>
  <si>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</si>
  <si>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</si>
  <si>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</si>
  <si>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</si>
  <si>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</si>
  <si>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</si>
  <si>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</si>
  <si>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</si>
  <si>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</si>
  <si>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</si>
  <si>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</si>
  <si>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</si>
  <si>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</si>
  <si>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</si>
  <si>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</si>
  <si>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</si>
  <si>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</si>
  <si>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</si>
  <si>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</si>
  <si>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</si>
  <si>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</si>
  <si>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</si>
  <si>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</si>
  <si>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</si>
  <si>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</si>
  <si>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</si>
  <si>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</si>
  <si>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</si>
  <si>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</si>
  <si>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</si>
  <si>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</si>
  <si>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</si>
  <si>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</si>
  <si>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</si>
  <si>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</si>
  <si>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</si>
  <si>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</si>
  <si>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</si>
  <si>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</si>
  <si>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</si>
  <si>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</si>
  <si>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</si>
  <si>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</si>
  <si>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</si>
  <si>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</si>
  <si>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</si>
  <si>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</si>
  <si>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</si>
  <si>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</si>
  <si>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</si>
  <si>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</si>
  <si>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</si>
  <si>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</si>
  <si>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</si>
  <si>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</si>
  <si>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</si>
  <si>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</si>
  <si>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</si>
  <si>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</si>
  <si>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</si>
  <si>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</si>
  <si>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</si>
  <si>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</si>
  <si>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</si>
  <si>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</si>
  <si>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</si>
  <si>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</si>
  <si>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</si>
  <si>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</si>
  <si>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</si>
  <si>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</si>
  <si>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</si>
  <si>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</si>
  <si>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</si>
  <si>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</si>
  <si>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</si>
  <si>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</si>
  <si>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</si>
  <si>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</si>
  <si>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</si>
  <si>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</si>
  <si>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</si>
  <si>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</si>
  <si>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</si>
  <si>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</si>
  <si>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</si>
  <si>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</si>
  <si>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</si>
  <si>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</si>
  <si>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</si>
  <si>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</si>
  <si>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</si>
  <si>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</si>
  <si>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</si>
  <si>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</si>
  <si>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</si>
  <si>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</si>
  <si>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</si>
  <si>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</si>
  <si>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</si>
  <si>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</si>
  <si>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</si>
  <si>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</si>
  <si>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</si>
  <si>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</si>
  <si>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</si>
  <si>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</si>
  <si>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</si>
  <si>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</si>
  <si>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</si>
  <si>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</si>
  <si>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</si>
  <si>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</si>
  <si>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</si>
  <si>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</si>
  <si>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</si>
  <si>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</si>
  <si>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</si>
  <si>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</si>
  <si>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</si>
  <si>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</si>
  <si>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</si>
  <si>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</si>
  <si>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</si>
  <si>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</si>
  <si>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</si>
  <si>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</si>
  <si>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</si>
  <si>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</si>
  <si>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</si>
  <si>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</si>
  <si>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</si>
  <si>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</si>
  <si>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</si>
  <si>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</si>
  <si>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</si>
  <si>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</si>
  <si>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</si>
  <si>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</si>
  <si>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</si>
  <si>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</si>
  <si>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</si>
  <si>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</si>
  <si>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</si>
  <si>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</si>
  <si>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</si>
  <si>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</si>
  <si>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</si>
  <si>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</si>
  <si>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</si>
  <si>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</si>
  <si>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</si>
  <si>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</si>
  <si>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</si>
  <si>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</si>
  <si>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</si>
  <si>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</si>
  <si>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</si>
  <si>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</si>
  <si>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</si>
  <si>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</si>
  <si>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</si>
  <si>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</si>
  <si>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</si>
  <si>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</si>
  <si>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</si>
  <si>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</si>
  <si>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</si>
  <si>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</si>
  <si>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</si>
  <si>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</si>
  <si>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</si>
  <si>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</si>
  <si>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</si>
  <si>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</si>
  <si>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</si>
  <si>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</si>
  <si>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</si>
  <si>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</si>
  <si>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</si>
  <si>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</si>
  <si>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</si>
  <si>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</si>
  <si>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</si>
  <si>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</si>
  <si>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</si>
  <si>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</si>
  <si>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</si>
  <si>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</si>
  <si>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</si>
  <si>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</si>
  <si>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</si>
  <si>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</si>
  <si>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</si>
  <si>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</si>
  <si>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</si>
  <si>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</si>
  <si>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</si>
  <si>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</si>
  <si>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</si>
  <si>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</si>
  <si>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</si>
  <si>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</si>
  <si>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</si>
  <si>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</si>
  <si>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</si>
  <si>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</si>
  <si>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</si>
  <si>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</si>
  <si>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</si>
  <si>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</si>
  <si>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</si>
  <si>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</si>
  <si>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</si>
  <si>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</si>
  <si>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</si>
  <si>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</si>
  <si>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</si>
  <si>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</si>
  <si>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</si>
  <si>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</si>
  <si>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</si>
  <si>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</si>
  <si>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</si>
  <si>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</si>
  <si>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</si>
  <si>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</si>
  <si>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</si>
  <si>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</si>
  <si>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</si>
  <si>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</si>
  <si>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</si>
  <si>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</si>
  <si>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</si>
  <si>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</si>
  <si>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</si>
  <si>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</si>
  <si>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</si>
  <si>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</si>
  <si>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</si>
  <si>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</si>
  <si>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</si>
  <si>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</si>
  <si>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</si>
  <si>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</si>
  <si>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</si>
  <si>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</si>
  <si>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</si>
  <si>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</si>
  <si>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</si>
  <si>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</si>
  <si>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</si>
  <si>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</si>
  <si>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</si>
  <si>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</si>
  <si>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</si>
  <si>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</si>
  <si>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</si>
  <si>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</si>
  <si>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</si>
  <si>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</si>
  <si>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</si>
  <si>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</si>
  <si>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</si>
  <si>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</si>
  <si>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</si>
  <si>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</si>
  <si>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</si>
  <si>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</si>
  <si>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</si>
  <si>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</si>
  <si>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</si>
  <si>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</si>
  <si>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</si>
  <si>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</si>
  <si>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</si>
  <si>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</si>
  <si>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</si>
  <si>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</si>
  <si>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</si>
  <si>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</si>
  <si>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</si>
  <si>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</si>
  <si>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</si>
  <si>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</si>
  <si>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</si>
  <si>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</si>
  <si>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</si>
  <si>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</si>
  <si>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</si>
  <si>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</si>
  <si>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</si>
  <si>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</si>
  <si>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</si>
  <si>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</si>
  <si>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</si>
  <si>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</si>
  <si>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</si>
  <si>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</si>
  <si>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</si>
  <si>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</si>
  <si>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</si>
  <si>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</si>
  <si>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</si>
  <si>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</si>
  <si>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</si>
  <si>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</si>
  <si>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</si>
  <si>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</si>
  <si>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</si>
  <si>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</si>
  <si>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</si>
  <si>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</si>
  <si>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</si>
  <si>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</si>
  <si>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</si>
  <si>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</si>
  <si>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</si>
  <si>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</si>
  <si>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</si>
  <si>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</si>
  <si>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</si>
  <si>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</si>
  <si>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</si>
  <si>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</si>
  <si>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</si>
  <si>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</si>
  <si>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</si>
  <si>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</si>
  <si>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</si>
  <si>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</si>
  <si>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</si>
  <si>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</si>
  <si>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</si>
  <si>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</si>
  <si>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</si>
  <si>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</si>
  <si>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</si>
  <si>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</si>
  <si>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</si>
  <si>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</si>
  <si>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</si>
  <si>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</si>
  <si>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</si>
  <si>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</si>
  <si>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</si>
  <si>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</si>
  <si>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</si>
  <si>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</si>
  <si>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</si>
  <si>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</si>
  <si>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</si>
  <si>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</si>
  <si>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</si>
  <si>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</si>
  <si>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</si>
  <si>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</si>
  <si>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</si>
  <si>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</si>
  <si>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</si>
  <si>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</si>
  <si>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</si>
  <si>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</si>
  <si>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</si>
  <si>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</si>
  <si>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</si>
  <si>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</si>
  <si>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</si>
  <si>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</si>
  <si>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</si>
  <si>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</si>
  <si>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</si>
  <si>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</si>
  <si>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</si>
  <si>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</si>
  <si>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</si>
  <si>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</si>
  <si>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</si>
  <si>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</si>
  <si>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</si>
  <si>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</si>
  <si>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</si>
  <si>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</si>
  <si>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</si>
  <si>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</si>
  <si>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</si>
  <si>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</si>
  <si>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</si>
  <si>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</si>
  <si>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</si>
  <si>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</si>
  <si>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</si>
  <si>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</si>
  <si>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</si>
  <si>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</si>
  <si>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</si>
  <si>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</si>
  <si>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</si>
  <si>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</si>
  <si>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</si>
  <si>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</si>
  <si>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</si>
  <si>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</si>
  <si>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</si>
  <si>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</si>
  <si>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</si>
  <si>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</si>
  <si>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</si>
  <si>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</si>
  <si>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</si>
  <si>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</si>
  <si>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</si>
  <si>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</si>
  <si>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</si>
  <si>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</si>
  <si>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</si>
  <si>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</si>
  <si>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</si>
  <si>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</si>
  <si>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</si>
  <si>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</si>
  <si>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</si>
  <si>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</si>
  <si>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</si>
  <si>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</si>
  <si>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</si>
  <si>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</si>
  <si>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</si>
  <si>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</si>
  <si>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</si>
  <si>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</si>
  <si>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</si>
  <si>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</si>
  <si>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</si>
  <si>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</si>
  <si>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</si>
  <si>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</si>
  <si>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</si>
  <si>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</si>
  <si>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</si>
  <si>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</si>
  <si>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</si>
  <si>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</si>
  <si>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</si>
  <si>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</si>
  <si>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</si>
  <si>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</si>
  <si>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</si>
  <si>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</si>
  <si>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</si>
  <si>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</si>
  <si>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</si>
  <si>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</si>
  <si>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</si>
  <si>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</si>
  <si>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</si>
  <si>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</si>
  <si>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</si>
  <si>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</si>
  <si>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</si>
  <si>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</si>
  <si>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</si>
  <si>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</si>
  <si>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</si>
  <si>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</si>
  <si>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</si>
  <si>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</si>
  <si>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</si>
  <si>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</si>
  <si>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</si>
  <si>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</si>
  <si>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</si>
  <si>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</si>
  <si>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</si>
  <si>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</si>
  <si>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</si>
  <si>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</si>
  <si>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</si>
  <si>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</si>
  <si>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</si>
  <si>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</si>
  <si>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</si>
  <si>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</si>
  <si>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</si>
  <si>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</si>
  <si>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</si>
  <si>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</si>
  <si>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</si>
  <si>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</si>
  <si>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</si>
  <si>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</si>
  <si>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</si>
  <si>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</si>
  <si>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</si>
  <si>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</si>
  <si>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</si>
  <si>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</si>
  <si>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</si>
  <si>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</si>
  <si>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</si>
  <si>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</si>
  <si>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</si>
  <si>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</si>
  <si>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</si>
  <si>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</si>
  <si>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</si>
  <si>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</si>
  <si>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</si>
  <si>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</si>
  <si>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</si>
  <si>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</si>
  <si>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</si>
  <si>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</si>
  <si>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</si>
  <si>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</si>
  <si>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</si>
  <si>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</si>
  <si>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</si>
  <si>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</si>
  <si>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</si>
  <si>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</si>
  <si>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</si>
  <si>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</si>
  <si>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</si>
  <si>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</si>
  <si>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</si>
  <si>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</si>
  <si>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</si>
  <si>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</si>
  <si>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</si>
  <si>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</si>
  <si>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</si>
  <si>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</si>
  <si>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</si>
  <si>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</si>
  <si>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</si>
  <si>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</si>
  <si>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</si>
  <si>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</si>
  <si>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</si>
  <si>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</si>
  <si>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</si>
  <si>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</si>
  <si>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</si>
  <si>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</si>
  <si>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</si>
  <si>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</si>
  <si>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</si>
  <si>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</si>
  <si>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</si>
  <si>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</si>
  <si>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</si>
  <si>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</si>
  <si>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</si>
  <si>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</si>
  <si>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</si>
  <si>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</si>
  <si>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</si>
  <si>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</si>
  <si>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</si>
  <si>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</si>
  <si>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</si>
  <si>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</si>
  <si>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</si>
  <si>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</si>
  <si>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</si>
  <si>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</si>
  <si>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</si>
  <si>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</si>
  <si>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</si>
  <si>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</si>
  <si>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</si>
  <si>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</si>
  <si>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</si>
  <si>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</si>
  <si>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</si>
  <si>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</si>
  <si>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</si>
  <si>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</si>
  <si>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</si>
  <si>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</si>
  <si>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</si>
  <si>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</si>
  <si>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</si>
  <si>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</si>
  <si>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</si>
  <si>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</si>
  <si>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</si>
  <si>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</si>
  <si>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</si>
  <si>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</si>
  <si>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</si>
  <si>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</si>
  <si>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</si>
  <si>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</si>
  <si>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</si>
  <si>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</si>
  <si>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</si>
  <si>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</si>
  <si>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</si>
  <si>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</si>
  <si>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</si>
  <si>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</si>
  <si>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</si>
  <si>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</si>
  <si>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</si>
  <si>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</si>
  <si>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</si>
  <si>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</si>
  <si>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</si>
  <si>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</si>
  <si>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</si>
  <si>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</si>
  <si>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</si>
  <si>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</si>
  <si>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</si>
  <si>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</si>
  <si>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</si>
  <si>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</si>
  <si>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</si>
  <si>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</si>
  <si>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</si>
  <si>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</si>
  <si>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</si>
  <si>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</si>
  <si>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</si>
  <si>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</si>
  <si>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</si>
  <si>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</si>
  <si>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</si>
  <si>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</si>
  <si>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</si>
  <si>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</si>
  <si>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</si>
  <si>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</si>
  <si>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</si>
  <si>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</si>
  <si>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</si>
  <si>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</si>
  <si>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</si>
  <si>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</si>
  <si>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</si>
  <si>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</si>
  <si>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</si>
  <si>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</si>
  <si>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</si>
  <si>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</si>
  <si>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</si>
  <si>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</si>
  <si>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</si>
  <si>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</si>
  <si>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</si>
  <si>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</si>
  <si>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</si>
  <si>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</si>
  <si>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</si>
  <si>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</si>
  <si>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</si>
  <si>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</si>
  <si>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</si>
  <si>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</si>
  <si>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</si>
  <si>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</si>
  <si>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</si>
  <si>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</si>
  <si>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</si>
  <si>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</si>
  <si>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</si>
  <si>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</si>
  <si>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</si>
  <si>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</si>
  <si>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</si>
  <si>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</si>
  <si>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</si>
  <si>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</si>
  <si>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</si>
  <si>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</si>
  <si>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</si>
  <si>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</si>
  <si>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</si>
  <si>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</si>
  <si>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</si>
  <si>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</si>
  <si>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</si>
  <si>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</si>
  <si>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</si>
  <si>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</si>
  <si>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</si>
  <si>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</si>
  <si>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</si>
  <si>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</si>
  <si>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</si>
  <si>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</si>
  <si>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</si>
  <si>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</si>
  <si>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</si>
  <si>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</si>
  <si>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</si>
  <si>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</si>
  <si>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</si>
  <si>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</si>
  <si>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</si>
  <si>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</si>
  <si>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</si>
  <si>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</si>
  <si>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</si>
  <si>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</si>
  <si>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</si>
  <si>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</si>
  <si>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</si>
  <si>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</si>
  <si>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</si>
  <si>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</si>
  <si>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</si>
  <si>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</si>
  <si>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</si>
  <si>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</si>
  <si>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</si>
  <si>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</si>
  <si>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</si>
  <si>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</si>
  <si>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</si>
  <si>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</si>
  <si>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</si>
  <si>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</si>
  <si>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</si>
  <si>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</si>
  <si>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</si>
  <si>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</si>
  <si>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</si>
  <si>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</si>
  <si>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</si>
  <si>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</si>
  <si>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</si>
  <si>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</si>
  <si>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</si>
  <si>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</si>
  <si>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</si>
  <si>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</si>
  <si>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</si>
  <si>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</si>
  <si>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</si>
  <si>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</si>
  <si>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</si>
  <si>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</si>
  <si>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</si>
  <si>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</si>
  <si>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</si>
  <si>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</si>
  <si>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</si>
  <si>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</si>
  <si>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</si>
  <si>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</si>
  <si>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</si>
  <si>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</si>
  <si>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</si>
  <si>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</si>
  <si>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</si>
  <si>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</si>
  <si>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</si>
  <si>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</si>
  <si>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</si>
  <si>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</si>
  <si>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</si>
  <si>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</si>
  <si>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</si>
  <si>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</si>
  <si>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</si>
  <si>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</si>
  <si>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</si>
  <si>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</si>
  <si>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</si>
  <si>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</si>
  <si>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</si>
  <si>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</si>
  <si>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</si>
  <si>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</si>
  <si>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</si>
  <si>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</si>
  <si>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</si>
  <si>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</si>
  <si>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</si>
  <si>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</si>
  <si>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</si>
  <si>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</si>
  <si>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</si>
  <si>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</si>
  <si>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</si>
  <si>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</si>
  <si>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</si>
  <si>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</si>
  <si>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</si>
  <si>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</si>
  <si>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</si>
  <si>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</si>
  <si>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</si>
  <si>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</si>
  <si>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</si>
  <si>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</si>
  <si>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</si>
  <si>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</si>
  <si>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</si>
  <si>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</si>
  <si>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</si>
  <si>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</si>
  <si>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</si>
  <si>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</si>
  <si>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</si>
  <si>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</si>
  <si>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</si>
  <si>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</si>
  <si>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</si>
  <si>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</si>
  <si>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</si>
  <si>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</si>
  <si>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</si>
  <si>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</si>
  <si>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</si>
  <si>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</si>
  <si>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</si>
  <si>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</si>
  <si>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</si>
  <si>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</si>
  <si>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</si>
  <si>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</si>
  <si>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</si>
  <si>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</si>
  <si>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</si>
  <si>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</si>
  <si>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</si>
  <si>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</si>
  <si>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</si>
  <si>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</si>
  <si>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</si>
  <si>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</si>
  <si>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</si>
  <si>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</si>
  <si>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</si>
  <si>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</si>
  <si>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</si>
  <si>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</si>
  <si>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</si>
  <si>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</si>
  <si>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</si>
  <si>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</si>
  <si>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</si>
  <si>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</si>
  <si>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</si>
  <si>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</si>
  <si>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</si>
  <si>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</si>
  <si>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</si>
  <si>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</si>
  <si>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</si>
  <si>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</si>
  <si>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</si>
  <si>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</si>
  <si>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</si>
  <si>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</si>
  <si>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</si>
  <si>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</si>
  <si>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</si>
  <si>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</si>
  <si>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</si>
  <si>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</si>
  <si>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</si>
  <si>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</si>
  <si>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</si>
  <si>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</si>
  <si>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</si>
  <si>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</si>
  <si>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</si>
  <si>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</si>
  <si>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</si>
  <si>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</si>
  <si>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</si>
  <si>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</si>
  <si>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</si>
  <si>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</si>
  <si>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</si>
  <si>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</si>
  <si>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</si>
  <si>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</si>
  <si>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</si>
  <si>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</si>
  <si>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</si>
  <si>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</si>
  <si>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</si>
  <si>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</si>
  <si>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</si>
  <si>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</si>
  <si>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</si>
  <si>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</si>
  <si>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</si>
  <si>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</si>
  <si>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</si>
  <si>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</si>
  <si>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</si>
  <si>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</si>
  <si>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</si>
  <si>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</si>
  <si>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</si>
  <si>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</si>
  <si>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</si>
  <si>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</si>
  <si>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</si>
  <si>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</si>
  <si>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</si>
  <si>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</si>
  <si>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</si>
  <si>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</si>
  <si>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</si>
  <si>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</si>
  <si>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</si>
  <si>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</si>
  <si>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</si>
  <si>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</si>
  <si>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</si>
  <si>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</si>
  <si>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</si>
  <si>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</si>
  <si>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</si>
  <si>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</si>
  <si>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</si>
  <si>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</si>
  <si>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</si>
  <si>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</si>
  <si>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</si>
  <si>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</si>
  <si>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</si>
  <si>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</si>
  <si>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</si>
  <si>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</si>
  <si>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</si>
  <si>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</si>
  <si>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</si>
  <si>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</si>
  <si>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</si>
  <si>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</si>
  <si>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</si>
  <si>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</si>
  <si>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</si>
  <si>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</si>
  <si>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</si>
  <si>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</si>
  <si>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</si>
  <si>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</si>
  <si>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</si>
  <si>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</si>
  <si>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</si>
  <si>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</si>
  <si>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</si>
  <si>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</si>
  <si>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</si>
  <si>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</si>
  <si>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</si>
  <si>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</si>
  <si>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</si>
  <si>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</si>
  <si>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</si>
  <si>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</si>
  <si>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</si>
  <si>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</si>
  <si>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</si>
  <si>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</si>
  <si>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</si>
  <si>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</si>
  <si>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</si>
  <si>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</si>
  <si>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</si>
  <si>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</si>
  <si>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</si>
  <si>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</si>
  <si>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</si>
  <si>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</si>
  <si>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</si>
  <si>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</si>
  <si>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</si>
  <si>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</si>
  <si>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</si>
  <si>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</si>
  <si>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</si>
  <si>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</si>
  <si>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</si>
  <si>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</si>
  <si>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</si>
  <si>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</si>
  <si>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</si>
  <si>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</si>
  <si>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</si>
  <si>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</si>
  <si>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</si>
  <si>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</si>
  <si>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</si>
  <si>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</si>
  <si>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</si>
  <si>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</si>
  <si>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</si>
  <si>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</si>
  <si>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</si>
  <si>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</si>
  <si>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</si>
  <si>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</si>
  <si>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</si>
  <si>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</si>
  <si>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</si>
  <si>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</si>
  <si>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</si>
  <si>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</si>
  <si>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</si>
  <si>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</si>
  <si>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</si>
  <si>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</si>
  <si>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</si>
  <si>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</si>
  <si>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</si>
  <si>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</si>
  <si>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</si>
  <si>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</si>
  <si>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</si>
  <si>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</si>
  <si>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</si>
  <si>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</si>
  <si>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</si>
  <si>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</si>
  <si>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</si>
  <si>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</si>
  <si>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</si>
  <si>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</si>
  <si>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</si>
  <si>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</si>
  <si>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</si>
  <si>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</si>
  <si>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</si>
  <si>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</si>
  <si>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</si>
  <si>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</si>
  <si>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</si>
  <si>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</si>
  <si>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</si>
  <si>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</si>
  <si>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</si>
  <si>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</si>
  <si>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</si>
  <si>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</si>
  <si>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</si>
  <si>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</si>
  <si>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</si>
  <si>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</si>
  <si>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</si>
  <si>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</si>
  <si>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</si>
  <si>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</si>
  <si>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</si>
  <si>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</si>
  <si>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</si>
  <si>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</si>
  <si>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</si>
  <si>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</si>
  <si>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</si>
  <si>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</si>
  <si>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</si>
  <si>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</si>
  <si>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</si>
  <si>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</si>
  <si>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</si>
  <si>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</si>
  <si>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</si>
  <si>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</si>
  <si>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</si>
  <si>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</si>
  <si>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</si>
  <si>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</si>
  <si>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</si>
  <si>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</si>
  <si>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</si>
  <si>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</si>
  <si>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</si>
  <si>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</si>
  <si>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</si>
  <si>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</si>
  <si>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</si>
  <si>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</si>
  <si>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</si>
  <si>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</si>
  <si>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</si>
  <si>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</si>
  <si>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</si>
  <si>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</si>
  <si>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</si>
  <si>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</si>
  <si>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</si>
  <si>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</si>
  <si>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</si>
  <si>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</si>
  <si>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</si>
  <si>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</si>
  <si>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</si>
  <si>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</si>
  <si>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</si>
  <si>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</si>
  <si>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</si>
  <si>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</si>
  <si>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</si>
  <si>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</si>
  <si>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</si>
  <si>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</si>
  <si>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</si>
  <si>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</si>
  <si>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</si>
  <si>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</si>
  <si>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</si>
  <si>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</si>
  <si>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</si>
  <si>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</si>
  <si>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</si>
  <si>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</si>
  <si>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</si>
  <si>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</si>
  <si>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</si>
  <si>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</si>
  <si>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</si>
  <si>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</si>
  <si>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</si>
  <si>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</si>
  <si>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</si>
  <si>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</si>
  <si>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</si>
  <si>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</si>
  <si>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</si>
  <si>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</si>
  <si>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</si>
  <si>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</si>
  <si>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</si>
  <si>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</si>
  <si>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</si>
  <si>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</si>
  <si>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</si>
  <si>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</si>
  <si>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</si>
  <si>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</si>
  <si>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</si>
  <si>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</si>
  <si>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</si>
  <si>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</si>
  <si>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</si>
  <si>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</si>
  <si>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</si>
  <si>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</si>
  <si>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</si>
  <si>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</si>
  <si>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</si>
  <si>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</si>
  <si>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</si>
  <si>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</si>
  <si>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</si>
  <si>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</si>
  <si>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</si>
  <si>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</si>
  <si>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</si>
  <si>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</si>
  <si>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</si>
  <si>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</si>
  <si>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</si>
  <si>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</si>
  <si>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</si>
  <si>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</si>
  <si>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</si>
  <si>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</si>
  <si>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</si>
  <si>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</si>
  <si>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</si>
  <si>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</si>
  <si>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</si>
  <si>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</si>
  <si>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</si>
  <si>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</si>
  <si>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</si>
  <si>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</si>
  <si>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</si>
  <si>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</si>
  <si>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</si>
  <si>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</si>
  <si>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</si>
  <si>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</si>
  <si>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</si>
  <si>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</si>
  <si>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</si>
  <si>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</si>
  <si>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</si>
  <si>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</si>
  <si>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</si>
  <si>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</si>
  <si>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</si>
  <si>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</si>
  <si>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</si>
  <si>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</si>
  <si>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</si>
  <si>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</si>
  <si>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</si>
  <si>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</si>
  <si>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</si>
  <si>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</si>
  <si>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</si>
  <si>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</si>
  <si>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</si>
  <si>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</si>
  <si>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</si>
  <si>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</si>
  <si>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</si>
  <si>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</si>
  <si>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</si>
  <si>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</si>
  <si>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</si>
  <si>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</si>
  <si>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</si>
  <si>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</si>
  <si>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</si>
  <si>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</si>
  <si>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</si>
  <si>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</si>
  <si>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</si>
  <si>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</si>
  <si>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</si>
  <si>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</si>
  <si>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</si>
  <si>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</si>
  <si>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</si>
  <si>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</si>
  <si>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</si>
  <si>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</si>
  <si>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</si>
  <si>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</si>
  <si>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</si>
  <si>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</si>
  <si>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</si>
  <si>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</si>
  <si>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</si>
  <si>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</si>
  <si>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</si>
  <si>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</si>
  <si>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</si>
  <si>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</si>
  <si>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</si>
  <si>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</si>
  <si>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</si>
  <si>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</si>
  <si>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</si>
  <si>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</si>
  <si>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</si>
  <si>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</si>
  <si>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</si>
  <si>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</si>
  <si>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</si>
  <si>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</si>
  <si>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</si>
  <si>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</si>
  <si>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</si>
  <si>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</si>
  <si>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</si>
  <si>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</si>
  <si>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</si>
  <si>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</si>
  <si>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</si>
  <si>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</si>
  <si>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</si>
  <si>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</si>
  <si>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</si>
  <si>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</si>
  <si>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</si>
  <si>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</si>
  <si>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</si>
  <si>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</si>
  <si>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</si>
  <si>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</si>
  <si>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</si>
  <si>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</si>
  <si>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</si>
  <si>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</si>
  <si>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</si>
  <si>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</si>
  <si>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</si>
  <si>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</si>
  <si>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</si>
  <si>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</si>
  <si>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</si>
  <si>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</si>
  <si>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</si>
  <si>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</si>
  <si>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</si>
  <si>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</si>
  <si>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</si>
  <si>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</si>
  <si>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</si>
  <si>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</si>
  <si>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</si>
  <si>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</si>
  <si>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</si>
  <si>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</si>
  <si>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</si>
  <si>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</si>
  <si>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</si>
  <si>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</si>
  <si>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</si>
  <si>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</si>
  <si>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</si>
  <si>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</si>
  <si>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</si>
  <si>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</si>
  <si>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</si>
  <si>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</si>
  <si>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</si>
  <si>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</si>
  <si>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</si>
  <si>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</si>
  <si>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</si>
  <si>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</si>
  <si>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</si>
  <si>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</si>
  <si>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</si>
  <si>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</si>
  <si>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</si>
  <si>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</si>
  <si>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</si>
  <si>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</si>
  <si>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</si>
  <si>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</si>
  <si>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</si>
  <si>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</si>
  <si>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</si>
  <si>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</si>
  <si>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</si>
  <si>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</si>
  <si>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</si>
  <si>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</si>
  <si>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</si>
  <si>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</si>
  <si>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</si>
  <si>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</si>
  <si>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</si>
  <si>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</si>
  <si>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</si>
  <si>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</si>
  <si>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</si>
  <si>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</si>
  <si>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</si>
  <si>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</si>
  <si>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</si>
  <si>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</si>
  <si>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</si>
  <si>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</si>
  <si>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</si>
  <si>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</si>
  <si>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</si>
  <si>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</si>
  <si>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</si>
  <si>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</si>
  <si>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</si>
  <si>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</si>
  <si>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</si>
  <si>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</si>
  <si>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</si>
  <si>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</si>
  <si>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</si>
  <si>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</si>
  <si>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</si>
  <si>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</si>
  <si>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</si>
  <si>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</si>
  <si>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</si>
  <si>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</si>
  <si>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</si>
  <si>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</si>
  <si>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</si>
  <si>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</si>
  <si>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</si>
  <si>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</si>
  <si>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</si>
  <si>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</si>
  <si>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</si>
  <si>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</si>
  <si>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</si>
  <si>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</si>
  <si>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</si>
  <si>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</si>
  <si>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</si>
  <si>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</si>
  <si>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</si>
  <si>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</si>
  <si>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</si>
  <si>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</si>
  <si>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</si>
  <si>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</si>
  <si>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</si>
  <si>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</si>
  <si>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</si>
  <si>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</si>
  <si>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</si>
  <si>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</si>
  <si>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</si>
  <si>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</si>
  <si>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</si>
  <si>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</si>
  <si>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</si>
  <si>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</si>
  <si>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</si>
  <si>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</si>
  <si>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</si>
  <si>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</si>
  <si>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</si>
  <si>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</si>
  <si>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</si>
  <si>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</si>
  <si>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</si>
  <si>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</si>
  <si>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</si>
  <si>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</si>
  <si>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</si>
  <si>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</si>
  <si>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</si>
  <si>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</si>
  <si>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</si>
  <si>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</si>
  <si>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</si>
  <si>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</si>
  <si>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</si>
  <si>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</si>
  <si>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</si>
  <si>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</si>
  <si>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</si>
  <si>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</si>
  <si>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</si>
  <si>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</si>
  <si>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</si>
  <si>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</si>
  <si>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</si>
  <si>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</si>
  <si>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</si>
  <si>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</si>
  <si>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</si>
  <si>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</si>
  <si>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</si>
  <si>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</si>
  <si>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</si>
  <si>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</si>
  <si>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</si>
  <si>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</si>
  <si>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</si>
  <si>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</si>
  <si>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</si>
  <si>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</si>
  <si>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</si>
  <si>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</si>
  <si>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</si>
  <si>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</si>
  <si>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</si>
  <si>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</si>
  <si>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</si>
  <si>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</si>
  <si>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</si>
  <si>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</si>
  <si>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</si>
  <si>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</si>
  <si>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</si>
  <si>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</si>
  <si>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</si>
  <si>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</si>
  <si>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</si>
  <si>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</si>
  <si>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</si>
  <si>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</si>
  <si>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</si>
  <si>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</si>
  <si>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</si>
  <si>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</si>
  <si>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</si>
  <si>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</si>
  <si>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</si>
  <si>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</si>
  <si>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</si>
  <si>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</si>
  <si>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</si>
  <si>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</si>
  <si>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</si>
  <si>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</si>
  <si>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</si>
  <si>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</si>
  <si>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</si>
  <si>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</si>
  <si>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</si>
  <si>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</si>
  <si>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</si>
  <si>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</si>
  <si>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</si>
  <si>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</si>
  <si>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</si>
  <si>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</si>
  <si>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</si>
  <si>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</si>
  <si>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</si>
  <si>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</si>
  <si>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</si>
  <si>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</si>
  <si>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</si>
  <si>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</si>
  <si>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</si>
  <si>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</si>
  <si>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</si>
  <si>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</si>
  <si>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</si>
  <si>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</si>
  <si>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</si>
  <si>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</si>
  <si>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</si>
  <si>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</si>
  <si>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</si>
  <si>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</si>
  <si>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</si>
  <si>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</si>
  <si>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</si>
  <si>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</si>
  <si>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</si>
  <si>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</si>
  <si>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</si>
  <si>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</si>
  <si>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</si>
  <si>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</si>
  <si>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</si>
  <si>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</si>
  <si>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</si>
  <si>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</si>
  <si>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</si>
  <si>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</si>
  <si>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</si>
  <si>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</si>
  <si>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</si>
  <si>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</si>
  <si>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</si>
  <si>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</si>
  <si>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</si>
  <si>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</si>
  <si>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</si>
  <si>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</si>
  <si>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</si>
  <si>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</si>
  <si>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</si>
  <si>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</si>
  <si>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</si>
  <si>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</si>
  <si>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</si>
  <si>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</si>
  <si>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</si>
  <si>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</si>
  <si>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</si>
  <si>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</si>
  <si>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</si>
  <si>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</si>
  <si>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</si>
  <si>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</si>
  <si>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</si>
  <si>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</si>
  <si>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</si>
  <si>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</si>
  <si>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</si>
  <si>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</si>
  <si>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</si>
  <si>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</si>
  <si>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</si>
  <si>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</si>
  <si>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</si>
  <si>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</si>
  <si>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</si>
  <si>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</si>
  <si>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</si>
  <si>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</si>
  <si>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</si>
  <si>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</si>
  <si>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</si>
  <si>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</si>
  <si>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</si>
  <si>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</si>
  <si>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</si>
  <si>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</si>
  <si>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</si>
  <si>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</si>
  <si>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</si>
  <si>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</si>
  <si>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</si>
  <si>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</si>
  <si>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</si>
  <si>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</si>
  <si>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</si>
  <si>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</si>
  <si>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</si>
  <si>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</si>
  <si>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</si>
  <si>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</si>
  <si>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</si>
  <si>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</si>
  <si>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</si>
  <si>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</si>
  <si>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</si>
  <si>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</si>
  <si>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</si>
  <si>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</si>
  <si>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</si>
  <si>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</si>
  <si>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</si>
  <si>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</si>
  <si>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</si>
  <si>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</si>
  <si>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</si>
  <si>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</si>
  <si>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</si>
  <si>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</si>
  <si>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</si>
  <si>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</si>
  <si>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</si>
  <si>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</si>
  <si>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</si>
  <si>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</si>
  <si>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</si>
  <si>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</si>
  <si>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</si>
  <si>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</si>
  <si>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</si>
  <si>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</si>
  <si>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</si>
  <si>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</si>
  <si>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</si>
  <si>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</si>
  <si>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</si>
  <si>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</si>
  <si>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</si>
  <si>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</si>
  <si>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</si>
  <si>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</si>
  <si>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</si>
  <si>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</si>
  <si>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</si>
  <si>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</si>
  <si>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</si>
  <si>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</si>
  <si>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</si>
  <si>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</si>
  <si>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</si>
  <si>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</si>
  <si>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</si>
  <si>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</si>
  <si>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</si>
  <si>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</si>
  <si>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</si>
  <si>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</si>
  <si>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</si>
  <si>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</si>
  <si>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</si>
  <si>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</si>
  <si>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</si>
  <si>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</si>
  <si>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</si>
  <si>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</si>
  <si>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</si>
  <si>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</si>
  <si>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</si>
  <si>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</si>
  <si>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</si>
  <si>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</si>
  <si>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</si>
  <si>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</si>
  <si>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</si>
  <si>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</si>
  <si>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</si>
  <si>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</si>
  <si>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</si>
  <si>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</si>
  <si>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</si>
  <si>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</si>
  <si>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</si>
  <si>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</si>
  <si>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</si>
  <si>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</si>
  <si>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</si>
  <si>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</si>
  <si>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</si>
  <si>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</si>
  <si>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</si>
  <si>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</si>
  <si>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</si>
  <si>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</si>
  <si>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</si>
  <si>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</si>
  <si>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</si>
  <si>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</si>
  <si>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</si>
  <si>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</si>
  <si>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</si>
  <si>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</si>
  <si>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</si>
  <si>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</si>
  <si>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</si>
  <si>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</si>
  <si>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</si>
  <si>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</si>
  <si>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</si>
  <si>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</si>
  <si>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</si>
  <si>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</si>
  <si>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</si>
  <si>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</si>
  <si>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</si>
  <si>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</si>
  <si>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</si>
  <si>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</si>
  <si>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</si>
  <si>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</si>
  <si>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</si>
  <si>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</si>
  <si>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</si>
  <si>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</si>
  <si>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</si>
  <si>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</si>
  <si>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</si>
  <si>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</si>
  <si>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</si>
  <si>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</si>
  <si>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</si>
  <si>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</si>
  <si>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</si>
  <si>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</si>
  <si>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</si>
  <si>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</si>
  <si>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</si>
  <si>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</si>
  <si>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</si>
  <si>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</si>
  <si>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</si>
  <si>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</si>
  <si>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</si>
  <si>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</si>
  <si>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</si>
  <si>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</si>
  <si>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</si>
  <si>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</si>
  <si>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</si>
  <si>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</si>
  <si>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</si>
  <si>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</si>
  <si>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</si>
  <si>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</si>
  <si>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</si>
  <si>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</si>
  <si>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</si>
  <si>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</si>
  <si>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</si>
  <si>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</si>
  <si>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</si>
  <si>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</si>
  <si>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</si>
  <si>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</si>
  <si>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</si>
  <si>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</si>
  <si>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</si>
  <si>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</si>
  <si>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</si>
  <si>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</si>
  <si>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</si>
  <si>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</si>
  <si>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</si>
  <si>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</si>
  <si>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</si>
  <si>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</si>
  <si>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</si>
  <si>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</si>
  <si>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</si>
  <si>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</si>
  <si>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</si>
  <si>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</si>
  <si>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</si>
  <si>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</si>
  <si>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</si>
  <si>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</si>
  <si>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</si>
  <si>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</si>
  <si>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</si>
  <si>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</si>
  <si>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</si>
  <si>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</si>
  <si>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</si>
  <si>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</si>
  <si>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</si>
  <si>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</si>
  <si>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</si>
  <si>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</si>
  <si>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</si>
  <si>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</si>
  <si>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</si>
  <si>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</si>
  <si>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</si>
  <si>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</si>
  <si>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</si>
  <si>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</si>
  <si>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</si>
  <si>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</si>
  <si>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</si>
  <si>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</si>
  <si>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</si>
  <si>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</si>
  <si>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</si>
  <si>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</si>
  <si>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</si>
  <si>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</si>
  <si>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</si>
  <si>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</si>
  <si>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</si>
  <si>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</si>
  <si>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</si>
  <si>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</si>
  <si>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</si>
  <si>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</si>
  <si>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</si>
  <si>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</si>
  <si>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</si>
  <si>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</si>
  <si>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</si>
  <si>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</si>
  <si>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</si>
  <si>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</si>
  <si>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</si>
  <si>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</si>
  <si>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</si>
  <si>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</si>
  <si>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</si>
  <si>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</si>
  <si>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</si>
  <si>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</si>
  <si>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</si>
  <si>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</si>
  <si>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</si>
  <si>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</si>
  <si>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</si>
  <si>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</si>
  <si>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</si>
  <si>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</si>
  <si>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</si>
  <si>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</si>
  <si>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</si>
  <si>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</si>
  <si>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</si>
  <si>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</si>
  <si>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</si>
  <si>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</si>
  <si>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</si>
  <si>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</si>
  <si>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</si>
  <si>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</si>
  <si>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</si>
  <si>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</si>
  <si>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</si>
  <si>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</si>
  <si>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</si>
  <si>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</si>
  <si>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</si>
  <si>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</si>
  <si>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</si>
  <si>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</si>
  <si>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</si>
  <si>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</si>
  <si>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</si>
  <si>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</si>
  <si>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</si>
  <si>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</si>
  <si>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</si>
  <si>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</si>
  <si>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</si>
  <si>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</si>
  <si>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</si>
  <si>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</si>
  <si>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</si>
  <si>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</si>
  <si>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</si>
  <si>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</si>
  <si>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</si>
  <si>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</si>
  <si>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</si>
  <si>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</si>
  <si>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</si>
  <si>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</si>
  <si>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</si>
  <si>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</si>
  <si>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</si>
  <si>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</si>
  <si>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</si>
  <si>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</si>
  <si>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</si>
  <si>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</si>
  <si>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</si>
  <si>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</si>
  <si>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</si>
  <si>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</si>
  <si>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</si>
  <si>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</si>
  <si>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</si>
  <si>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</si>
  <si>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</si>
  <si>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</si>
  <si>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</si>
  <si>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</si>
  <si>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</si>
  <si>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</si>
  <si>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</si>
  <si>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</si>
  <si>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</si>
  <si>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</si>
  <si>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</si>
  <si>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</si>
  <si>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</si>
  <si>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</si>
  <si>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</si>
  <si>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</si>
  <si>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</si>
  <si>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</si>
  <si>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</si>
  <si>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</si>
  <si>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</si>
  <si>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</si>
  <si>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</si>
  <si>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</si>
  <si>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</si>
  <si>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</si>
  <si>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</si>
  <si>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</si>
  <si>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</si>
  <si>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</si>
  <si>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</si>
  <si>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</si>
  <si>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</si>
  <si>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</si>
  <si>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</si>
  <si>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</si>
  <si>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</si>
  <si>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</si>
  <si>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</si>
  <si>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</si>
  <si>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</si>
  <si>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</si>
  <si>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</si>
  <si>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</si>
  <si>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</si>
  <si>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</si>
  <si>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</si>
  <si>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</si>
  <si>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</si>
  <si>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</si>
  <si>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</si>
  <si>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</si>
  <si>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</si>
  <si>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</si>
  <si>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</si>
  <si>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</si>
  <si>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</si>
  <si>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</si>
  <si>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</si>
  <si>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</si>
  <si>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</si>
  <si>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</si>
  <si>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</si>
  <si>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</si>
  <si>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</si>
  <si>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</si>
  <si>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</si>
  <si>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</si>
  <si>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</si>
  <si>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</si>
  <si>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</si>
  <si>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</si>
  <si>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</si>
  <si>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</si>
  <si>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</si>
  <si>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</si>
  <si>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</si>
  <si>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</si>
  <si>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</si>
  <si>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</si>
  <si>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</si>
  <si>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</si>
  <si>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</si>
  <si>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</si>
  <si>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</si>
  <si>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</si>
  <si>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</si>
  <si>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</si>
  <si>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</si>
  <si>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</si>
  <si>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</si>
  <si>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</si>
  <si>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</si>
  <si>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</si>
  <si>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</si>
  <si>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</si>
  <si>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</si>
  <si>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</si>
  <si>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</si>
  <si>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</si>
  <si>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</si>
  <si>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</si>
  <si>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</si>
  <si>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</si>
  <si>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</si>
  <si>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</si>
  <si>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</si>
  <si>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</si>
  <si>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</si>
  <si>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</si>
  <si>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</si>
  <si>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</si>
  <si>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</si>
  <si>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</si>
  <si>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</si>
  <si>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</si>
  <si>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</si>
  <si>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</si>
  <si>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</si>
  <si>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</si>
  <si>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</si>
  <si>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</si>
  <si>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</si>
  <si>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</si>
  <si>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</si>
  <si>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</si>
  <si>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</si>
  <si>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</si>
  <si>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</si>
  <si>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</si>
  <si>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</si>
  <si>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</si>
  <si>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</si>
  <si>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</si>
  <si>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</si>
  <si>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</si>
  <si>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</si>
  <si>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</si>
  <si>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</si>
  <si>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</si>
  <si>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</si>
  <si>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</si>
  <si>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</si>
  <si>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</si>
  <si>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</si>
  <si>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</si>
  <si>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</si>
  <si>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</si>
  <si>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</si>
  <si>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</si>
  <si>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</si>
  <si>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</si>
  <si>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</si>
  <si>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</si>
  <si>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</si>
  <si>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</si>
  <si>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</si>
  <si>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</si>
  <si>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</si>
  <si>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</si>
  <si>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</si>
  <si>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</si>
  <si>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</si>
  <si>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</si>
  <si>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</si>
  <si>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</si>
  <si>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</si>
  <si>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</si>
  <si>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</si>
  <si>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</si>
  <si>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</si>
  <si>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</si>
  <si>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</si>
  <si>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</si>
  <si>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</si>
  <si>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</si>
  <si>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</si>
  <si>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</si>
  <si>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</si>
  <si>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</si>
  <si>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</si>
  <si>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</si>
  <si>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</si>
  <si>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</si>
  <si>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</si>
  <si>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</si>
  <si>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</si>
  <si>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</si>
  <si>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</si>
  <si>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</si>
  <si>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</si>
  <si>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</si>
  <si>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</si>
  <si>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</si>
  <si>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</si>
  <si>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</si>
  <si>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</si>
  <si>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</si>
  <si>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</si>
  <si>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</si>
  <si>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</si>
  <si>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</si>
  <si>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</si>
  <si>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</si>
  <si>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</si>
  <si>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</si>
  <si>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</si>
  <si>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</si>
  <si>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</si>
  <si>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</si>
  <si>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</si>
  <si>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</si>
  <si>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</si>
  <si>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</si>
  <si>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</si>
  <si>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</si>
  <si>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</si>
  <si>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</si>
  <si>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</si>
  <si>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</si>
  <si>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</si>
  <si>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</si>
  <si>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</si>
  <si>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</si>
  <si>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</si>
  <si>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</si>
  <si>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</si>
  <si>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</si>
  <si>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</si>
  <si>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</si>
  <si>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</si>
  <si>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</si>
  <si>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</si>
  <si>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</si>
  <si>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</si>
  <si>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</si>
  <si>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</si>
  <si>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</si>
  <si>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</si>
  <si>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</si>
  <si>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</si>
  <si>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</si>
  <si>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</si>
  <si>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</si>
  <si>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</si>
  <si>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</si>
  <si>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</si>
  <si>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</si>
  <si>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</si>
  <si>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</si>
  <si>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</si>
  <si>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</si>
  <si>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</si>
  <si>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</si>
  <si>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</si>
  <si>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</si>
  <si>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</si>
  <si>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</si>
  <si>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</si>
  <si>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</si>
  <si>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</si>
  <si>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</si>
  <si>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</si>
  <si>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</si>
  <si>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</si>
  <si>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</si>
  <si>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</si>
  <si>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</si>
  <si>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</si>
  <si>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</si>
  <si>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</si>
  <si>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</si>
  <si>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</si>
  <si>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</si>
  <si>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</si>
  <si>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</si>
  <si>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</si>
  <si>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</si>
  <si>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</si>
  <si>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</si>
  <si>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</si>
  <si>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</si>
  <si>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</si>
  <si>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</si>
  <si>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</si>
  <si>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</si>
  <si>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</si>
  <si>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</si>
  <si>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</si>
  <si>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</si>
  <si>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</si>
  <si>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</si>
  <si>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</si>
  <si>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</si>
  <si>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</si>
  <si>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</si>
  <si>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</si>
  <si>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</si>
  <si>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</si>
  <si>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</si>
  <si>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</si>
  <si>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</si>
  <si>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</si>
  <si>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</si>
  <si>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</si>
  <si>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</si>
  <si>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</si>
  <si>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</si>
  <si>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</si>
  <si>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</si>
  <si>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</si>
  <si>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</si>
  <si>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</si>
  <si>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</si>
  <si>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</si>
  <si>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</si>
  <si>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</si>
  <si>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</si>
  <si>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</si>
  <si>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</si>
  <si>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</si>
  <si>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</si>
  <si>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</si>
  <si>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</si>
  <si>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</si>
  <si>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</si>
  <si>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</si>
  <si>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</si>
  <si>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</si>
  <si>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</si>
  <si>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</si>
  <si>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</si>
  <si>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</si>
  <si>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</si>
  <si>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</si>
  <si>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</si>
  <si>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</si>
  <si>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</si>
  <si>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</si>
  <si>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</si>
  <si>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</si>
  <si>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</si>
  <si>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</si>
  <si>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</si>
  <si>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</si>
  <si>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</si>
  <si>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</si>
  <si>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</si>
  <si>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</si>
  <si>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</si>
  <si>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</si>
  <si>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</si>
  <si>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</si>
  <si>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</si>
  <si>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</si>
  <si>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</si>
  <si>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</si>
  <si>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</si>
  <si>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</si>
  <si>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</si>
  <si>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</si>
  <si>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</si>
  <si>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</si>
  <si>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</si>
  <si>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</si>
  <si>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</si>
  <si>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</si>
  <si>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</si>
  <si>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</si>
  <si>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</si>
  <si>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</si>
  <si>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</si>
  <si>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</si>
  <si>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</si>
  <si>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</si>
  <si>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</si>
  <si>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</si>
  <si>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</si>
  <si>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</si>
  <si>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</si>
  <si>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</si>
  <si>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</si>
  <si>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</si>
  <si>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</si>
  <si>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</si>
  <si>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</si>
  <si>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</si>
  <si>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</si>
  <si>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</si>
  <si>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</si>
  <si>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</si>
  <si>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</si>
  <si>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</si>
  <si>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</si>
  <si>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</si>
  <si>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</si>
  <si>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</si>
  <si>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</si>
  <si>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</si>
  <si>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</si>
  <si>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</si>
  <si>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</si>
  <si>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</si>
  <si>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</si>
  <si>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</si>
  <si>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</si>
  <si>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</si>
  <si>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</si>
  <si>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</si>
  <si>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</si>
  <si>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</si>
  <si>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</si>
  <si>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</si>
  <si>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</si>
  <si>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</si>
  <si>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</si>
  <si>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</si>
  <si>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</si>
  <si>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</si>
  <si>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</si>
  <si>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</si>
  <si>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</si>
  <si>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</si>
  <si>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</si>
  <si>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</si>
  <si>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</si>
  <si>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</si>
  <si>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</si>
  <si>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</si>
  <si>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</si>
  <si>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</si>
  <si>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</si>
  <si>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</si>
  <si>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</si>
  <si>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</si>
  <si>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</si>
  <si>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</si>
  <si>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</si>
  <si>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</si>
  <si>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</si>
  <si>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</si>
  <si>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</si>
  <si>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</si>
  <si>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</si>
  <si>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</si>
  <si>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</si>
  <si>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</si>
  <si>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</si>
  <si>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</si>
  <si>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</si>
  <si>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</si>
  <si>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</si>
  <si>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</si>
  <si>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</si>
  <si>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</si>
  <si>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</si>
  <si>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</si>
  <si>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</si>
  <si>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</si>
  <si>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</si>
  <si>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</si>
  <si>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</si>
  <si>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</si>
  <si>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</si>
  <si>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</si>
  <si>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</si>
  <si>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</si>
  <si>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</si>
  <si>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</si>
  <si>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</si>
  <si>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</si>
  <si>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</si>
  <si>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</si>
  <si>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</si>
  <si>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</si>
  <si>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</si>
  <si>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</si>
  <si>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</si>
  <si>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</si>
  <si>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</si>
  <si>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</si>
  <si>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</si>
  <si>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</si>
  <si>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</si>
  <si>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</si>
  <si>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</si>
  <si>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</si>
  <si>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</si>
  <si>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</si>
  <si>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</si>
  <si>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</si>
  <si>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</si>
  <si>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</si>
  <si>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</si>
  <si>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</si>
  <si>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</si>
  <si>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</si>
  <si>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</si>
  <si>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</si>
  <si>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</si>
  <si>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</si>
  <si>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</si>
  <si>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</si>
  <si>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</si>
  <si>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</si>
  <si>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</si>
  <si>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</si>
  <si>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</si>
  <si>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</si>
  <si>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</si>
  <si>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</si>
  <si>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</si>
  <si>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</si>
  <si>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</si>
  <si>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</si>
  <si>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</si>
  <si>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</si>
  <si>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</si>
  <si>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</si>
  <si>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</si>
  <si>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</si>
  <si>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</si>
  <si>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</si>
  <si>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</si>
  <si>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</si>
  <si>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</si>
  <si>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</si>
  <si>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</si>
  <si>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</si>
  <si>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</si>
  <si>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</si>
  <si>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</si>
  <si>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</si>
  <si>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</si>
  <si>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</si>
  <si>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</si>
  <si>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</si>
  <si>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</si>
  <si>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</si>
  <si>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</si>
  <si>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</si>
  <si>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</si>
  <si>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</si>
  <si>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</si>
  <si>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</si>
  <si>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</si>
  <si>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</si>
  <si>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</si>
  <si>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</si>
  <si>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</si>
  <si>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</si>
  <si>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</si>
  <si>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</si>
  <si>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</si>
  <si>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</si>
  <si>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</si>
  <si>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</si>
  <si>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</si>
  <si>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</si>
  <si>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</si>
  <si>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</si>
  <si>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</si>
  <si>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</si>
  <si>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</si>
  <si>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</si>
  <si>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</si>
  <si>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</si>
  <si>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</si>
  <si>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</si>
  <si>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</si>
  <si>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</si>
  <si>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</si>
  <si>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</si>
  <si>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</si>
  <si>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</si>
  <si>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</si>
  <si>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</si>
  <si>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</si>
  <si>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</si>
  <si>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</si>
  <si>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</si>
  <si>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</si>
  <si>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</si>
  <si>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</si>
  <si>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</si>
  <si>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</si>
  <si>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</si>
  <si>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</si>
  <si>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</si>
  <si>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</si>
  <si>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</si>
  <si>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</si>
  <si>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</si>
  <si>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</si>
  <si>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</si>
  <si>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</si>
  <si>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</si>
  <si>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</si>
  <si>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</si>
  <si>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</si>
  <si>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</si>
  <si>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</si>
  <si>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</si>
  <si>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</si>
  <si>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</si>
  <si>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</si>
  <si>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</si>
  <si>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</si>
  <si>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</si>
  <si>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</si>
  <si>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</si>
  <si>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</si>
  <si>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</si>
  <si>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</si>
  <si>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</si>
  <si>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</si>
  <si>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</si>
  <si>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</si>
  <si>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</si>
  <si>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</si>
  <si>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</si>
  <si>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</si>
  <si>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</si>
  <si>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</si>
  <si>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</si>
  <si>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</si>
  <si>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</si>
  <si>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</si>
  <si>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</si>
  <si>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</si>
  <si>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</si>
  <si>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</si>
  <si>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</si>
  <si>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</si>
  <si>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</si>
  <si>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</si>
  <si>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</si>
  <si>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</si>
  <si>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</si>
  <si>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</si>
  <si>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</si>
  <si>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</si>
  <si>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</si>
  <si>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</si>
  <si>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</si>
  <si>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</si>
  <si>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</si>
  <si>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</si>
  <si>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</si>
  <si>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</si>
  <si>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</si>
  <si>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</si>
  <si>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</si>
  <si>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</si>
  <si>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</si>
  <si>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</si>
  <si>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</si>
  <si>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</si>
  <si>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</si>
  <si>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</si>
  <si>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</si>
  <si>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</si>
  <si>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</si>
  <si>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</si>
  <si>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</si>
  <si>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</si>
  <si>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</si>
  <si>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</si>
  <si>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</si>
  <si>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</si>
  <si>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</si>
  <si>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</si>
  <si>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</si>
  <si>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</si>
  <si>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</si>
  <si>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</si>
  <si>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</si>
  <si>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</si>
  <si>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</si>
  <si>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</si>
  <si>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</si>
  <si>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</si>
  <si>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</si>
  <si>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</si>
  <si>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</si>
  <si>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</si>
  <si>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</si>
  <si>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</si>
  <si>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</si>
  <si>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</si>
  <si>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</si>
  <si>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</si>
  <si>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</si>
  <si>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</si>
  <si>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</si>
  <si>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</si>
  <si>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</si>
  <si>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</si>
  <si>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</si>
  <si>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</si>
  <si>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</si>
  <si>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</si>
  <si>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</si>
  <si>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</si>
  <si>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</si>
  <si>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</si>
  <si>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</si>
  <si>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</si>
  <si>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</si>
  <si>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</si>
  <si>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</si>
  <si>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</si>
  <si>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</si>
  <si>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</si>
  <si>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</si>
  <si>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</si>
  <si>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</si>
  <si>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</si>
  <si>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</si>
  <si>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</si>
  <si>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</si>
  <si>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</si>
  <si>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</si>
  <si>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</si>
  <si>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</si>
  <si>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</si>
  <si>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</si>
  <si>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</si>
  <si>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</si>
  <si>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</si>
  <si>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</si>
  <si>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</si>
  <si>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</si>
  <si>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</si>
  <si>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</si>
  <si>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</si>
  <si>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</si>
  <si>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</si>
  <si>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</si>
  <si>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</si>
  <si>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</si>
  <si>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</si>
  <si>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</si>
  <si>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</si>
  <si>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</si>
  <si>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</si>
  <si>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</si>
  <si>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</si>
  <si>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</si>
  <si>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</si>
  <si>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</si>
  <si>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</si>
  <si>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</si>
  <si>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</si>
  <si>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</si>
  <si>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</si>
  <si>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</si>
  <si>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</si>
  <si>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</si>
  <si>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</si>
  <si>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</si>
  <si>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</si>
  <si>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</si>
  <si>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</si>
  <si>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</si>
  <si>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</si>
  <si>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</si>
  <si>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</si>
  <si>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</si>
  <si>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</si>
  <si>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</si>
  <si>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</si>
  <si>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</si>
  <si>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</si>
  <si>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</si>
  <si>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</si>
  <si>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</si>
  <si>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</si>
  <si>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</si>
  <si>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</si>
  <si>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</si>
  <si>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</si>
  <si>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</si>
  <si>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</si>
  <si>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</si>
  <si>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</si>
  <si>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</si>
  <si>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</si>
  <si>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</si>
  <si>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</si>
  <si>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</si>
  <si>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</si>
  <si>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</si>
  <si>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</si>
  <si>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</si>
  <si>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</si>
  <si>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</si>
  <si>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</si>
  <si>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</si>
  <si>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</si>
  <si>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</si>
  <si>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</si>
  <si>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</si>
  <si>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</si>
  <si>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</si>
  <si>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</si>
  <si>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</si>
  <si>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</si>
  <si>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</si>
  <si>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</si>
  <si>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</si>
  <si>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</si>
  <si>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</si>
  <si>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</si>
  <si>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</si>
  <si>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</si>
  <si>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</si>
  <si>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</si>
  <si>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</si>
  <si>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</si>
  <si>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</si>
  <si>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</si>
  <si>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</si>
  <si>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</si>
  <si>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</si>
  <si>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</si>
  <si>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</si>
  <si>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</si>
  <si>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</si>
  <si>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</si>
  <si>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</si>
  <si>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</si>
  <si>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</si>
  <si>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</si>
  <si>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</si>
  <si>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</si>
  <si>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</si>
  <si>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</si>
  <si>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</si>
  <si>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</si>
  <si>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</si>
  <si>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</si>
  <si>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</si>
  <si>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</si>
  <si>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</si>
  <si>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</si>
  <si>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</si>
  <si>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</si>
  <si>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</si>
  <si>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</si>
  <si>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</si>
  <si>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</si>
  <si>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</si>
  <si>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</si>
  <si>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</si>
  <si>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</si>
  <si>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</si>
  <si>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</si>
  <si>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</si>
  <si>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</si>
  <si>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</si>
  <si>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</si>
  <si>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</si>
  <si>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</si>
  <si>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</si>
  <si>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</si>
  <si>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</si>
  <si>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</si>
  <si>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</si>
  <si>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</si>
  <si>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</si>
  <si>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</si>
  <si>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</si>
  <si>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</si>
  <si>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</si>
  <si>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</si>
  <si>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</si>
  <si>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</si>
  <si>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</si>
  <si>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</si>
  <si>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</si>
  <si>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</si>
  <si>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</si>
  <si>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</si>
  <si>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</si>
  <si>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</si>
  <si>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</si>
  <si>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</si>
  <si>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</si>
  <si>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</si>
  <si>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</si>
  <si>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</si>
  <si>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</si>
  <si>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</si>
  <si>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</si>
  <si>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</si>
  <si>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</si>
  <si>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</si>
  <si>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</si>
  <si>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</si>
  <si>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</si>
  <si>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</si>
  <si>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</si>
  <si>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</si>
  <si>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</si>
  <si>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</si>
  <si>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</si>
  <si>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</si>
  <si>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</si>
  <si>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</si>
  <si>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</si>
  <si>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</si>
  <si>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</si>
  <si>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</si>
  <si>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</si>
  <si>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</si>
  <si>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</si>
  <si>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</si>
  <si>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</si>
  <si>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</si>
  <si>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</si>
  <si>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</si>
  <si>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</si>
  <si>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</si>
  <si>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</si>
  <si>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</si>
  <si>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</si>
  <si>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</si>
  <si>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</si>
  <si>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</si>
  <si>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</si>
  <si>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</si>
  <si>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</si>
  <si>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</si>
  <si>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</si>
  <si>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</si>
  <si>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</si>
  <si>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</si>
  <si>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</si>
  <si>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</si>
  <si>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</si>
  <si>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</si>
  <si>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</si>
  <si>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</si>
  <si>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</si>
  <si>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</si>
  <si>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</si>
  <si>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</si>
  <si>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</si>
  <si>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</si>
  <si>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</si>
  <si>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</si>
  <si>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</si>
  <si>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</si>
  <si>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</si>
  <si>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</si>
  <si>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</si>
  <si>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</si>
  <si>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</si>
  <si>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</si>
  <si>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</si>
  <si>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</si>
  <si>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</si>
  <si>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</si>
  <si>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</si>
  <si>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</si>
  <si>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</si>
  <si>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</si>
  <si>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</si>
  <si>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</si>
  <si>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</si>
  <si>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</si>
  <si>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</si>
  <si>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</si>
  <si>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</si>
  <si>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</si>
  <si>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</si>
  <si>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</si>
  <si>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</si>
  <si>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</si>
  <si>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</si>
  <si>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</si>
  <si>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</si>
  <si>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</si>
  <si>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</si>
  <si>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</si>
  <si>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</si>
  <si>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</si>
  <si>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</si>
  <si>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</si>
  <si>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</si>
  <si>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</si>
  <si>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</si>
  <si>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</si>
  <si>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</si>
  <si>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</si>
  <si>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</si>
  <si>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</si>
  <si>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</si>
  <si>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</si>
  <si>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</si>
  <si>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</si>
  <si>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</si>
  <si>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</si>
  <si>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</si>
  <si>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</si>
  <si>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</si>
  <si>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</si>
  <si>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</si>
  <si>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</si>
  <si>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</si>
  <si>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</si>
  <si>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</si>
  <si>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</si>
  <si>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</si>
  <si>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</si>
  <si>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</si>
  <si>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</si>
  <si>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</si>
  <si>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</si>
  <si>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</si>
  <si>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</si>
  <si>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</si>
  <si>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</si>
  <si>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</si>
  <si>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</si>
  <si>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</si>
  <si>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</si>
  <si>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</si>
  <si>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</si>
  <si>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</si>
  <si>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</si>
  <si>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</si>
  <si>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</si>
  <si>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</si>
  <si>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</si>
  <si>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</si>
  <si>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</si>
  <si>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</si>
  <si>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</si>
  <si>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</si>
  <si>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</si>
  <si>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</si>
  <si>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</si>
  <si>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</si>
  <si>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</si>
  <si>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</si>
  <si>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</si>
  <si>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</si>
  <si>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</si>
  <si>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</si>
  <si>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</si>
  <si>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</si>
  <si>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</si>
  <si>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</si>
  <si>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</si>
  <si>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</si>
  <si>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</si>
  <si>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</si>
  <si>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</si>
  <si>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</si>
  <si>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</si>
  <si>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</si>
  <si>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</si>
  <si>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</si>
  <si>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</si>
  <si>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</si>
  <si>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</si>
  <si>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</si>
  <si>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</si>
  <si>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</si>
  <si>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</si>
  <si>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</si>
  <si>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</si>
  <si>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</si>
  <si>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</si>
  <si>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</si>
  <si>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</si>
  <si>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</si>
  <si>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</si>
  <si>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</si>
  <si>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</si>
  <si>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</si>
  <si>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</si>
  <si>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</si>
  <si>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</si>
  <si>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</si>
  <si>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</si>
  <si>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</si>
  <si>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</si>
  <si>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</si>
  <si>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</si>
  <si>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</si>
  <si>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</si>
  <si>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</si>
  <si>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</si>
  <si>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</si>
  <si>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</si>
  <si>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</si>
  <si>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</si>
  <si>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</si>
  <si>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</si>
  <si>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</si>
  <si>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</si>
  <si>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</si>
  <si>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</si>
  <si>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</si>
  <si>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</si>
  <si>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</si>
  <si>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</si>
  <si>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</si>
  <si>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</si>
  <si>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</si>
  <si>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</si>
  <si>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</si>
  <si>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</si>
  <si>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</si>
  <si>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</si>
  <si>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</si>
  <si>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</si>
  <si>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</si>
  <si>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</si>
  <si>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</si>
  <si>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</si>
  <si>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</si>
  <si>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</si>
  <si>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</si>
  <si>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</si>
  <si>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</si>
  <si>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</si>
  <si>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</si>
  <si>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</si>
  <si>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</si>
  <si>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</si>
  <si>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</si>
  <si>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</si>
  <si>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</si>
  <si>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</si>
  <si>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</si>
  <si>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</si>
  <si>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</si>
  <si>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</si>
  <si>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</si>
  <si>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</si>
  <si>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</si>
  <si>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</si>
  <si>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</si>
  <si>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</si>
  <si>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</si>
  <si>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</si>
  <si>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</si>
  <si>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</si>
  <si>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</si>
  <si>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</si>
  <si>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</si>
  <si>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</si>
  <si>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</si>
  <si>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</si>
  <si>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</si>
  <si>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</si>
  <si>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</si>
  <si>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</si>
  <si>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</si>
  <si>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</si>
  <si>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</si>
  <si>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</si>
  <si>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</si>
  <si>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</si>
  <si>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</si>
  <si>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</si>
  <si>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</si>
  <si>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</si>
  <si>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</si>
  <si>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</si>
  <si>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</si>
  <si>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</si>
  <si>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</si>
  <si>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</si>
  <si>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</si>
  <si>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</si>
  <si>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</si>
  <si>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</si>
  <si>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</si>
  <si>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</si>
  <si>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</si>
  <si>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</si>
  <si>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</si>
  <si>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</si>
  <si>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</si>
  <si>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</si>
  <si>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</si>
  <si>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</si>
  <si>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</si>
  <si>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</si>
  <si>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</si>
  <si>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</si>
  <si>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</si>
  <si>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</si>
  <si>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</si>
  <si>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</si>
  <si>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</si>
  <si>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</si>
  <si>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</si>
  <si>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</si>
  <si>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</si>
  <si>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</si>
  <si>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</si>
  <si>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</si>
  <si>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</si>
  <si>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</si>
  <si>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</si>
  <si>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</si>
  <si>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</si>
  <si>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</si>
  <si>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</si>
  <si>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</si>
  <si>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</si>
  <si>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</si>
  <si>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</si>
  <si>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</si>
  <si>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</si>
  <si>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</si>
  <si>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</si>
  <si>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</si>
  <si>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</si>
  <si>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</si>
  <si>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</si>
  <si>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</si>
  <si>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</si>
  <si>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</si>
  <si>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</si>
  <si>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</si>
  <si>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</si>
  <si>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</si>
  <si>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</si>
  <si>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</si>
  <si>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</si>
  <si>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</si>
  <si>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</si>
  <si>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</si>
  <si>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</si>
  <si>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</si>
  <si>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</si>
  <si>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</si>
  <si>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</si>
  <si>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</si>
  <si>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</si>
  <si>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</si>
  <si>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</si>
  <si>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</si>
  <si>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</si>
  <si>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</si>
  <si>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</si>
  <si>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</si>
  <si>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</si>
  <si>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</si>
  <si>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</si>
  <si>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</si>
  <si>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</si>
  <si>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</si>
  <si>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</si>
  <si>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</si>
  <si>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</si>
  <si>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</si>
  <si>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</si>
  <si>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</si>
  <si>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</si>
  <si>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</si>
  <si>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</si>
  <si>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</si>
  <si>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</si>
  <si>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</si>
  <si>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</si>
  <si>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</si>
  <si>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</si>
  <si>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</si>
  <si>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</si>
  <si>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</si>
  <si>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</si>
  <si>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</si>
  <si>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</si>
  <si>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</si>
  <si>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</si>
  <si>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</si>
  <si>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</si>
  <si>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</si>
  <si>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</si>
  <si>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</si>
  <si>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</si>
  <si>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</si>
  <si>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</si>
  <si>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</si>
  <si>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</si>
  <si>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</si>
  <si>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</si>
  <si>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</si>
  <si>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</si>
  <si>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</si>
  <si>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</si>
  <si>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</si>
  <si>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</si>
  <si>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</si>
  <si>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</si>
  <si>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</si>
  <si>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</si>
  <si>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</si>
  <si>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</si>
  <si>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</si>
  <si>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</si>
  <si>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</si>
  <si>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</si>
  <si>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</si>
  <si>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</si>
  <si>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</si>
  <si>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</si>
  <si>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</si>
  <si>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</si>
  <si>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</si>
  <si>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</si>
  <si>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</si>
  <si>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</si>
  <si>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</si>
  <si>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</si>
  <si>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</si>
  <si>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</si>
  <si>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</si>
  <si>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</si>
  <si>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</si>
  <si>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</si>
  <si>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</si>
  <si>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</si>
  <si>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</si>
  <si>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</si>
  <si>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</si>
  <si>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</si>
  <si>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</si>
  <si>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</si>
  <si>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</si>
  <si>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</si>
  <si>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</si>
  <si>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</si>
  <si>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</si>
  <si>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</si>
  <si>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</si>
  <si>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</si>
  <si>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</si>
  <si>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</si>
  <si>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</si>
  <si>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</si>
  <si>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</si>
  <si>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</si>
  <si>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</si>
  <si>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</si>
  <si>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</si>
  <si>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</si>
  <si>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</si>
  <si>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</si>
  <si>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</si>
  <si>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</si>
  <si>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</si>
  <si>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</si>
  <si>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</si>
  <si>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</si>
  <si>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</si>
  <si>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</si>
  <si>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</si>
  <si>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</si>
  <si>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</si>
  <si>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</si>
  <si>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</si>
  <si>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</si>
  <si>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</si>
  <si>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</si>
  <si>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</si>
  <si>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</si>
  <si>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</si>
  <si>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</si>
  <si>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</si>
  <si>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</si>
  <si>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</si>
  <si>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</si>
  <si>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</si>
  <si>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</si>
  <si>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</si>
  <si>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</si>
  <si>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</si>
  <si>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</si>
  <si>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</si>
  <si>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</si>
  <si>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</si>
  <si>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</si>
  <si>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</si>
  <si>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</si>
  <si>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</si>
  <si>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</si>
  <si>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</si>
  <si>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</si>
  <si>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</si>
  <si>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</si>
  <si>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</si>
  <si>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</si>
  <si>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</si>
  <si>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</si>
  <si>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</si>
  <si>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</si>
  <si>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</si>
  <si>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</si>
  <si>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</si>
  <si>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</si>
  <si>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</si>
  <si>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</si>
  <si>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</si>
  <si>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</si>
  <si>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</si>
  <si>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</si>
  <si>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</si>
  <si>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</si>
  <si>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</si>
  <si>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</si>
  <si>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</si>
  <si>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</si>
  <si>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</si>
  <si>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</si>
  <si>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</si>
  <si>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</si>
  <si>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</si>
  <si>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</si>
  <si>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</si>
  <si>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</si>
  <si>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</si>
  <si>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</si>
  <si>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</si>
  <si>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</si>
  <si>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</si>
  <si>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</si>
  <si>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</si>
  <si>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</si>
  <si>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</si>
  <si>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</si>
  <si>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</si>
  <si>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</si>
  <si>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</si>
  <si>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</si>
  <si>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</si>
  <si>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</si>
  <si>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</si>
  <si>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</si>
  <si>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</si>
  <si>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</si>
  <si>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</si>
  <si>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</si>
  <si>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</si>
  <si>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</si>
  <si>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</si>
  <si>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</si>
  <si>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</si>
  <si>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</si>
  <si>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</si>
  <si>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</si>
  <si>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</si>
  <si>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</si>
  <si>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</si>
  <si>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</si>
  <si>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</si>
  <si>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</si>
  <si>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</si>
  <si>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</si>
  <si>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</si>
  <si>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</si>
  <si>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</si>
  <si>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</si>
  <si>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</si>
  <si>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</si>
  <si>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</si>
  <si>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</si>
  <si>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</si>
  <si>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</si>
  <si>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</si>
  <si>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</si>
  <si>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</si>
  <si>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</si>
  <si>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</si>
  <si>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</si>
  <si>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</si>
  <si>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</si>
  <si>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</si>
  <si>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</si>
  <si>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</si>
  <si>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</si>
  <si>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</si>
  <si>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</si>
  <si>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</si>
  <si>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</si>
  <si>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</si>
  <si>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</si>
  <si>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</si>
  <si>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</si>
  <si>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</si>
  <si>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</si>
  <si>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</si>
  <si>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</si>
  <si>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</si>
  <si>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</si>
  <si>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</si>
  <si>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</si>
  <si>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</si>
  <si>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</si>
  <si>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</si>
  <si>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</si>
  <si>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</si>
  <si>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</si>
  <si>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</si>
  <si>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</si>
  <si>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</si>
  <si>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</si>
  <si>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</si>
  <si>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</si>
  <si>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</si>
  <si>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</si>
  <si>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</si>
  <si>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</si>
  <si>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</si>
  <si>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</si>
  <si>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</si>
  <si>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</si>
  <si>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</si>
  <si>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</si>
  <si>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</si>
  <si>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</si>
  <si>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</si>
  <si>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</si>
  <si>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</si>
  <si>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</si>
  <si>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</si>
  <si>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</si>
  <si>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</si>
  <si>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</si>
  <si>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</si>
  <si>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</si>
  <si>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</si>
  <si>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</si>
  <si>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</si>
  <si>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</si>
  <si>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</si>
  <si>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</si>
  <si>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</si>
  <si>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</si>
  <si>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</si>
  <si>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</si>
  <si>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</si>
  <si>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</si>
  <si>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</si>
  <si>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</si>
  <si>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</si>
  <si>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</si>
  <si>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</si>
  <si>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</si>
  <si>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</si>
  <si>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</si>
  <si>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</si>
  <si>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</si>
  <si>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</si>
  <si>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</si>
  <si>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</si>
  <si>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</si>
  <si>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</si>
  <si>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</si>
  <si>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</si>
  <si>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</si>
  <si>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</si>
  <si>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</si>
  <si>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</si>
  <si>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</si>
  <si>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</si>
  <si>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</si>
  <si>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</si>
  <si>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</si>
  <si>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</si>
  <si>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</si>
  <si>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</si>
  <si>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</si>
  <si>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</si>
  <si>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</si>
  <si>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</si>
  <si>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</si>
  <si>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</si>
  <si>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</si>
  <si>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</si>
  <si>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</si>
  <si>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</si>
  <si>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</si>
  <si>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</si>
  <si>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</si>
  <si>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</si>
  <si>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</si>
  <si>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</si>
  <si>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</si>
  <si>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</si>
  <si>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</si>
  <si>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</si>
  <si>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</si>
  <si>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</si>
  <si>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</si>
  <si>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</si>
  <si>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</si>
  <si>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</si>
  <si>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</si>
  <si>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</si>
  <si>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</si>
  <si>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</si>
  <si>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</si>
  <si>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</si>
  <si>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</si>
  <si>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</si>
  <si>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</si>
  <si>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</si>
  <si>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</si>
  <si>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</si>
  <si>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</si>
  <si>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</si>
  <si>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</si>
  <si>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</si>
  <si>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</si>
  <si>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</si>
  <si>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</si>
  <si>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</si>
  <si>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</si>
  <si>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</si>
  <si>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</si>
  <si>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</si>
  <si>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</si>
  <si>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</si>
  <si>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</si>
  <si>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</si>
  <si>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</si>
  <si>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</si>
  <si>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</si>
  <si>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</si>
  <si>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</si>
  <si>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</si>
  <si>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</si>
  <si>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</si>
  <si>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</si>
  <si>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</si>
  <si>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</si>
  <si>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</si>
  <si>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</si>
  <si>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</si>
  <si>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</si>
  <si>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</si>
  <si>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</si>
  <si>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</si>
  <si>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</si>
  <si>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</si>
  <si>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</si>
  <si>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</si>
  <si>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</si>
  <si>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</si>
  <si>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</si>
  <si>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</si>
  <si>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</si>
  <si>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</si>
  <si>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</si>
  <si>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</si>
  <si>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</si>
  <si>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</si>
  <si>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</si>
  <si>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</si>
  <si>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</si>
  <si>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</si>
  <si>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</si>
  <si>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</si>
  <si>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</si>
  <si>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</si>
  <si>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</si>
  <si>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</si>
  <si>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</si>
  <si>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</si>
  <si>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</si>
  <si>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</si>
  <si>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</si>
  <si>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</si>
  <si>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</si>
  <si>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</si>
  <si>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</si>
  <si>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</si>
  <si>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</si>
  <si>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</si>
  <si>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</si>
  <si>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</si>
  <si>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</si>
  <si>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</si>
  <si>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</si>
  <si>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</si>
  <si>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</si>
  <si>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</si>
  <si>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</si>
  <si>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</si>
  <si>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</si>
  <si>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</si>
  <si>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</si>
  <si>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</si>
  <si>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</si>
  <si>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</si>
  <si>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</si>
  <si>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</si>
  <si>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</si>
  <si>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</si>
  <si>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ID</t>
  </si>
  <si>
    <t>Name</t>
  </si>
  <si>
    <t>Blurb</t>
  </si>
  <si>
    <t>Goal</t>
  </si>
  <si>
    <t>Pledged</t>
  </si>
  <si>
    <t>Percentage Funded</t>
  </si>
  <si>
    <t>Outcomes</t>
  </si>
  <si>
    <t>Country</t>
  </si>
  <si>
    <t>Currency</t>
  </si>
  <si>
    <t>Deadline</t>
  </si>
  <si>
    <t>Spotlight</t>
  </si>
  <si>
    <t>Average Donation</t>
  </si>
  <si>
    <t>Parent Category</t>
  </si>
  <si>
    <t>Subcategory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</si>
  <si>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</si>
  <si>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</si>
  <si>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</si>
  <si>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</si>
  <si>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</si>
  <si>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</si>
  <si>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</si>
  <si>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</si>
  <si>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</si>
  <si>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</si>
  <si>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</si>
  <si>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</si>
  <si>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</si>
  <si>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</si>
  <si>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</si>
  <si>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</si>
  <si>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25000 to 29999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</si>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</sst>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left" wrapText="1"/>
    </xf>
    <xf numFmtId="5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Percentage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85-4035-AF67-712EFAFFC44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85-4035-AF67-712EFAFFC44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85-4035-AF67-712EFAFFC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174272"/>
        <c:axId val="482172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85-4035-AF67-712EFAFFC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85-4035-AF67-712EFAFFC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85-4035-AF67-712EFAFFC4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85-4035-AF67-712EFAFFC448}"/>
                  </c:ext>
                </c:extLst>
              </c15:ser>
            </c15:filteredLineSeries>
          </c:ext>
        </c:extLst>
      </c:lineChart>
      <c:catAx>
        <c:axId val="4821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72608"/>
        <c:crosses val="autoZero"/>
        <c:auto val="1"/>
        <c:lblAlgn val="ctr"/>
        <c:lblOffset val="100"/>
        <c:noMultiLvlLbl val="0"/>
      </c:catAx>
      <c:valAx>
        <c:axId val="482172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8-41A9-9688-9E61F358DA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8-41A9-9688-9E61F358DA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8-41A9-9688-9E61F358D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935152"/>
        <c:axId val="1745936816"/>
      </c:lineChart>
      <c:catAx>
        <c:axId val="1745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36816"/>
        <c:crosses val="autoZero"/>
        <c:auto val="1"/>
        <c:lblAlgn val="ctr"/>
        <c:lblOffset val="100"/>
        <c:noMultiLvlLbl val="0"/>
      </c:catAx>
      <c:valAx>
        <c:axId val="17459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3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E5-BB6C-52C4A56A75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B-46E5-BB6C-52C4A56A75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1B-46E5-BB6C-52C4A56A75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1B-46E5-BB6C-52C4A56A7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9524927"/>
        <c:axId val="979524095"/>
      </c:barChart>
      <c:catAx>
        <c:axId val="97952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24095"/>
        <c:crosses val="autoZero"/>
        <c:auto val="1"/>
        <c:lblAlgn val="ctr"/>
        <c:lblOffset val="100"/>
        <c:noMultiLvlLbl val="0"/>
      </c:catAx>
      <c:valAx>
        <c:axId val="97952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2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4-4F48-B640-3A2AA1B47D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4-4F48-B640-3A2AA1B47D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4-4F48-B640-3A2AA1B4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832495"/>
        <c:axId val="638827503"/>
      </c:barChart>
      <c:catAx>
        <c:axId val="6388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7503"/>
        <c:crosses val="autoZero"/>
        <c:auto val="1"/>
        <c:lblAlgn val="ctr"/>
        <c:lblOffset val="100"/>
        <c:noMultiLvlLbl val="0"/>
      </c:catAx>
      <c:valAx>
        <c:axId val="6388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440889586835354"/>
          <c:y val="0.1064040860983089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D-4F77-A854-C673C4A98C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FD-4F77-A854-C673C4A98C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FD-4F77-A854-C673C4A98C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FD-4F77-A854-C673C4A98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0815"/>
        <c:axId val="939851231"/>
      </c:lineChart>
      <c:catAx>
        <c:axId val="93985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51231"/>
        <c:crosses val="autoZero"/>
        <c:auto val="1"/>
        <c:lblAlgn val="ctr"/>
        <c:lblOffset val="100"/>
        <c:noMultiLvlLbl val="0"/>
      </c:catAx>
      <c:valAx>
        <c:axId val="9398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5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6CDDDF-B77A-4F13-8741-D787D2ABDE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8DCE05-40E7-4859-8051-1994276158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13E7FD-DC23-43E8-BD82-FF4A2855224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110490</xdr:rowOff>
    </xdr:from>
    <xdr:to>
      <xdr:col>8</xdr:col>
      <xdr:colOff>7620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68101-3595-4BD9-A017-4CE0C0F3F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140969</xdr:colOff>
      <xdr:row>1</xdr:row>
      <xdr:rowOff>134301</xdr:rowOff>
    </xdr:from>
    <xdr:to>
      <xdr:col>35</xdr:col>
      <xdr:colOff>190500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C6A12-75BD-4CAF-8B04-A5829D8E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FD3883-9752-47BB-81F4-953AA31DD6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BF5AC2-F36B-4251-A67F-B22CDF8C8B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133350</xdr:rowOff>
    </xdr:from>
    <xdr:to>
      <xdr:col>7</xdr:col>
      <xdr:colOff>7620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A77EA-C782-4FF5-AF99-CAA82FAEC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182886</xdr:colOff>
      <xdr:row>2</xdr:row>
      <xdr:rowOff>148590</xdr:rowOff>
    </xdr:from>
    <xdr:to>
      <xdr:col>16</xdr:col>
      <xdr:colOff>15240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85327-71C2-4DFD-83D3-E301AC882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167640</xdr:rowOff>
    </xdr:from>
    <xdr:to>
      <xdr:col>8</xdr:col>
      <xdr:colOff>38100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E2B3B-BA98-4510-8474-C407231F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Schulte" refreshedDate="44449.434178587966" createdVersion="7" refreshedVersion="7" minRefreshableVersion="3" recordCount="4115" xr:uid="{78CC4E59-3180-4536-A063-DD0187B3D78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4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9EEA4-7244-431C-8B5E-6C5B2FFEE4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89887-CE27-44E2-9183-6C8256DB74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C1" sqref="C1"/>
      <selection pane="bottomLeft" activeCell="H545" sqref="H54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19.109375" style="10" bestFit="1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6.77734375" bestFit="1" customWidth="1"/>
    <col min="17" max="17" width="14.44140625" bestFit="1" customWidth="1"/>
    <col min="18" max="18" width="15.5546875" bestFit="1" customWidth="1"/>
    <col min="19" max="19" width="21.5546875" style="17" bestFit="1" customWidth="1"/>
    <col min="20" max="20" width="8.5546875" style="15" bestFit="1" customWidth="1"/>
    <col min="21" max="21" width="20.44140625" style="17" bestFit="1" customWidth="1"/>
  </cols>
  <sheetData>
    <row r="1" spans="1:21" x14ac:dyDescent="0.3">
      <c r="A1" s="1" t="s">
        <v>8395</v>
      </c>
      <c r="B1" s="2" t="s">
        <v>8396</v>
      </c>
      <c r="C1" s="2" t="s">
        <v>8397</v>
      </c>
      <c r="D1" s="5" t="s">
        <v>8398</v>
      </c>
      <c r="E1" s="7" t="s">
        <v>8399</v>
      </c>
      <c r="F1" s="9" t="s">
        <v>8400</v>
      </c>
      <c r="G1" s="1" t="s">
        <v>8401</v>
      </c>
      <c r="H1" s="1" t="s">
        <v>8402</v>
      </c>
      <c r="I1" s="1" t="s">
        <v>8403</v>
      </c>
      <c r="J1" s="1" t="s">
        <v>8404</v>
      </c>
      <c r="K1" s="1" t="s">
        <v>8259</v>
      </c>
      <c r="L1" s="1" t="s">
        <v>8260</v>
      </c>
      <c r="M1" s="1" t="s">
        <v>8261</v>
      </c>
      <c r="N1" s="1" t="s">
        <v>8405</v>
      </c>
      <c r="O1" s="1" t="s">
        <v>8305</v>
      </c>
      <c r="P1" s="1" t="s">
        <v>8406</v>
      </c>
      <c r="Q1" s="11" t="s">
        <v>8407</v>
      </c>
      <c r="R1" s="1" t="s">
        <v>8408</v>
      </c>
      <c r="S1" s="16" t="s">
        <v>8409</v>
      </c>
      <c r="T1" s="20" t="s">
        <v>8379</v>
      </c>
      <c r="U1" s="16" t="s">
        <v>8410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2" t="s">
        <v>8308</v>
      </c>
      <c r="R2" t="s">
        <v>8309</v>
      </c>
      <c r="S2" s="17">
        <f>(((K2/60)/60)/24)+DATE(1970,1,1)</f>
        <v>42177.007071759261</v>
      </c>
      <c r="T2" s="15">
        <f>YEAR(S2)</f>
        <v>2015</v>
      </c>
      <c r="U2" s="17">
        <f>(((J2/60)/60)/24)+DATE(1970,1,1)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2" t="s">
        <v>8308</v>
      </c>
      <c r="R3" t="s">
        <v>8309</v>
      </c>
      <c r="S3" s="17">
        <f t="shared" ref="S3:S66" si="2">(((K3/60)/60)/24)+DATE(1970,1,1)</f>
        <v>42766.600497685184</v>
      </c>
      <c r="T3" s="15">
        <f t="shared" ref="T3:T66" si="3">YEAR(S3)</f>
        <v>2017</v>
      </c>
      <c r="U3" s="17">
        <f t="shared" ref="U3:U66" si="4">(((J3/60)/60)/24)+DATE(1970,1,1)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5">
        <f t="shared" si="3"/>
        <v>2016</v>
      </c>
      <c r="U4" s="17">
        <f t="shared" si="4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5">
        <f t="shared" si="3"/>
        <v>2014</v>
      </c>
      <c r="U5" s="17">
        <f t="shared" si="4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5">
        <f t="shared" si="3"/>
        <v>2015</v>
      </c>
      <c r="U6" s="17">
        <f t="shared" si="4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5">
        <f t="shared" si="3"/>
        <v>2016</v>
      </c>
      <c r="U7" s="17">
        <f t="shared" si="4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5">
        <f t="shared" si="3"/>
        <v>2014</v>
      </c>
      <c r="U8" s="17">
        <f t="shared" si="4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5">
        <f t="shared" si="3"/>
        <v>2016</v>
      </c>
      <c r="U9" s="17">
        <f t="shared" si="4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5">
        <f t="shared" si="3"/>
        <v>2016</v>
      </c>
      <c r="U10" s="17">
        <f t="shared" si="4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5">
        <f t="shared" si="3"/>
        <v>2016</v>
      </c>
      <c r="U11" s="17">
        <f t="shared" si="4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5">
        <f t="shared" si="3"/>
        <v>2014</v>
      </c>
      <c r="U12" s="17">
        <f t="shared" si="4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5">
        <f t="shared" si="3"/>
        <v>2016</v>
      </c>
      <c r="U13" s="17">
        <f t="shared" si="4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5">
        <f t="shared" si="3"/>
        <v>2014</v>
      </c>
      <c r="U14" s="17">
        <f t="shared" si="4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5">
        <f t="shared" si="3"/>
        <v>2016</v>
      </c>
      <c r="U15" s="17">
        <f t="shared" si="4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5">
        <f t="shared" si="3"/>
        <v>2014</v>
      </c>
      <c r="U16" s="17">
        <f t="shared" si="4"/>
        <v>41833.582638888889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5">
        <f t="shared" si="3"/>
        <v>2015</v>
      </c>
      <c r="U17" s="17">
        <f t="shared" si="4"/>
        <v>42274.843055555553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5">
        <f t="shared" si="3"/>
        <v>2014</v>
      </c>
      <c r="U18" s="17">
        <f t="shared" si="4"/>
        <v>41806.229166666664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5">
        <f t="shared" si="3"/>
        <v>2014</v>
      </c>
      <c r="U19" s="17">
        <f t="shared" si="4"/>
        <v>41947.773402777777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5">
        <f t="shared" si="3"/>
        <v>2014</v>
      </c>
      <c r="U20" s="17">
        <f t="shared" si="4"/>
        <v>41899.542314814818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5">
        <f t="shared" si="3"/>
        <v>2015</v>
      </c>
      <c r="U21" s="17">
        <f t="shared" si="4"/>
        <v>42205.816365740742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5">
        <f t="shared" si="3"/>
        <v>2015</v>
      </c>
      <c r="U22" s="17">
        <f t="shared" si="4"/>
        <v>42260.758240740746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5">
        <f t="shared" si="3"/>
        <v>2014</v>
      </c>
      <c r="U23" s="17">
        <f t="shared" si="4"/>
        <v>41908.627187500002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5">
        <f t="shared" si="3"/>
        <v>2014</v>
      </c>
      <c r="U24" s="17">
        <f t="shared" si="4"/>
        <v>42005.332638888889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5">
        <f t="shared" si="3"/>
        <v>2015</v>
      </c>
      <c r="U25" s="17">
        <f t="shared" si="4"/>
        <v>42124.638888888891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5">
        <f t="shared" si="3"/>
        <v>2015</v>
      </c>
      <c r="U26" s="17">
        <f t="shared" si="4"/>
        <v>42262.818750000006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5">
        <f t="shared" si="3"/>
        <v>2015</v>
      </c>
      <c r="U27" s="17">
        <f t="shared" si="4"/>
        <v>42378.025011574078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5">
        <f t="shared" si="3"/>
        <v>2014</v>
      </c>
      <c r="U28" s="17">
        <f t="shared" si="4"/>
        <v>41868.515555555554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5">
        <f t="shared" si="3"/>
        <v>2014</v>
      </c>
      <c r="U29" s="17">
        <f t="shared" si="4"/>
        <v>41959.206400462965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5">
        <f t="shared" si="3"/>
        <v>2015</v>
      </c>
      <c r="U30" s="17">
        <f t="shared" si="4"/>
        <v>42354.96393518518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5">
        <f t="shared" si="3"/>
        <v>2014</v>
      </c>
      <c r="U31" s="17">
        <f t="shared" si="4"/>
        <v>41842.67324074074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5">
        <f t="shared" si="3"/>
        <v>2014</v>
      </c>
      <c r="U32" s="17">
        <f t="shared" si="4"/>
        <v>41872.292997685188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5">
        <f t="shared" si="3"/>
        <v>2016</v>
      </c>
      <c r="U33" s="17">
        <f t="shared" si="4"/>
        <v>42394.79206018518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5">
        <f t="shared" si="3"/>
        <v>2016</v>
      </c>
      <c r="U34" s="17">
        <f t="shared" si="4"/>
        <v>42503.165972222225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5">
        <f t="shared" si="3"/>
        <v>2015</v>
      </c>
      <c r="U35" s="17">
        <f t="shared" si="4"/>
        <v>42316.702557870376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5">
        <f t="shared" si="3"/>
        <v>2014</v>
      </c>
      <c r="U36" s="17">
        <f t="shared" si="4"/>
        <v>41856.321770833332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5">
        <f t="shared" si="3"/>
        <v>2015</v>
      </c>
      <c r="U37" s="17">
        <f t="shared" si="4"/>
        <v>42122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5">
        <f t="shared" si="3"/>
        <v>2015</v>
      </c>
      <c r="U38" s="17">
        <f t="shared" si="4"/>
        <v>42098.265335648146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5">
        <f t="shared" si="3"/>
        <v>2015</v>
      </c>
      <c r="U39" s="17">
        <f t="shared" si="4"/>
        <v>42062.693043981482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5">
        <f t="shared" si="3"/>
        <v>2013</v>
      </c>
      <c r="U40" s="17">
        <f t="shared" si="4"/>
        <v>41405.057222222218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5">
        <f t="shared" si="3"/>
        <v>2014</v>
      </c>
      <c r="U41" s="17">
        <f t="shared" si="4"/>
        <v>41784.957638888889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5">
        <f t="shared" si="3"/>
        <v>2014</v>
      </c>
      <c r="U42" s="17">
        <f t="shared" si="4"/>
        <v>41809.166666666664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5">
        <f t="shared" si="3"/>
        <v>2014</v>
      </c>
      <c r="U43" s="17">
        <f t="shared" si="4"/>
        <v>41917.568912037037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5">
        <f t="shared" si="3"/>
        <v>2014</v>
      </c>
      <c r="U44" s="17">
        <f t="shared" si="4"/>
        <v>42001.639189814814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5">
        <f t="shared" si="3"/>
        <v>2014</v>
      </c>
      <c r="U45" s="17">
        <f t="shared" si="4"/>
        <v>41833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5">
        <f t="shared" si="3"/>
        <v>2014</v>
      </c>
      <c r="U46" s="17">
        <f t="shared" si="4"/>
        <v>41919.098807870374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5">
        <f t="shared" si="3"/>
        <v>2016</v>
      </c>
      <c r="U47" s="17">
        <f t="shared" si="4"/>
        <v>42487.623923611114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5">
        <f t="shared" si="3"/>
        <v>2015</v>
      </c>
      <c r="U48" s="17">
        <f t="shared" si="4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5">
        <f t="shared" si="3"/>
        <v>2014</v>
      </c>
      <c r="U49" s="17">
        <f t="shared" si="4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5">
        <f t="shared" si="3"/>
        <v>2015</v>
      </c>
      <c r="U50" s="17">
        <f t="shared" si="4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5">
        <f t="shared" si="3"/>
        <v>2015</v>
      </c>
      <c r="U51" s="17">
        <f t="shared" si="4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5">
        <f t="shared" si="3"/>
        <v>2014</v>
      </c>
      <c r="U52" s="17">
        <f t="shared" si="4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5">
        <f t="shared" si="3"/>
        <v>2015</v>
      </c>
      <c r="U53" s="17">
        <f t="shared" si="4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5">
        <f t="shared" si="3"/>
        <v>2014</v>
      </c>
      <c r="U54" s="17">
        <f t="shared" si="4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5">
        <f t="shared" si="3"/>
        <v>2014</v>
      </c>
      <c r="U55" s="17">
        <f t="shared" si="4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5">
        <f t="shared" si="3"/>
        <v>2015</v>
      </c>
      <c r="U56" s="17">
        <f t="shared" si="4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5">
        <f t="shared" si="3"/>
        <v>2016</v>
      </c>
      <c r="U57" s="17">
        <f t="shared" si="4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5">
        <f t="shared" si="3"/>
        <v>2015</v>
      </c>
      <c r="U58" s="17">
        <f t="shared" si="4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5">
        <f t="shared" si="3"/>
        <v>2015</v>
      </c>
      <c r="U59" s="17">
        <f t="shared" si="4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5">
        <f t="shared" si="3"/>
        <v>2014</v>
      </c>
      <c r="U60" s="17">
        <f t="shared" si="4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5">
        <f t="shared" si="3"/>
        <v>2015</v>
      </c>
      <c r="U61" s="17">
        <f t="shared" si="4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5">
        <f t="shared" si="3"/>
        <v>2014</v>
      </c>
      <c r="U62" s="17">
        <f t="shared" si="4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5">
        <f t="shared" si="3"/>
        <v>2013</v>
      </c>
      <c r="U63" s="17">
        <f t="shared" si="4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5">
        <f t="shared" si="3"/>
        <v>2013</v>
      </c>
      <c r="U64" s="17">
        <f t="shared" si="4"/>
        <v>41336.799513888887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5">
        <f t="shared" si="3"/>
        <v>2013</v>
      </c>
      <c r="U65" s="17">
        <f t="shared" si="4"/>
        <v>41636.207638888889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5">
        <f t="shared" si="3"/>
        <v>2013</v>
      </c>
      <c r="U66" s="17">
        <f t="shared" si="4"/>
        <v>41463.01829861111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2" t="s">
        <v>8308</v>
      </c>
      <c r="R67" t="s">
        <v>8310</v>
      </c>
      <c r="S67" s="17">
        <f t="shared" ref="S67:S130" si="7">(((K67/60)/60)/24)+DATE(1970,1,1)</f>
        <v>41835.821226851855</v>
      </c>
      <c r="T67" s="15">
        <f t="shared" ref="T67:T130" si="8">YEAR(S67)</f>
        <v>2014</v>
      </c>
      <c r="U67" s="17">
        <f t="shared" ref="U67:U130" si="9">(((J67/60)/60)/24)+DATE(1970,1,1)</f>
        <v>41862.249305555553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5">
        <f t="shared" si="8"/>
        <v>2016</v>
      </c>
      <c r="U68" s="17">
        <f t="shared" si="9"/>
        <v>42569.849768518514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5">
        <f t="shared" si="8"/>
        <v>2012</v>
      </c>
      <c r="U69" s="17">
        <f t="shared" si="9"/>
        <v>41105.583379629628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5">
        <f t="shared" si="8"/>
        <v>2014</v>
      </c>
      <c r="U70" s="17">
        <f t="shared" si="9"/>
        <v>41693.569340277776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5">
        <f t="shared" si="8"/>
        <v>2011</v>
      </c>
      <c r="U71" s="17">
        <f t="shared" si="9"/>
        <v>40818.290972222225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5">
        <f t="shared" si="8"/>
        <v>2011</v>
      </c>
      <c r="U72" s="17">
        <f t="shared" si="9"/>
        <v>40790.896354166667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5">
        <f t="shared" si="8"/>
        <v>2012</v>
      </c>
      <c r="U73" s="17">
        <f t="shared" si="9"/>
        <v>41057.271493055552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5">
        <f t="shared" si="8"/>
        <v>2012</v>
      </c>
      <c r="U74" s="17">
        <f t="shared" si="9"/>
        <v>41228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5">
        <f t="shared" si="8"/>
        <v>2011</v>
      </c>
      <c r="U75" s="17">
        <f t="shared" si="9"/>
        <v>40666.165972222225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5">
        <f t="shared" si="8"/>
        <v>2015</v>
      </c>
      <c r="U76" s="17">
        <f t="shared" si="9"/>
        <v>42390.487210648149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5">
        <f t="shared" si="8"/>
        <v>2013</v>
      </c>
      <c r="U77" s="17">
        <f t="shared" si="9"/>
        <v>41387.209166666667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5">
        <f t="shared" si="8"/>
        <v>2011</v>
      </c>
      <c r="U78" s="17">
        <f t="shared" si="9"/>
        <v>40904.733310185184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5">
        <f t="shared" si="8"/>
        <v>2012</v>
      </c>
      <c r="U79" s="17">
        <f t="shared" si="9"/>
        <v>41050.124305555553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5">
        <f t="shared" si="8"/>
        <v>2016</v>
      </c>
      <c r="U80" s="17">
        <f t="shared" si="9"/>
        <v>42614.730567129634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5">
        <f t="shared" si="8"/>
        <v>2014</v>
      </c>
      <c r="U81" s="17">
        <f t="shared" si="9"/>
        <v>41754.776539351849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5">
        <f t="shared" si="8"/>
        <v>2013</v>
      </c>
      <c r="U82" s="17">
        <f t="shared" si="9"/>
        <v>41618.083981481483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5">
        <f t="shared" si="8"/>
        <v>2012</v>
      </c>
      <c r="U83" s="17">
        <f t="shared" si="9"/>
        <v>41104.126388888886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5">
        <f t="shared" si="8"/>
        <v>2011</v>
      </c>
      <c r="U84" s="17">
        <f t="shared" si="9"/>
        <v>40825.820150462961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5">
        <f t="shared" si="8"/>
        <v>2015</v>
      </c>
      <c r="U85" s="17">
        <f t="shared" si="9"/>
        <v>42057.479166666672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5">
        <f t="shared" si="8"/>
        <v>2011</v>
      </c>
      <c r="U86" s="17">
        <f t="shared" si="9"/>
        <v>40678.757939814815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5">
        <f t="shared" si="8"/>
        <v>2011</v>
      </c>
      <c r="U87" s="17">
        <f t="shared" si="9"/>
        <v>40809.125428240739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5">
        <f t="shared" si="8"/>
        <v>2015</v>
      </c>
      <c r="U88" s="17">
        <f t="shared" si="9"/>
        <v>42365.59774305555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5">
        <f t="shared" si="8"/>
        <v>2010</v>
      </c>
      <c r="U89" s="17">
        <f t="shared" si="9"/>
        <v>40332.070138888892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5">
        <f t="shared" si="8"/>
        <v>2014</v>
      </c>
      <c r="U90" s="17">
        <f t="shared" si="9"/>
        <v>41812.65892361111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5">
        <f t="shared" si="8"/>
        <v>2013</v>
      </c>
      <c r="U91" s="17">
        <f t="shared" si="9"/>
        <v>41427.752222222225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5">
        <f t="shared" si="8"/>
        <v>2011</v>
      </c>
      <c r="U92" s="17">
        <f t="shared" si="9"/>
        <v>40736.297442129631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5">
        <f t="shared" si="8"/>
        <v>2011</v>
      </c>
      <c r="U93" s="17">
        <f t="shared" si="9"/>
        <v>40680.402361111112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5">
        <f t="shared" si="8"/>
        <v>2016</v>
      </c>
      <c r="U94" s="17">
        <f t="shared" si="9"/>
        <v>42767.333333333328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5">
        <f t="shared" si="8"/>
        <v>2012</v>
      </c>
      <c r="U95" s="17">
        <f t="shared" si="9"/>
        <v>41093.875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5">
        <f t="shared" si="8"/>
        <v>2014</v>
      </c>
      <c r="U96" s="17">
        <f t="shared" si="9"/>
        <v>41736.717847222222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5">
        <f t="shared" si="8"/>
        <v>2012</v>
      </c>
      <c r="U97" s="17">
        <f t="shared" si="9"/>
        <v>40965.005104166667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5">
        <f t="shared" si="8"/>
        <v>2010</v>
      </c>
      <c r="U98" s="17">
        <f t="shared" si="9"/>
        <v>40391.125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5">
        <f t="shared" si="8"/>
        <v>2011</v>
      </c>
      <c r="U99" s="17">
        <f t="shared" si="9"/>
        <v>40736.135208333333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5">
        <f t="shared" si="8"/>
        <v>2012</v>
      </c>
      <c r="U100" s="17">
        <f t="shared" si="9"/>
        <v>41250.979166666664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5">
        <f t="shared" si="8"/>
        <v>2013</v>
      </c>
      <c r="U101" s="17">
        <f t="shared" si="9"/>
        <v>41661.902766203704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5">
        <f t="shared" si="8"/>
        <v>2012</v>
      </c>
      <c r="U102" s="17">
        <f t="shared" si="9"/>
        <v>41217.794976851852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5">
        <f t="shared" si="8"/>
        <v>2012</v>
      </c>
      <c r="U103" s="17">
        <f t="shared" si="9"/>
        <v>41298.776736111111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5">
        <f t="shared" si="8"/>
        <v>2010</v>
      </c>
      <c r="U104" s="17">
        <f t="shared" si="9"/>
        <v>40535.131168981483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5">
        <f t="shared" si="8"/>
        <v>2014</v>
      </c>
      <c r="U105" s="17">
        <f t="shared" si="9"/>
        <v>41705.805902777778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5">
        <f t="shared" si="8"/>
        <v>2011</v>
      </c>
      <c r="U106" s="17">
        <f t="shared" si="9"/>
        <v>40636.041666666664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5">
        <f t="shared" si="8"/>
        <v>2016</v>
      </c>
      <c r="U107" s="17">
        <f t="shared" si="9"/>
        <v>42504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5">
        <f t="shared" si="8"/>
        <v>2012</v>
      </c>
      <c r="U108" s="17">
        <f t="shared" si="9"/>
        <v>41001.776631944449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5">
        <f t="shared" si="8"/>
        <v>2011</v>
      </c>
      <c r="U109" s="17">
        <f t="shared" si="9"/>
        <v>40657.982488425929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5">
        <f t="shared" si="8"/>
        <v>2013</v>
      </c>
      <c r="U110" s="17">
        <f t="shared" si="9"/>
        <v>41425.613078703704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5">
        <f t="shared" si="8"/>
        <v>2011</v>
      </c>
      <c r="U111" s="17">
        <f t="shared" si="9"/>
        <v>40600.025810185187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5">
        <f t="shared" si="8"/>
        <v>2013</v>
      </c>
      <c r="U112" s="17">
        <f t="shared" si="9"/>
        <v>41592.249305555553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5">
        <f t="shared" si="8"/>
        <v>2015</v>
      </c>
      <c r="U113" s="17">
        <f t="shared" si="9"/>
        <v>42155.333182870367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5">
        <f t="shared" si="8"/>
        <v>2014</v>
      </c>
      <c r="U114" s="17">
        <f t="shared" si="9"/>
        <v>41742.083333333336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5">
        <f t="shared" si="8"/>
        <v>2011</v>
      </c>
      <c r="U115" s="17">
        <f t="shared" si="9"/>
        <v>40761.625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5">
        <f t="shared" si="8"/>
        <v>2011</v>
      </c>
      <c r="U116" s="17">
        <f t="shared" si="9"/>
        <v>40921.27416666667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5">
        <f t="shared" si="8"/>
        <v>2012</v>
      </c>
      <c r="U117" s="17">
        <f t="shared" si="9"/>
        <v>40943.738935185182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5">
        <f t="shared" si="8"/>
        <v>2011</v>
      </c>
      <c r="U118" s="17">
        <f t="shared" si="9"/>
        <v>40641.455497685187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5">
        <f t="shared" si="8"/>
        <v>2010</v>
      </c>
      <c r="U119" s="17">
        <f t="shared" si="9"/>
        <v>40338.791666666664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5">
        <f t="shared" si="8"/>
        <v>2011</v>
      </c>
      <c r="U120" s="17">
        <f t="shared" si="9"/>
        <v>40753.053657407407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5">
        <f t="shared" si="8"/>
        <v>2011</v>
      </c>
      <c r="U121" s="17">
        <f t="shared" si="9"/>
        <v>40768.958333333336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5">
        <f t="shared" si="8"/>
        <v>2016</v>
      </c>
      <c r="U122" s="17">
        <f t="shared" si="9"/>
        <v>42646.049849537041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5">
        <f t="shared" si="8"/>
        <v>2015</v>
      </c>
      <c r="U123" s="17">
        <f t="shared" si="9"/>
        <v>42112.427777777775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5">
        <f t="shared" si="8"/>
        <v>2016</v>
      </c>
      <c r="U124" s="17">
        <f t="shared" si="9"/>
        <v>42653.431793981479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5">
        <f t="shared" si="8"/>
        <v>2014</v>
      </c>
      <c r="U125" s="17">
        <f t="shared" si="9"/>
        <v>41940.916666666664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5">
        <f t="shared" si="8"/>
        <v>2015</v>
      </c>
      <c r="U126" s="17">
        <f t="shared" si="9"/>
        <v>42139.928726851853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5">
        <f t="shared" si="8"/>
        <v>2016</v>
      </c>
      <c r="U127" s="17">
        <f t="shared" si="9"/>
        <v>42769.993981481486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5">
        <f t="shared" si="8"/>
        <v>2015</v>
      </c>
      <c r="U128" s="17">
        <f t="shared" si="9"/>
        <v>42166.083333333328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5">
        <f t="shared" si="8"/>
        <v>2015</v>
      </c>
      <c r="U129" s="17">
        <f t="shared" si="9"/>
        <v>42097.582650462966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5">
        <f t="shared" si="8"/>
        <v>2016</v>
      </c>
      <c r="U130" s="17">
        <f t="shared" si="9"/>
        <v>42663.22792824074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2" t="s">
        <v>8308</v>
      </c>
      <c r="R131" t="s">
        <v>8311</v>
      </c>
      <c r="S131" s="17">
        <f t="shared" ref="S131:S194" si="12">(((K131/60)/60)/24)+DATE(1970,1,1)</f>
        <v>41882.937303240738</v>
      </c>
      <c r="T131" s="15">
        <f t="shared" ref="T131:T194" si="13">YEAR(S131)</f>
        <v>2014</v>
      </c>
      <c r="U131" s="17">
        <f t="shared" ref="U131:U194" si="14">(((J131/60)/60)/24)+DATE(1970,1,1)</f>
        <v>41942.937303240738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5">
        <f t="shared" si="13"/>
        <v>2014</v>
      </c>
      <c r="U132" s="17">
        <f t="shared" si="14"/>
        <v>41806.844444444447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5">
        <f t="shared" si="13"/>
        <v>2016</v>
      </c>
      <c r="U133" s="17">
        <f t="shared" si="14"/>
        <v>42557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5">
        <f t="shared" si="13"/>
        <v>2014</v>
      </c>
      <c r="U134" s="17">
        <f t="shared" si="14"/>
        <v>41950.854247685187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5">
        <f t="shared" si="13"/>
        <v>2016</v>
      </c>
      <c r="U135" s="17">
        <f t="shared" si="14"/>
        <v>42521.729861111111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5">
        <f t="shared" si="13"/>
        <v>2015</v>
      </c>
      <c r="U136" s="17">
        <f t="shared" si="14"/>
        <v>42251.708333333328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5">
        <f t="shared" si="13"/>
        <v>2014</v>
      </c>
      <c r="U137" s="17">
        <f t="shared" si="14"/>
        <v>41821.791666666664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5">
        <f t="shared" si="13"/>
        <v>2015</v>
      </c>
      <c r="U138" s="17">
        <f t="shared" si="14"/>
        <v>42140.427777777775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5">
        <f t="shared" si="13"/>
        <v>2015</v>
      </c>
      <c r="U139" s="17">
        <f t="shared" si="14"/>
        <v>42289.573993055557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5">
        <f t="shared" si="13"/>
        <v>2015</v>
      </c>
      <c r="U140" s="17">
        <f t="shared" si="14"/>
        <v>42217.207638888889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5">
        <f t="shared" si="13"/>
        <v>2015</v>
      </c>
      <c r="U141" s="17">
        <f t="shared" si="14"/>
        <v>42197.920972222222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>IFERROR(ROUND(E142/M142,2),0)</f>
        <v>0</v>
      </c>
      <c r="Q142" s="12" t="s">
        <v>8308</v>
      </c>
      <c r="R142" t="s">
        <v>8311</v>
      </c>
      <c r="S142" s="17">
        <f t="shared" si="12"/>
        <v>42053.198287037041</v>
      </c>
      <c r="T142" s="15">
        <f t="shared" si="13"/>
        <v>2015</v>
      </c>
      <c r="U142" s="17">
        <f t="shared" si="14"/>
        <v>42083.15662037037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5">
        <f t="shared" si="13"/>
        <v>2015</v>
      </c>
      <c r="U143" s="17">
        <f t="shared" si="14"/>
        <v>42155.153043981481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5">
        <f t="shared" si="13"/>
        <v>2014</v>
      </c>
      <c r="U144" s="17">
        <f t="shared" si="14"/>
        <v>41959.934930555552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5">
        <f t="shared" si="13"/>
        <v>2016</v>
      </c>
      <c r="U145" s="17">
        <f t="shared" si="14"/>
        <v>42616.246527777781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5">
        <f t="shared" si="13"/>
        <v>2015</v>
      </c>
      <c r="U146" s="17">
        <f t="shared" si="14"/>
        <v>42107.72074074074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5">
        <f t="shared" si="13"/>
        <v>2015</v>
      </c>
      <c r="U147" s="17">
        <f t="shared" si="14"/>
        <v>42227.542268518519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5">
        <f t="shared" si="13"/>
        <v>2016</v>
      </c>
      <c r="U148" s="17">
        <f t="shared" si="14"/>
        <v>42753.016180555554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5">
        <f t="shared" si="13"/>
        <v>2014</v>
      </c>
      <c r="U149" s="17">
        <f t="shared" si="14"/>
        <v>42012.762499999997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5">
        <f t="shared" si="13"/>
        <v>2016</v>
      </c>
      <c r="U150" s="17">
        <f t="shared" si="14"/>
        <v>42427.281666666662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5">
        <f t="shared" si="13"/>
        <v>2014</v>
      </c>
      <c r="U151" s="17">
        <f t="shared" si="14"/>
        <v>41998.333333333328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5">
        <f t="shared" si="13"/>
        <v>2015</v>
      </c>
      <c r="U152" s="17">
        <f t="shared" si="14"/>
        <v>42150.161828703705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5">
        <f t="shared" si="13"/>
        <v>2015</v>
      </c>
      <c r="U153" s="17">
        <f t="shared" si="14"/>
        <v>42173.550821759258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5">
        <f t="shared" si="13"/>
        <v>2014</v>
      </c>
      <c r="U154" s="17">
        <f t="shared" si="14"/>
        <v>41905.077546296299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5">
        <f t="shared" si="13"/>
        <v>2014</v>
      </c>
      <c r="U155" s="17">
        <f t="shared" si="14"/>
        <v>41975.627824074079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5">
        <f t="shared" si="13"/>
        <v>2015</v>
      </c>
      <c r="U156" s="17">
        <f t="shared" si="14"/>
        <v>42158.547395833331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5">
        <f t="shared" si="13"/>
        <v>2015</v>
      </c>
      <c r="U157" s="17">
        <f t="shared" si="14"/>
        <v>42208.559432870374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5">
        <f t="shared" si="13"/>
        <v>2014</v>
      </c>
      <c r="U158" s="17">
        <f t="shared" si="14"/>
        <v>41854.124953703707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5">
        <f t="shared" si="13"/>
        <v>2016</v>
      </c>
      <c r="U159" s="17">
        <f t="shared" si="14"/>
        <v>42426.911712962959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5">
        <f t="shared" si="13"/>
        <v>2014</v>
      </c>
      <c r="U160" s="17">
        <f t="shared" si="14"/>
        <v>41934.07671296296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5">
        <f t="shared" si="13"/>
        <v>2016</v>
      </c>
      <c r="U161" s="17">
        <f t="shared" si="14"/>
        <v>42554.434548611112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5">
        <f t="shared" si="13"/>
        <v>2015</v>
      </c>
      <c r="U162" s="17">
        <f t="shared" si="14"/>
        <v>42231.913090277783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5">
        <f t="shared" si="13"/>
        <v>2014</v>
      </c>
      <c r="U163" s="17">
        <f t="shared" si="14"/>
        <v>41822.687442129631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5">
        <f t="shared" si="13"/>
        <v>2014</v>
      </c>
      <c r="U164" s="17">
        <f t="shared" si="14"/>
        <v>41867.987500000003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5">
        <f t="shared" si="13"/>
        <v>2015</v>
      </c>
      <c r="U165" s="17">
        <f t="shared" si="14"/>
        <v>42278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5">
        <f t="shared" si="13"/>
        <v>2014</v>
      </c>
      <c r="U166" s="17">
        <f t="shared" si="14"/>
        <v>41901.762743055559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5">
        <f t="shared" si="13"/>
        <v>2015</v>
      </c>
      <c r="U167" s="17">
        <f t="shared" si="14"/>
        <v>42381.658842592587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5">
        <f t="shared" si="13"/>
        <v>2016</v>
      </c>
      <c r="U168" s="17">
        <f t="shared" si="14"/>
        <v>42751.075949074075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5">
        <f t="shared" si="13"/>
        <v>2015</v>
      </c>
      <c r="U169" s="17">
        <f t="shared" si="14"/>
        <v>42220.927488425921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5">
        <f t="shared" si="13"/>
        <v>2015</v>
      </c>
      <c r="U170" s="17">
        <f t="shared" si="14"/>
        <v>42082.793634259258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5">
        <f t="shared" si="13"/>
        <v>2014</v>
      </c>
      <c r="U171" s="17">
        <f t="shared" si="14"/>
        <v>41930.505312499998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5">
        <f t="shared" si="13"/>
        <v>2015</v>
      </c>
      <c r="U172" s="17">
        <f t="shared" si="14"/>
        <v>42246.227777777778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5">
        <f t="shared" si="13"/>
        <v>2016</v>
      </c>
      <c r="U173" s="17">
        <f t="shared" si="14"/>
        <v>42594.180717592593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5">
        <f t="shared" si="13"/>
        <v>2015</v>
      </c>
      <c r="U174" s="17">
        <f t="shared" si="14"/>
        <v>42082.353275462956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5">
        <f t="shared" si="13"/>
        <v>2015</v>
      </c>
      <c r="U175" s="17">
        <f t="shared" si="14"/>
        <v>42063.573009259257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5">
        <f t="shared" si="13"/>
        <v>2015</v>
      </c>
      <c r="U176" s="17">
        <f t="shared" si="14"/>
        <v>42132.758981481486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5">
        <f t="shared" si="13"/>
        <v>2014</v>
      </c>
      <c r="U177" s="17">
        <f t="shared" si="14"/>
        <v>41880.777905092589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5">
        <f t="shared" si="13"/>
        <v>2015</v>
      </c>
      <c r="U178" s="17">
        <f t="shared" si="14"/>
        <v>42221.824062500003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5">
        <f t="shared" si="13"/>
        <v>2015</v>
      </c>
      <c r="U179" s="17">
        <f t="shared" si="14"/>
        <v>42087.00608796296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5">
        <f t="shared" si="13"/>
        <v>2015</v>
      </c>
      <c r="U180" s="17">
        <f t="shared" si="14"/>
        <v>42334.997048611112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5">
        <f t="shared" si="13"/>
        <v>2016</v>
      </c>
      <c r="U181" s="17">
        <f t="shared" si="14"/>
        <v>42433.080497685187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5">
        <f t="shared" si="13"/>
        <v>2015</v>
      </c>
      <c r="U182" s="17">
        <f t="shared" si="14"/>
        <v>42107.791666666672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5">
        <f t="shared" si="13"/>
        <v>2015</v>
      </c>
      <c r="U183" s="17">
        <f t="shared" si="14"/>
        <v>42177.741840277777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5">
        <f t="shared" si="13"/>
        <v>2016</v>
      </c>
      <c r="U184" s="17">
        <f t="shared" si="14"/>
        <v>42742.011944444443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5">
        <f t="shared" si="13"/>
        <v>2014</v>
      </c>
      <c r="U185" s="17">
        <f t="shared" si="14"/>
        <v>41969.851967592593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5">
        <f t="shared" si="13"/>
        <v>2014</v>
      </c>
      <c r="U186" s="17">
        <f t="shared" si="14"/>
        <v>41883.165972222225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5">
        <f t="shared" si="13"/>
        <v>2016</v>
      </c>
      <c r="U187" s="17">
        <f t="shared" si="14"/>
        <v>42600.91133101852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5">
        <f t="shared" si="13"/>
        <v>2017</v>
      </c>
      <c r="U188" s="17">
        <f t="shared" si="14"/>
        <v>42797.833333333328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5">
        <f t="shared" si="13"/>
        <v>2015</v>
      </c>
      <c r="U189" s="17">
        <f t="shared" si="14"/>
        <v>42206.290972222225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5">
        <f t="shared" si="13"/>
        <v>2014</v>
      </c>
      <c r="U190" s="17">
        <f t="shared" si="14"/>
        <v>41887.18304398148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5">
        <f t="shared" si="13"/>
        <v>2016</v>
      </c>
      <c r="U191" s="17">
        <f t="shared" si="14"/>
        <v>42616.690706018519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5">
        <f t="shared" si="13"/>
        <v>2016</v>
      </c>
      <c r="U192" s="17">
        <f t="shared" si="14"/>
        <v>42537.650995370372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5">
        <f t="shared" si="13"/>
        <v>2015</v>
      </c>
      <c r="U193" s="17">
        <f t="shared" si="14"/>
        <v>42279.441412037035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5">
        <f t="shared" si="13"/>
        <v>2014</v>
      </c>
      <c r="U194" s="17">
        <f t="shared" si="14"/>
        <v>41929.792037037041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2" t="s">
        <v>8308</v>
      </c>
      <c r="R195" t="s">
        <v>8312</v>
      </c>
      <c r="S195" s="17">
        <f t="shared" ref="S195:S258" si="17">(((K195/60)/60)/24)+DATE(1970,1,1)</f>
        <v>41911.934791666667</v>
      </c>
      <c r="T195" s="15">
        <f t="shared" ref="T195:T258" si="18">YEAR(S195)</f>
        <v>2014</v>
      </c>
      <c r="U195" s="17">
        <f t="shared" ref="U195:U258" si="19">(((J195/60)/60)/24)+DATE(1970,1,1)</f>
        <v>41971.976458333331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5">
        <f t="shared" si="18"/>
        <v>2016</v>
      </c>
      <c r="U196" s="17">
        <f t="shared" si="19"/>
        <v>42435.996886574074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5">
        <f t="shared" si="18"/>
        <v>2015</v>
      </c>
      <c r="U197" s="17">
        <f t="shared" si="19"/>
        <v>42195.67050925926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5">
        <f t="shared" si="18"/>
        <v>2015</v>
      </c>
      <c r="U198" s="17">
        <f t="shared" si="19"/>
        <v>42287.875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5">
        <f t="shared" si="18"/>
        <v>2017</v>
      </c>
      <c r="U199" s="17">
        <f t="shared" si="19"/>
        <v>42783.875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5">
        <f t="shared" si="18"/>
        <v>2014</v>
      </c>
      <c r="U200" s="17">
        <f t="shared" si="19"/>
        <v>41917.383356481485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5">
        <f t="shared" si="18"/>
        <v>2016</v>
      </c>
      <c r="U201" s="17">
        <f t="shared" si="19"/>
        <v>42614.123865740738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5">
        <f t="shared" si="18"/>
        <v>2014</v>
      </c>
      <c r="U202" s="17">
        <f t="shared" si="19"/>
        <v>41897.083368055559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5">
        <f t="shared" si="18"/>
        <v>2015</v>
      </c>
      <c r="U203" s="17">
        <f t="shared" si="19"/>
        <v>42043.818622685183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5">
        <f t="shared" si="18"/>
        <v>2015</v>
      </c>
      <c r="U204" s="17">
        <f t="shared" si="19"/>
        <v>42285.874305555553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5">
        <f t="shared" si="18"/>
        <v>2014</v>
      </c>
      <c r="U205" s="17">
        <f t="shared" si="19"/>
        <v>42033.847962962958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5">
        <f t="shared" si="18"/>
        <v>2016</v>
      </c>
      <c r="U206" s="17">
        <f t="shared" si="19"/>
        <v>42586.583368055552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5">
        <f t="shared" si="18"/>
        <v>2015</v>
      </c>
      <c r="U207" s="17">
        <f t="shared" si="19"/>
        <v>42283.632199074069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5">
        <f t="shared" si="18"/>
        <v>2016</v>
      </c>
      <c r="U208" s="17">
        <f t="shared" si="19"/>
        <v>42588.004432870366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5">
        <f t="shared" si="18"/>
        <v>2014</v>
      </c>
      <c r="U209" s="17">
        <f t="shared" si="19"/>
        <v>42008.197199074071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5">
        <f t="shared" si="18"/>
        <v>2014</v>
      </c>
      <c r="U210" s="17">
        <f t="shared" si="19"/>
        <v>41989.369988425926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5">
        <f t="shared" si="18"/>
        <v>2015</v>
      </c>
      <c r="U211" s="17">
        <f t="shared" si="19"/>
        <v>42195.922858796301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5">
        <f t="shared" si="18"/>
        <v>2015</v>
      </c>
      <c r="U212" s="17">
        <f t="shared" si="19"/>
        <v>42278.208333333328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5">
        <f t="shared" si="18"/>
        <v>2015</v>
      </c>
      <c r="U213" s="17">
        <f t="shared" si="19"/>
        <v>42266.159918981488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5">
        <f t="shared" si="18"/>
        <v>2016</v>
      </c>
      <c r="U214" s="17">
        <f t="shared" si="19"/>
        <v>42476.839351851857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5">
        <f t="shared" si="18"/>
        <v>2015</v>
      </c>
      <c r="U215" s="17">
        <f t="shared" si="19"/>
        <v>42232.587974537033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5">
        <f t="shared" si="18"/>
        <v>2015</v>
      </c>
      <c r="U216" s="17">
        <f t="shared" si="19"/>
        <v>42069.64061342593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5">
        <f t="shared" si="18"/>
        <v>2016</v>
      </c>
      <c r="U217" s="17">
        <f t="shared" si="19"/>
        <v>42417.999305555553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5">
        <f t="shared" si="18"/>
        <v>2015</v>
      </c>
      <c r="U218" s="17">
        <f t="shared" si="19"/>
        <v>42116.917094907403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5">
        <f t="shared" si="18"/>
        <v>2014</v>
      </c>
      <c r="U219" s="17">
        <f t="shared" si="19"/>
        <v>42001.64061342593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5">
        <f t="shared" si="18"/>
        <v>2015</v>
      </c>
      <c r="U220" s="17">
        <f t="shared" si="19"/>
        <v>42139.628344907411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5">
        <f t="shared" si="18"/>
        <v>2016</v>
      </c>
      <c r="U221" s="17">
        <f t="shared" si="19"/>
        <v>42461.290972222225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5">
        <f t="shared" si="18"/>
        <v>2015</v>
      </c>
      <c r="U222" s="17">
        <f t="shared" si="19"/>
        <v>42236.837499999994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5">
        <f t="shared" si="18"/>
        <v>2015</v>
      </c>
      <c r="U223" s="17">
        <f t="shared" si="19"/>
        <v>42091.79587962963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5">
        <f t="shared" si="18"/>
        <v>2015</v>
      </c>
      <c r="U224" s="17">
        <f t="shared" si="19"/>
        <v>42090.110416666663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5">
        <f t="shared" si="18"/>
        <v>2016</v>
      </c>
      <c r="U225" s="17">
        <f t="shared" si="19"/>
        <v>42512.045138888891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5">
        <f t="shared" si="18"/>
        <v>2015</v>
      </c>
      <c r="U226" s="17">
        <f t="shared" si="19"/>
        <v>42195.235254629632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5">
        <f t="shared" si="18"/>
        <v>2016</v>
      </c>
      <c r="U227" s="17">
        <f t="shared" si="19"/>
        <v>42468.919606481482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5">
        <f t="shared" si="18"/>
        <v>2015</v>
      </c>
      <c r="U228" s="17">
        <f t="shared" si="19"/>
        <v>42155.395138888889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5">
        <f t="shared" si="18"/>
        <v>2015</v>
      </c>
      <c r="U229" s="17">
        <f t="shared" si="19"/>
        <v>42194.893993055557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5">
        <f t="shared" si="18"/>
        <v>2015</v>
      </c>
      <c r="U230" s="17">
        <f t="shared" si="19"/>
        <v>42156.686400462961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5">
        <f t="shared" si="18"/>
        <v>2016</v>
      </c>
      <c r="U231" s="17">
        <f t="shared" si="19"/>
        <v>42413.933993055558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5">
        <f t="shared" si="18"/>
        <v>2015</v>
      </c>
      <c r="U232" s="17">
        <f t="shared" si="19"/>
        <v>42159.777210648142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5">
        <f t="shared" si="18"/>
        <v>2015</v>
      </c>
      <c r="U233" s="17">
        <f t="shared" si="19"/>
        <v>42371.958923611113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5">
        <f t="shared" si="18"/>
        <v>2015</v>
      </c>
      <c r="U234" s="17">
        <f t="shared" si="19"/>
        <v>42062.82576388889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5">
        <f t="shared" si="18"/>
        <v>2016</v>
      </c>
      <c r="U235" s="17">
        <f t="shared" si="19"/>
        <v>42642.911712962959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5">
        <f t="shared" si="18"/>
        <v>2015</v>
      </c>
      <c r="U236" s="17">
        <f t="shared" si="19"/>
        <v>42176.035405092596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5">
        <f t="shared" si="18"/>
        <v>2015</v>
      </c>
      <c r="U237" s="17">
        <f t="shared" si="19"/>
        <v>42194.908530092594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5">
        <f t="shared" si="18"/>
        <v>2015</v>
      </c>
      <c r="U238" s="17">
        <f t="shared" si="19"/>
        <v>42374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5">
        <f t="shared" si="18"/>
        <v>2016</v>
      </c>
      <c r="U239" s="17">
        <f t="shared" si="19"/>
        <v>42437.577187499999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5">
        <f t="shared" si="18"/>
        <v>2016</v>
      </c>
      <c r="U240" s="17">
        <f t="shared" si="19"/>
        <v>42734.375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5">
        <f t="shared" si="18"/>
        <v>2015</v>
      </c>
      <c r="U241" s="17">
        <f t="shared" si="19"/>
        <v>42316.5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5">
        <f t="shared" si="18"/>
        <v>2013</v>
      </c>
      <c r="U242" s="17">
        <f t="shared" si="19"/>
        <v>41399.708460648151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5">
        <f t="shared" si="18"/>
        <v>2014</v>
      </c>
      <c r="U243" s="17">
        <f t="shared" si="19"/>
        <v>41994.697962962964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5">
        <f t="shared" si="18"/>
        <v>2011</v>
      </c>
      <c r="U244" s="17">
        <f t="shared" si="19"/>
        <v>40897.492939814816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5">
        <f t="shared" si="18"/>
        <v>2014</v>
      </c>
      <c r="U245" s="17">
        <f t="shared" si="19"/>
        <v>41692.047500000001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5">
        <f t="shared" si="18"/>
        <v>2010</v>
      </c>
      <c r="U246" s="17">
        <f t="shared" si="19"/>
        <v>40253.29583333333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5">
        <f t="shared" si="18"/>
        <v>2012</v>
      </c>
      <c r="U247" s="17">
        <f t="shared" si="19"/>
        <v>41137.053067129629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5">
        <f t="shared" si="18"/>
        <v>2010</v>
      </c>
      <c r="U248" s="17">
        <f t="shared" si="19"/>
        <v>40530.405150462961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5">
        <f t="shared" si="18"/>
        <v>2010</v>
      </c>
      <c r="U249" s="17">
        <f t="shared" si="19"/>
        <v>40467.152083333334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5">
        <f t="shared" si="18"/>
        <v>2011</v>
      </c>
      <c r="U250" s="17">
        <f t="shared" si="19"/>
        <v>40915.774409722224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5">
        <f t="shared" si="18"/>
        <v>2010</v>
      </c>
      <c r="U251" s="17">
        <f t="shared" si="19"/>
        <v>40412.736111111109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5">
        <f t="shared" si="18"/>
        <v>2013</v>
      </c>
      <c r="U252" s="17">
        <f t="shared" si="19"/>
        <v>41431.565868055557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5">
        <f t="shared" si="18"/>
        <v>2012</v>
      </c>
      <c r="U253" s="17">
        <f t="shared" si="19"/>
        <v>41045.791666666664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5">
        <f t="shared" si="18"/>
        <v>2010</v>
      </c>
      <c r="U254" s="17">
        <f t="shared" si="19"/>
        <v>40330.165972222225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5">
        <f t="shared" si="18"/>
        <v>2012</v>
      </c>
      <c r="U255" s="17">
        <f t="shared" si="19"/>
        <v>40954.650868055556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5">
        <f t="shared" si="18"/>
        <v>2015</v>
      </c>
      <c r="U256" s="17">
        <f t="shared" si="19"/>
        <v>42294.083333333328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5">
        <f t="shared" si="18"/>
        <v>2011</v>
      </c>
      <c r="U257" s="17">
        <f t="shared" si="19"/>
        <v>40618.48474537037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5">
        <f t="shared" si="18"/>
        <v>2013</v>
      </c>
      <c r="U258" s="17">
        <f t="shared" si="19"/>
        <v>41349.769293981481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2" t="s">
        <v>8308</v>
      </c>
      <c r="R259" t="s">
        <v>8313</v>
      </c>
      <c r="S259" s="17">
        <f t="shared" ref="S259:S322" si="22">(((K259/60)/60)/24)+DATE(1970,1,1)</f>
        <v>42479.626875000002</v>
      </c>
      <c r="T259" s="15">
        <f t="shared" ref="T259:T322" si="23">YEAR(S259)</f>
        <v>2016</v>
      </c>
      <c r="U259" s="17">
        <f t="shared" ref="U259:U322" si="24">(((J259/60)/60)/24)+DATE(1970,1,1)</f>
        <v>42509.626875000002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5">
        <f t="shared" si="23"/>
        <v>2011</v>
      </c>
      <c r="U260" s="17">
        <f t="shared" si="24"/>
        <v>40712.051689814813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5">
        <f t="shared" si="23"/>
        <v>2015</v>
      </c>
      <c r="U261" s="17">
        <f t="shared" si="24"/>
        <v>42102.738067129627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5">
        <f t="shared" si="23"/>
        <v>2010</v>
      </c>
      <c r="U262" s="17">
        <f t="shared" si="24"/>
        <v>40376.415972222225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5">
        <f t="shared" si="23"/>
        <v>2012</v>
      </c>
      <c r="U263" s="17">
        <f t="shared" si="24"/>
        <v>41067.621527777781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5">
        <f t="shared" si="23"/>
        <v>2011</v>
      </c>
      <c r="U264" s="17">
        <f t="shared" si="24"/>
        <v>40600.24800925926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5">
        <f t="shared" si="23"/>
        <v>2012</v>
      </c>
      <c r="U265" s="17">
        <f t="shared" si="24"/>
        <v>41179.954791666663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5">
        <f t="shared" si="23"/>
        <v>2012</v>
      </c>
      <c r="U266" s="17">
        <f t="shared" si="24"/>
        <v>41040.620312500003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5">
        <f t="shared" si="23"/>
        <v>2010</v>
      </c>
      <c r="U267" s="17">
        <f t="shared" si="24"/>
        <v>40308.844444444447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5">
        <f t="shared" si="23"/>
        <v>2010</v>
      </c>
      <c r="U268" s="17">
        <f t="shared" si="24"/>
        <v>40291.160416666666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5">
        <f t="shared" si="23"/>
        <v>2014</v>
      </c>
      <c r="U269" s="17">
        <f t="shared" si="24"/>
        <v>41815.452534722222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5">
        <f t="shared" si="23"/>
        <v>2011</v>
      </c>
      <c r="U270" s="17">
        <f t="shared" si="24"/>
        <v>40854.194189814814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5">
        <f t="shared" si="23"/>
        <v>2017</v>
      </c>
      <c r="U271" s="17">
        <f t="shared" si="24"/>
        <v>42788.197013888886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5">
        <f t="shared" si="23"/>
        <v>2011</v>
      </c>
      <c r="U272" s="17">
        <f t="shared" si="24"/>
        <v>40688.166666666664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5">
        <f t="shared" si="23"/>
        <v>2013</v>
      </c>
      <c r="U273" s="17">
        <f t="shared" si="24"/>
        <v>41641.333333333336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5">
        <f t="shared" si="23"/>
        <v>2010</v>
      </c>
      <c r="U274" s="17">
        <f t="shared" si="24"/>
        <v>40296.78402777778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5">
        <f t="shared" si="23"/>
        <v>2011</v>
      </c>
      <c r="U275" s="17">
        <f t="shared" si="24"/>
        <v>40727.498449074075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5">
        <f t="shared" si="23"/>
        <v>2012</v>
      </c>
      <c r="U276" s="17">
        <f t="shared" si="24"/>
        <v>41004.290972222225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5">
        <f t="shared" si="23"/>
        <v>2012</v>
      </c>
      <c r="U277" s="17">
        <f t="shared" si="24"/>
        <v>41223.073680555557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5">
        <f t="shared" si="23"/>
        <v>2012</v>
      </c>
      <c r="U278" s="17">
        <f t="shared" si="24"/>
        <v>41027.040208333332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5">
        <f t="shared" si="23"/>
        <v>2015</v>
      </c>
      <c r="U279" s="17">
        <f t="shared" si="24"/>
        <v>42147.891423611116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5">
        <f t="shared" si="23"/>
        <v>2012</v>
      </c>
      <c r="U280" s="17">
        <f t="shared" si="24"/>
        <v>41194.040960648148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5">
        <f t="shared" si="23"/>
        <v>2017</v>
      </c>
      <c r="U281" s="17">
        <f t="shared" si="24"/>
        <v>42793.084027777775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5">
        <f t="shared" si="23"/>
        <v>2014</v>
      </c>
      <c r="U282" s="17">
        <f t="shared" si="24"/>
        <v>41789.590682870366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5">
        <f t="shared" si="23"/>
        <v>2009</v>
      </c>
      <c r="U283" s="17">
        <f t="shared" si="24"/>
        <v>40035.80972222222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5">
        <f t="shared" si="23"/>
        <v>2010</v>
      </c>
      <c r="U284" s="17">
        <f t="shared" si="24"/>
        <v>40231.916666666664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5">
        <f t="shared" si="23"/>
        <v>2011</v>
      </c>
      <c r="U285" s="17">
        <f t="shared" si="24"/>
        <v>40695.207638888889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5">
        <f t="shared" si="23"/>
        <v>2011</v>
      </c>
      <c r="U286" s="17">
        <f t="shared" si="24"/>
        <v>40929.738194444442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5">
        <f t="shared" si="23"/>
        <v>2013</v>
      </c>
      <c r="U287" s="17">
        <f t="shared" si="24"/>
        <v>41536.756111111114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5">
        <f t="shared" si="23"/>
        <v>2013</v>
      </c>
      <c r="U288" s="17">
        <f t="shared" si="24"/>
        <v>41358.774583333332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5">
        <f t="shared" si="23"/>
        <v>2012</v>
      </c>
      <c r="U289" s="17">
        <f t="shared" si="24"/>
        <v>41215.166666666664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5">
        <f t="shared" si="23"/>
        <v>2012</v>
      </c>
      <c r="U290" s="17">
        <f t="shared" si="24"/>
        <v>41086.168900462959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5">
        <f t="shared" si="23"/>
        <v>2013</v>
      </c>
      <c r="U291" s="17">
        <f t="shared" si="24"/>
        <v>41580.456412037034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5">
        <f t="shared" si="23"/>
        <v>2010</v>
      </c>
      <c r="U292" s="17">
        <f t="shared" si="24"/>
        <v>40576.332638888889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5">
        <f t="shared" si="23"/>
        <v>2013</v>
      </c>
      <c r="U293" s="17">
        <f t="shared" si="24"/>
        <v>41395.000694444447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5">
        <f t="shared" si="23"/>
        <v>2011</v>
      </c>
      <c r="U294" s="17">
        <f t="shared" si="24"/>
        <v>40845.165972222225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5">
        <f t="shared" si="23"/>
        <v>2014</v>
      </c>
      <c r="U295" s="17">
        <f t="shared" si="24"/>
        <v>41749.667986111112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5">
        <f t="shared" si="23"/>
        <v>2010</v>
      </c>
      <c r="U296" s="17">
        <f t="shared" si="24"/>
        <v>40378.666666666664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5">
        <f t="shared" si="23"/>
        <v>2013</v>
      </c>
      <c r="U297" s="17">
        <f t="shared" si="24"/>
        <v>41579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5">
        <f t="shared" si="23"/>
        <v>2012</v>
      </c>
      <c r="U298" s="17">
        <f t="shared" si="24"/>
        <v>41159.475497685184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5">
        <f t="shared" si="23"/>
        <v>2015</v>
      </c>
      <c r="U299" s="17">
        <f t="shared" si="24"/>
        <v>42125.165972222225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5">
        <f t="shared" si="23"/>
        <v>2014</v>
      </c>
      <c r="U300" s="17">
        <f t="shared" si="24"/>
        <v>41768.875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5">
        <f t="shared" si="23"/>
        <v>2010</v>
      </c>
      <c r="U301" s="17">
        <f t="shared" si="24"/>
        <v>40499.266898148147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5">
        <f t="shared" si="23"/>
        <v>2011</v>
      </c>
      <c r="U302" s="17">
        <f t="shared" si="24"/>
        <v>40657.959930555553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5">
        <f t="shared" si="23"/>
        <v>2013</v>
      </c>
      <c r="U303" s="17">
        <f t="shared" si="24"/>
        <v>41352.696006944447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5">
        <f t="shared" si="23"/>
        <v>2012</v>
      </c>
      <c r="U304" s="17">
        <f t="shared" si="24"/>
        <v>40963.856921296298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5">
        <f t="shared" si="23"/>
        <v>2012</v>
      </c>
      <c r="U305" s="17">
        <f t="shared" si="24"/>
        <v>41062.071134259262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5">
        <f t="shared" si="23"/>
        <v>2012</v>
      </c>
      <c r="U306" s="17">
        <f t="shared" si="24"/>
        <v>41153.083333333336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5">
        <f t="shared" si="23"/>
        <v>2012</v>
      </c>
      <c r="U307" s="17">
        <f t="shared" si="24"/>
        <v>40978.630196759259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5">
        <f t="shared" si="23"/>
        <v>2013</v>
      </c>
      <c r="U308" s="17">
        <f t="shared" si="24"/>
        <v>41353.795520833337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5">
        <f t="shared" si="23"/>
        <v>2013</v>
      </c>
      <c r="U309" s="17">
        <f t="shared" si="24"/>
        <v>41312.944456018515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5">
        <f t="shared" si="23"/>
        <v>2011</v>
      </c>
      <c r="U310" s="17">
        <f t="shared" si="24"/>
        <v>40612.694560185184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5">
        <f t="shared" si="23"/>
        <v>2012</v>
      </c>
      <c r="U311" s="17">
        <f t="shared" si="24"/>
        <v>41155.751550925925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5">
        <f t="shared" si="23"/>
        <v>2011</v>
      </c>
      <c r="U312" s="17">
        <f t="shared" si="24"/>
        <v>40836.083333333336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5">
        <f t="shared" si="23"/>
        <v>2011</v>
      </c>
      <c r="U313" s="17">
        <f t="shared" si="24"/>
        <v>40909.332638888889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5">
        <f t="shared" si="23"/>
        <v>2013</v>
      </c>
      <c r="U314" s="17">
        <f t="shared" si="24"/>
        <v>41378.877685185187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5">
        <f t="shared" si="23"/>
        <v>2010</v>
      </c>
      <c r="U315" s="17">
        <f t="shared" si="24"/>
        <v>40401.665972222225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5">
        <f t="shared" si="23"/>
        <v>2013</v>
      </c>
      <c r="U316" s="17">
        <f t="shared" si="24"/>
        <v>41334.833194444444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5">
        <f t="shared" si="23"/>
        <v>2012</v>
      </c>
      <c r="U317" s="17">
        <f t="shared" si="24"/>
        <v>41143.77238425926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5">
        <f t="shared" si="23"/>
        <v>2014</v>
      </c>
      <c r="U318" s="17">
        <f t="shared" si="24"/>
        <v>41984.207638888889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5">
        <f t="shared" si="23"/>
        <v>2013</v>
      </c>
      <c r="U319" s="17">
        <f t="shared" si="24"/>
        <v>41619.676886574074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5">
        <f t="shared" si="23"/>
        <v>2013</v>
      </c>
      <c r="U320" s="17">
        <f t="shared" si="24"/>
        <v>41359.997118055559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5">
        <f t="shared" si="23"/>
        <v>2009</v>
      </c>
      <c r="U321" s="17">
        <f t="shared" si="24"/>
        <v>40211.332638888889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5">
        <f t="shared" si="23"/>
        <v>2015</v>
      </c>
      <c r="U322" s="17">
        <f t="shared" si="24"/>
        <v>42360.958333333328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2" t="s">
        <v>8308</v>
      </c>
      <c r="R323" t="s">
        <v>8313</v>
      </c>
      <c r="S323" s="17">
        <f t="shared" ref="S323:S386" si="27">(((K323/60)/60)/24)+DATE(1970,1,1)</f>
        <v>42647.446597222224</v>
      </c>
      <c r="T323" s="15">
        <f t="shared" ref="T323:T386" si="28">YEAR(S323)</f>
        <v>2016</v>
      </c>
      <c r="U323" s="17">
        <f t="shared" ref="U323:U386" si="29">(((J323/60)/60)/24)+DATE(1970,1,1)</f>
        <v>42682.488263888896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5">
        <f t="shared" si="28"/>
        <v>2016</v>
      </c>
      <c r="U324" s="17">
        <f t="shared" si="29"/>
        <v>42503.57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5">
        <f t="shared" si="28"/>
        <v>2016</v>
      </c>
      <c r="U325" s="17">
        <f t="shared" si="29"/>
        <v>42725.332638888889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5">
        <f t="shared" si="28"/>
        <v>2015</v>
      </c>
      <c r="U326" s="17">
        <f t="shared" si="29"/>
        <v>42217.626250000001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5">
        <f t="shared" si="28"/>
        <v>2016</v>
      </c>
      <c r="U327" s="17">
        <f t="shared" si="29"/>
        <v>42724.187881944439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5">
        <f t="shared" si="28"/>
        <v>2017</v>
      </c>
      <c r="U328" s="17">
        <f t="shared" si="29"/>
        <v>42808.956250000003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5">
        <f t="shared" si="28"/>
        <v>2015</v>
      </c>
      <c r="U329" s="17">
        <f t="shared" si="29"/>
        <v>42085.333333333328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5">
        <f t="shared" si="28"/>
        <v>2015</v>
      </c>
      <c r="U330" s="17">
        <f t="shared" si="29"/>
        <v>42309.166666666672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5">
        <f t="shared" si="28"/>
        <v>2015</v>
      </c>
      <c r="U331" s="17">
        <f t="shared" si="29"/>
        <v>42315.166666666672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5">
        <f t="shared" si="28"/>
        <v>2013</v>
      </c>
      <c r="U332" s="17">
        <f t="shared" si="29"/>
        <v>41411.165972222225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5">
        <f t="shared" si="28"/>
        <v>2016</v>
      </c>
      <c r="U333" s="17">
        <f t="shared" si="29"/>
        <v>42538.581412037034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5">
        <f t="shared" si="28"/>
        <v>2015</v>
      </c>
      <c r="U334" s="17">
        <f t="shared" si="29"/>
        <v>42305.333333333328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5">
        <f t="shared" si="28"/>
        <v>2016</v>
      </c>
      <c r="U335" s="17">
        <f t="shared" si="29"/>
        <v>42467.59480324074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5">
        <f t="shared" si="28"/>
        <v>2015</v>
      </c>
      <c r="U336" s="17">
        <f t="shared" si="29"/>
        <v>42139.791666666672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5">
        <f t="shared" si="28"/>
        <v>2015</v>
      </c>
      <c r="U337" s="17">
        <f t="shared" si="29"/>
        <v>42132.916666666672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5">
        <f t="shared" si="28"/>
        <v>2015</v>
      </c>
      <c r="U338" s="17">
        <f t="shared" si="29"/>
        <v>42321.637939814813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5">
        <f t="shared" si="28"/>
        <v>2015</v>
      </c>
      <c r="U339" s="17">
        <f t="shared" si="29"/>
        <v>42077.086898148147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5">
        <f t="shared" si="28"/>
        <v>2016</v>
      </c>
      <c r="U340" s="17">
        <f t="shared" si="29"/>
        <v>42616.041666666672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5">
        <f t="shared" si="28"/>
        <v>2015</v>
      </c>
      <c r="U341" s="17">
        <f t="shared" si="29"/>
        <v>42123.760046296295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5">
        <f t="shared" si="28"/>
        <v>2017</v>
      </c>
      <c r="U342" s="17">
        <f t="shared" si="29"/>
        <v>42802.875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5">
        <f t="shared" si="28"/>
        <v>2014</v>
      </c>
      <c r="U343" s="17">
        <f t="shared" si="29"/>
        <v>41913.165972222225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5">
        <f t="shared" si="28"/>
        <v>2016</v>
      </c>
      <c r="U344" s="17">
        <f t="shared" si="29"/>
        <v>42489.780844907407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5">
        <f t="shared" si="28"/>
        <v>2014</v>
      </c>
      <c r="U345" s="17">
        <f t="shared" si="29"/>
        <v>41957.125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5">
        <f t="shared" si="28"/>
        <v>2015</v>
      </c>
      <c r="U346" s="17">
        <f t="shared" si="29"/>
        <v>42156.097222222219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5">
        <f t="shared" si="28"/>
        <v>2015</v>
      </c>
      <c r="U347" s="17">
        <f t="shared" si="29"/>
        <v>42144.944328703699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5">
        <f t="shared" si="28"/>
        <v>2015</v>
      </c>
      <c r="U348" s="17">
        <f t="shared" si="29"/>
        <v>42291.500243055561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5">
        <f t="shared" si="28"/>
        <v>2015</v>
      </c>
      <c r="U349" s="17">
        <f t="shared" si="29"/>
        <v>42322.537141203706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5">
        <f t="shared" si="28"/>
        <v>2015</v>
      </c>
      <c r="U350" s="17">
        <f t="shared" si="29"/>
        <v>42237.58699074074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5">
        <f t="shared" si="28"/>
        <v>2017</v>
      </c>
      <c r="U351" s="17">
        <f t="shared" si="29"/>
        <v>42790.498935185184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5">
        <f t="shared" si="28"/>
        <v>2016</v>
      </c>
      <c r="U352" s="17">
        <f t="shared" si="29"/>
        <v>42624.165972222225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5">
        <f t="shared" si="28"/>
        <v>2016</v>
      </c>
      <c r="U353" s="17">
        <f t="shared" si="29"/>
        <v>42467.923078703709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5">
        <f t="shared" si="28"/>
        <v>2014</v>
      </c>
      <c r="U354" s="17">
        <f t="shared" si="29"/>
        <v>41920.167453703703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5">
        <f t="shared" si="28"/>
        <v>2015</v>
      </c>
      <c r="U355" s="17">
        <f t="shared" si="29"/>
        <v>42327.833553240736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5">
        <f t="shared" si="28"/>
        <v>2016</v>
      </c>
      <c r="U356" s="17">
        <f t="shared" si="29"/>
        <v>42468.786122685182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5">
        <f t="shared" si="28"/>
        <v>2014</v>
      </c>
      <c r="U357" s="17">
        <f t="shared" si="29"/>
        <v>41974.3355787037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5">
        <f t="shared" si="28"/>
        <v>2016</v>
      </c>
      <c r="U358" s="17">
        <f t="shared" si="29"/>
        <v>42445.761493055557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5">
        <f t="shared" si="28"/>
        <v>2015</v>
      </c>
      <c r="U359" s="17">
        <f t="shared" si="29"/>
        <v>42118.222187499996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5">
        <f t="shared" si="28"/>
        <v>2016</v>
      </c>
      <c r="U360" s="17">
        <f t="shared" si="29"/>
        <v>42536.625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5">
        <f t="shared" si="28"/>
        <v>2014</v>
      </c>
      <c r="U361" s="17">
        <f t="shared" si="29"/>
        <v>41957.216666666667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5">
        <f t="shared" si="28"/>
        <v>2015</v>
      </c>
      <c r="U362" s="17">
        <f t="shared" si="29"/>
        <v>42208.132638888885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5">
        <f t="shared" si="28"/>
        <v>2014</v>
      </c>
      <c r="U363" s="17">
        <f t="shared" si="29"/>
        <v>41966.042893518519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5">
        <f t="shared" si="28"/>
        <v>2014</v>
      </c>
      <c r="U364" s="17">
        <f t="shared" si="29"/>
        <v>41859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5">
        <f t="shared" si="28"/>
        <v>2010</v>
      </c>
      <c r="U365" s="17">
        <f t="shared" si="29"/>
        <v>40300.806944444441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5">
        <f t="shared" si="28"/>
        <v>2014</v>
      </c>
      <c r="U366" s="17">
        <f t="shared" si="29"/>
        <v>41811.165972222225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5">
        <f t="shared" si="28"/>
        <v>2014</v>
      </c>
      <c r="U367" s="17">
        <f t="shared" si="29"/>
        <v>41698.606469907405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5">
        <f t="shared" si="28"/>
        <v>2012</v>
      </c>
      <c r="U368" s="17">
        <f t="shared" si="29"/>
        <v>41049.793032407404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5">
        <f t="shared" si="28"/>
        <v>2013</v>
      </c>
      <c r="U369" s="17">
        <f t="shared" si="29"/>
        <v>41395.207638888889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5">
        <f t="shared" si="28"/>
        <v>2015</v>
      </c>
      <c r="U370" s="17">
        <f t="shared" si="29"/>
        <v>42078.563912037032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5">
        <f t="shared" si="28"/>
        <v>2011</v>
      </c>
      <c r="U371" s="17">
        <f t="shared" si="29"/>
        <v>40923.551724537036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5">
        <f t="shared" si="28"/>
        <v>2016</v>
      </c>
      <c r="U372" s="17">
        <f t="shared" si="29"/>
        <v>42741.795138888891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5">
        <f t="shared" si="28"/>
        <v>2012</v>
      </c>
      <c r="U373" s="17">
        <f t="shared" si="29"/>
        <v>41306.767812500002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5">
        <f t="shared" si="28"/>
        <v>2016</v>
      </c>
      <c r="U374" s="17">
        <f t="shared" si="29"/>
        <v>42465.666666666672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5">
        <f t="shared" si="28"/>
        <v>2012</v>
      </c>
      <c r="U375" s="17">
        <f t="shared" si="29"/>
        <v>41108.91201388889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5">
        <f t="shared" si="28"/>
        <v>2011</v>
      </c>
      <c r="U376" s="17">
        <f t="shared" si="29"/>
        <v>40802.889247685183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5">
        <f t="shared" si="28"/>
        <v>2014</v>
      </c>
      <c r="U377" s="17">
        <f t="shared" si="29"/>
        <v>41699.720833333333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5">
        <f t="shared" si="28"/>
        <v>2016</v>
      </c>
      <c r="U378" s="17">
        <f t="shared" si="29"/>
        <v>42607.452731481477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5">
        <f t="shared" si="28"/>
        <v>2015</v>
      </c>
      <c r="U379" s="17">
        <f t="shared" si="29"/>
        <v>42322.292361111111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5">
        <f t="shared" si="28"/>
        <v>2016</v>
      </c>
      <c r="U380" s="17">
        <f t="shared" si="29"/>
        <v>42394.994444444441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5">
        <f t="shared" si="28"/>
        <v>2012</v>
      </c>
      <c r="U381" s="17">
        <f t="shared" si="29"/>
        <v>41032.688333333332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5">
        <f t="shared" si="28"/>
        <v>2015</v>
      </c>
      <c r="U382" s="17">
        <f t="shared" si="29"/>
        <v>42392.719814814816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5">
        <f t="shared" si="28"/>
        <v>2012</v>
      </c>
      <c r="U383" s="17">
        <f t="shared" si="29"/>
        <v>41120.208333333336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5">
        <f t="shared" si="28"/>
        <v>2012</v>
      </c>
      <c r="U384" s="17">
        <f t="shared" si="29"/>
        <v>41158.709490740745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5">
        <f t="shared" si="28"/>
        <v>2014</v>
      </c>
      <c r="U385" s="17">
        <f t="shared" si="29"/>
        <v>41778.117581018516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5">
        <f t="shared" si="28"/>
        <v>2014</v>
      </c>
      <c r="U386" s="17">
        <f t="shared" si="29"/>
        <v>42010.781793981485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2" t="s">
        <v>8308</v>
      </c>
      <c r="R387" t="s">
        <v>8313</v>
      </c>
      <c r="S387" s="17">
        <f t="shared" ref="S387:S450" si="32">(((K387/60)/60)/24)+DATE(1970,1,1)</f>
        <v>41934.584502314814</v>
      </c>
      <c r="T387" s="15">
        <f t="shared" ref="T387:T450" si="33">YEAR(S387)</f>
        <v>2014</v>
      </c>
      <c r="U387" s="17">
        <f t="shared" ref="U387:U450" si="34">(((J387/60)/60)/24)+DATE(1970,1,1)</f>
        <v>41964.626168981486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5">
        <f t="shared" si="33"/>
        <v>2015</v>
      </c>
      <c r="U388" s="17">
        <f t="shared" si="34"/>
        <v>42226.951284722221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5">
        <f t="shared" si="33"/>
        <v>2015</v>
      </c>
      <c r="U389" s="17">
        <f t="shared" si="34"/>
        <v>42231.25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5">
        <f t="shared" si="33"/>
        <v>2016</v>
      </c>
      <c r="U390" s="17">
        <f t="shared" si="34"/>
        <v>42579.076157407413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5">
        <f t="shared" si="33"/>
        <v>2014</v>
      </c>
      <c r="U391" s="17">
        <f t="shared" si="34"/>
        <v>41705.957638888889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5">
        <f t="shared" si="33"/>
        <v>2015</v>
      </c>
      <c r="U392" s="17">
        <f t="shared" si="34"/>
        <v>42132.036712962959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5">
        <f t="shared" si="33"/>
        <v>2011</v>
      </c>
      <c r="U393" s="17">
        <f t="shared" si="34"/>
        <v>40895.040972222225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5">
        <f t="shared" si="33"/>
        <v>2011</v>
      </c>
      <c r="U394" s="17">
        <f t="shared" si="34"/>
        <v>40794.125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5">
        <f t="shared" si="33"/>
        <v>2013</v>
      </c>
      <c r="U395" s="17">
        <f t="shared" si="34"/>
        <v>41557.708935185183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5">
        <f t="shared" si="33"/>
        <v>2016</v>
      </c>
      <c r="U396" s="17">
        <f t="shared" si="34"/>
        <v>42477.776412037041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5">
        <f t="shared" si="33"/>
        <v>2012</v>
      </c>
      <c r="U397" s="17">
        <f t="shared" si="34"/>
        <v>41026.897222222222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5">
        <f t="shared" si="33"/>
        <v>2012</v>
      </c>
      <c r="U398" s="17">
        <f t="shared" si="34"/>
        <v>41097.564884259256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5">
        <f t="shared" si="33"/>
        <v>2010</v>
      </c>
      <c r="U399" s="17">
        <f t="shared" si="34"/>
        <v>40422.155555555553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5">
        <f t="shared" si="33"/>
        <v>2015</v>
      </c>
      <c r="U400" s="17">
        <f t="shared" si="34"/>
        <v>42123.793124999997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5">
        <f t="shared" si="33"/>
        <v>2016</v>
      </c>
      <c r="U401" s="17">
        <f t="shared" si="34"/>
        <v>42718.5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5">
        <f t="shared" si="33"/>
        <v>2014</v>
      </c>
      <c r="U402" s="17">
        <f t="shared" si="34"/>
        <v>41776.145833333336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5">
        <f t="shared" si="33"/>
        <v>2011</v>
      </c>
      <c r="U403" s="17">
        <f t="shared" si="34"/>
        <v>40762.842245370368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5">
        <f t="shared" si="33"/>
        <v>2015</v>
      </c>
      <c r="U404" s="17">
        <f t="shared" si="34"/>
        <v>42313.58121527778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5">
        <f t="shared" si="33"/>
        <v>2011</v>
      </c>
      <c r="U405" s="17">
        <f t="shared" si="34"/>
        <v>40765.297222222223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5">
        <f t="shared" si="33"/>
        <v>2014</v>
      </c>
      <c r="U406" s="17">
        <f t="shared" si="34"/>
        <v>41675.961111111108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5">
        <f t="shared" si="33"/>
        <v>2014</v>
      </c>
      <c r="U407" s="17">
        <f t="shared" si="34"/>
        <v>41704.08494212963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5">
        <f t="shared" si="33"/>
        <v>2011</v>
      </c>
      <c r="U408" s="17">
        <f t="shared" si="34"/>
        <v>40672.249305555553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5">
        <f t="shared" si="33"/>
        <v>2011</v>
      </c>
      <c r="U409" s="17">
        <f t="shared" si="34"/>
        <v>40866.912615740745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5">
        <f t="shared" si="33"/>
        <v>2013</v>
      </c>
      <c r="U410" s="17">
        <f t="shared" si="34"/>
        <v>41583.777662037035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5">
        <f t="shared" si="33"/>
        <v>2016</v>
      </c>
      <c r="U411" s="17">
        <f t="shared" si="34"/>
        <v>42573.862777777773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5">
        <f t="shared" si="33"/>
        <v>2015</v>
      </c>
      <c r="U412" s="17">
        <f t="shared" si="34"/>
        <v>42173.981446759266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5">
        <f t="shared" si="33"/>
        <v>2013</v>
      </c>
      <c r="U413" s="17">
        <f t="shared" si="34"/>
        <v>41630.208333333336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5">
        <f t="shared" si="33"/>
        <v>2012</v>
      </c>
      <c r="U414" s="17">
        <f t="shared" si="34"/>
        <v>41115.742800925924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5">
        <f t="shared" si="33"/>
        <v>2012</v>
      </c>
      <c r="U415" s="17">
        <f t="shared" si="34"/>
        <v>41109.877442129626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5">
        <f t="shared" si="33"/>
        <v>2013</v>
      </c>
      <c r="U416" s="17">
        <f t="shared" si="34"/>
        <v>41559.063252314816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5">
        <f t="shared" si="33"/>
        <v>2014</v>
      </c>
      <c r="U417" s="17">
        <f t="shared" si="34"/>
        <v>41929.5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5">
        <f t="shared" si="33"/>
        <v>2014</v>
      </c>
      <c r="U418" s="17">
        <f t="shared" si="34"/>
        <v>41678.396192129629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5">
        <f t="shared" si="33"/>
        <v>2013</v>
      </c>
      <c r="U419" s="17">
        <f t="shared" si="34"/>
        <v>41372.189583333333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5">
        <f t="shared" si="33"/>
        <v>2015</v>
      </c>
      <c r="U420" s="17">
        <f t="shared" si="34"/>
        <v>42208.282372685186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5">
        <f t="shared" si="33"/>
        <v>2013</v>
      </c>
      <c r="U421" s="17">
        <f t="shared" si="34"/>
        <v>41454.842442129629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5">
        <f t="shared" si="33"/>
        <v>2014</v>
      </c>
      <c r="U422" s="17">
        <f t="shared" si="34"/>
        <v>41712.194803240738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5">
        <f t="shared" si="33"/>
        <v>2015</v>
      </c>
      <c r="U423" s="17">
        <f t="shared" si="34"/>
        <v>42237.491388888884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5">
        <f t="shared" si="33"/>
        <v>2014</v>
      </c>
      <c r="U424" s="17">
        <f t="shared" si="34"/>
        <v>41893.260381944441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5">
        <f t="shared" si="33"/>
        <v>2013</v>
      </c>
      <c r="U425" s="17">
        <f t="shared" si="34"/>
        <v>41430.92627314815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5">
        <f t="shared" si="33"/>
        <v>2012</v>
      </c>
      <c r="U426" s="17">
        <f t="shared" si="34"/>
        <v>40994.334479166668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5">
        <f t="shared" si="33"/>
        <v>2015</v>
      </c>
      <c r="U427" s="17">
        <f t="shared" si="34"/>
        <v>42335.902824074074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5">
        <f t="shared" si="33"/>
        <v>2016</v>
      </c>
      <c r="U428" s="17">
        <f t="shared" si="34"/>
        <v>42430.711967592593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5">
        <f t="shared" si="33"/>
        <v>2015</v>
      </c>
      <c r="U429" s="17">
        <f t="shared" si="34"/>
        <v>42299.790972222225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5">
        <f t="shared" si="33"/>
        <v>2014</v>
      </c>
      <c r="U430" s="17">
        <f t="shared" si="34"/>
        <v>41806.916666666664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5">
        <f t="shared" si="33"/>
        <v>2009</v>
      </c>
      <c r="U431" s="17">
        <f t="shared" si="34"/>
        <v>40144.207638888889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5">
        <f t="shared" si="33"/>
        <v>2013</v>
      </c>
      <c r="U432" s="17">
        <f t="shared" si="34"/>
        <v>41528.107256944444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5">
        <f t="shared" si="33"/>
        <v>2016</v>
      </c>
      <c r="U433" s="17">
        <f t="shared" si="34"/>
        <v>42556.871331018512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5">
        <f t="shared" si="33"/>
        <v>2015</v>
      </c>
      <c r="U434" s="17">
        <f t="shared" si="34"/>
        <v>42298.726631944446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5">
        <f t="shared" si="33"/>
        <v>2015</v>
      </c>
      <c r="U435" s="17">
        <f t="shared" si="34"/>
        <v>42288.629884259266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5">
        <f t="shared" si="33"/>
        <v>2013</v>
      </c>
      <c r="U436" s="17">
        <f t="shared" si="34"/>
        <v>41609.876180555555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5">
        <f t="shared" si="33"/>
        <v>2013</v>
      </c>
      <c r="U437" s="17">
        <f t="shared" si="34"/>
        <v>41530.747453703705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5">
        <f t="shared" si="33"/>
        <v>2013</v>
      </c>
      <c r="U438" s="17">
        <f t="shared" si="34"/>
        <v>41486.36241898148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5">
        <f t="shared" si="33"/>
        <v>2016</v>
      </c>
      <c r="U439" s="17">
        <f t="shared" si="34"/>
        <v>42651.31858796296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5">
        <f t="shared" si="33"/>
        <v>2015</v>
      </c>
      <c r="U440" s="17">
        <f t="shared" si="34"/>
        <v>42326.302754629629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5">
        <f t="shared" si="33"/>
        <v>2014</v>
      </c>
      <c r="U441" s="17">
        <f t="shared" si="34"/>
        <v>41929.761782407404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5">
        <f t="shared" si="33"/>
        <v>2016</v>
      </c>
      <c r="U442" s="17">
        <f t="shared" si="34"/>
        <v>42453.943900462968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5">
        <f t="shared" si="33"/>
        <v>2013</v>
      </c>
      <c r="U443" s="17">
        <f t="shared" si="34"/>
        <v>41580.793935185182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5">
        <f t="shared" si="33"/>
        <v>2015</v>
      </c>
      <c r="U444" s="17">
        <f t="shared" si="34"/>
        <v>42054.888692129629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5">
        <f t="shared" si="33"/>
        <v>2014</v>
      </c>
      <c r="U445" s="17">
        <f t="shared" si="34"/>
        <v>41680.015057870369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5">
        <f t="shared" si="33"/>
        <v>2011</v>
      </c>
      <c r="U446" s="17">
        <f t="shared" si="34"/>
        <v>40954.906956018516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5">
        <f t="shared" si="33"/>
        <v>2015</v>
      </c>
      <c r="U447" s="17">
        <f t="shared" si="34"/>
        <v>42145.335358796292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5">
        <f t="shared" si="33"/>
        <v>2015</v>
      </c>
      <c r="U448" s="17">
        <f t="shared" si="34"/>
        <v>42067.083564814813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5">
        <f t="shared" si="33"/>
        <v>2013</v>
      </c>
      <c r="U449" s="17">
        <f t="shared" si="34"/>
        <v>41356.513460648144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5">
        <f t="shared" si="33"/>
        <v>2014</v>
      </c>
      <c r="U450" s="17">
        <f t="shared" si="34"/>
        <v>41773.758043981477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2" t="s">
        <v>8308</v>
      </c>
      <c r="R451" t="s">
        <v>8314</v>
      </c>
      <c r="S451" s="17">
        <f t="shared" ref="S451:S514" si="37">(((K451/60)/60)/24)+DATE(1970,1,1)</f>
        <v>41534.568113425928</v>
      </c>
      <c r="T451" s="15">
        <f t="shared" ref="T451:T514" si="38">YEAR(S451)</f>
        <v>2013</v>
      </c>
      <c r="U451" s="17">
        <f t="shared" ref="U451:U514" si="39">(((J451/60)/60)/24)+DATE(1970,1,1)</f>
        <v>41564.568113425928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5">
        <f t="shared" si="38"/>
        <v>2014</v>
      </c>
      <c r="U452" s="17">
        <f t="shared" si="39"/>
        <v>41684.946759259255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5">
        <f t="shared" si="38"/>
        <v>2013</v>
      </c>
      <c r="U453" s="17">
        <f t="shared" si="39"/>
        <v>41664.715173611112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5">
        <f t="shared" si="38"/>
        <v>2015</v>
      </c>
      <c r="U454" s="17">
        <f t="shared" si="39"/>
        <v>42137.703877314809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5">
        <f t="shared" si="38"/>
        <v>2015</v>
      </c>
      <c r="U455" s="17">
        <f t="shared" si="39"/>
        <v>42054.824988425928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5">
        <f t="shared" si="38"/>
        <v>2014</v>
      </c>
      <c r="U456" s="17">
        <f t="shared" si="39"/>
        <v>41969.551388888889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5">
        <f t="shared" si="38"/>
        <v>2012</v>
      </c>
      <c r="U457" s="17">
        <f t="shared" si="39"/>
        <v>41016.021527777775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5">
        <f t="shared" si="38"/>
        <v>2013</v>
      </c>
      <c r="U458" s="17">
        <f t="shared" si="39"/>
        <v>41569.165972222225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5">
        <f t="shared" si="38"/>
        <v>2014</v>
      </c>
      <c r="U459" s="17">
        <f t="shared" si="39"/>
        <v>41867.767500000002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5">
        <f t="shared" si="38"/>
        <v>2013</v>
      </c>
      <c r="U460" s="17">
        <f t="shared" si="39"/>
        <v>41408.69976851852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5">
        <f t="shared" si="38"/>
        <v>2011</v>
      </c>
      <c r="U461" s="17">
        <f t="shared" si="39"/>
        <v>40860.682025462964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5">
        <f t="shared" si="38"/>
        <v>2014</v>
      </c>
      <c r="U462" s="17">
        <f t="shared" si="39"/>
        <v>41791.166666666664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5">
        <f t="shared" si="38"/>
        <v>2013</v>
      </c>
      <c r="U463" s="17">
        <f t="shared" si="39"/>
        <v>41427.84684027778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5">
        <f t="shared" si="38"/>
        <v>2011</v>
      </c>
      <c r="U464" s="17">
        <f t="shared" si="39"/>
        <v>40765.126631944448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5">
        <f t="shared" si="38"/>
        <v>2011</v>
      </c>
      <c r="U465" s="17">
        <f t="shared" si="39"/>
        <v>40810.710104166668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5">
        <f t="shared" si="38"/>
        <v>2016</v>
      </c>
      <c r="U466" s="17">
        <f t="shared" si="39"/>
        <v>42508.848784722228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5">
        <f t="shared" si="38"/>
        <v>2014</v>
      </c>
      <c r="U467" s="17">
        <f t="shared" si="39"/>
        <v>41817.120069444441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5">
        <f t="shared" si="38"/>
        <v>2012</v>
      </c>
      <c r="U468" s="17">
        <f t="shared" si="39"/>
        <v>41159.942870370374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5">
        <f t="shared" si="38"/>
        <v>2012</v>
      </c>
      <c r="U469" s="17">
        <f t="shared" si="39"/>
        <v>41180.679791666669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5">
        <f t="shared" si="38"/>
        <v>2012</v>
      </c>
      <c r="U470" s="17">
        <f t="shared" si="39"/>
        <v>41101.160474537035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5">
        <f t="shared" si="38"/>
        <v>2014</v>
      </c>
      <c r="U471" s="17">
        <f t="shared" si="39"/>
        <v>41887.989861111113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5">
        <f t="shared" si="38"/>
        <v>2013</v>
      </c>
      <c r="U472" s="17">
        <f t="shared" si="39"/>
        <v>41655.166666666664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5">
        <f t="shared" si="38"/>
        <v>2014</v>
      </c>
      <c r="U473" s="17">
        <f t="shared" si="39"/>
        <v>41748.680312500001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5">
        <f t="shared" si="38"/>
        <v>2014</v>
      </c>
      <c r="U474" s="17">
        <f t="shared" si="39"/>
        <v>41874.922662037039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5">
        <f t="shared" si="38"/>
        <v>2014</v>
      </c>
      <c r="U475" s="17">
        <f t="shared" si="39"/>
        <v>41899.698136574072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5">
        <f t="shared" si="38"/>
        <v>2017</v>
      </c>
      <c r="U476" s="17">
        <f t="shared" si="39"/>
        <v>42783.329039351855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5">
        <f t="shared" si="38"/>
        <v>2015</v>
      </c>
      <c r="U477" s="17">
        <f t="shared" si="39"/>
        <v>42130.086145833338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5">
        <f t="shared" si="38"/>
        <v>2014</v>
      </c>
      <c r="U478" s="17">
        <f t="shared" si="39"/>
        <v>41793.165972222225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5">
        <f t="shared" si="38"/>
        <v>2012</v>
      </c>
      <c r="U479" s="17">
        <f t="shared" si="39"/>
        <v>41047.83488425926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5">
        <f t="shared" si="38"/>
        <v>2015</v>
      </c>
      <c r="U480" s="17">
        <f t="shared" si="39"/>
        <v>42095.869317129633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5">
        <f t="shared" si="38"/>
        <v>2014</v>
      </c>
      <c r="U481" s="17">
        <f t="shared" si="39"/>
        <v>41964.449479166666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5">
        <f t="shared" si="38"/>
        <v>2013</v>
      </c>
      <c r="U482" s="17">
        <f t="shared" si="39"/>
        <v>41495.500173611108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5">
        <f t="shared" si="38"/>
        <v>2012</v>
      </c>
      <c r="U483" s="17">
        <f t="shared" si="39"/>
        <v>41192.672326388885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5">
        <f t="shared" si="38"/>
        <v>2016</v>
      </c>
      <c r="U484" s="17">
        <f t="shared" si="39"/>
        <v>42474.606944444444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5">
        <f t="shared" si="38"/>
        <v>2012</v>
      </c>
      <c r="U485" s="17">
        <f t="shared" si="39"/>
        <v>41303.197592592594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5">
        <f t="shared" si="38"/>
        <v>2015</v>
      </c>
      <c r="U486" s="17">
        <f t="shared" si="39"/>
        <v>42313.981157407412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5">
        <f t="shared" si="38"/>
        <v>2013</v>
      </c>
      <c r="U487" s="17">
        <f t="shared" si="39"/>
        <v>41411.50577546296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5">
        <f t="shared" si="38"/>
        <v>2014</v>
      </c>
      <c r="U488" s="17">
        <f t="shared" si="39"/>
        <v>41791.94258101852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5">
        <f t="shared" si="38"/>
        <v>2016</v>
      </c>
      <c r="U489" s="17">
        <f t="shared" si="39"/>
        <v>42729.636504629627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5">
        <f t="shared" si="38"/>
        <v>2016</v>
      </c>
      <c r="U490" s="17">
        <f t="shared" si="39"/>
        <v>42744.054398148146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5">
        <f t="shared" si="38"/>
        <v>2011</v>
      </c>
      <c r="U491" s="17">
        <f t="shared" si="39"/>
        <v>40913.481249999997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5">
        <f t="shared" si="38"/>
        <v>2012</v>
      </c>
      <c r="U492" s="17">
        <f t="shared" si="39"/>
        <v>41143.968576388892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5">
        <f t="shared" si="38"/>
        <v>2015</v>
      </c>
      <c r="U493" s="17">
        <f t="shared" si="39"/>
        <v>42396.982627314821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5">
        <f t="shared" si="38"/>
        <v>2016</v>
      </c>
      <c r="U494" s="17">
        <f t="shared" si="39"/>
        <v>42656.03506944445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5">
        <f t="shared" si="38"/>
        <v>2015</v>
      </c>
      <c r="U495" s="17">
        <f t="shared" si="39"/>
        <v>42144.726134259254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5">
        <f t="shared" si="38"/>
        <v>2014</v>
      </c>
      <c r="U496" s="17">
        <f t="shared" si="39"/>
        <v>41823.125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5">
        <f t="shared" si="38"/>
        <v>2015</v>
      </c>
      <c r="U497" s="17">
        <f t="shared" si="39"/>
        <v>42201.827604166669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5">
        <f t="shared" si="38"/>
        <v>2013</v>
      </c>
      <c r="U498" s="17">
        <f t="shared" si="39"/>
        <v>41680.93141203704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5">
        <f t="shared" si="38"/>
        <v>2014</v>
      </c>
      <c r="U499" s="17">
        <f t="shared" si="39"/>
        <v>41998.208333333328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5">
        <f t="shared" si="38"/>
        <v>2011</v>
      </c>
      <c r="U500" s="17">
        <f t="shared" si="39"/>
        <v>40900.762141203704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5">
        <f t="shared" si="38"/>
        <v>2009</v>
      </c>
      <c r="U501" s="17">
        <f t="shared" si="39"/>
        <v>40098.874305555553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5">
        <f t="shared" si="38"/>
        <v>2010</v>
      </c>
      <c r="U502" s="17">
        <f t="shared" si="39"/>
        <v>40306.927777777775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5">
        <f t="shared" si="38"/>
        <v>2011</v>
      </c>
      <c r="U503" s="17">
        <f t="shared" si="39"/>
        <v>40733.234386574077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5">
        <f t="shared" si="38"/>
        <v>2012</v>
      </c>
      <c r="U504" s="17">
        <f t="shared" si="39"/>
        <v>40986.511863425927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5">
        <f t="shared" si="38"/>
        <v>2014</v>
      </c>
      <c r="U505" s="17">
        <f t="shared" si="39"/>
        <v>42021.526655092588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5">
        <f t="shared" si="38"/>
        <v>2012</v>
      </c>
      <c r="U506" s="17">
        <f t="shared" si="39"/>
        <v>41009.941979166666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5">
        <f t="shared" si="38"/>
        <v>2015</v>
      </c>
      <c r="U507" s="17">
        <f t="shared" si="39"/>
        <v>42363.098217592589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5">
        <f t="shared" si="38"/>
        <v>2013</v>
      </c>
      <c r="U508" s="17">
        <f t="shared" si="39"/>
        <v>41496.552314814813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5">
        <f t="shared" si="38"/>
        <v>2012</v>
      </c>
      <c r="U509" s="17">
        <f t="shared" si="39"/>
        <v>41201.958993055552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5">
        <f t="shared" si="38"/>
        <v>2012</v>
      </c>
      <c r="U510" s="17">
        <f t="shared" si="39"/>
        <v>41054.593055555553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5">
        <f t="shared" si="38"/>
        <v>2015</v>
      </c>
      <c r="U511" s="17">
        <f t="shared" si="39"/>
        <v>42183.631597222222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5">
        <f t="shared" si="38"/>
        <v>2016</v>
      </c>
      <c r="U512" s="17">
        <f t="shared" si="39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5">
        <f t="shared" si="38"/>
        <v>2013</v>
      </c>
      <c r="U513" s="17">
        <f t="shared" si="39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5">
        <f t="shared" si="38"/>
        <v>2016</v>
      </c>
      <c r="U514" s="17">
        <f t="shared" si="39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2" t="s">
        <v>8308</v>
      </c>
      <c r="R515" t="s">
        <v>8314</v>
      </c>
      <c r="S515" s="17">
        <f t="shared" ref="S515:S578" si="42">(((K515/60)/60)/24)+DATE(1970,1,1)</f>
        <v>42552.653993055559</v>
      </c>
      <c r="T515" s="15">
        <f t="shared" ref="T515:T578" si="43">YEAR(S515)</f>
        <v>2016</v>
      </c>
      <c r="U515" s="17">
        <f t="shared" ref="U515:U578" si="44">(((J515/60)/60)/24)+DATE(1970,1,1)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5">
        <f t="shared" si="43"/>
        <v>2014</v>
      </c>
      <c r="U516" s="17">
        <f t="shared" si="44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5">
        <f t="shared" si="43"/>
        <v>2015</v>
      </c>
      <c r="U517" s="17">
        <f t="shared" si="44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5">
        <f t="shared" si="43"/>
        <v>2015</v>
      </c>
      <c r="U518" s="17">
        <f t="shared" si="44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5">
        <f t="shared" si="43"/>
        <v>2017</v>
      </c>
      <c r="U519" s="17">
        <f t="shared" si="44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5">
        <f t="shared" si="43"/>
        <v>2015</v>
      </c>
      <c r="U520" s="17">
        <f t="shared" si="44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5">
        <f t="shared" si="43"/>
        <v>2012</v>
      </c>
      <c r="U521" s="17">
        <f t="shared" si="44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5">
        <f t="shared" si="43"/>
        <v>2015</v>
      </c>
      <c r="U522" s="17">
        <f t="shared" si="44"/>
        <v>42348.702094907407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5">
        <f t="shared" si="43"/>
        <v>2016</v>
      </c>
      <c r="U523" s="17">
        <f t="shared" si="44"/>
        <v>42675.207638888889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5">
        <f t="shared" si="43"/>
        <v>2016</v>
      </c>
      <c r="U524" s="17">
        <f t="shared" si="44"/>
        <v>42449.999131944445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5">
        <f t="shared" si="43"/>
        <v>2015</v>
      </c>
      <c r="U525" s="17">
        <f t="shared" si="44"/>
        <v>42268.13282407407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5">
        <f t="shared" si="43"/>
        <v>2016</v>
      </c>
      <c r="U526" s="17">
        <f t="shared" si="44"/>
        <v>42522.717233796298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5">
        <f t="shared" si="43"/>
        <v>2014</v>
      </c>
      <c r="U527" s="17">
        <f t="shared" si="44"/>
        <v>41895.400937500002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5">
        <f t="shared" si="43"/>
        <v>2015</v>
      </c>
      <c r="U528" s="17">
        <f t="shared" si="44"/>
        <v>42223.708333333328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5">
        <f t="shared" si="43"/>
        <v>2017</v>
      </c>
      <c r="U529" s="17">
        <f t="shared" si="44"/>
        <v>42783.670138888891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5">
        <f t="shared" si="43"/>
        <v>2015</v>
      </c>
      <c r="U530" s="17">
        <f t="shared" si="44"/>
        <v>42176.888888888891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5">
        <f t="shared" si="43"/>
        <v>2016</v>
      </c>
      <c r="U531" s="17">
        <f t="shared" si="44"/>
        <v>42746.208333333328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5">
        <f t="shared" si="43"/>
        <v>2015</v>
      </c>
      <c r="U532" s="17">
        <f t="shared" si="44"/>
        <v>42179.083333333328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5">
        <f t="shared" si="43"/>
        <v>2016</v>
      </c>
      <c r="U533" s="17">
        <f t="shared" si="44"/>
        <v>42721.290972222225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5">
        <f t="shared" si="43"/>
        <v>2016</v>
      </c>
      <c r="U534" s="17">
        <f t="shared" si="44"/>
        <v>42503.007037037038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5">
        <f t="shared" si="43"/>
        <v>2016</v>
      </c>
      <c r="U535" s="17">
        <f t="shared" si="44"/>
        <v>42506.43478009259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5">
        <f t="shared" si="43"/>
        <v>2015</v>
      </c>
      <c r="U536" s="17">
        <f t="shared" si="44"/>
        <v>42309.958333333328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5">
        <f t="shared" si="43"/>
        <v>2016</v>
      </c>
      <c r="U537" s="17">
        <f t="shared" si="44"/>
        <v>42741.545196759253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5">
        <f t="shared" si="43"/>
        <v>2015</v>
      </c>
      <c r="U538" s="17">
        <f t="shared" si="44"/>
        <v>42219.75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5">
        <f t="shared" si="43"/>
        <v>2015</v>
      </c>
      <c r="U539" s="17">
        <f t="shared" si="44"/>
        <v>42312.810081018513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5">
        <f t="shared" si="43"/>
        <v>2016</v>
      </c>
      <c r="U540" s="17">
        <f t="shared" si="44"/>
        <v>42503.794710648144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5">
        <f t="shared" si="43"/>
        <v>2016</v>
      </c>
      <c r="U541" s="17">
        <f t="shared" si="44"/>
        <v>42556.049849537041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5">
        <f t="shared" si="43"/>
        <v>2015</v>
      </c>
      <c r="U542" s="17">
        <f t="shared" si="44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5">
        <f t="shared" si="43"/>
        <v>2015</v>
      </c>
      <c r="U543" s="17">
        <f t="shared" si="44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5">
        <f t="shared" si="43"/>
        <v>2016</v>
      </c>
      <c r="U544" s="17">
        <f t="shared" si="44"/>
        <v>42493.695787037039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5">
        <f t="shared" si="43"/>
        <v>2014</v>
      </c>
      <c r="U545" s="17">
        <f t="shared" si="44"/>
        <v>41944.092152777775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5">
        <f t="shared" si="43"/>
        <v>2016</v>
      </c>
      <c r="U546" s="17">
        <f t="shared" si="44"/>
        <v>42555.656944444447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5">
        <f t="shared" si="43"/>
        <v>2015</v>
      </c>
      <c r="U547" s="17">
        <f t="shared" si="44"/>
        <v>42323.634131944447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5">
        <f t="shared" si="43"/>
        <v>2015</v>
      </c>
      <c r="U548" s="17">
        <f t="shared" si="44"/>
        <v>42294.667997685188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5">
        <f t="shared" si="43"/>
        <v>2016</v>
      </c>
      <c r="U549" s="17">
        <f t="shared" si="44"/>
        <v>42410.696342592593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5">
        <f t="shared" si="43"/>
        <v>2015</v>
      </c>
      <c r="U550" s="17">
        <f t="shared" si="44"/>
        <v>42306.903333333335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5">
        <f t="shared" si="43"/>
        <v>2015</v>
      </c>
      <c r="U551" s="17">
        <f t="shared" si="44"/>
        <v>42193.636828703704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5">
        <f t="shared" si="43"/>
        <v>2017</v>
      </c>
      <c r="U552" s="17">
        <f t="shared" si="44"/>
        <v>42766.208333333328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5">
        <f t="shared" si="43"/>
        <v>2015</v>
      </c>
      <c r="U553" s="17">
        <f t="shared" si="44"/>
        <v>42217.745138888888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5">
        <f t="shared" si="43"/>
        <v>2015</v>
      </c>
      <c r="U554" s="17">
        <f t="shared" si="44"/>
        <v>42378.616851851853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5">
        <f t="shared" si="43"/>
        <v>2014</v>
      </c>
      <c r="U555" s="17">
        <f t="shared" si="44"/>
        <v>41957.761469907404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5">
        <f t="shared" si="43"/>
        <v>2014</v>
      </c>
      <c r="U556" s="17">
        <f t="shared" si="44"/>
        <v>41931.684861111113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5">
        <f t="shared" si="43"/>
        <v>2016</v>
      </c>
      <c r="U557" s="17">
        <f t="shared" si="44"/>
        <v>42533.353506944448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5">
        <f t="shared" si="43"/>
        <v>2015</v>
      </c>
      <c r="U558" s="17">
        <f t="shared" si="44"/>
        <v>42375.860150462962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5">
        <f t="shared" si="43"/>
        <v>2016</v>
      </c>
      <c r="U559" s="17">
        <f t="shared" si="44"/>
        <v>42706.983831018515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5">
        <f t="shared" si="43"/>
        <v>2015</v>
      </c>
      <c r="U560" s="17">
        <f t="shared" si="44"/>
        <v>42087.841493055559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5">
        <f t="shared" si="43"/>
        <v>2015</v>
      </c>
      <c r="U561" s="17">
        <f t="shared" si="44"/>
        <v>42351.283101851848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5">
        <f t="shared" si="43"/>
        <v>2014</v>
      </c>
      <c r="U562" s="17">
        <f t="shared" si="44"/>
        <v>41990.771354166667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5">
        <f t="shared" si="43"/>
        <v>2015</v>
      </c>
      <c r="U563" s="17">
        <f t="shared" si="44"/>
        <v>42303.658715277779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5">
        <f t="shared" si="43"/>
        <v>2016</v>
      </c>
      <c r="U564" s="17">
        <f t="shared" si="44"/>
        <v>42722.389062500006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5">
        <f t="shared" si="43"/>
        <v>2015</v>
      </c>
      <c r="U565" s="17">
        <f t="shared" si="44"/>
        <v>42052.069988425923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5">
        <f t="shared" si="43"/>
        <v>2016</v>
      </c>
      <c r="U566" s="17">
        <f t="shared" si="44"/>
        <v>42441.942997685182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5">
        <f t="shared" si="43"/>
        <v>2015</v>
      </c>
      <c r="U567" s="17">
        <f t="shared" si="44"/>
        <v>42195.785289351858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5">
        <f t="shared" si="43"/>
        <v>2016</v>
      </c>
      <c r="U568" s="17">
        <f t="shared" si="44"/>
        <v>42565.68440972222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5">
        <f t="shared" si="43"/>
        <v>2014</v>
      </c>
      <c r="U569" s="17">
        <f t="shared" si="44"/>
        <v>42005.842523148152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5">
        <f t="shared" si="43"/>
        <v>2015</v>
      </c>
      <c r="U570" s="17">
        <f t="shared" si="44"/>
        <v>42385.458333333328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5">
        <f t="shared" si="43"/>
        <v>2015</v>
      </c>
      <c r="U571" s="17">
        <f t="shared" si="44"/>
        <v>42370.847361111111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5">
        <f t="shared" si="43"/>
        <v>2016</v>
      </c>
      <c r="U572" s="17">
        <f t="shared" si="44"/>
        <v>42418.798252314817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5">
        <f t="shared" si="43"/>
        <v>2015</v>
      </c>
      <c r="U573" s="17">
        <f t="shared" si="44"/>
        <v>42212.165972222225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5">
        <f t="shared" si="43"/>
        <v>2015</v>
      </c>
      <c r="U574" s="17">
        <f t="shared" si="44"/>
        <v>42312.757962962962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5">
        <f t="shared" si="43"/>
        <v>2014</v>
      </c>
      <c r="U575" s="17">
        <f t="shared" si="44"/>
        <v>42022.05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5">
        <f t="shared" si="43"/>
        <v>2016</v>
      </c>
      <c r="U576" s="17">
        <f t="shared" si="44"/>
        <v>42662.443368055552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5">
        <f t="shared" si="43"/>
        <v>2015</v>
      </c>
      <c r="U577" s="17">
        <f t="shared" si="44"/>
        <v>42168.692627314813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5">
        <f t="shared" si="43"/>
        <v>2015</v>
      </c>
      <c r="U578" s="17">
        <f t="shared" si="44"/>
        <v>42091.43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2" t="s">
        <v>8317</v>
      </c>
      <c r="R579" t="s">
        <v>8318</v>
      </c>
      <c r="S579" s="17">
        <f t="shared" ref="S579:S642" si="47">(((K579/60)/60)/24)+DATE(1970,1,1)</f>
        <v>42450.589143518519</v>
      </c>
      <c r="T579" s="15">
        <f t="shared" ref="T579:T642" si="48">YEAR(S579)</f>
        <v>2016</v>
      </c>
      <c r="U579" s="17">
        <f t="shared" ref="U579:U642" si="49">(((J579/60)/60)/24)+DATE(1970,1,1)</f>
        <v>42510.589143518519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5">
        <f t="shared" si="48"/>
        <v>2015</v>
      </c>
      <c r="U580" s="17">
        <f t="shared" si="49"/>
        <v>42254.578622685185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5">
        <f t="shared" si="48"/>
        <v>2014</v>
      </c>
      <c r="U581" s="17">
        <f t="shared" si="49"/>
        <v>41998.852118055554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5">
        <f t="shared" si="48"/>
        <v>2016</v>
      </c>
      <c r="U582" s="17">
        <f t="shared" si="49"/>
        <v>42635.908182870371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5">
        <f t="shared" si="48"/>
        <v>2015</v>
      </c>
      <c r="U583" s="17">
        <f t="shared" si="49"/>
        <v>42218.012777777782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5">
        <f t="shared" si="48"/>
        <v>2015</v>
      </c>
      <c r="U584" s="17">
        <f t="shared" si="49"/>
        <v>42078.75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5">
        <f t="shared" si="48"/>
        <v>2015</v>
      </c>
      <c r="U585" s="17">
        <f t="shared" si="49"/>
        <v>42082.896840277783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5">
        <f t="shared" si="48"/>
        <v>2015</v>
      </c>
      <c r="U586" s="17">
        <f t="shared" si="49"/>
        <v>42079.674953703703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5">
        <f t="shared" si="48"/>
        <v>2015</v>
      </c>
      <c r="U587" s="17">
        <f t="shared" si="49"/>
        <v>42339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5">
        <f t="shared" si="48"/>
        <v>2015</v>
      </c>
      <c r="U588" s="17">
        <f t="shared" si="49"/>
        <v>42050.854247685187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5">
        <f t="shared" si="48"/>
        <v>2015</v>
      </c>
      <c r="U589" s="17">
        <f t="shared" si="49"/>
        <v>42110.757326388892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5">
        <f t="shared" si="48"/>
        <v>2016</v>
      </c>
      <c r="U590" s="17">
        <f t="shared" si="49"/>
        <v>42691.811180555553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5">
        <f t="shared" si="48"/>
        <v>2015</v>
      </c>
      <c r="U591" s="17">
        <f t="shared" si="49"/>
        <v>42193.614571759259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5">
        <f t="shared" si="48"/>
        <v>2016</v>
      </c>
      <c r="U592" s="17">
        <f t="shared" si="49"/>
        <v>42408.542361111111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5">
        <f t="shared" si="48"/>
        <v>2015</v>
      </c>
      <c r="U593" s="17">
        <f t="shared" si="49"/>
        <v>42207.543171296296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5">
        <f t="shared" si="48"/>
        <v>2014</v>
      </c>
      <c r="U594" s="17">
        <f t="shared" si="49"/>
        <v>41976.232175925921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5">
        <f t="shared" si="48"/>
        <v>2015</v>
      </c>
      <c r="U595" s="17">
        <f t="shared" si="49"/>
        <v>42100.635937500003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5">
        <f t="shared" si="48"/>
        <v>2016</v>
      </c>
      <c r="U596" s="17">
        <f t="shared" si="49"/>
        <v>42476.780162037037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5">
        <f t="shared" si="48"/>
        <v>2015</v>
      </c>
      <c r="U597" s="17">
        <f t="shared" si="49"/>
        <v>42128.069884259254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5">
        <f t="shared" si="48"/>
        <v>2016</v>
      </c>
      <c r="U598" s="17">
        <f t="shared" si="49"/>
        <v>42676.896898148145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5">
        <f t="shared" si="48"/>
        <v>2016</v>
      </c>
      <c r="U599" s="17">
        <f t="shared" si="49"/>
        <v>42582.666666666672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5">
        <f t="shared" si="48"/>
        <v>2014</v>
      </c>
      <c r="U600" s="17">
        <f t="shared" si="49"/>
        <v>41978.00209490741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5">
        <f t="shared" si="48"/>
        <v>2015</v>
      </c>
      <c r="U601" s="17">
        <f t="shared" si="49"/>
        <v>42071.636111111111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5">
        <f t="shared" si="48"/>
        <v>2015</v>
      </c>
      <c r="U602" s="17">
        <f t="shared" si="49"/>
        <v>42133.798171296294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5">
        <f t="shared" si="48"/>
        <v>2014</v>
      </c>
      <c r="U603" s="17">
        <f t="shared" si="49"/>
        <v>41999.858090277776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5">
        <f t="shared" si="48"/>
        <v>2015</v>
      </c>
      <c r="U604" s="17">
        <f t="shared" si="49"/>
        <v>42173.79415509259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5">
        <f t="shared" si="48"/>
        <v>2014</v>
      </c>
      <c r="U605" s="17">
        <f t="shared" si="49"/>
        <v>41865.639155092591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5">
        <f t="shared" si="48"/>
        <v>2014</v>
      </c>
      <c r="U606" s="17">
        <f t="shared" si="49"/>
        <v>41879.035370370373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5">
        <f t="shared" si="48"/>
        <v>2015</v>
      </c>
      <c r="U607" s="17">
        <f t="shared" si="49"/>
        <v>42239.357731481476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5">
        <f t="shared" si="48"/>
        <v>2015</v>
      </c>
      <c r="U608" s="17">
        <f t="shared" si="49"/>
        <v>42148.625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5">
        <f t="shared" si="48"/>
        <v>2015</v>
      </c>
      <c r="U609" s="17">
        <f t="shared" si="49"/>
        <v>42330.867314814815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5">
        <f t="shared" si="48"/>
        <v>2015</v>
      </c>
      <c r="U610" s="17">
        <f t="shared" si="49"/>
        <v>42170.921064814815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5">
        <f t="shared" si="48"/>
        <v>2015</v>
      </c>
      <c r="U611" s="17">
        <f t="shared" si="49"/>
        <v>42337.075740740736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5">
        <f t="shared" si="48"/>
        <v>2015</v>
      </c>
      <c r="U612" s="17">
        <f t="shared" si="49"/>
        <v>42116.83085648148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5">
        <f t="shared" si="48"/>
        <v>2015</v>
      </c>
      <c r="U613" s="17">
        <f t="shared" si="49"/>
        <v>42388.560613425929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5">
        <f t="shared" si="48"/>
        <v>2016</v>
      </c>
      <c r="U614" s="17">
        <f t="shared" si="49"/>
        <v>42615.031782407401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5">
        <f t="shared" si="48"/>
        <v>2015</v>
      </c>
      <c r="U615" s="17">
        <f t="shared" si="49"/>
        <v>42278.207638888889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5">
        <f t="shared" si="48"/>
        <v>2016</v>
      </c>
      <c r="U616" s="17">
        <f t="shared" si="49"/>
        <v>42545.061805555553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5">
        <f t="shared" si="48"/>
        <v>2015</v>
      </c>
      <c r="U617" s="17">
        <f t="shared" si="49"/>
        <v>42272.122210648144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5">
        <f t="shared" si="48"/>
        <v>2017</v>
      </c>
      <c r="U618" s="17">
        <f t="shared" si="49"/>
        <v>42791.376238425932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5">
        <f t="shared" si="48"/>
        <v>2015</v>
      </c>
      <c r="U619" s="17">
        <f t="shared" si="49"/>
        <v>42132.343090277776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5">
        <f t="shared" si="48"/>
        <v>2015</v>
      </c>
      <c r="U620" s="17">
        <f t="shared" si="49"/>
        <v>42347.810219907406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5">
        <f t="shared" si="48"/>
        <v>2014</v>
      </c>
      <c r="U621" s="17">
        <f t="shared" si="49"/>
        <v>41968.692013888889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5">
        <f t="shared" si="48"/>
        <v>2014</v>
      </c>
      <c r="U622" s="17">
        <f t="shared" si="49"/>
        <v>41876.716874999998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5">
        <f t="shared" si="48"/>
        <v>2016</v>
      </c>
      <c r="U623" s="17">
        <f t="shared" si="49"/>
        <v>42558.987696759257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5">
        <f t="shared" si="48"/>
        <v>2016</v>
      </c>
      <c r="U624" s="17">
        <f t="shared" si="49"/>
        <v>42552.774745370371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5">
        <f t="shared" si="48"/>
        <v>2015</v>
      </c>
      <c r="U625" s="17">
        <f t="shared" si="49"/>
        <v>42152.009224537032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5">
        <f t="shared" si="48"/>
        <v>2015</v>
      </c>
      <c r="U626" s="17">
        <f t="shared" si="49"/>
        <v>42138.988900462966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5">
        <f t="shared" si="48"/>
        <v>2017</v>
      </c>
      <c r="U627" s="17">
        <f t="shared" si="49"/>
        <v>42820.853900462964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5">
        <f t="shared" si="48"/>
        <v>2015</v>
      </c>
      <c r="U628" s="17">
        <f t="shared" si="49"/>
        <v>42231.556944444441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5">
        <f t="shared" si="48"/>
        <v>2016</v>
      </c>
      <c r="U629" s="17">
        <f t="shared" si="49"/>
        <v>42443.958333333328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5">
        <f t="shared" si="48"/>
        <v>2014</v>
      </c>
      <c r="U630" s="17">
        <f t="shared" si="49"/>
        <v>41833.692789351851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5">
        <f t="shared" si="48"/>
        <v>2016</v>
      </c>
      <c r="U631" s="17">
        <f t="shared" si="49"/>
        <v>42504.637824074074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5">
        <f t="shared" si="48"/>
        <v>2015</v>
      </c>
      <c r="U632" s="17">
        <f t="shared" si="49"/>
        <v>42253.215277777781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5">
        <f t="shared" si="48"/>
        <v>2016</v>
      </c>
      <c r="U633" s="17">
        <f t="shared" si="49"/>
        <v>42518.772326388891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5">
        <f t="shared" si="48"/>
        <v>2015</v>
      </c>
      <c r="U634" s="17">
        <f t="shared" si="49"/>
        <v>42333.700983796298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5">
        <f t="shared" si="48"/>
        <v>2016</v>
      </c>
      <c r="U635" s="17">
        <f t="shared" si="49"/>
        <v>42538.958333333328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5">
        <f t="shared" si="48"/>
        <v>2015</v>
      </c>
      <c r="U636" s="17">
        <f t="shared" si="49"/>
        <v>42061.928576388891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5">
        <f t="shared" si="48"/>
        <v>2015</v>
      </c>
      <c r="U637" s="17">
        <f t="shared" si="49"/>
        <v>42106.092152777783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5">
        <f t="shared" si="48"/>
        <v>2015</v>
      </c>
      <c r="U638" s="17">
        <f t="shared" si="49"/>
        <v>42161.44930555555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5">
        <f t="shared" si="48"/>
        <v>2017</v>
      </c>
      <c r="U639" s="17">
        <f t="shared" si="49"/>
        <v>42791.961111111115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5">
        <f t="shared" si="48"/>
        <v>2017</v>
      </c>
      <c r="U640" s="17">
        <f t="shared" si="49"/>
        <v>42819.55164351852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5">
        <f t="shared" si="48"/>
        <v>2014</v>
      </c>
      <c r="U641" s="17">
        <f t="shared" si="49"/>
        <v>41925.583275462966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5">
        <f t="shared" si="48"/>
        <v>2016</v>
      </c>
      <c r="U642" s="17">
        <f t="shared" si="49"/>
        <v>42698.958333333328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2" t="s">
        <v>8317</v>
      </c>
      <c r="R643" t="s">
        <v>8319</v>
      </c>
      <c r="S643" s="17">
        <f t="shared" ref="S643:S706" si="52">(((K643/60)/60)/24)+DATE(1970,1,1)</f>
        <v>42199.57</v>
      </c>
      <c r="T643" s="15">
        <f t="shared" ref="T643:T706" si="53">YEAR(S643)</f>
        <v>2015</v>
      </c>
      <c r="U643" s="17">
        <f t="shared" ref="U643:U706" si="54">(((J643/60)/60)/24)+DATE(1970,1,1)</f>
        <v>42229.57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5">
        <f t="shared" si="53"/>
        <v>2015</v>
      </c>
      <c r="U644" s="17">
        <f t="shared" si="54"/>
        <v>42235.651319444441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5">
        <f t="shared" si="53"/>
        <v>2015</v>
      </c>
      <c r="U645" s="17">
        <f t="shared" si="54"/>
        <v>42155.642071759255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5">
        <f t="shared" si="53"/>
        <v>2014</v>
      </c>
      <c r="U646" s="17">
        <f t="shared" si="54"/>
        <v>41941.041666666664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5">
        <f t="shared" si="53"/>
        <v>2016</v>
      </c>
      <c r="U647" s="17">
        <f t="shared" si="54"/>
        <v>42594.026319444441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5">
        <f t="shared" si="53"/>
        <v>2014</v>
      </c>
      <c r="U648" s="17">
        <f t="shared" si="54"/>
        <v>41862.852627314816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5">
        <f t="shared" si="53"/>
        <v>2016</v>
      </c>
      <c r="U649" s="17">
        <f t="shared" si="54"/>
        <v>42446.726261574076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5">
        <f t="shared" si="53"/>
        <v>2014</v>
      </c>
      <c r="U650" s="17">
        <f t="shared" si="54"/>
        <v>41926.693379629629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5">
        <f t="shared" si="53"/>
        <v>2014</v>
      </c>
      <c r="U651" s="17">
        <f t="shared" si="54"/>
        <v>41898.912187499998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5">
        <f t="shared" si="53"/>
        <v>2014</v>
      </c>
      <c r="U652" s="17">
        <f t="shared" si="54"/>
        <v>41992.078518518523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5">
        <f t="shared" si="53"/>
        <v>2014</v>
      </c>
      <c r="U653" s="17">
        <f t="shared" si="54"/>
        <v>41986.017488425925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5">
        <f t="shared" si="53"/>
        <v>2016</v>
      </c>
      <c r="U654" s="17">
        <f t="shared" si="54"/>
        <v>42705.732060185182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5">
        <f t="shared" si="53"/>
        <v>2015</v>
      </c>
      <c r="U655" s="17">
        <f t="shared" si="54"/>
        <v>42236.618518518517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5">
        <f t="shared" si="53"/>
        <v>2015</v>
      </c>
      <c r="U656" s="17">
        <f t="shared" si="54"/>
        <v>42193.957326388889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5">
        <f t="shared" si="53"/>
        <v>2015</v>
      </c>
      <c r="U657" s="17">
        <f t="shared" si="54"/>
        <v>42075.915648148148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5">
        <f t="shared" si="53"/>
        <v>2016</v>
      </c>
      <c r="U658" s="17">
        <f t="shared" si="54"/>
        <v>42477.762951388882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5">
        <f t="shared" si="53"/>
        <v>2015</v>
      </c>
      <c r="U659" s="17">
        <f t="shared" si="54"/>
        <v>42361.84574074074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5">
        <f t="shared" si="53"/>
        <v>2015</v>
      </c>
      <c r="U660" s="17">
        <f t="shared" si="54"/>
        <v>42211.75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5">
        <f t="shared" si="53"/>
        <v>2015</v>
      </c>
      <c r="U661" s="17">
        <f t="shared" si="54"/>
        <v>42239.593692129631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5">
        <f t="shared" si="53"/>
        <v>2014</v>
      </c>
      <c r="U662" s="17">
        <f t="shared" si="54"/>
        <v>41952.783321759263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5">
        <f t="shared" si="53"/>
        <v>2016</v>
      </c>
      <c r="U663" s="17">
        <f t="shared" si="54"/>
        <v>42666.645358796297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5">
        <f t="shared" si="53"/>
        <v>2014</v>
      </c>
      <c r="U664" s="17">
        <f t="shared" si="54"/>
        <v>42020.438043981485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5">
        <f t="shared" si="53"/>
        <v>2015</v>
      </c>
      <c r="U665" s="17">
        <f t="shared" si="54"/>
        <v>42203.843240740738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5">
        <f t="shared" si="53"/>
        <v>2015</v>
      </c>
      <c r="U666" s="17">
        <f t="shared" si="54"/>
        <v>42107.666377314818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5">
        <f t="shared" si="53"/>
        <v>2016</v>
      </c>
      <c r="U667" s="17">
        <f t="shared" si="54"/>
        <v>42748.711354166662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5">
        <f t="shared" si="53"/>
        <v>2014</v>
      </c>
      <c r="U668" s="17">
        <f t="shared" si="54"/>
        <v>41868.832152777781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5">
        <f t="shared" si="53"/>
        <v>2016</v>
      </c>
      <c r="U669" s="17">
        <f t="shared" si="54"/>
        <v>42672.373414351852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5">
        <f t="shared" si="53"/>
        <v>2015</v>
      </c>
      <c r="U670" s="17">
        <f t="shared" si="54"/>
        <v>42135.831273148149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5">
        <f t="shared" si="53"/>
        <v>2016</v>
      </c>
      <c r="U671" s="17">
        <f t="shared" si="54"/>
        <v>42557.625671296293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5">
        <f t="shared" si="53"/>
        <v>2016</v>
      </c>
      <c r="U672" s="17">
        <f t="shared" si="54"/>
        <v>42540.340277777781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5">
        <f t="shared" si="53"/>
        <v>2014</v>
      </c>
      <c r="U673" s="17">
        <f t="shared" si="54"/>
        <v>42018.166666666672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5">
        <f t="shared" si="53"/>
        <v>2014</v>
      </c>
      <c r="U674" s="17">
        <f t="shared" si="54"/>
        <v>42005.207638888889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5">
        <f t="shared" si="53"/>
        <v>2014</v>
      </c>
      <c r="U675" s="17">
        <f t="shared" si="54"/>
        <v>41883.840474537035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5">
        <f t="shared" si="53"/>
        <v>2014</v>
      </c>
      <c r="U676" s="17">
        <f t="shared" si="54"/>
        <v>41863.116053240738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5">
        <f t="shared" si="53"/>
        <v>2014</v>
      </c>
      <c r="U677" s="17">
        <f t="shared" si="54"/>
        <v>42005.290972222225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5">
        <f t="shared" si="53"/>
        <v>2015</v>
      </c>
      <c r="U678" s="17">
        <f t="shared" si="54"/>
        <v>42042.768298611118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5">
        <f t="shared" si="53"/>
        <v>2016</v>
      </c>
      <c r="U679" s="17">
        <f t="shared" si="54"/>
        <v>42549.403877314813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5">
        <f t="shared" si="53"/>
        <v>2016</v>
      </c>
      <c r="U680" s="17">
        <f t="shared" si="54"/>
        <v>42511.376597222217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5">
        <f t="shared" si="53"/>
        <v>2016</v>
      </c>
      <c r="U681" s="17">
        <f t="shared" si="54"/>
        <v>42616.695706018523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5">
        <f t="shared" si="53"/>
        <v>2014</v>
      </c>
      <c r="U682" s="17">
        <f t="shared" si="54"/>
        <v>41899.501516203702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5">
        <f t="shared" si="53"/>
        <v>2016</v>
      </c>
      <c r="U683" s="17">
        <f t="shared" si="54"/>
        <v>42669.805601851855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5">
        <f t="shared" si="53"/>
        <v>2017</v>
      </c>
      <c r="U684" s="17">
        <f t="shared" si="54"/>
        <v>42808.723634259266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5">
        <f t="shared" si="53"/>
        <v>2016</v>
      </c>
      <c r="U685" s="17">
        <f t="shared" si="54"/>
        <v>42674.900046296301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5">
        <f t="shared" si="53"/>
        <v>2014</v>
      </c>
      <c r="U686" s="17">
        <f t="shared" si="54"/>
        <v>41845.125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5">
        <f t="shared" si="53"/>
        <v>2014</v>
      </c>
      <c r="U687" s="17">
        <f t="shared" si="54"/>
        <v>42016.866574074069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5">
        <f t="shared" si="53"/>
        <v>2015</v>
      </c>
      <c r="U688" s="17">
        <f t="shared" si="54"/>
        <v>42219.673263888893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5">
        <f t="shared" si="53"/>
        <v>2016</v>
      </c>
      <c r="U689" s="17">
        <f t="shared" si="54"/>
        <v>42771.750613425931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5">
        <f t="shared" si="53"/>
        <v>2015</v>
      </c>
      <c r="U690" s="17">
        <f t="shared" si="54"/>
        <v>42292.104780092588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5">
        <f t="shared" si="53"/>
        <v>2016</v>
      </c>
      <c r="U691" s="17">
        <f t="shared" si="54"/>
        <v>42712.207638888889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5">
        <f t="shared" si="53"/>
        <v>2016</v>
      </c>
      <c r="U692" s="17">
        <f t="shared" si="54"/>
        <v>42622.25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5">
        <f t="shared" si="53"/>
        <v>2015</v>
      </c>
      <c r="U693" s="17">
        <f t="shared" si="54"/>
        <v>42186.028310185182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5">
        <f t="shared" si="53"/>
        <v>2016</v>
      </c>
      <c r="U694" s="17">
        <f t="shared" si="54"/>
        <v>42726.37572916667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5">
        <f t="shared" si="53"/>
        <v>2015</v>
      </c>
      <c r="U695" s="17">
        <f t="shared" si="54"/>
        <v>42124.808182870373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5">
        <f t="shared" si="53"/>
        <v>2017</v>
      </c>
      <c r="U696" s="17">
        <f t="shared" si="54"/>
        <v>42767.663877314815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5">
        <f t="shared" si="53"/>
        <v>2014</v>
      </c>
      <c r="U697" s="17">
        <f t="shared" si="54"/>
        <v>41943.521064814813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5">
        <f t="shared" si="53"/>
        <v>2014</v>
      </c>
      <c r="U698" s="17">
        <f t="shared" si="54"/>
        <v>41845.927106481482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5">
        <f t="shared" si="53"/>
        <v>2016</v>
      </c>
      <c r="U699" s="17">
        <f t="shared" si="54"/>
        <v>42403.523020833338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5">
        <f t="shared" si="53"/>
        <v>2014</v>
      </c>
      <c r="U700" s="17">
        <f t="shared" si="54"/>
        <v>41900.083333333336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5">
        <f t="shared" si="53"/>
        <v>2013</v>
      </c>
      <c r="U701" s="17">
        <f t="shared" si="54"/>
        <v>41600.666666666664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5">
        <f t="shared" si="53"/>
        <v>2016</v>
      </c>
      <c r="U702" s="17">
        <f t="shared" si="54"/>
        <v>42745.688437500001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5">
        <f t="shared" si="53"/>
        <v>2014</v>
      </c>
      <c r="U703" s="17">
        <f t="shared" si="54"/>
        <v>41843.662962962961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5">
        <f t="shared" si="53"/>
        <v>2016</v>
      </c>
      <c r="U704" s="17">
        <f t="shared" si="54"/>
        <v>42698.768368055549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5">
        <f t="shared" si="53"/>
        <v>2016</v>
      </c>
      <c r="U705" s="17">
        <f t="shared" si="54"/>
        <v>42766.98055555555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5">
        <f t="shared" si="53"/>
        <v>2016</v>
      </c>
      <c r="U706" s="17">
        <f t="shared" si="54"/>
        <v>42786.192916666667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2" t="s">
        <v>8317</v>
      </c>
      <c r="R707" t="s">
        <v>8319</v>
      </c>
      <c r="S707" s="17">
        <f t="shared" ref="S707:S770" si="57">(((K707/60)/60)/24)+DATE(1970,1,1)</f>
        <v>42726.491643518515</v>
      </c>
      <c r="T707" s="15">
        <f t="shared" ref="T707:T770" si="58">YEAR(S707)</f>
        <v>2016</v>
      </c>
      <c r="U707" s="17">
        <f t="shared" ref="U707:U770" si="59">(((J707/60)/60)/24)+DATE(1970,1,1)</f>
        <v>42756.491643518515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5">
        <f t="shared" si="58"/>
        <v>2016</v>
      </c>
      <c r="U708" s="17">
        <f t="shared" si="59"/>
        <v>42718.777083333334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5">
        <f t="shared" si="58"/>
        <v>2016</v>
      </c>
      <c r="U709" s="17">
        <f t="shared" si="59"/>
        <v>42736.663506944446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5">
        <f t="shared" si="58"/>
        <v>2014</v>
      </c>
      <c r="U710" s="17">
        <f t="shared" si="59"/>
        <v>41895.581018518518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5">
        <f t="shared" si="58"/>
        <v>2014</v>
      </c>
      <c r="U711" s="17">
        <f t="shared" si="59"/>
        <v>41978.041192129633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5">
        <f t="shared" si="58"/>
        <v>2014</v>
      </c>
      <c r="U712" s="17">
        <f t="shared" si="59"/>
        <v>41871.030555555553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5">
        <f t="shared" si="58"/>
        <v>2016</v>
      </c>
      <c r="U713" s="17">
        <f t="shared" si="59"/>
        <v>42718.500787037032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5">
        <f t="shared" si="58"/>
        <v>2016</v>
      </c>
      <c r="U714" s="17">
        <f t="shared" si="59"/>
        <v>42414.680925925932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5">
        <f t="shared" si="58"/>
        <v>2016</v>
      </c>
      <c r="U715" s="17">
        <f t="shared" si="59"/>
        <v>42526.529305555552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5">
        <f t="shared" si="58"/>
        <v>2016</v>
      </c>
      <c r="U716" s="17">
        <f t="shared" si="59"/>
        <v>42794.787986111114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5">
        <f t="shared" si="58"/>
        <v>2015</v>
      </c>
      <c r="U717" s="17">
        <f t="shared" si="59"/>
        <v>42313.132407407407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5">
        <f t="shared" si="58"/>
        <v>2014</v>
      </c>
      <c r="U718" s="17">
        <f t="shared" si="59"/>
        <v>41974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5">
        <f t="shared" si="58"/>
        <v>2014</v>
      </c>
      <c r="U719" s="17">
        <f t="shared" si="59"/>
        <v>41887.854189814818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5">
        <f t="shared" si="58"/>
        <v>2017</v>
      </c>
      <c r="U720" s="17">
        <f t="shared" si="59"/>
        <v>42784.249305555553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5">
        <f t="shared" si="58"/>
        <v>2016</v>
      </c>
      <c r="U721" s="17">
        <f t="shared" si="59"/>
        <v>42423.040231481486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5">
        <f t="shared" si="58"/>
        <v>2012</v>
      </c>
      <c r="U722" s="17">
        <f t="shared" si="59"/>
        <v>40937.649201388893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5">
        <f t="shared" si="58"/>
        <v>2014</v>
      </c>
      <c r="U723" s="17">
        <f t="shared" si="59"/>
        <v>41852.571840277778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5">
        <f t="shared" si="58"/>
        <v>2012</v>
      </c>
      <c r="U724" s="17">
        <f t="shared" si="59"/>
        <v>41007.76363425926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5">
        <f t="shared" si="58"/>
        <v>2015</v>
      </c>
      <c r="U725" s="17">
        <f t="shared" si="59"/>
        <v>42215.165972222225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5">
        <f t="shared" si="58"/>
        <v>2011</v>
      </c>
      <c r="U726" s="17">
        <f t="shared" si="59"/>
        <v>40724.638460648144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5">
        <f t="shared" si="58"/>
        <v>2015</v>
      </c>
      <c r="U727" s="17">
        <f t="shared" si="59"/>
        <v>42351.626296296294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5">
        <f t="shared" si="58"/>
        <v>2013</v>
      </c>
      <c r="U728" s="17">
        <f t="shared" si="59"/>
        <v>41376.042673611111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5">
        <f t="shared" si="58"/>
        <v>2012</v>
      </c>
      <c r="U729" s="17">
        <f t="shared" si="59"/>
        <v>41288.888888888891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5">
        <f t="shared" si="58"/>
        <v>2011</v>
      </c>
      <c r="U730" s="17">
        <f t="shared" si="59"/>
        <v>40776.837465277778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5">
        <f t="shared" si="58"/>
        <v>2012</v>
      </c>
      <c r="U731" s="17">
        <f t="shared" si="59"/>
        <v>41171.185891203706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5">
        <f t="shared" si="58"/>
        <v>2011</v>
      </c>
      <c r="U732" s="17">
        <f t="shared" si="59"/>
        <v>40884.745266203703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5">
        <f t="shared" si="58"/>
        <v>2011</v>
      </c>
      <c r="U733" s="17">
        <f t="shared" si="59"/>
        <v>40930.25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5">
        <f t="shared" si="58"/>
        <v>2013</v>
      </c>
      <c r="U734" s="17">
        <f t="shared" si="59"/>
        <v>41546.424317129626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5">
        <f t="shared" si="58"/>
        <v>2013</v>
      </c>
      <c r="U735" s="17">
        <f t="shared" si="59"/>
        <v>41628.420046296298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5">
        <f t="shared" si="58"/>
        <v>2015</v>
      </c>
      <c r="U736" s="17">
        <f t="shared" si="59"/>
        <v>42133.208333333328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5">
        <f t="shared" si="58"/>
        <v>2014</v>
      </c>
      <c r="U737" s="17">
        <f t="shared" si="59"/>
        <v>41977.027083333334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5">
        <f t="shared" si="58"/>
        <v>2013</v>
      </c>
      <c r="U738" s="17">
        <f t="shared" si="59"/>
        <v>41599.207638888889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5">
        <f t="shared" si="58"/>
        <v>2014</v>
      </c>
      <c r="U739" s="17">
        <f t="shared" si="59"/>
        <v>41684.833333333336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5">
        <f t="shared" si="58"/>
        <v>2014</v>
      </c>
      <c r="U740" s="17">
        <f t="shared" si="59"/>
        <v>41974.207638888889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5">
        <f t="shared" si="58"/>
        <v>2014</v>
      </c>
      <c r="U741" s="17">
        <f t="shared" si="59"/>
        <v>41862.502650462964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5">
        <f t="shared" si="58"/>
        <v>2015</v>
      </c>
      <c r="U742" s="17">
        <f t="shared" si="59"/>
        <v>42176.146782407406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5">
        <f t="shared" si="58"/>
        <v>2013</v>
      </c>
      <c r="U743" s="17">
        <f t="shared" si="59"/>
        <v>41436.648217592592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5">
        <f t="shared" si="58"/>
        <v>2014</v>
      </c>
      <c r="U744" s="17">
        <f t="shared" si="59"/>
        <v>41719.876296296294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5">
        <f t="shared" si="58"/>
        <v>2012</v>
      </c>
      <c r="U745" s="17">
        <f t="shared" si="59"/>
        <v>41015.875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5">
        <f t="shared" si="58"/>
        <v>2012</v>
      </c>
      <c r="U746" s="17">
        <f t="shared" si="59"/>
        <v>41256.95721064815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5">
        <f t="shared" si="58"/>
        <v>2013</v>
      </c>
      <c r="U747" s="17">
        <f t="shared" si="59"/>
        <v>41397.572280092594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5">
        <f t="shared" si="58"/>
        <v>2012</v>
      </c>
      <c r="U748" s="17">
        <f t="shared" si="59"/>
        <v>41175.165972222225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5">
        <f t="shared" si="58"/>
        <v>2014</v>
      </c>
      <c r="U749" s="17">
        <f t="shared" si="59"/>
        <v>42019.454166666663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5">
        <f t="shared" si="58"/>
        <v>2014</v>
      </c>
      <c r="U750" s="17">
        <f t="shared" si="59"/>
        <v>41861.846828703703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5">
        <f t="shared" si="58"/>
        <v>2016</v>
      </c>
      <c r="U751" s="17">
        <f t="shared" si="59"/>
        <v>42763.94131944445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5">
        <f t="shared" si="58"/>
        <v>2013</v>
      </c>
      <c r="U752" s="17">
        <f t="shared" si="59"/>
        <v>41329.878148148149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5">
        <f t="shared" si="58"/>
        <v>2011</v>
      </c>
      <c r="U753" s="17">
        <f t="shared" si="59"/>
        <v>40759.630497685182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5">
        <f t="shared" si="58"/>
        <v>2016</v>
      </c>
      <c r="U754" s="17">
        <f t="shared" si="59"/>
        <v>42659.458333333328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5">
        <f t="shared" si="58"/>
        <v>2015</v>
      </c>
      <c r="U755" s="17">
        <f t="shared" si="59"/>
        <v>42049.590173611112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5">
        <f t="shared" si="58"/>
        <v>2012</v>
      </c>
      <c r="U756" s="17">
        <f t="shared" si="59"/>
        <v>41279.749085648145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5">
        <f t="shared" si="58"/>
        <v>2013</v>
      </c>
      <c r="U757" s="17">
        <f t="shared" si="59"/>
        <v>41414.02847222222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5">
        <f t="shared" si="58"/>
        <v>2011</v>
      </c>
      <c r="U758" s="17">
        <f t="shared" si="59"/>
        <v>40651.725219907406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5">
        <f t="shared" si="58"/>
        <v>2012</v>
      </c>
      <c r="U759" s="17">
        <f t="shared" si="59"/>
        <v>41249.054560185185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5">
        <f t="shared" si="58"/>
        <v>2010</v>
      </c>
      <c r="U760" s="17">
        <f t="shared" si="59"/>
        <v>40459.836435185185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5">
        <f t="shared" si="58"/>
        <v>2014</v>
      </c>
      <c r="U761" s="17">
        <f t="shared" si="59"/>
        <v>41829.330312500002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5">
        <f t="shared" si="58"/>
        <v>2016</v>
      </c>
      <c r="U762" s="17">
        <f t="shared" si="59"/>
        <v>42700.805706018517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5">
        <f t="shared" si="58"/>
        <v>2014</v>
      </c>
      <c r="U763" s="17">
        <f t="shared" si="59"/>
        <v>41672.751458333332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5">
        <f t="shared" si="58"/>
        <v>2016</v>
      </c>
      <c r="U764" s="17">
        <f t="shared" si="59"/>
        <v>42708.25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5">
        <f t="shared" si="58"/>
        <v>2013</v>
      </c>
      <c r="U765" s="17">
        <f t="shared" si="59"/>
        <v>41501.446851851848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5">
        <f t="shared" si="58"/>
        <v>2015</v>
      </c>
      <c r="U766" s="17">
        <f t="shared" si="59"/>
        <v>42257.173159722224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5">
        <f t="shared" si="58"/>
        <v>2014</v>
      </c>
      <c r="U767" s="17">
        <f t="shared" si="59"/>
        <v>41931.542638888888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5">
        <f t="shared" si="58"/>
        <v>2015</v>
      </c>
      <c r="U768" s="17">
        <f t="shared" si="59"/>
        <v>42051.783368055556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5">
        <f t="shared" si="58"/>
        <v>2015</v>
      </c>
      <c r="U769" s="17">
        <f t="shared" si="59"/>
        <v>42145.143634259264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5">
        <f t="shared" si="58"/>
        <v>2013</v>
      </c>
      <c r="U770" s="17">
        <f t="shared" si="59"/>
        <v>41624.207060185188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2" t="s">
        <v>8320</v>
      </c>
      <c r="R771" t="s">
        <v>8322</v>
      </c>
      <c r="S771" s="17">
        <f t="shared" ref="S771:S834" si="62">(((K771/60)/60)/24)+DATE(1970,1,1)</f>
        <v>41604.996458333335</v>
      </c>
      <c r="T771" s="15">
        <f t="shared" ref="T771:T834" si="63">YEAR(S771)</f>
        <v>2013</v>
      </c>
      <c r="U771" s="17">
        <f t="shared" ref="U771:U834" si="64">(((J771/60)/60)/24)+DATE(1970,1,1)</f>
        <v>41634.996458333335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5">
        <f t="shared" si="63"/>
        <v>2013</v>
      </c>
      <c r="U772" s="17">
        <f t="shared" si="64"/>
        <v>41329.999641203707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5">
        <f t="shared" si="63"/>
        <v>2015</v>
      </c>
      <c r="U773" s="17">
        <f t="shared" si="64"/>
        <v>42399.824097222227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5">
        <f t="shared" si="63"/>
        <v>2009</v>
      </c>
      <c r="U774" s="17">
        <f t="shared" si="64"/>
        <v>40118.165972222225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5">
        <f t="shared" si="63"/>
        <v>2015</v>
      </c>
      <c r="U775" s="17">
        <f t="shared" si="64"/>
        <v>42134.959027777775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5">
        <f t="shared" si="63"/>
        <v>2014</v>
      </c>
      <c r="U776" s="17">
        <f t="shared" si="64"/>
        <v>41693.780300925922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5">
        <f t="shared" si="63"/>
        <v>2011</v>
      </c>
      <c r="U777" s="17">
        <f t="shared" si="64"/>
        <v>40893.060127314813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5">
        <f t="shared" si="63"/>
        <v>2015</v>
      </c>
      <c r="U778" s="17">
        <f t="shared" si="64"/>
        <v>42288.208333333328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5">
        <f t="shared" si="63"/>
        <v>2013</v>
      </c>
      <c r="U779" s="17">
        <f t="shared" si="64"/>
        <v>41486.981215277774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5">
        <f t="shared" si="63"/>
        <v>2014</v>
      </c>
      <c r="U780" s="17">
        <f t="shared" si="64"/>
        <v>41759.702314814815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5">
        <f t="shared" si="63"/>
        <v>2010</v>
      </c>
      <c r="U781" s="17">
        <f t="shared" si="64"/>
        <v>40466.166666666664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5">
        <f t="shared" si="63"/>
        <v>2011</v>
      </c>
      <c r="U782" s="17">
        <f t="shared" si="64"/>
        <v>40666.673900462964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5">
        <f t="shared" si="63"/>
        <v>2013</v>
      </c>
      <c r="U783" s="17">
        <f t="shared" si="64"/>
        <v>41433.000856481485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5">
        <f t="shared" si="63"/>
        <v>2012</v>
      </c>
      <c r="U784" s="17">
        <f t="shared" si="64"/>
        <v>41146.758125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5">
        <f t="shared" si="63"/>
        <v>2012</v>
      </c>
      <c r="U785" s="17">
        <f t="shared" si="64"/>
        <v>41026.916666666664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5">
        <f t="shared" si="63"/>
        <v>2014</v>
      </c>
      <c r="U786" s="17">
        <f t="shared" si="64"/>
        <v>41715.107858796298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5">
        <f t="shared" si="63"/>
        <v>2013</v>
      </c>
      <c r="U787" s="17">
        <f t="shared" si="64"/>
        <v>41333.593923611108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5">
        <f t="shared" si="63"/>
        <v>2012</v>
      </c>
      <c r="U788" s="17">
        <f t="shared" si="64"/>
        <v>41040.657638888886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5">
        <f t="shared" si="63"/>
        <v>2013</v>
      </c>
      <c r="U789" s="17">
        <f t="shared" si="64"/>
        <v>41579.627615740741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5">
        <f t="shared" si="63"/>
        <v>2012</v>
      </c>
      <c r="U790" s="17">
        <f t="shared" si="64"/>
        <v>41097.165972222225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5">
        <f t="shared" si="63"/>
        <v>2013</v>
      </c>
      <c r="U791" s="17">
        <f t="shared" si="64"/>
        <v>41295.332638888889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5">
        <f t="shared" si="63"/>
        <v>2013</v>
      </c>
      <c r="U792" s="17">
        <f t="shared" si="64"/>
        <v>41306.047905092593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5">
        <f t="shared" si="63"/>
        <v>2013</v>
      </c>
      <c r="U793" s="17">
        <f t="shared" si="64"/>
        <v>41591.249305555553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5">
        <f t="shared" si="63"/>
        <v>2013</v>
      </c>
      <c r="U794" s="17">
        <f t="shared" si="64"/>
        <v>41585.915312500001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5">
        <f t="shared" si="63"/>
        <v>2013</v>
      </c>
      <c r="U795" s="17">
        <f t="shared" si="64"/>
        <v>41458.207638888889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5">
        <f t="shared" si="63"/>
        <v>2011</v>
      </c>
      <c r="U796" s="17">
        <f t="shared" si="64"/>
        <v>40791.712500000001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5">
        <f t="shared" si="63"/>
        <v>2012</v>
      </c>
      <c r="U797" s="17">
        <f t="shared" si="64"/>
        <v>41006.207638888889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5">
        <f t="shared" si="63"/>
        <v>2013</v>
      </c>
      <c r="U798" s="17">
        <f t="shared" si="64"/>
        <v>41532.881944444445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5">
        <f t="shared" si="63"/>
        <v>2012</v>
      </c>
      <c r="U799" s="17">
        <f t="shared" si="64"/>
        <v>41028.166666666664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5">
        <f t="shared" si="63"/>
        <v>2014</v>
      </c>
      <c r="U800" s="17">
        <f t="shared" si="64"/>
        <v>41912.590127314819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5">
        <f t="shared" si="63"/>
        <v>2012</v>
      </c>
      <c r="U801" s="17">
        <f t="shared" si="64"/>
        <v>41026.667199074072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5">
        <f t="shared" si="63"/>
        <v>2014</v>
      </c>
      <c r="U802" s="17">
        <f t="shared" si="64"/>
        <v>41893.433495370373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5">
        <f t="shared" si="63"/>
        <v>2011</v>
      </c>
      <c r="U803" s="17">
        <f t="shared" si="64"/>
        <v>40725.795370370368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5">
        <f t="shared" si="63"/>
        <v>2012</v>
      </c>
      <c r="U804" s="17">
        <f t="shared" si="64"/>
        <v>41169.170138888891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5">
        <f t="shared" si="63"/>
        <v>2011</v>
      </c>
      <c r="U805" s="17">
        <f t="shared" si="64"/>
        <v>40692.041666666664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5">
        <f t="shared" si="63"/>
        <v>2011</v>
      </c>
      <c r="U806" s="17">
        <f t="shared" si="64"/>
        <v>40747.165972222225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5">
        <f t="shared" si="63"/>
        <v>2011</v>
      </c>
      <c r="U807" s="17">
        <f t="shared" si="64"/>
        <v>40740.958333333336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5">
        <f t="shared" si="63"/>
        <v>2011</v>
      </c>
      <c r="U808" s="17">
        <f t="shared" si="64"/>
        <v>40793.691423611112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5">
        <f t="shared" si="63"/>
        <v>2017</v>
      </c>
      <c r="U809" s="17">
        <f t="shared" si="64"/>
        <v>42795.083333333328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5">
        <f t="shared" si="63"/>
        <v>2014</v>
      </c>
      <c r="U810" s="17">
        <f t="shared" si="64"/>
        <v>41995.207638888889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5">
        <f t="shared" si="63"/>
        <v>2013</v>
      </c>
      <c r="U811" s="17">
        <f t="shared" si="64"/>
        <v>41658.833680555559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5">
        <f t="shared" si="63"/>
        <v>2012</v>
      </c>
      <c r="U812" s="17">
        <f t="shared" si="64"/>
        <v>41153.056273148148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5">
        <f t="shared" si="63"/>
        <v>2013</v>
      </c>
      <c r="U813" s="17">
        <f t="shared" si="64"/>
        <v>41465.702777777777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5">
        <f t="shared" si="63"/>
        <v>2013</v>
      </c>
      <c r="U814" s="17">
        <f t="shared" si="64"/>
        <v>41334.581944444442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5">
        <f t="shared" si="63"/>
        <v>2012</v>
      </c>
      <c r="U815" s="17">
        <f t="shared" si="64"/>
        <v>41110.960243055553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5">
        <f t="shared" si="63"/>
        <v>2011</v>
      </c>
      <c r="U816" s="17">
        <f t="shared" si="64"/>
        <v>40694.75277777778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5">
        <f t="shared" si="63"/>
        <v>2014</v>
      </c>
      <c r="U817" s="17">
        <f t="shared" si="64"/>
        <v>41944.917858796296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5">
        <f t="shared" si="63"/>
        <v>2013</v>
      </c>
      <c r="U818" s="17">
        <f t="shared" si="64"/>
        <v>41373.270833333336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5">
        <f t="shared" si="63"/>
        <v>2012</v>
      </c>
      <c r="U819" s="17">
        <f t="shared" si="64"/>
        <v>40979.207638888889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5">
        <f t="shared" si="63"/>
        <v>2012</v>
      </c>
      <c r="U820" s="17">
        <f t="shared" si="64"/>
        <v>41128.709027777775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5">
        <f t="shared" si="63"/>
        <v>2013</v>
      </c>
      <c r="U821" s="17">
        <f t="shared" si="64"/>
        <v>41629.197222222225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5">
        <f t="shared" si="63"/>
        <v>2014</v>
      </c>
      <c r="U822" s="17">
        <f t="shared" si="64"/>
        <v>41799.208333333336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5">
        <f t="shared" si="63"/>
        <v>2015</v>
      </c>
      <c r="U823" s="17">
        <f t="shared" si="64"/>
        <v>42128.167361111111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5">
        <f t="shared" si="63"/>
        <v>2012</v>
      </c>
      <c r="U824" s="17">
        <f t="shared" si="64"/>
        <v>41187.947337962964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5">
        <f t="shared" si="63"/>
        <v>2015</v>
      </c>
      <c r="U825" s="17">
        <f t="shared" si="64"/>
        <v>42085.931157407409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5">
        <f t="shared" si="63"/>
        <v>2010</v>
      </c>
      <c r="U826" s="17">
        <f t="shared" si="64"/>
        <v>40286.290972222225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5">
        <f t="shared" si="63"/>
        <v>2012</v>
      </c>
      <c r="U827" s="17">
        <f t="shared" si="64"/>
        <v>41211.306527777779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5">
        <f t="shared" si="63"/>
        <v>2012</v>
      </c>
      <c r="U828" s="17">
        <f t="shared" si="64"/>
        <v>40993.996874999997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5">
        <f t="shared" si="63"/>
        <v>2012</v>
      </c>
      <c r="U829" s="17">
        <f t="shared" si="64"/>
        <v>40953.825694444444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5">
        <f t="shared" si="63"/>
        <v>2012</v>
      </c>
      <c r="U830" s="17">
        <f t="shared" si="64"/>
        <v>41085.683333333334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5">
        <f t="shared" si="63"/>
        <v>2016</v>
      </c>
      <c r="U831" s="17">
        <f t="shared" si="64"/>
        <v>42564.801388888889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5">
        <f t="shared" si="63"/>
        <v>2013</v>
      </c>
      <c r="U832" s="17">
        <f t="shared" si="64"/>
        <v>41355.484085648146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5">
        <f t="shared" si="63"/>
        <v>2012</v>
      </c>
      <c r="U833" s="17">
        <f t="shared" si="64"/>
        <v>41026.646921296298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5">
        <f t="shared" si="63"/>
        <v>2011</v>
      </c>
      <c r="U834" s="17">
        <f t="shared" si="64"/>
        <v>40929.342361111114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2" t="s">
        <v>8323</v>
      </c>
      <c r="R835" t="s">
        <v>8324</v>
      </c>
      <c r="S835" s="17">
        <f t="shared" ref="S835:S898" si="67">(((K835/60)/60)/24)+DATE(1970,1,1)</f>
        <v>41718.878182870372</v>
      </c>
      <c r="T835" s="15">
        <f t="shared" ref="T835:T898" si="68">YEAR(S835)</f>
        <v>2014</v>
      </c>
      <c r="U835" s="17">
        <f t="shared" ref="U835:U898" si="69">(((J835/60)/60)/24)+DATE(1970,1,1)</f>
        <v>41748.878182870372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5">
        <f t="shared" si="68"/>
        <v>2013</v>
      </c>
      <c r="U836" s="17">
        <f t="shared" si="69"/>
        <v>41456.165972222225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5">
        <f t="shared" si="68"/>
        <v>2012</v>
      </c>
      <c r="U837" s="17">
        <f t="shared" si="69"/>
        <v>41048.125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5">
        <f t="shared" si="68"/>
        <v>2013</v>
      </c>
      <c r="U838" s="17">
        <f t="shared" si="69"/>
        <v>41554.056921296295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5">
        <f t="shared" si="68"/>
        <v>2014</v>
      </c>
      <c r="U839" s="17">
        <f t="shared" si="69"/>
        <v>41760.998402777775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5">
        <f t="shared" si="68"/>
        <v>2011</v>
      </c>
      <c r="U840" s="17">
        <f t="shared" si="69"/>
        <v>40925.897974537038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5">
        <f t="shared" si="68"/>
        <v>2012</v>
      </c>
      <c r="U841" s="17">
        <f t="shared" si="69"/>
        <v>41174.763379629629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5">
        <f t="shared" si="68"/>
        <v>2016</v>
      </c>
      <c r="U842" s="17">
        <f t="shared" si="69"/>
        <v>42637.226701388892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5">
        <f t="shared" si="68"/>
        <v>2014</v>
      </c>
      <c r="U843" s="17">
        <f t="shared" si="69"/>
        <v>41953.88035879629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5">
        <f t="shared" si="68"/>
        <v>2013</v>
      </c>
      <c r="U844" s="17">
        <f t="shared" si="69"/>
        <v>41561.165972222225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5">
        <f t="shared" si="68"/>
        <v>2016</v>
      </c>
      <c r="U845" s="17">
        <f t="shared" si="69"/>
        <v>42712.333333333328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5">
        <f t="shared" si="68"/>
        <v>2014</v>
      </c>
      <c r="U846" s="17">
        <f t="shared" si="69"/>
        <v>41944.207638888889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5">
        <f t="shared" si="68"/>
        <v>2016</v>
      </c>
      <c r="U847" s="17">
        <f t="shared" si="69"/>
        <v>42618.165972222225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5">
        <f t="shared" si="68"/>
        <v>2014</v>
      </c>
      <c r="U848" s="17">
        <f t="shared" si="69"/>
        <v>41708.583333333336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5">
        <f t="shared" si="68"/>
        <v>2015</v>
      </c>
      <c r="U849" s="17">
        <f t="shared" si="69"/>
        <v>42195.79833333334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5">
        <f t="shared" si="68"/>
        <v>2015</v>
      </c>
      <c r="U850" s="17">
        <f t="shared" si="69"/>
        <v>42108.792048611111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5">
        <f t="shared" si="68"/>
        <v>2015</v>
      </c>
      <c r="U851" s="17">
        <f t="shared" si="69"/>
        <v>42079.107222222221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5">
        <f t="shared" si="68"/>
        <v>2016</v>
      </c>
      <c r="U852" s="17">
        <f t="shared" si="69"/>
        <v>42485.207638888889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5">
        <f t="shared" si="68"/>
        <v>2016</v>
      </c>
      <c r="U853" s="17">
        <f t="shared" si="69"/>
        <v>42582.822916666672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5">
        <f t="shared" si="68"/>
        <v>2016</v>
      </c>
      <c r="U854" s="17">
        <f t="shared" si="69"/>
        <v>42667.875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5">
        <f t="shared" si="68"/>
        <v>2015</v>
      </c>
      <c r="U855" s="17">
        <f t="shared" si="69"/>
        <v>42051.832280092596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5">
        <f t="shared" si="68"/>
        <v>2016</v>
      </c>
      <c r="U856" s="17">
        <f t="shared" si="69"/>
        <v>42732.212337962963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5">
        <f t="shared" si="68"/>
        <v>2016</v>
      </c>
      <c r="U857" s="17">
        <f t="shared" si="69"/>
        <v>42575.125196759262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5">
        <f t="shared" si="68"/>
        <v>2016</v>
      </c>
      <c r="U858" s="17">
        <f t="shared" si="69"/>
        <v>42668.791666666672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5">
        <f t="shared" si="68"/>
        <v>2015</v>
      </c>
      <c r="U859" s="17">
        <f t="shared" si="69"/>
        <v>42333.623043981483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5">
        <f t="shared" si="68"/>
        <v>2015</v>
      </c>
      <c r="U860" s="17">
        <f t="shared" si="69"/>
        <v>42109.957638888889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5">
        <f t="shared" si="68"/>
        <v>2015</v>
      </c>
      <c r="U861" s="17">
        <f t="shared" si="69"/>
        <v>42159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5">
        <f t="shared" si="68"/>
        <v>2013</v>
      </c>
      <c r="U862" s="17">
        <f t="shared" si="69"/>
        <v>41600.524456018517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5">
        <f t="shared" si="68"/>
        <v>2016</v>
      </c>
      <c r="U863" s="17">
        <f t="shared" si="69"/>
        <v>42629.965324074074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5">
        <f t="shared" si="68"/>
        <v>2013</v>
      </c>
      <c r="U864" s="17">
        <f t="shared" si="69"/>
        <v>41589.596620370372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5">
        <f t="shared" si="68"/>
        <v>2012</v>
      </c>
      <c r="U865" s="17">
        <f t="shared" si="69"/>
        <v>40951.117662037039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5">
        <f t="shared" si="68"/>
        <v>2013</v>
      </c>
      <c r="U866" s="17">
        <f t="shared" si="69"/>
        <v>41563.415972222225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5">
        <f t="shared" si="68"/>
        <v>2012</v>
      </c>
      <c r="U867" s="17">
        <f t="shared" si="69"/>
        <v>41290.77311342593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5">
        <f t="shared" si="68"/>
        <v>2015</v>
      </c>
      <c r="U868" s="17">
        <f t="shared" si="69"/>
        <v>42063.631944444445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5">
        <f t="shared" si="68"/>
        <v>2009</v>
      </c>
      <c r="U869" s="17">
        <f t="shared" si="69"/>
        <v>40148.207638888889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5">
        <f t="shared" si="68"/>
        <v>2013</v>
      </c>
      <c r="U870" s="17">
        <f t="shared" si="69"/>
        <v>41646.027754629627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5">
        <f t="shared" si="68"/>
        <v>2013</v>
      </c>
      <c r="U871" s="17">
        <f t="shared" si="69"/>
        <v>41372.803900462961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5">
        <f t="shared" si="68"/>
        <v>2013</v>
      </c>
      <c r="U872" s="17">
        <f t="shared" si="69"/>
        <v>41518.022256944445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5">
        <f t="shared" si="68"/>
        <v>2013</v>
      </c>
      <c r="U873" s="17">
        <f t="shared" si="69"/>
        <v>41607.602951388886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5">
        <f t="shared" si="68"/>
        <v>2011</v>
      </c>
      <c r="U874" s="17">
        <f t="shared" si="69"/>
        <v>40612.825543981482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5">
        <f t="shared" si="68"/>
        <v>2012</v>
      </c>
      <c r="U875" s="17">
        <f t="shared" si="69"/>
        <v>41224.208796296298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5">
        <f t="shared" si="68"/>
        <v>2013</v>
      </c>
      <c r="U876" s="17">
        <f t="shared" si="69"/>
        <v>41398.583726851852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5">
        <f t="shared" si="68"/>
        <v>2015</v>
      </c>
      <c r="U877" s="17">
        <f t="shared" si="69"/>
        <v>42268.723738425921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5">
        <f t="shared" si="68"/>
        <v>2013</v>
      </c>
      <c r="U878" s="17">
        <f t="shared" si="69"/>
        <v>41309.496840277774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5">
        <f t="shared" si="68"/>
        <v>2013</v>
      </c>
      <c r="U879" s="17">
        <f t="shared" si="69"/>
        <v>41627.788888888892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5">
        <f t="shared" si="68"/>
        <v>2010</v>
      </c>
      <c r="U880" s="17">
        <f t="shared" si="69"/>
        <v>40535.232916666668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5">
        <f t="shared" si="68"/>
        <v>2012</v>
      </c>
      <c r="U881" s="17">
        <f t="shared" si="69"/>
        <v>41058.829918981479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5">
        <f t="shared" si="68"/>
        <v>2012</v>
      </c>
      <c r="U882" s="17">
        <f t="shared" si="69"/>
        <v>41212.32104166667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5">
        <f t="shared" si="68"/>
        <v>2011</v>
      </c>
      <c r="U883" s="17">
        <f t="shared" si="69"/>
        <v>40922.25099537037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5">
        <f t="shared" si="68"/>
        <v>2011</v>
      </c>
      <c r="U884" s="17">
        <f t="shared" si="69"/>
        <v>40792.860532407409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5">
        <f t="shared" si="68"/>
        <v>2016</v>
      </c>
      <c r="U885" s="17">
        <f t="shared" si="69"/>
        <v>42431.935590277775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5">
        <f t="shared" si="68"/>
        <v>2012</v>
      </c>
      <c r="U886" s="17">
        <f t="shared" si="69"/>
        <v>41041.104861111111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5">
        <f t="shared" si="68"/>
        <v>2016</v>
      </c>
      <c r="U887" s="17">
        <f t="shared" si="69"/>
        <v>42734.941099537042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5">
        <f t="shared" si="68"/>
        <v>2016</v>
      </c>
      <c r="U888" s="17">
        <f t="shared" si="69"/>
        <v>42628.870520833334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5">
        <f t="shared" si="68"/>
        <v>2012</v>
      </c>
      <c r="U889" s="17">
        <f t="shared" si="69"/>
        <v>41056.958969907406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5">
        <f t="shared" si="68"/>
        <v>2011</v>
      </c>
      <c r="U890" s="17">
        <f t="shared" si="69"/>
        <v>40787.25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5">
        <f t="shared" si="68"/>
        <v>2014</v>
      </c>
      <c r="U891" s="17">
        <f t="shared" si="69"/>
        <v>41917.784062500003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5">
        <f t="shared" si="68"/>
        <v>2013</v>
      </c>
      <c r="U892" s="17">
        <f t="shared" si="69"/>
        <v>41599.740497685183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5">
        <f t="shared" si="68"/>
        <v>2014</v>
      </c>
      <c r="U893" s="17">
        <f t="shared" si="69"/>
        <v>41872.031597222223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5">
        <f t="shared" si="68"/>
        <v>2010</v>
      </c>
      <c r="U894" s="17">
        <f t="shared" si="69"/>
        <v>40391.166666666664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5">
        <f t="shared" si="68"/>
        <v>2015</v>
      </c>
      <c r="U895" s="17">
        <f t="shared" si="69"/>
        <v>42095.856053240743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5">
        <f t="shared" si="68"/>
        <v>2016</v>
      </c>
      <c r="U896" s="17">
        <f t="shared" si="69"/>
        <v>42526.981597222228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5">
        <f t="shared" si="68"/>
        <v>2010</v>
      </c>
      <c r="U897" s="17">
        <f t="shared" si="69"/>
        <v>40476.127650462964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5">
        <f t="shared" si="68"/>
        <v>2015</v>
      </c>
      <c r="U898" s="17">
        <f t="shared" si="69"/>
        <v>42244.166666666672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2" t="s">
        <v>8323</v>
      </c>
      <c r="R899" t="s">
        <v>8327</v>
      </c>
      <c r="S899" s="17">
        <f t="shared" ref="S899:S962" si="72">(((K899/60)/60)/24)+DATE(1970,1,1)</f>
        <v>41211.688750000001</v>
      </c>
      <c r="T899" s="15">
        <f t="shared" ref="T899:T962" si="73">YEAR(S899)</f>
        <v>2012</v>
      </c>
      <c r="U899" s="17">
        <f t="shared" ref="U899:U962" si="74">(((J899/60)/60)/24)+DATE(1970,1,1)</f>
        <v>41241.730416666665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5">
        <f t="shared" si="73"/>
        <v>2011</v>
      </c>
      <c r="U900" s="17">
        <f t="shared" si="74"/>
        <v>40923.758217592593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5">
        <f t="shared" si="73"/>
        <v>2011</v>
      </c>
      <c r="U901" s="17">
        <f t="shared" si="74"/>
        <v>40691.099097222221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5">
        <f t="shared" si="73"/>
        <v>2016</v>
      </c>
      <c r="U902" s="17">
        <f t="shared" si="74"/>
        <v>42459.807893518519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5">
        <f t="shared" si="73"/>
        <v>2010</v>
      </c>
      <c r="U903" s="17">
        <f t="shared" si="74"/>
        <v>40337.799305555556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5">
        <f t="shared" si="73"/>
        <v>2014</v>
      </c>
      <c r="U904" s="17">
        <f t="shared" si="74"/>
        <v>41881.645833333336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5">
        <f t="shared" si="73"/>
        <v>2012</v>
      </c>
      <c r="U905" s="17">
        <f t="shared" si="74"/>
        <v>41175.100694444445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5">
        <f t="shared" si="73"/>
        <v>2015</v>
      </c>
      <c r="U906" s="17">
        <f t="shared" si="74"/>
        <v>42372.080289351856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5">
        <f t="shared" si="73"/>
        <v>2010</v>
      </c>
      <c r="U907" s="17">
        <f t="shared" si="74"/>
        <v>40567.239884259259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5">
        <f t="shared" si="73"/>
        <v>2014</v>
      </c>
      <c r="U908" s="17">
        <f t="shared" si="74"/>
        <v>41711.148032407407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5">
        <f t="shared" si="73"/>
        <v>2011</v>
      </c>
      <c r="U909" s="17">
        <f t="shared" si="74"/>
        <v>40797.192395833335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5">
        <f t="shared" si="73"/>
        <v>2010</v>
      </c>
      <c r="U910" s="17">
        <f t="shared" si="74"/>
        <v>40386.207638888889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5">
        <f t="shared" si="73"/>
        <v>2012</v>
      </c>
      <c r="U911" s="17">
        <f t="shared" si="74"/>
        <v>41113.166666666664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5">
        <f t="shared" si="73"/>
        <v>2017</v>
      </c>
      <c r="U912" s="17">
        <f t="shared" si="74"/>
        <v>42797.545358796298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5">
        <f t="shared" si="73"/>
        <v>2014</v>
      </c>
      <c r="U913" s="17">
        <f t="shared" si="74"/>
        <v>41663.005150462966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5">
        <f t="shared" si="73"/>
        <v>2012</v>
      </c>
      <c r="U914" s="17">
        <f t="shared" si="74"/>
        <v>41254.151006944441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5">
        <f t="shared" si="73"/>
        <v>2012</v>
      </c>
      <c r="U915" s="17">
        <f t="shared" si="74"/>
        <v>41034.139108796298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5">
        <f t="shared" si="73"/>
        <v>2012</v>
      </c>
      <c r="U916" s="17">
        <f t="shared" si="74"/>
        <v>41146.763275462967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5">
        <f t="shared" si="73"/>
        <v>2012</v>
      </c>
      <c r="U917" s="17">
        <f t="shared" si="74"/>
        <v>40969.207638888889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5">
        <f t="shared" si="73"/>
        <v>2010</v>
      </c>
      <c r="U918" s="17">
        <f t="shared" si="74"/>
        <v>40473.208333333336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5">
        <f t="shared" si="73"/>
        <v>2014</v>
      </c>
      <c r="U919" s="17">
        <f t="shared" si="74"/>
        <v>41834.104166666664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5">
        <f t="shared" si="73"/>
        <v>2014</v>
      </c>
      <c r="U920" s="17">
        <f t="shared" si="74"/>
        <v>41974.957881944443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5">
        <f t="shared" si="73"/>
        <v>2012</v>
      </c>
      <c r="U921" s="17">
        <f t="shared" si="74"/>
        <v>41262.641724537039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5">
        <f t="shared" si="73"/>
        <v>2013</v>
      </c>
      <c r="U922" s="17">
        <f t="shared" si="74"/>
        <v>41592.713217592594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5">
        <f t="shared" si="73"/>
        <v>2011</v>
      </c>
      <c r="U923" s="17">
        <f t="shared" si="74"/>
        <v>40889.212685185186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5">
        <f t="shared" si="73"/>
        <v>2014</v>
      </c>
      <c r="U924" s="17">
        <f t="shared" si="74"/>
        <v>41913.530011574076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5">
        <f t="shared" si="73"/>
        <v>2014</v>
      </c>
      <c r="U925" s="17">
        <f t="shared" si="74"/>
        <v>41965.001423611116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5">
        <f t="shared" si="73"/>
        <v>2013</v>
      </c>
      <c r="U926" s="17">
        <f t="shared" si="74"/>
        <v>41318.942928240744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5">
        <f t="shared" si="73"/>
        <v>2013</v>
      </c>
      <c r="U927" s="17">
        <f t="shared" si="74"/>
        <v>41605.922581018516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5">
        <f t="shared" si="73"/>
        <v>2010</v>
      </c>
      <c r="U928" s="17">
        <f t="shared" si="74"/>
        <v>40367.944444444445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5">
        <f t="shared" si="73"/>
        <v>2012</v>
      </c>
      <c r="U929" s="17">
        <f t="shared" si="74"/>
        <v>41043.822858796295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5">
        <f t="shared" si="73"/>
        <v>2012</v>
      </c>
      <c r="U930" s="17">
        <f t="shared" si="74"/>
        <v>41231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5">
        <f t="shared" si="73"/>
        <v>2012</v>
      </c>
      <c r="U931" s="17">
        <f t="shared" si="74"/>
        <v>41008.196400462963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5">
        <f t="shared" si="73"/>
        <v>2010</v>
      </c>
      <c r="U932" s="17">
        <f t="shared" si="74"/>
        <v>40354.897222222222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5">
        <f t="shared" si="73"/>
        <v>2014</v>
      </c>
      <c r="U933" s="17">
        <f t="shared" si="74"/>
        <v>41714.916666666664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5">
        <f t="shared" si="73"/>
        <v>2013</v>
      </c>
      <c r="U934" s="17">
        <f t="shared" si="74"/>
        <v>41355.927604166667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5">
        <f t="shared" si="73"/>
        <v>2014</v>
      </c>
      <c r="U935" s="17">
        <f t="shared" si="74"/>
        <v>41771.169085648151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5">
        <f t="shared" si="73"/>
        <v>2014</v>
      </c>
      <c r="U936" s="17">
        <f t="shared" si="74"/>
        <v>41763.25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5">
        <f t="shared" si="73"/>
        <v>2015</v>
      </c>
      <c r="U937" s="17">
        <f t="shared" si="74"/>
        <v>42398.333668981482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5">
        <f t="shared" si="73"/>
        <v>2011</v>
      </c>
      <c r="U938" s="17">
        <f t="shared" si="74"/>
        <v>40926.833333333336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5">
        <f t="shared" si="73"/>
        <v>2013</v>
      </c>
      <c r="U939" s="17">
        <f t="shared" si="74"/>
        <v>41581.839780092596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5">
        <f t="shared" si="73"/>
        <v>2012</v>
      </c>
      <c r="U940" s="17">
        <f t="shared" si="74"/>
        <v>41154.479722222226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5">
        <f t="shared" si="73"/>
        <v>2013</v>
      </c>
      <c r="U941" s="17">
        <f t="shared" si="74"/>
        <v>41455.831944444442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5">
        <f t="shared" si="73"/>
        <v>2015</v>
      </c>
      <c r="U942" s="17">
        <f t="shared" si="74"/>
        <v>42227.008402777778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5">
        <f t="shared" si="73"/>
        <v>2017</v>
      </c>
      <c r="U943" s="17">
        <f t="shared" si="74"/>
        <v>42776.096585648149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5">
        <f t="shared" si="73"/>
        <v>2016</v>
      </c>
      <c r="U944" s="17">
        <f t="shared" si="74"/>
        <v>42418.843287037031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5">
        <f t="shared" si="73"/>
        <v>2016</v>
      </c>
      <c r="U945" s="17">
        <f t="shared" si="74"/>
        <v>42703.709548611107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5">
        <f t="shared" si="73"/>
        <v>2016</v>
      </c>
      <c r="U946" s="17">
        <f t="shared" si="74"/>
        <v>42478.583333333328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5">
        <f t="shared" si="73"/>
        <v>2016</v>
      </c>
      <c r="U947" s="17">
        <f t="shared" si="74"/>
        <v>42784.999305555553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5">
        <f t="shared" si="73"/>
        <v>2016</v>
      </c>
      <c r="U948" s="17">
        <f t="shared" si="74"/>
        <v>42622.750555555554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5">
        <f t="shared" si="73"/>
        <v>2016</v>
      </c>
      <c r="U949" s="17">
        <f t="shared" si="74"/>
        <v>42551.781319444446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5">
        <f t="shared" si="73"/>
        <v>2016</v>
      </c>
      <c r="U950" s="17">
        <f t="shared" si="74"/>
        <v>42441.828287037039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5">
        <f t="shared" si="73"/>
        <v>2015</v>
      </c>
      <c r="U951" s="17">
        <f t="shared" si="74"/>
        <v>42421.043703703705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5">
        <f t="shared" si="73"/>
        <v>2015</v>
      </c>
      <c r="U952" s="17">
        <f t="shared" si="74"/>
        <v>42386.750706018516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5">
        <f t="shared" si="73"/>
        <v>2016</v>
      </c>
      <c r="U953" s="17">
        <f t="shared" si="74"/>
        <v>42525.653611111105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5">
        <f t="shared" si="73"/>
        <v>2016</v>
      </c>
      <c r="U954" s="17">
        <f t="shared" si="74"/>
        <v>42692.655231481483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5">
        <f t="shared" si="73"/>
        <v>2014</v>
      </c>
      <c r="U955" s="17">
        <f t="shared" si="74"/>
        <v>42029.164340277777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5">
        <f t="shared" si="73"/>
        <v>2015</v>
      </c>
      <c r="U956" s="17">
        <f t="shared" si="74"/>
        <v>42236.833784722221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5">
        <f t="shared" si="73"/>
        <v>2016</v>
      </c>
      <c r="U957" s="17">
        <f t="shared" si="74"/>
        <v>42626.295138888891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5">
        <f t="shared" si="73"/>
        <v>2015</v>
      </c>
      <c r="U958" s="17">
        <f t="shared" si="74"/>
        <v>42120.872210648144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5">
        <f t="shared" si="73"/>
        <v>2016</v>
      </c>
      <c r="U959" s="17">
        <f t="shared" si="74"/>
        <v>42691.594131944439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5">
        <f t="shared" si="73"/>
        <v>2015</v>
      </c>
      <c r="U960" s="17">
        <f t="shared" si="74"/>
        <v>42104.207638888889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5">
        <f t="shared" si="73"/>
        <v>2014</v>
      </c>
      <c r="U961" s="17">
        <f t="shared" si="74"/>
        <v>42023.174363425926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5">
        <f t="shared" si="73"/>
        <v>2017</v>
      </c>
      <c r="U962" s="17">
        <f t="shared" si="74"/>
        <v>42808.585127314815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2" t="s">
        <v>8317</v>
      </c>
      <c r="R963" t="s">
        <v>8319</v>
      </c>
      <c r="S963" s="17">
        <f t="shared" ref="S963:S1026" si="77">(((K963/60)/60)/24)+DATE(1970,1,1)</f>
        <v>42740.693692129629</v>
      </c>
      <c r="T963" s="15">
        <f t="shared" ref="T963:T1026" si="78">YEAR(S963)</f>
        <v>2017</v>
      </c>
      <c r="U963" s="17">
        <f t="shared" ref="U963:U1026" si="79">(((J963/60)/60)/24)+DATE(1970,1,1)</f>
        <v>42786.791666666672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5">
        <f t="shared" si="78"/>
        <v>2016</v>
      </c>
      <c r="U964" s="17">
        <f t="shared" si="79"/>
        <v>42411.712418981479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5">
        <f t="shared" si="78"/>
        <v>2016</v>
      </c>
      <c r="U965" s="17">
        <f t="shared" si="79"/>
        <v>42660.635636574079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5">
        <f t="shared" si="78"/>
        <v>2015</v>
      </c>
      <c r="U966" s="17">
        <f t="shared" si="79"/>
        <v>42248.628692129627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5">
        <f t="shared" si="78"/>
        <v>2016</v>
      </c>
      <c r="U967" s="17">
        <f t="shared" si="79"/>
        <v>42669.165972222225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5">
        <f t="shared" si="78"/>
        <v>2016</v>
      </c>
      <c r="U968" s="17">
        <f t="shared" si="79"/>
        <v>42649.635787037041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5">
        <f t="shared" si="78"/>
        <v>2016</v>
      </c>
      <c r="U969" s="17">
        <f t="shared" si="79"/>
        <v>42482.21266203704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5">
        <f t="shared" si="78"/>
        <v>2014</v>
      </c>
      <c r="U970" s="17">
        <f t="shared" si="79"/>
        <v>41866.847615740742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5">
        <f t="shared" si="78"/>
        <v>2017</v>
      </c>
      <c r="U971" s="17">
        <f t="shared" si="79"/>
        <v>42775.30332175926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5">
        <f t="shared" si="78"/>
        <v>2016</v>
      </c>
      <c r="U972" s="17">
        <f t="shared" si="79"/>
        <v>42758.207638888889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5">
        <f t="shared" si="78"/>
        <v>2015</v>
      </c>
      <c r="U973" s="17">
        <f t="shared" si="79"/>
        <v>42156.709027777775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5">
        <f t="shared" si="78"/>
        <v>2014</v>
      </c>
      <c r="U974" s="17">
        <f t="shared" si="79"/>
        <v>41886.290972222225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5">
        <f t="shared" si="78"/>
        <v>2015</v>
      </c>
      <c r="U975" s="17">
        <f t="shared" si="79"/>
        <v>42317.056631944448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5">
        <f t="shared" si="78"/>
        <v>2016</v>
      </c>
      <c r="U976" s="17">
        <f t="shared" si="79"/>
        <v>42454.707824074074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5">
        <f t="shared" si="78"/>
        <v>2016</v>
      </c>
      <c r="U977" s="17">
        <f t="shared" si="79"/>
        <v>42549.696585648147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5">
        <f t="shared" si="78"/>
        <v>2015</v>
      </c>
      <c r="U978" s="17">
        <f t="shared" si="79"/>
        <v>42230.058993055558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5">
        <f t="shared" si="78"/>
        <v>2016</v>
      </c>
      <c r="U979" s="17">
        <f t="shared" si="79"/>
        <v>42421.942094907412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5">
        <f t="shared" si="78"/>
        <v>2016</v>
      </c>
      <c r="U980" s="17">
        <f t="shared" si="79"/>
        <v>42425.309039351851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5">
        <f t="shared" si="78"/>
        <v>2016</v>
      </c>
      <c r="U981" s="17">
        <f t="shared" si="79"/>
        <v>42541.790972222225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5">
        <f t="shared" si="78"/>
        <v>2014</v>
      </c>
      <c r="U982" s="17">
        <f t="shared" si="79"/>
        <v>41973.945856481485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5">
        <f t="shared" si="78"/>
        <v>2014</v>
      </c>
      <c r="U983" s="17">
        <f t="shared" si="79"/>
        <v>41860.947013888886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5">
        <f t="shared" si="78"/>
        <v>2016</v>
      </c>
      <c r="U984" s="17">
        <f t="shared" si="79"/>
        <v>42645.753310185188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5">
        <f t="shared" si="78"/>
        <v>2016</v>
      </c>
      <c r="U985" s="17">
        <f t="shared" si="79"/>
        <v>42605.870833333334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5">
        <f t="shared" si="78"/>
        <v>2015</v>
      </c>
      <c r="U986" s="17">
        <f t="shared" si="79"/>
        <v>42091.074166666673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5">
        <f t="shared" si="78"/>
        <v>2015</v>
      </c>
      <c r="U987" s="17">
        <f t="shared" si="79"/>
        <v>42369.958333333328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5">
        <f t="shared" si="78"/>
        <v>2015</v>
      </c>
      <c r="U988" s="17">
        <f t="shared" si="79"/>
        <v>42379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5">
        <f t="shared" si="78"/>
        <v>2014</v>
      </c>
      <c r="U989" s="17">
        <f t="shared" si="79"/>
        <v>41813.294560185182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5">
        <f t="shared" si="78"/>
        <v>2016</v>
      </c>
      <c r="U990" s="17">
        <f t="shared" si="79"/>
        <v>42644.356770833328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5">
        <f t="shared" si="78"/>
        <v>2016</v>
      </c>
      <c r="U991" s="17">
        <f t="shared" si="79"/>
        <v>42641.933969907404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5">
        <f t="shared" si="78"/>
        <v>2014</v>
      </c>
      <c r="U992" s="17">
        <f t="shared" si="79"/>
        <v>41885.784305555557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5">
        <f t="shared" si="78"/>
        <v>2016</v>
      </c>
      <c r="U993" s="17">
        <f t="shared" si="79"/>
        <v>42563.785416666666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5">
        <f t="shared" si="78"/>
        <v>2016</v>
      </c>
      <c r="U994" s="17">
        <f t="shared" si="79"/>
        <v>42497.883321759262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5">
        <f t="shared" si="78"/>
        <v>2016</v>
      </c>
      <c r="U995" s="17">
        <f t="shared" si="79"/>
        <v>42686.208333333328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5">
        <f t="shared" si="78"/>
        <v>2014</v>
      </c>
      <c r="U996" s="17">
        <f t="shared" si="79"/>
        <v>41973.957638888889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5">
        <f t="shared" si="78"/>
        <v>2014</v>
      </c>
      <c r="U997" s="17">
        <f t="shared" si="79"/>
        <v>41972.666666666672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5">
        <f t="shared" si="78"/>
        <v>2014</v>
      </c>
      <c r="U998" s="17">
        <f t="shared" si="79"/>
        <v>41847.643750000003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5">
        <f t="shared" si="78"/>
        <v>2014</v>
      </c>
      <c r="U999" s="17">
        <f t="shared" si="79"/>
        <v>41971.144641203704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5">
        <f t="shared" si="78"/>
        <v>2015</v>
      </c>
      <c r="U1000" s="17">
        <f t="shared" si="79"/>
        <v>42327.210659722223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5">
        <f t="shared" si="78"/>
        <v>2014</v>
      </c>
      <c r="U1001" s="17">
        <f t="shared" si="79"/>
        <v>41956.334722222222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5">
        <f t="shared" si="78"/>
        <v>2017</v>
      </c>
      <c r="U1002" s="17">
        <f t="shared" si="79"/>
        <v>42809.018055555556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5">
        <f t="shared" si="78"/>
        <v>2016</v>
      </c>
      <c r="U1003" s="17">
        <f t="shared" si="79"/>
        <v>42765.720057870371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5">
        <f t="shared" si="78"/>
        <v>2015</v>
      </c>
      <c r="U1004" s="17">
        <f t="shared" si="79"/>
        <v>42355.249305555553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5">
        <f t="shared" si="78"/>
        <v>2017</v>
      </c>
      <c r="U1005" s="17">
        <f t="shared" si="79"/>
        <v>42810.667372685188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5">
        <f t="shared" si="78"/>
        <v>2016</v>
      </c>
      <c r="U1006" s="17">
        <f t="shared" si="79"/>
        <v>42418.708645833336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5">
        <f t="shared" si="78"/>
        <v>2015</v>
      </c>
      <c r="U1007" s="17">
        <f t="shared" si="79"/>
        <v>42307.624803240738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5">
        <f t="shared" si="78"/>
        <v>2014</v>
      </c>
      <c r="U1008" s="17">
        <f t="shared" si="79"/>
        <v>41985.299305555556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5">
        <f t="shared" si="78"/>
        <v>2016</v>
      </c>
      <c r="U1009" s="17">
        <f t="shared" si="79"/>
        <v>42718.6252662037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5">
        <f t="shared" si="78"/>
        <v>2016</v>
      </c>
      <c r="U1010" s="17">
        <f t="shared" si="79"/>
        <v>42732.809201388889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5">
        <f t="shared" si="78"/>
        <v>2016</v>
      </c>
      <c r="U1011" s="17">
        <f t="shared" si="79"/>
        <v>42540.604699074072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5">
        <f t="shared" si="78"/>
        <v>2016</v>
      </c>
      <c r="U1012" s="17">
        <f t="shared" si="79"/>
        <v>42618.124305555553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5">
        <f t="shared" si="78"/>
        <v>2014</v>
      </c>
      <c r="U1013" s="17">
        <f t="shared" si="79"/>
        <v>41991.898090277777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5">
        <f t="shared" si="78"/>
        <v>2016</v>
      </c>
      <c r="U1014" s="17">
        <f t="shared" si="79"/>
        <v>42759.440416666665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5">
        <f t="shared" si="78"/>
        <v>2015</v>
      </c>
      <c r="U1015" s="17">
        <f t="shared" si="79"/>
        <v>42367.833333333328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5">
        <f t="shared" si="78"/>
        <v>2014</v>
      </c>
      <c r="U1016" s="17">
        <f t="shared" si="79"/>
        <v>42005.002488425926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5">
        <f t="shared" si="78"/>
        <v>2015</v>
      </c>
      <c r="U1017" s="17">
        <f t="shared" si="79"/>
        <v>42333.920081018514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5">
        <f t="shared" si="78"/>
        <v>2016</v>
      </c>
      <c r="U1018" s="17">
        <f t="shared" si="79"/>
        <v>42467.065462962957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5">
        <f t="shared" si="78"/>
        <v>2015</v>
      </c>
      <c r="U1019" s="17">
        <f t="shared" si="79"/>
        <v>42329.716840277775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5">
        <f t="shared" si="78"/>
        <v>2016</v>
      </c>
      <c r="U1020" s="17">
        <f t="shared" si="79"/>
        <v>42565.492280092592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5">
        <f t="shared" si="78"/>
        <v>2015</v>
      </c>
      <c r="U1021" s="17">
        <f t="shared" si="79"/>
        <v>42039.973946759259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5">
        <f t="shared" si="78"/>
        <v>2015</v>
      </c>
      <c r="U1022" s="17">
        <f t="shared" si="79"/>
        <v>42157.032638888893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5">
        <f t="shared" si="78"/>
        <v>2015</v>
      </c>
      <c r="U1023" s="17">
        <f t="shared" si="79"/>
        <v>42294.166666666672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5">
        <f t="shared" si="78"/>
        <v>2015</v>
      </c>
      <c r="U1024" s="17">
        <f t="shared" si="79"/>
        <v>42141.646724537044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5">
        <f t="shared" si="78"/>
        <v>2015</v>
      </c>
      <c r="U1025" s="17">
        <f t="shared" si="79"/>
        <v>42175.919687500005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5">
        <f t="shared" si="78"/>
        <v>2016</v>
      </c>
      <c r="U1026" s="17">
        <f t="shared" si="79"/>
        <v>42400.580590277779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2" t="s">
        <v>8323</v>
      </c>
      <c r="R1027" t="s">
        <v>8328</v>
      </c>
      <c r="S1027" s="17">
        <f t="shared" ref="S1027:S1090" si="82">(((K1027/60)/60)/24)+DATE(1970,1,1)</f>
        <v>42049.833761574075</v>
      </c>
      <c r="T1027" s="15">
        <f t="shared" ref="T1027:T1090" si="83">YEAR(S1027)</f>
        <v>2015</v>
      </c>
      <c r="U1027" s="17">
        <f t="shared" ref="U1027:U1090" si="84">(((J1027/60)/60)/24)+DATE(1970,1,1)</f>
        <v>42079.792094907403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5">
        <f t="shared" si="83"/>
        <v>2016</v>
      </c>
      <c r="U1028" s="17">
        <f t="shared" si="84"/>
        <v>42460.365925925929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5">
        <f t="shared" si="83"/>
        <v>2014</v>
      </c>
      <c r="U1029" s="17">
        <f t="shared" si="84"/>
        <v>41935.034108796295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5">
        <f t="shared" si="83"/>
        <v>2017</v>
      </c>
      <c r="U1030" s="17">
        <f t="shared" si="84"/>
        <v>42800.833333333328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5">
        <f t="shared" si="83"/>
        <v>2015</v>
      </c>
      <c r="U1031" s="17">
        <f t="shared" si="84"/>
        <v>42098.915972222225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5">
        <f t="shared" si="83"/>
        <v>2016</v>
      </c>
      <c r="U1032" s="17">
        <f t="shared" si="84"/>
        <v>42625.483206018514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5">
        <f t="shared" si="83"/>
        <v>2015</v>
      </c>
      <c r="U1033" s="17">
        <f t="shared" si="84"/>
        <v>42354.764004629629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5">
        <f t="shared" si="83"/>
        <v>2016</v>
      </c>
      <c r="U1034" s="17">
        <f t="shared" si="84"/>
        <v>42544.666956018518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5">
        <f t="shared" si="83"/>
        <v>2016</v>
      </c>
      <c r="U1035" s="17">
        <f t="shared" si="84"/>
        <v>42716.732407407413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5">
        <f t="shared" si="83"/>
        <v>2016</v>
      </c>
      <c r="U1036" s="17">
        <f t="shared" si="84"/>
        <v>42587.165972222225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5">
        <f t="shared" si="83"/>
        <v>2015</v>
      </c>
      <c r="U1037" s="17">
        <f t="shared" si="84"/>
        <v>42046.641435185185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5">
        <f t="shared" si="83"/>
        <v>2012</v>
      </c>
      <c r="U1038" s="17">
        <f t="shared" si="84"/>
        <v>41281.333333333336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5">
        <f t="shared" si="83"/>
        <v>2015</v>
      </c>
      <c r="U1039" s="17">
        <f t="shared" si="84"/>
        <v>42142.208333333328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5">
        <f t="shared" si="83"/>
        <v>2016</v>
      </c>
      <c r="U1040" s="17">
        <f t="shared" si="84"/>
        <v>42448.190081018518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5">
        <f t="shared" si="83"/>
        <v>2016</v>
      </c>
      <c r="U1041" s="17">
        <f t="shared" si="84"/>
        <v>42717.332638888889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5">
        <f t="shared" si="83"/>
        <v>2016</v>
      </c>
      <c r="U1042" s="17">
        <f t="shared" si="84"/>
        <v>42609.708437499998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5">
        <f t="shared" si="83"/>
        <v>2014</v>
      </c>
      <c r="U1043" s="17">
        <f t="shared" si="84"/>
        <v>41851.060092592597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5">
        <f t="shared" si="83"/>
        <v>2014</v>
      </c>
      <c r="U1044" s="17">
        <f t="shared" si="84"/>
        <v>41894.416666666664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5">
        <f t="shared" si="83"/>
        <v>2015</v>
      </c>
      <c r="U1045" s="17">
        <f t="shared" si="84"/>
        <v>42144.252951388888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5">
        <f t="shared" si="83"/>
        <v>2015</v>
      </c>
      <c r="U1046" s="17">
        <f t="shared" si="84"/>
        <v>42068.852083333331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5">
        <f t="shared" si="83"/>
        <v>2014</v>
      </c>
      <c r="U1047" s="17">
        <f t="shared" si="84"/>
        <v>41874.874421296299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5">
        <f t="shared" si="83"/>
        <v>2015</v>
      </c>
      <c r="U1048" s="17">
        <f t="shared" si="84"/>
        <v>42364.851388888885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5">
        <f t="shared" si="83"/>
        <v>2014</v>
      </c>
      <c r="U1049" s="17">
        <f t="shared" si="84"/>
        <v>41948.860127314816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5">
        <f t="shared" si="83"/>
        <v>2016</v>
      </c>
      <c r="U1050" s="17">
        <f t="shared" si="84"/>
        <v>42638.053113425922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5">
        <f t="shared" si="83"/>
        <v>2016</v>
      </c>
      <c r="U1051" s="17">
        <f t="shared" si="84"/>
        <v>42412.431076388893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5">
        <f t="shared" si="83"/>
        <v>2015</v>
      </c>
      <c r="U1052" s="17">
        <f t="shared" si="84"/>
        <v>42261.7971875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5">
        <f t="shared" si="83"/>
        <v>2014</v>
      </c>
      <c r="U1053" s="17">
        <f t="shared" si="84"/>
        <v>41878.014178240745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5">
        <f t="shared" si="83"/>
        <v>2016</v>
      </c>
      <c r="U1054" s="17">
        <f t="shared" si="84"/>
        <v>42527.839583333334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5">
        <f t="shared" si="83"/>
        <v>2017</v>
      </c>
      <c r="U1055" s="17">
        <f t="shared" si="84"/>
        <v>42800.172824074078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5">
        <f t="shared" si="83"/>
        <v>2014</v>
      </c>
      <c r="U1056" s="17">
        <f t="shared" si="84"/>
        <v>41861.916666666664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5">
        <f t="shared" si="83"/>
        <v>2016</v>
      </c>
      <c r="U1057" s="17">
        <f t="shared" si="84"/>
        <v>42436.992418981477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5">
        <f t="shared" si="83"/>
        <v>2015</v>
      </c>
      <c r="U1058" s="17">
        <f t="shared" si="84"/>
        <v>42118.677974537044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5">
        <f t="shared" si="83"/>
        <v>2016</v>
      </c>
      <c r="U1059" s="17">
        <f t="shared" si="84"/>
        <v>42708.912997685184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5">
        <f t="shared" si="83"/>
        <v>2015</v>
      </c>
      <c r="U1060" s="17">
        <f t="shared" si="84"/>
        <v>42089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5">
        <f t="shared" si="83"/>
        <v>2015</v>
      </c>
      <c r="U1061" s="17">
        <f t="shared" si="84"/>
        <v>42076.748333333337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5">
        <f t="shared" si="83"/>
        <v>2015</v>
      </c>
      <c r="U1062" s="17">
        <f t="shared" si="84"/>
        <v>42109.913113425922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5">
        <f t="shared" si="83"/>
        <v>2016</v>
      </c>
      <c r="U1063" s="17">
        <f t="shared" si="84"/>
        <v>42492.041666666672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5">
        <f t="shared" si="83"/>
        <v>2016</v>
      </c>
      <c r="U1064" s="17">
        <f t="shared" si="84"/>
        <v>42563.807187500002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5">
        <f t="shared" si="83"/>
        <v>2016</v>
      </c>
      <c r="U1065" s="17">
        <f t="shared" si="84"/>
        <v>42613.030810185184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5">
        <f t="shared" si="83"/>
        <v>2013</v>
      </c>
      <c r="U1066" s="17">
        <f t="shared" si="84"/>
        <v>41462.228043981479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5">
        <f t="shared" si="83"/>
        <v>2014</v>
      </c>
      <c r="U1067" s="17">
        <f t="shared" si="84"/>
        <v>41689.381041666667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5">
        <f t="shared" si="83"/>
        <v>2013</v>
      </c>
      <c r="U1068" s="17">
        <f t="shared" si="84"/>
        <v>41490.962754629632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5">
        <f t="shared" si="83"/>
        <v>2013</v>
      </c>
      <c r="U1069" s="17">
        <f t="shared" si="84"/>
        <v>41629.855682870373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5">
        <f t="shared" si="83"/>
        <v>2016</v>
      </c>
      <c r="U1070" s="17">
        <f t="shared" si="84"/>
        <v>42470.329444444447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5">
        <f t="shared" si="83"/>
        <v>2013</v>
      </c>
      <c r="U1071" s="17">
        <f t="shared" si="84"/>
        <v>41604.271516203706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5">
        <f t="shared" si="83"/>
        <v>2012</v>
      </c>
      <c r="U1072" s="17">
        <f t="shared" si="84"/>
        <v>41183.011828703704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5">
        <f t="shared" si="83"/>
        <v>2015</v>
      </c>
      <c r="U1073" s="17">
        <f t="shared" si="84"/>
        <v>42325.795057870375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5">
        <f t="shared" si="83"/>
        <v>2014</v>
      </c>
      <c r="U1074" s="17">
        <f t="shared" si="84"/>
        <v>41675.832141203704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5">
        <f t="shared" si="83"/>
        <v>2011</v>
      </c>
      <c r="U1075" s="17">
        <f t="shared" si="84"/>
        <v>40832.964594907404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5">
        <f t="shared" si="83"/>
        <v>2013</v>
      </c>
      <c r="U1076" s="17">
        <f t="shared" si="84"/>
        <v>41643.172974537039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5">
        <f t="shared" si="83"/>
        <v>2012</v>
      </c>
      <c r="U1077" s="17">
        <f t="shared" si="84"/>
        <v>41035.904120370367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5">
        <f t="shared" si="83"/>
        <v>2014</v>
      </c>
      <c r="U1078" s="17">
        <f t="shared" si="84"/>
        <v>41893.377893518518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5">
        <f t="shared" si="83"/>
        <v>2015</v>
      </c>
      <c r="U1079" s="17">
        <f t="shared" si="84"/>
        <v>42383.16679398148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5">
        <f t="shared" si="83"/>
        <v>2011</v>
      </c>
      <c r="U1080" s="17">
        <f t="shared" si="84"/>
        <v>40746.195844907408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5">
        <f t="shared" si="83"/>
        <v>2016</v>
      </c>
      <c r="U1081" s="17">
        <f t="shared" si="84"/>
        <v>42504.566388888896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5">
        <f t="shared" si="83"/>
        <v>2014</v>
      </c>
      <c r="U1082" s="17">
        <f t="shared" si="84"/>
        <v>41770.138113425928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5">
        <f t="shared" si="83"/>
        <v>2014</v>
      </c>
      <c r="U1083" s="17">
        <f t="shared" si="84"/>
        <v>42032.926990740743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5">
        <f t="shared" si="83"/>
        <v>2012</v>
      </c>
      <c r="U1084" s="17">
        <f t="shared" si="84"/>
        <v>41131.906111111115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5">
        <f t="shared" si="83"/>
        <v>2014</v>
      </c>
      <c r="U1085" s="17">
        <f t="shared" si="84"/>
        <v>41853.659525462965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5">
        <f t="shared" si="83"/>
        <v>2014</v>
      </c>
      <c r="U1086" s="17">
        <f t="shared" si="84"/>
        <v>41859.912083333329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5">
        <f t="shared" si="83"/>
        <v>2016</v>
      </c>
      <c r="U1087" s="17">
        <f t="shared" si="84"/>
        <v>42443.629340277781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5">
        <f t="shared" si="83"/>
        <v>2014</v>
      </c>
      <c r="U1088" s="17">
        <f t="shared" si="84"/>
        <v>41875.866793981484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5">
        <f t="shared" si="83"/>
        <v>2014</v>
      </c>
      <c r="U1089" s="17">
        <f t="shared" si="84"/>
        <v>41805.713969907411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5">
        <f t="shared" si="83"/>
        <v>2014</v>
      </c>
      <c r="U1090" s="17">
        <f t="shared" si="84"/>
        <v>41753.799386574072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2" t="s">
        <v>8331</v>
      </c>
      <c r="R1091" t="s">
        <v>8332</v>
      </c>
      <c r="S1091" s="17">
        <f t="shared" ref="S1091:S1154" si="87">(((K1091/60)/60)/24)+DATE(1970,1,1)</f>
        <v>42151.189525462964</v>
      </c>
      <c r="T1091" s="15">
        <f t="shared" ref="T1091:T1154" si="88">YEAR(S1091)</f>
        <v>2015</v>
      </c>
      <c r="U1091" s="17">
        <f t="shared" ref="U1091:U1154" si="89">(((J1091/60)/60)/24)+DATE(1970,1,1)</f>
        <v>42181.189525462964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5">
        <f t="shared" si="88"/>
        <v>2015</v>
      </c>
      <c r="U1092" s="17">
        <f t="shared" si="89"/>
        <v>42153.185798611114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5">
        <f t="shared" si="88"/>
        <v>2016</v>
      </c>
      <c r="U1093" s="17">
        <f t="shared" si="89"/>
        <v>42470.778611111105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5">
        <f t="shared" si="88"/>
        <v>2012</v>
      </c>
      <c r="U1094" s="17">
        <f t="shared" si="89"/>
        <v>41280.025902777779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5">
        <f t="shared" si="88"/>
        <v>2016</v>
      </c>
      <c r="U1095" s="17">
        <f t="shared" si="89"/>
        <v>42411.973807870367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5">
        <f t="shared" si="88"/>
        <v>2011</v>
      </c>
      <c r="U1096" s="17">
        <f t="shared" si="89"/>
        <v>40825.713344907403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5">
        <f t="shared" si="88"/>
        <v>2013</v>
      </c>
      <c r="U1097" s="17">
        <f t="shared" si="89"/>
        <v>41516.537268518521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5">
        <f t="shared" si="88"/>
        <v>2014</v>
      </c>
      <c r="U1098" s="17">
        <f t="shared" si="89"/>
        <v>41916.145833333336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5">
        <f t="shared" si="88"/>
        <v>2014</v>
      </c>
      <c r="U1099" s="17">
        <f t="shared" si="89"/>
        <v>41700.792557870373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5">
        <f t="shared" si="88"/>
        <v>2014</v>
      </c>
      <c r="U1100" s="17">
        <f t="shared" si="89"/>
        <v>41742.762673611112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5">
        <f t="shared" si="88"/>
        <v>2015</v>
      </c>
      <c r="U1101" s="17">
        <f t="shared" si="89"/>
        <v>42137.836435185185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5">
        <f t="shared" si="88"/>
        <v>2016</v>
      </c>
      <c r="U1102" s="17">
        <f t="shared" si="89"/>
        <v>42414.110775462963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5">
        <f t="shared" si="88"/>
        <v>2016</v>
      </c>
      <c r="U1103" s="17">
        <f t="shared" si="89"/>
        <v>42565.758333333331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5">
        <f t="shared" si="88"/>
        <v>2013</v>
      </c>
      <c r="U1104" s="17">
        <f t="shared" si="89"/>
        <v>41617.249305555553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5">
        <f t="shared" si="88"/>
        <v>2016</v>
      </c>
      <c r="U1105" s="17">
        <f t="shared" si="89"/>
        <v>42539.22210648148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5">
        <f t="shared" si="88"/>
        <v>2014</v>
      </c>
      <c r="U1106" s="17">
        <f t="shared" si="89"/>
        <v>41801.40996527778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5">
        <f t="shared" si="88"/>
        <v>2014</v>
      </c>
      <c r="U1107" s="17">
        <f t="shared" si="89"/>
        <v>41722.0940625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5">
        <f t="shared" si="88"/>
        <v>2012</v>
      </c>
      <c r="U1108" s="17">
        <f t="shared" si="89"/>
        <v>41003.698784722219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5">
        <f t="shared" si="88"/>
        <v>2014</v>
      </c>
      <c r="U1109" s="17">
        <f t="shared" si="89"/>
        <v>41843.861388888887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5">
        <f t="shared" si="88"/>
        <v>2012</v>
      </c>
      <c r="U1110" s="17">
        <f t="shared" si="89"/>
        <v>41012.595312500001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5">
        <f t="shared" si="88"/>
        <v>2016</v>
      </c>
      <c r="U1111" s="17">
        <f t="shared" si="89"/>
        <v>42692.793865740736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5">
        <f t="shared" si="88"/>
        <v>2012</v>
      </c>
      <c r="U1112" s="17">
        <f t="shared" si="89"/>
        <v>41250.933124999996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5">
        <f t="shared" si="88"/>
        <v>2015</v>
      </c>
      <c r="U1113" s="17">
        <f t="shared" si="89"/>
        <v>42377.203587962969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5">
        <f t="shared" si="88"/>
        <v>2014</v>
      </c>
      <c r="U1114" s="17">
        <f t="shared" si="89"/>
        <v>42023.354166666672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5">
        <f t="shared" si="88"/>
        <v>2014</v>
      </c>
      <c r="U1115" s="17">
        <f t="shared" si="89"/>
        <v>41865.977083333331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5">
        <f t="shared" si="88"/>
        <v>2013</v>
      </c>
      <c r="U1116" s="17">
        <f t="shared" si="89"/>
        <v>41556.345914351856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5">
        <f t="shared" si="88"/>
        <v>2016</v>
      </c>
      <c r="U1117" s="17">
        <f t="shared" si="89"/>
        <v>42459.653877314813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5">
        <f t="shared" si="88"/>
        <v>2012</v>
      </c>
      <c r="U1118" s="17">
        <f t="shared" si="89"/>
        <v>41069.847314814811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5">
        <f t="shared" si="88"/>
        <v>2015</v>
      </c>
      <c r="U1119" s="17">
        <f t="shared" si="89"/>
        <v>42363.598530092597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5">
        <f t="shared" si="88"/>
        <v>2014</v>
      </c>
      <c r="U1120" s="17">
        <f t="shared" si="89"/>
        <v>41734.124756944446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5">
        <f t="shared" si="88"/>
        <v>2014</v>
      </c>
      <c r="U1121" s="17">
        <f t="shared" si="89"/>
        <v>41735.792407407411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5">
        <f t="shared" si="88"/>
        <v>2011</v>
      </c>
      <c r="U1122" s="17">
        <f t="shared" si="89"/>
        <v>40844.872685185182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5">
        <f t="shared" si="88"/>
        <v>2016</v>
      </c>
      <c r="U1123" s="17">
        <f t="shared" si="89"/>
        <v>42442.892546296294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5">
        <f t="shared" si="88"/>
        <v>2013</v>
      </c>
      <c r="U1124" s="17">
        <f t="shared" si="89"/>
        <v>41424.703993055555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5">
        <f t="shared" si="88"/>
        <v>2014</v>
      </c>
      <c r="U1125" s="17">
        <f t="shared" si="89"/>
        <v>41748.5237037037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5">
        <f t="shared" si="88"/>
        <v>2015</v>
      </c>
      <c r="U1126" s="17">
        <f t="shared" si="89"/>
        <v>42124.667256944449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5">
        <f t="shared" si="88"/>
        <v>2015</v>
      </c>
      <c r="U1127" s="17">
        <f t="shared" si="89"/>
        <v>42272.624189814815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5">
        <f t="shared" si="88"/>
        <v>2016</v>
      </c>
      <c r="U1128" s="17">
        <f t="shared" si="89"/>
        <v>42565.327476851846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5">
        <f t="shared" si="88"/>
        <v>2014</v>
      </c>
      <c r="U1129" s="17">
        <f t="shared" si="89"/>
        <v>41957.895833333328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5">
        <f t="shared" si="88"/>
        <v>2014</v>
      </c>
      <c r="U1130" s="17">
        <f t="shared" si="89"/>
        <v>41858.649502314816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5">
        <f t="shared" si="88"/>
        <v>2016</v>
      </c>
      <c r="U1131" s="17">
        <f t="shared" si="89"/>
        <v>42526.264965277776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5">
        <f t="shared" si="88"/>
        <v>2014</v>
      </c>
      <c r="U1132" s="17">
        <f t="shared" si="89"/>
        <v>41969.038194444445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5">
        <f t="shared" si="88"/>
        <v>2015</v>
      </c>
      <c r="U1133" s="17">
        <f t="shared" si="89"/>
        <v>42362.908194444448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5">
        <f t="shared" si="88"/>
        <v>2016</v>
      </c>
      <c r="U1134" s="17">
        <f t="shared" si="89"/>
        <v>42736.115405092598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5">
        <f t="shared" si="88"/>
        <v>2014</v>
      </c>
      <c r="U1135" s="17">
        <f t="shared" si="89"/>
        <v>41851.407187500001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5">
        <f t="shared" si="88"/>
        <v>2014</v>
      </c>
      <c r="U1136" s="17">
        <f t="shared" si="89"/>
        <v>41972.189583333333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5">
        <f t="shared" si="88"/>
        <v>2016</v>
      </c>
      <c r="U1137" s="17">
        <f t="shared" si="89"/>
        <v>42588.989513888882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5">
        <f t="shared" si="88"/>
        <v>2015</v>
      </c>
      <c r="U1138" s="17">
        <f t="shared" si="89"/>
        <v>42357.671631944439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5">
        <f t="shared" si="88"/>
        <v>2016</v>
      </c>
      <c r="U1139" s="17">
        <f t="shared" si="89"/>
        <v>42483.819687499999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5">
        <f t="shared" si="88"/>
        <v>2017</v>
      </c>
      <c r="U1140" s="17">
        <f t="shared" si="89"/>
        <v>42756.9066087963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5">
        <f t="shared" si="88"/>
        <v>2014</v>
      </c>
      <c r="U1141" s="17">
        <f t="shared" si="89"/>
        <v>42005.347523148142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5">
        <f t="shared" si="88"/>
        <v>2015</v>
      </c>
      <c r="U1142" s="17">
        <f t="shared" si="89"/>
        <v>42222.462048611109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5">
        <f t="shared" si="88"/>
        <v>2015</v>
      </c>
      <c r="U1143" s="17">
        <f t="shared" si="89"/>
        <v>42194.699652777781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5">
        <f t="shared" si="88"/>
        <v>2015</v>
      </c>
      <c r="U1144" s="17">
        <f t="shared" si="89"/>
        <v>42052.006099537044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5">
        <f t="shared" si="88"/>
        <v>2015</v>
      </c>
      <c r="U1145" s="17">
        <f t="shared" si="89"/>
        <v>42355.19358796296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5">
        <f t="shared" si="88"/>
        <v>2015</v>
      </c>
      <c r="U1146" s="17">
        <f t="shared" si="89"/>
        <v>42123.181944444441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5">
        <f t="shared" si="88"/>
        <v>2014</v>
      </c>
      <c r="U1147" s="17">
        <f t="shared" si="89"/>
        <v>41914.747592592597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5">
        <f t="shared" si="88"/>
        <v>2014</v>
      </c>
      <c r="U1148" s="17">
        <f t="shared" si="89"/>
        <v>41761.9533912037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5">
        <f t="shared" si="88"/>
        <v>2014</v>
      </c>
      <c r="U1149" s="17">
        <f t="shared" si="89"/>
        <v>41931.972025462965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5">
        <f t="shared" si="88"/>
        <v>2016</v>
      </c>
      <c r="U1150" s="17">
        <f t="shared" si="89"/>
        <v>42705.212743055556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5">
        <f t="shared" si="88"/>
        <v>2016</v>
      </c>
      <c r="U1151" s="17">
        <f t="shared" si="89"/>
        <v>42537.71025462963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5">
        <f t="shared" si="88"/>
        <v>2015</v>
      </c>
      <c r="U1152" s="17">
        <f t="shared" si="89"/>
        <v>42377.954571759255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5">
        <f t="shared" si="88"/>
        <v>2015</v>
      </c>
      <c r="U1153" s="17">
        <f t="shared" si="89"/>
        <v>42254.102581018517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5">
        <f t="shared" si="88"/>
        <v>2015</v>
      </c>
      <c r="U1154" s="17">
        <f t="shared" si="89"/>
        <v>42139.709629629629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2" t="s">
        <v>8334</v>
      </c>
      <c r="R1155" t="s">
        <v>8335</v>
      </c>
      <c r="S1155" s="17">
        <f t="shared" ref="S1155:S1218" si="92">(((K1155/60)/60)/24)+DATE(1970,1,1)</f>
        <v>42143.714178240742</v>
      </c>
      <c r="T1155" s="15">
        <f t="shared" ref="T1155:T1218" si="93">YEAR(S1155)</f>
        <v>2015</v>
      </c>
      <c r="U1155" s="17">
        <f t="shared" ref="U1155:U1218" si="94">(((J1155/60)/60)/24)+DATE(1970,1,1)</f>
        <v>42173.714178240742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5">
        <f t="shared" si="93"/>
        <v>2015</v>
      </c>
      <c r="U1156" s="17">
        <f t="shared" si="94"/>
        <v>42253.108865740738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5">
        <f t="shared" si="93"/>
        <v>2014</v>
      </c>
      <c r="U1157" s="17">
        <f t="shared" si="94"/>
        <v>41865.763981481483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5">
        <f t="shared" si="93"/>
        <v>2015</v>
      </c>
      <c r="U1158" s="17">
        <f t="shared" si="94"/>
        <v>42059.07131944444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5">
        <f t="shared" si="93"/>
        <v>2014</v>
      </c>
      <c r="U1159" s="17">
        <f t="shared" si="94"/>
        <v>41978.669907407413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5">
        <f t="shared" si="93"/>
        <v>2014</v>
      </c>
      <c r="U1160" s="17">
        <f t="shared" si="94"/>
        <v>41982.09175925926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5">
        <f t="shared" si="93"/>
        <v>2015</v>
      </c>
      <c r="U1161" s="17">
        <f t="shared" si="94"/>
        <v>42185.65625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5">
        <f t="shared" si="93"/>
        <v>2015</v>
      </c>
      <c r="U1162" s="17">
        <f t="shared" si="94"/>
        <v>42091.113263888896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5">
        <f t="shared" si="93"/>
        <v>2015</v>
      </c>
      <c r="U1163" s="17">
        <f t="shared" si="94"/>
        <v>42143.629502314812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5">
        <f t="shared" si="93"/>
        <v>2014</v>
      </c>
      <c r="U1164" s="17">
        <f t="shared" si="94"/>
        <v>41907.683611111112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5">
        <f t="shared" si="93"/>
        <v>2014</v>
      </c>
      <c r="U1165" s="17">
        <f t="shared" si="94"/>
        <v>41860.723611111112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5">
        <f t="shared" si="93"/>
        <v>2016</v>
      </c>
      <c r="U1166" s="17">
        <f t="shared" si="94"/>
        <v>42539.724328703705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5">
        <f t="shared" si="93"/>
        <v>2014</v>
      </c>
      <c r="U1167" s="17">
        <f t="shared" si="94"/>
        <v>41826.214467592588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5">
        <f t="shared" si="93"/>
        <v>2015</v>
      </c>
      <c r="U1168" s="17">
        <f t="shared" si="94"/>
        <v>42181.166666666672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5">
        <f t="shared" si="93"/>
        <v>2014</v>
      </c>
      <c r="U1169" s="17">
        <f t="shared" si="94"/>
        <v>41894.734895833331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5">
        <f t="shared" si="93"/>
        <v>2016</v>
      </c>
      <c r="U1170" s="17">
        <f t="shared" si="94"/>
        <v>42635.053993055553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5">
        <f t="shared" si="93"/>
        <v>2015</v>
      </c>
      <c r="U1171" s="17">
        <f t="shared" si="94"/>
        <v>42057.353738425925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5">
        <f t="shared" si="93"/>
        <v>2015</v>
      </c>
      <c r="U1172" s="17">
        <f t="shared" si="94"/>
        <v>42154.893182870372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5">
        <f t="shared" si="93"/>
        <v>2014</v>
      </c>
      <c r="U1173" s="17">
        <f t="shared" si="94"/>
        <v>41956.846377314811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5">
        <f t="shared" si="93"/>
        <v>2014</v>
      </c>
      <c r="U1174" s="17">
        <f t="shared" si="94"/>
        <v>41871.682314814818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5">
        <f t="shared" si="93"/>
        <v>2015</v>
      </c>
      <c r="U1175" s="17">
        <f t="shared" si="94"/>
        <v>42219.185844907406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5">
        <f t="shared" si="93"/>
        <v>2016</v>
      </c>
      <c r="U1176" s="17">
        <f t="shared" si="94"/>
        <v>42498.84174768519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5">
        <f t="shared" si="93"/>
        <v>2015</v>
      </c>
      <c r="U1177" s="17">
        <f t="shared" si="94"/>
        <v>42200.728460648148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5">
        <f t="shared" si="93"/>
        <v>2017</v>
      </c>
      <c r="U1178" s="17">
        <f t="shared" si="94"/>
        <v>42800.541666666672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5">
        <f t="shared" si="93"/>
        <v>2014</v>
      </c>
      <c r="U1179" s="17">
        <f t="shared" si="94"/>
        <v>41927.660833333335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5">
        <f t="shared" si="93"/>
        <v>2014</v>
      </c>
      <c r="U1180" s="17">
        <f t="shared" si="94"/>
        <v>41867.905694444446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5">
        <f t="shared" si="93"/>
        <v>2015</v>
      </c>
      <c r="U1181" s="17">
        <f t="shared" si="94"/>
        <v>42305.720219907409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5">
        <f t="shared" si="93"/>
        <v>2014</v>
      </c>
      <c r="U1182" s="17">
        <f t="shared" si="94"/>
        <v>41818.806875000002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5">
        <f t="shared" si="93"/>
        <v>2015</v>
      </c>
      <c r="U1183" s="17">
        <f t="shared" si="94"/>
        <v>42064.339363425926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5">
        <f t="shared" si="93"/>
        <v>2016</v>
      </c>
      <c r="U1184" s="17">
        <f t="shared" si="94"/>
        <v>42747.695833333331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5">
        <f t="shared" si="93"/>
        <v>2016</v>
      </c>
      <c r="U1185" s="17">
        <f t="shared" si="94"/>
        <v>42676.165972222225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5">
        <f t="shared" si="93"/>
        <v>2017</v>
      </c>
      <c r="U1186" s="17">
        <f t="shared" si="94"/>
        <v>42772.599664351852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5">
        <f t="shared" si="93"/>
        <v>2015</v>
      </c>
      <c r="U1187" s="17">
        <f t="shared" si="94"/>
        <v>42163.166666666672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5">
        <f t="shared" si="93"/>
        <v>2015</v>
      </c>
      <c r="U1188" s="17">
        <f t="shared" si="94"/>
        <v>42156.945833333331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5">
        <f t="shared" si="93"/>
        <v>2015</v>
      </c>
      <c r="U1189" s="17">
        <f t="shared" si="94"/>
        <v>42141.75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5">
        <f t="shared" si="93"/>
        <v>2016</v>
      </c>
      <c r="U1190" s="17">
        <f t="shared" si="94"/>
        <v>42732.700694444444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5">
        <f t="shared" si="93"/>
        <v>2016</v>
      </c>
      <c r="U1191" s="17">
        <f t="shared" si="94"/>
        <v>42550.979108796295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5">
        <f t="shared" si="93"/>
        <v>2014</v>
      </c>
      <c r="U1192" s="17">
        <f t="shared" si="94"/>
        <v>41882.665798611109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5">
        <f t="shared" si="93"/>
        <v>2016</v>
      </c>
      <c r="U1193" s="17">
        <f t="shared" si="94"/>
        <v>42449.562037037031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5">
        <f t="shared" si="93"/>
        <v>2017</v>
      </c>
      <c r="U1194" s="17">
        <f t="shared" si="94"/>
        <v>42777.506689814814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5">
        <f t="shared" si="93"/>
        <v>2016</v>
      </c>
      <c r="U1195" s="17">
        <f t="shared" si="94"/>
        <v>42469.734409722223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5">
        <f t="shared" si="93"/>
        <v>2015</v>
      </c>
      <c r="U1196" s="17">
        <f t="shared" si="94"/>
        <v>42102.488182870366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5">
        <f t="shared" si="93"/>
        <v>2015</v>
      </c>
      <c r="U1197" s="17">
        <f t="shared" si="94"/>
        <v>42358.375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5">
        <f t="shared" si="93"/>
        <v>2015</v>
      </c>
      <c r="U1198" s="17">
        <f t="shared" si="94"/>
        <v>42356.818738425922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5">
        <f t="shared" si="93"/>
        <v>2016</v>
      </c>
      <c r="U1199" s="17">
        <f t="shared" si="94"/>
        <v>42534.249305555553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5">
        <f t="shared" si="93"/>
        <v>2015</v>
      </c>
      <c r="U1200" s="17">
        <f t="shared" si="94"/>
        <v>42369.125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5">
        <f t="shared" si="93"/>
        <v>2015</v>
      </c>
      <c r="U1201" s="17">
        <f t="shared" si="94"/>
        <v>42193.770833333328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5">
        <f t="shared" si="93"/>
        <v>2015</v>
      </c>
      <c r="U1202" s="17">
        <f t="shared" si="94"/>
        <v>42110.477500000001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5">
        <f t="shared" si="93"/>
        <v>2016</v>
      </c>
      <c r="U1203" s="17">
        <f t="shared" si="94"/>
        <v>42566.60701388889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5">
        <f t="shared" si="93"/>
        <v>2015</v>
      </c>
      <c r="U1204" s="17">
        <f t="shared" si="94"/>
        <v>42182.288819444439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5">
        <f t="shared" si="93"/>
        <v>2015</v>
      </c>
      <c r="U1205" s="17">
        <f t="shared" si="94"/>
        <v>42155.614895833336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5">
        <f t="shared" si="93"/>
        <v>2015</v>
      </c>
      <c r="U1206" s="17">
        <f t="shared" si="94"/>
        <v>42342.208333333328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5">
        <f t="shared" si="93"/>
        <v>2015</v>
      </c>
      <c r="U1207" s="17">
        <f t="shared" si="94"/>
        <v>42168.506377314814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5">
        <f t="shared" si="93"/>
        <v>2017</v>
      </c>
      <c r="U1208" s="17">
        <f t="shared" si="94"/>
        <v>42805.561805555553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5">
        <f t="shared" si="93"/>
        <v>2016</v>
      </c>
      <c r="U1209" s="17">
        <f t="shared" si="94"/>
        <v>42460.416666666672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5">
        <f t="shared" si="93"/>
        <v>2016</v>
      </c>
      <c r="U1210" s="17">
        <f t="shared" si="94"/>
        <v>42453.667407407411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5">
        <f t="shared" si="93"/>
        <v>2017</v>
      </c>
      <c r="U1211" s="17">
        <f t="shared" si="94"/>
        <v>42791.846122685187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5">
        <f t="shared" si="93"/>
        <v>2015</v>
      </c>
      <c r="U1212" s="17">
        <f t="shared" si="94"/>
        <v>42155.875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5">
        <f t="shared" si="93"/>
        <v>2016</v>
      </c>
      <c r="U1213" s="17">
        <f t="shared" si="94"/>
        <v>42530.866446759261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5">
        <f t="shared" si="93"/>
        <v>2015</v>
      </c>
      <c r="U1214" s="17">
        <f t="shared" si="94"/>
        <v>42335.041666666672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5">
        <f t="shared" si="93"/>
        <v>2016</v>
      </c>
      <c r="U1215" s="17">
        <f t="shared" si="94"/>
        <v>42766.755787037036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5">
        <f t="shared" si="93"/>
        <v>2015</v>
      </c>
      <c r="U1216" s="17">
        <f t="shared" si="94"/>
        <v>42164.840335648143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5">
        <f t="shared" si="93"/>
        <v>2014</v>
      </c>
      <c r="U1217" s="17">
        <f t="shared" si="94"/>
        <v>41789.923101851848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5">
        <f t="shared" si="93"/>
        <v>2015</v>
      </c>
      <c r="U1218" s="17">
        <f t="shared" si="94"/>
        <v>42279.960416666669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2" t="s">
        <v>8336</v>
      </c>
      <c r="R1219" t="s">
        <v>8337</v>
      </c>
      <c r="S1219" s="17">
        <f t="shared" ref="S1219:S1282" si="97">(((K1219/60)/60)/24)+DATE(1970,1,1)</f>
        <v>42535.809490740736</v>
      </c>
      <c r="T1219" s="15">
        <f t="shared" ref="T1219:T1282" si="98">YEAR(S1219)</f>
        <v>2016</v>
      </c>
      <c r="U1219" s="17">
        <f t="shared" ref="U1219:U1282" si="99">(((J1219/60)/60)/24)+DATE(1970,1,1)</f>
        <v>42565.809490740736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5">
        <f t="shared" si="98"/>
        <v>2015</v>
      </c>
      <c r="U1220" s="17">
        <f t="shared" si="99"/>
        <v>42309.125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5">
        <f t="shared" si="98"/>
        <v>2016</v>
      </c>
      <c r="U1221" s="17">
        <f t="shared" si="99"/>
        <v>42663.461956018517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5">
        <f t="shared" si="98"/>
        <v>2015</v>
      </c>
      <c r="U1222" s="17">
        <f t="shared" si="99"/>
        <v>42241.628611111111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5">
        <f t="shared" si="98"/>
        <v>2016</v>
      </c>
      <c r="U1223" s="17">
        <f t="shared" si="99"/>
        <v>42708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5">
        <f t="shared" si="98"/>
        <v>2016</v>
      </c>
      <c r="U1224" s="17">
        <f t="shared" si="99"/>
        <v>42461.166666666672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5">
        <f t="shared" si="98"/>
        <v>2016</v>
      </c>
      <c r="U1225" s="17">
        <f t="shared" si="99"/>
        <v>42684.218854166669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5">
        <f t="shared" si="98"/>
        <v>2014</v>
      </c>
      <c r="U1226" s="17">
        <f t="shared" si="99"/>
        <v>41796.549791666665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5">
        <f t="shared" si="98"/>
        <v>2013</v>
      </c>
      <c r="U1227" s="17">
        <f t="shared" si="99"/>
        <v>41569.905995370369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5">
        <f t="shared" si="98"/>
        <v>2014</v>
      </c>
      <c r="U1228" s="17">
        <f t="shared" si="99"/>
        <v>41750.041666666664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5">
        <f t="shared" si="98"/>
        <v>2014</v>
      </c>
      <c r="U1229" s="17">
        <f t="shared" si="99"/>
        <v>41858.291666666664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5">
        <f t="shared" si="98"/>
        <v>2011</v>
      </c>
      <c r="U1230" s="17">
        <f t="shared" si="99"/>
        <v>40814.729259259257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5">
        <f t="shared" si="98"/>
        <v>2012</v>
      </c>
      <c r="U1231" s="17">
        <f t="shared" si="99"/>
        <v>41015.666666666664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5">
        <f t="shared" si="98"/>
        <v>2011</v>
      </c>
      <c r="U1232" s="17">
        <f t="shared" si="99"/>
        <v>40598.972569444442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5">
        <f t="shared" si="98"/>
        <v>2015</v>
      </c>
      <c r="U1233" s="17">
        <f t="shared" si="99"/>
        <v>42244.041666666672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5">
        <f t="shared" si="98"/>
        <v>2013</v>
      </c>
      <c r="U1234" s="17">
        <f t="shared" si="99"/>
        <v>41553.848032407412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5">
        <f t="shared" si="98"/>
        <v>2012</v>
      </c>
      <c r="U1235" s="17">
        <f t="shared" si="99"/>
        <v>40960.948773148149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5">
        <f t="shared" si="98"/>
        <v>2015</v>
      </c>
      <c r="U1236" s="17">
        <f t="shared" si="99"/>
        <v>42037.788680555561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5">
        <f t="shared" si="98"/>
        <v>2013</v>
      </c>
      <c r="U1237" s="17">
        <f t="shared" si="99"/>
        <v>41623.135405092595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5">
        <f t="shared" si="98"/>
        <v>2012</v>
      </c>
      <c r="U1238" s="17">
        <f t="shared" si="99"/>
        <v>41118.666666666664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5">
        <f t="shared" si="98"/>
        <v>2012</v>
      </c>
      <c r="U1239" s="17">
        <f t="shared" si="99"/>
        <v>41145.283159722225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5">
        <f t="shared" si="98"/>
        <v>2011</v>
      </c>
      <c r="U1240" s="17">
        <f t="shared" si="99"/>
        <v>40761.61037037037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5">
        <f t="shared" si="98"/>
        <v>2011</v>
      </c>
      <c r="U1241" s="17">
        <f t="shared" si="99"/>
        <v>40913.962581018517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5">
        <f t="shared" si="98"/>
        <v>2013</v>
      </c>
      <c r="U1242" s="17">
        <f t="shared" si="99"/>
        <v>41467.910416666666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5">
        <f t="shared" si="98"/>
        <v>2014</v>
      </c>
      <c r="U1243" s="17">
        <f t="shared" si="99"/>
        <v>41946.249305555553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5">
        <f t="shared" si="98"/>
        <v>2011</v>
      </c>
      <c r="U1244" s="17">
        <f t="shared" si="99"/>
        <v>40797.554166666669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5">
        <f t="shared" si="98"/>
        <v>2011</v>
      </c>
      <c r="U1245" s="17">
        <f t="shared" si="99"/>
        <v>40732.875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5">
        <f t="shared" si="98"/>
        <v>2013</v>
      </c>
      <c r="U1246" s="17">
        <f t="shared" si="99"/>
        <v>41386.875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5">
        <f t="shared" si="98"/>
        <v>2014</v>
      </c>
      <c r="U1247" s="17">
        <f t="shared" si="99"/>
        <v>41804.599930555552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5">
        <f t="shared" si="98"/>
        <v>2011</v>
      </c>
      <c r="U1248" s="17">
        <f t="shared" si="99"/>
        <v>40883.085057870368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5">
        <f t="shared" si="98"/>
        <v>2013</v>
      </c>
      <c r="U1249" s="17">
        <f t="shared" si="99"/>
        <v>41400.292303240742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5">
        <f t="shared" si="98"/>
        <v>2014</v>
      </c>
      <c r="U1250" s="17">
        <f t="shared" si="99"/>
        <v>41803.290972222225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5">
        <f t="shared" si="98"/>
        <v>2012</v>
      </c>
      <c r="U1251" s="17">
        <f t="shared" si="99"/>
        <v>41097.74086805556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5">
        <f t="shared" si="98"/>
        <v>2014</v>
      </c>
      <c r="U1252" s="17">
        <f t="shared" si="99"/>
        <v>41888.64271990741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5">
        <f t="shared" si="98"/>
        <v>2011</v>
      </c>
      <c r="U1253" s="17">
        <f t="shared" si="99"/>
        <v>40811.814432870371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5">
        <f t="shared" si="98"/>
        <v>2013</v>
      </c>
      <c r="U1254" s="17">
        <f t="shared" si="99"/>
        <v>41571.988067129627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5">
        <f t="shared" si="98"/>
        <v>2014</v>
      </c>
      <c r="U1255" s="17">
        <f t="shared" si="99"/>
        <v>41885.783645833333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5">
        <f t="shared" si="98"/>
        <v>2010</v>
      </c>
      <c r="U1256" s="17">
        <f t="shared" si="99"/>
        <v>40544.207638888889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5">
        <f t="shared" si="98"/>
        <v>2013</v>
      </c>
      <c r="U1257" s="17">
        <f t="shared" si="99"/>
        <v>41609.887175925927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5">
        <f t="shared" si="98"/>
        <v>2012</v>
      </c>
      <c r="U1258" s="17">
        <f t="shared" si="99"/>
        <v>40951.919340277782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5">
        <f t="shared" si="98"/>
        <v>2011</v>
      </c>
      <c r="U1259" s="17">
        <f t="shared" si="99"/>
        <v>40636.043865740743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5">
        <f t="shared" si="98"/>
        <v>2013</v>
      </c>
      <c r="U1260" s="17">
        <f t="shared" si="99"/>
        <v>41517.611250000002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5">
        <f t="shared" si="98"/>
        <v>2014</v>
      </c>
      <c r="U1261" s="17">
        <f t="shared" si="99"/>
        <v>41799.165972222225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5">
        <f t="shared" si="98"/>
        <v>2014</v>
      </c>
      <c r="U1262" s="17">
        <f t="shared" si="99"/>
        <v>41696.842824074076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5">
        <f t="shared" si="98"/>
        <v>2013</v>
      </c>
      <c r="U1263" s="17">
        <f t="shared" si="99"/>
        <v>41668.342905092592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5">
        <f t="shared" si="98"/>
        <v>2014</v>
      </c>
      <c r="U1264" s="17">
        <f t="shared" si="99"/>
        <v>41686.762638888889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5">
        <f t="shared" si="98"/>
        <v>2014</v>
      </c>
      <c r="U1265" s="17">
        <f t="shared" si="99"/>
        <v>41727.041666666664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5">
        <f t="shared" si="98"/>
        <v>2013</v>
      </c>
      <c r="U1266" s="17">
        <f t="shared" si="99"/>
        <v>41576.662997685184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5">
        <f t="shared" si="98"/>
        <v>2010</v>
      </c>
      <c r="U1267" s="17">
        <f t="shared" si="99"/>
        <v>40512.655266203699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5">
        <f t="shared" si="98"/>
        <v>2013</v>
      </c>
      <c r="U1268" s="17">
        <f t="shared" si="99"/>
        <v>41650.87667824074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5">
        <f t="shared" si="98"/>
        <v>2013</v>
      </c>
      <c r="U1269" s="17">
        <f t="shared" si="99"/>
        <v>41479.585162037038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5">
        <f t="shared" si="98"/>
        <v>2013</v>
      </c>
      <c r="U1270" s="17">
        <f t="shared" si="99"/>
        <v>41537.845451388886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5">
        <f t="shared" si="98"/>
        <v>2016</v>
      </c>
      <c r="U1271" s="17">
        <f t="shared" si="99"/>
        <v>42476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5">
        <f t="shared" si="98"/>
        <v>2012</v>
      </c>
      <c r="U1272" s="17">
        <f t="shared" si="99"/>
        <v>40993.815300925926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5">
        <f t="shared" si="98"/>
        <v>2013</v>
      </c>
      <c r="U1273" s="17">
        <f t="shared" si="99"/>
        <v>41591.725219907406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5">
        <f t="shared" si="98"/>
        <v>2010</v>
      </c>
      <c r="U1274" s="17">
        <f t="shared" si="99"/>
        <v>40344.166666666664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5">
        <f t="shared" si="98"/>
        <v>2014</v>
      </c>
      <c r="U1275" s="17">
        <f t="shared" si="99"/>
        <v>41882.730219907404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5">
        <f t="shared" si="98"/>
        <v>2012</v>
      </c>
      <c r="U1276" s="17">
        <f t="shared" si="99"/>
        <v>41151.690104166664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5">
        <f t="shared" si="98"/>
        <v>2013</v>
      </c>
      <c r="U1277" s="17">
        <f t="shared" si="99"/>
        <v>41493.867905092593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5">
        <f t="shared" si="98"/>
        <v>2009</v>
      </c>
      <c r="U1278" s="17">
        <f t="shared" si="99"/>
        <v>40057.166666666664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5">
        <f t="shared" si="98"/>
        <v>2012</v>
      </c>
      <c r="U1279" s="17">
        <f t="shared" si="99"/>
        <v>41156.561886574076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5">
        <f t="shared" si="98"/>
        <v>2014</v>
      </c>
      <c r="U1280" s="17">
        <f t="shared" si="99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5">
        <f t="shared" si="98"/>
        <v>2014</v>
      </c>
      <c r="U1281" s="17">
        <f t="shared" si="99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5">
        <f t="shared" si="98"/>
        <v>2010</v>
      </c>
      <c r="U1282" s="17">
        <f t="shared" si="99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2" t="s">
        <v>8323</v>
      </c>
      <c r="R1283" t="s">
        <v>8324</v>
      </c>
      <c r="S1283" s="17">
        <f t="shared" ref="S1283:S1346" si="102">(((K1283/60)/60)/24)+DATE(1970,1,1)</f>
        <v>41463.743472222224</v>
      </c>
      <c r="T1283" s="15">
        <f t="shared" ref="T1283:T1346" si="103">YEAR(S1283)</f>
        <v>2013</v>
      </c>
      <c r="U1283" s="17">
        <f t="shared" ref="U1283:U1346" si="104">(((J1283/60)/60)/24)+DATE(1970,1,1)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5">
        <f t="shared" si="103"/>
        <v>2013</v>
      </c>
      <c r="U1284" s="17">
        <f t="shared" si="104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5">
        <f t="shared" si="103"/>
        <v>2013</v>
      </c>
      <c r="U1285" s="17">
        <f t="shared" si="104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5">
        <f t="shared" si="103"/>
        <v>2016</v>
      </c>
      <c r="U1286" s="17">
        <f t="shared" si="104"/>
        <v>42735.707638888889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5">
        <f t="shared" si="103"/>
        <v>2015</v>
      </c>
      <c r="U1287" s="17">
        <f t="shared" si="104"/>
        <v>42175.583043981482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5">
        <f t="shared" si="103"/>
        <v>2015</v>
      </c>
      <c r="U1288" s="17">
        <f t="shared" si="104"/>
        <v>42052.583333333328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5">
        <f t="shared" si="103"/>
        <v>2015</v>
      </c>
      <c r="U1289" s="17">
        <f t="shared" si="104"/>
        <v>42167.621018518519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5">
        <f t="shared" si="103"/>
        <v>2016</v>
      </c>
      <c r="U1290" s="17">
        <f t="shared" si="104"/>
        <v>42592.166666666672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5">
        <f t="shared" si="103"/>
        <v>2016</v>
      </c>
      <c r="U1291" s="17">
        <f t="shared" si="104"/>
        <v>42739.134780092587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5">
        <f t="shared" si="103"/>
        <v>2015</v>
      </c>
      <c r="U1292" s="17">
        <f t="shared" si="104"/>
        <v>42117.290972222225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5">
        <f t="shared" si="103"/>
        <v>2015</v>
      </c>
      <c r="U1293" s="17">
        <f t="shared" si="104"/>
        <v>42101.291666666672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5">
        <f t="shared" si="103"/>
        <v>2015</v>
      </c>
      <c r="U1294" s="17">
        <f t="shared" si="104"/>
        <v>42283.957638888889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5">
        <f t="shared" si="103"/>
        <v>2015</v>
      </c>
      <c r="U1295" s="17">
        <f t="shared" si="104"/>
        <v>42322.742719907401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5">
        <f t="shared" si="103"/>
        <v>2015</v>
      </c>
      <c r="U1296" s="17">
        <f t="shared" si="104"/>
        <v>42296.458333333328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5">
        <f t="shared" si="103"/>
        <v>2015</v>
      </c>
      <c r="U1297" s="17">
        <f t="shared" si="104"/>
        <v>42214.708333333328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5">
        <f t="shared" si="103"/>
        <v>2016</v>
      </c>
      <c r="U1298" s="17">
        <f t="shared" si="104"/>
        <v>42443.008946759262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5">
        <f t="shared" si="103"/>
        <v>2016</v>
      </c>
      <c r="U1299" s="17">
        <f t="shared" si="104"/>
        <v>42491.747199074074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5">
        <f t="shared" si="103"/>
        <v>2016</v>
      </c>
      <c r="U1300" s="17">
        <f t="shared" si="104"/>
        <v>42488.680925925932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5">
        <f t="shared" si="103"/>
        <v>2015</v>
      </c>
      <c r="U1301" s="17">
        <f t="shared" si="104"/>
        <v>42199.814340277779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5">
        <f t="shared" si="103"/>
        <v>2016</v>
      </c>
      <c r="U1302" s="17">
        <f t="shared" si="104"/>
        <v>42522.789583333331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5">
        <f t="shared" si="103"/>
        <v>2015</v>
      </c>
      <c r="U1303" s="17">
        <f t="shared" si="104"/>
        <v>42206.125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5">
        <f t="shared" si="103"/>
        <v>2016</v>
      </c>
      <c r="U1304" s="17">
        <f t="shared" si="104"/>
        <v>42705.099664351852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5">
        <f t="shared" si="103"/>
        <v>2016</v>
      </c>
      <c r="U1305" s="17">
        <f t="shared" si="104"/>
        <v>42582.458333333328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5">
        <f t="shared" si="103"/>
        <v>2017</v>
      </c>
      <c r="U1306" s="17">
        <f t="shared" si="104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5">
        <f t="shared" si="103"/>
        <v>2016</v>
      </c>
      <c r="U1307" s="17">
        <f t="shared" si="104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5">
        <f t="shared" si="103"/>
        <v>2014</v>
      </c>
      <c r="U1308" s="17">
        <f t="shared" si="104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5">
        <f t="shared" si="103"/>
        <v>2016</v>
      </c>
      <c r="U1309" s="17">
        <f t="shared" si="104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5">
        <f t="shared" si="103"/>
        <v>2016</v>
      </c>
      <c r="U1310" s="17">
        <f t="shared" si="104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5">
        <f t="shared" si="103"/>
        <v>2015</v>
      </c>
      <c r="U1311" s="17">
        <f t="shared" si="104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5">
        <f t="shared" si="103"/>
        <v>2016</v>
      </c>
      <c r="U1312" s="17">
        <f t="shared" si="104"/>
        <v>42601.667245370365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5">
        <f t="shared" si="103"/>
        <v>2016</v>
      </c>
      <c r="U1313" s="17">
        <f t="shared" si="104"/>
        <v>42704.843969907408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5">
        <f t="shared" si="103"/>
        <v>2015</v>
      </c>
      <c r="U1314" s="17">
        <f t="shared" si="104"/>
        <v>42112.702800925923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5">
        <f t="shared" si="103"/>
        <v>2016</v>
      </c>
      <c r="U1315" s="17">
        <f t="shared" si="104"/>
        <v>42432.709652777776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5">
        <f t="shared" si="103"/>
        <v>2016</v>
      </c>
      <c r="U1316" s="17">
        <f t="shared" si="104"/>
        <v>42664.669675925921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5">
        <f t="shared" si="103"/>
        <v>2015</v>
      </c>
      <c r="U1317" s="17">
        <f t="shared" si="104"/>
        <v>42314.041666666672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5">
        <f t="shared" si="103"/>
        <v>2016</v>
      </c>
      <c r="U1318" s="17">
        <f t="shared" si="104"/>
        <v>42428.961909722217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5">
        <f t="shared" si="103"/>
        <v>2016</v>
      </c>
      <c r="U1319" s="17">
        <f t="shared" si="104"/>
        <v>42572.583333333328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5">
        <f t="shared" si="103"/>
        <v>2014</v>
      </c>
      <c r="U1320" s="17">
        <f t="shared" si="104"/>
        <v>42015.043657407412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5">
        <f t="shared" si="103"/>
        <v>2014</v>
      </c>
      <c r="U1321" s="17">
        <f t="shared" si="104"/>
        <v>41831.666666666664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5">
        <f t="shared" si="103"/>
        <v>2016</v>
      </c>
      <c r="U1322" s="17">
        <f t="shared" si="104"/>
        <v>42734.958333333328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5">
        <f t="shared" si="103"/>
        <v>2016</v>
      </c>
      <c r="U1323" s="17">
        <f t="shared" si="104"/>
        <v>42727.74927083333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5">
        <f t="shared" si="103"/>
        <v>2015</v>
      </c>
      <c r="U1324" s="17">
        <f t="shared" si="104"/>
        <v>42145.656539351854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5">
        <f t="shared" si="103"/>
        <v>2016</v>
      </c>
      <c r="U1325" s="17">
        <f t="shared" si="104"/>
        <v>42486.288194444445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5">
        <f t="shared" si="103"/>
        <v>2016</v>
      </c>
      <c r="U1326" s="17">
        <f t="shared" si="104"/>
        <v>42656.633703703701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5">
        <f t="shared" si="103"/>
        <v>2016</v>
      </c>
      <c r="U1327" s="17">
        <f t="shared" si="104"/>
        <v>42734.086053240739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5">
        <f t="shared" si="103"/>
        <v>2014</v>
      </c>
      <c r="U1328" s="17">
        <f t="shared" si="104"/>
        <v>42019.791990740734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5">
        <f t="shared" si="103"/>
        <v>2015</v>
      </c>
      <c r="U1329" s="17">
        <f t="shared" si="104"/>
        <v>42153.678645833337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5">
        <f t="shared" si="103"/>
        <v>2016</v>
      </c>
      <c r="U1330" s="17">
        <f t="shared" si="104"/>
        <v>42657.642754629633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5">
        <f t="shared" si="103"/>
        <v>2014</v>
      </c>
      <c r="U1331" s="17">
        <f t="shared" si="104"/>
        <v>41975.263252314813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5">
        <f t="shared" si="103"/>
        <v>2016</v>
      </c>
      <c r="U1332" s="17">
        <f t="shared" si="104"/>
        <v>42553.166666666672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5">
        <f t="shared" si="103"/>
        <v>2016</v>
      </c>
      <c r="U1333" s="17">
        <f t="shared" si="104"/>
        <v>42599.50409722222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5">
        <f t="shared" si="103"/>
        <v>2016</v>
      </c>
      <c r="U1334" s="17">
        <f t="shared" si="104"/>
        <v>42762.060277777782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5">
        <f t="shared" si="103"/>
        <v>2014</v>
      </c>
      <c r="U1335" s="17">
        <f t="shared" si="104"/>
        <v>41836.106770833336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5">
        <f t="shared" si="103"/>
        <v>2016</v>
      </c>
      <c r="U1336" s="17">
        <f t="shared" si="104"/>
        <v>42440.774155092593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5">
        <f t="shared" si="103"/>
        <v>2015</v>
      </c>
      <c r="U1337" s="17">
        <f t="shared" si="104"/>
        <v>42343.936365740738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5">
        <f t="shared" si="103"/>
        <v>2014</v>
      </c>
      <c r="U1338" s="17">
        <f t="shared" si="104"/>
        <v>41990.863750000004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5">
        <f t="shared" si="103"/>
        <v>2017</v>
      </c>
      <c r="U1339" s="17">
        <f t="shared" si="104"/>
        <v>42797.577303240745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5">
        <f t="shared" si="103"/>
        <v>2015</v>
      </c>
      <c r="U1340" s="17">
        <f t="shared" si="104"/>
        <v>42218.803622685184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5">
        <f t="shared" si="103"/>
        <v>2014</v>
      </c>
      <c r="U1341" s="17">
        <f t="shared" si="104"/>
        <v>41981.688831018517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5">
        <f t="shared" si="103"/>
        <v>2014</v>
      </c>
      <c r="U1342" s="17">
        <f t="shared" si="104"/>
        <v>41866.595520833333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5">
        <f t="shared" si="103"/>
        <v>2016</v>
      </c>
      <c r="U1343" s="17">
        <f t="shared" si="104"/>
        <v>42644.624039351853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5">
        <f t="shared" si="103"/>
        <v>2015</v>
      </c>
      <c r="U1344" s="17">
        <f t="shared" si="104"/>
        <v>42202.816423611104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5">
        <f t="shared" si="103"/>
        <v>2016</v>
      </c>
      <c r="U1345" s="17">
        <f t="shared" si="104"/>
        <v>42601.165972222225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5">
        <f t="shared" si="103"/>
        <v>2016</v>
      </c>
      <c r="U1346" s="17">
        <f t="shared" si="104"/>
        <v>42551.789803240739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2" t="s">
        <v>8320</v>
      </c>
      <c r="R1347" t="s">
        <v>8321</v>
      </c>
      <c r="S1347" s="17">
        <f t="shared" ref="S1347:S1410" si="107">(((K1347/60)/60)/24)+DATE(1970,1,1)</f>
        <v>41799.814340277779</v>
      </c>
      <c r="T1347" s="15">
        <f t="shared" ref="T1347:T1410" si="108">YEAR(S1347)</f>
        <v>2014</v>
      </c>
      <c r="U1347" s="17">
        <f t="shared" ref="U1347:U1410" si="109">(((J1347/60)/60)/24)+DATE(1970,1,1)</f>
        <v>41834.814340277779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5">
        <f t="shared" si="108"/>
        <v>2013</v>
      </c>
      <c r="U1348" s="17">
        <f t="shared" si="109"/>
        <v>41452.075821759259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5">
        <f t="shared" si="108"/>
        <v>2015</v>
      </c>
      <c r="U1349" s="17">
        <f t="shared" si="109"/>
        <v>42070.638020833328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5">
        <f t="shared" si="108"/>
        <v>2014</v>
      </c>
      <c r="U1350" s="17">
        <f t="shared" si="109"/>
        <v>41991.506168981476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5">
        <f t="shared" si="108"/>
        <v>2015</v>
      </c>
      <c r="U1351" s="17">
        <f t="shared" si="109"/>
        <v>42354.290972222225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5">
        <f t="shared" si="108"/>
        <v>2015</v>
      </c>
      <c r="U1352" s="17">
        <f t="shared" si="109"/>
        <v>42364.013124999998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5">
        <f t="shared" si="108"/>
        <v>2016</v>
      </c>
      <c r="U1353" s="17">
        <f t="shared" si="109"/>
        <v>42412.74009259259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5">
        <f t="shared" si="108"/>
        <v>2015</v>
      </c>
      <c r="U1354" s="17">
        <f t="shared" si="109"/>
        <v>42252.165972222225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5">
        <f t="shared" si="108"/>
        <v>2013</v>
      </c>
      <c r="U1355" s="17">
        <f t="shared" si="109"/>
        <v>41344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5">
        <f t="shared" si="108"/>
        <v>2016</v>
      </c>
      <c r="U1356" s="17">
        <f t="shared" si="109"/>
        <v>42532.807627314818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5">
        <f t="shared" si="108"/>
        <v>2012</v>
      </c>
      <c r="U1357" s="17">
        <f t="shared" si="109"/>
        <v>41243.416666666664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5">
        <f t="shared" si="108"/>
        <v>2013</v>
      </c>
      <c r="U1358" s="17">
        <f t="shared" si="109"/>
        <v>41460.038888888892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5">
        <f t="shared" si="108"/>
        <v>2013</v>
      </c>
      <c r="U1359" s="17">
        <f t="shared" si="109"/>
        <v>41334.249305555553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5">
        <f t="shared" si="108"/>
        <v>2011</v>
      </c>
      <c r="U1360" s="17">
        <f t="shared" si="109"/>
        <v>40719.570868055554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5">
        <f t="shared" si="108"/>
        <v>2011</v>
      </c>
      <c r="U1361" s="17">
        <f t="shared" si="109"/>
        <v>40730.814699074072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5">
        <f t="shared" si="108"/>
        <v>2012</v>
      </c>
      <c r="U1362" s="17">
        <f t="shared" si="109"/>
        <v>41123.900694444441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5">
        <f t="shared" si="108"/>
        <v>2014</v>
      </c>
      <c r="U1363" s="17">
        <f t="shared" si="109"/>
        <v>41811.717268518521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5">
        <f t="shared" si="108"/>
        <v>2013</v>
      </c>
      <c r="U1364" s="17">
        <f t="shared" si="109"/>
        <v>41524.934386574074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5">
        <f t="shared" si="108"/>
        <v>2016</v>
      </c>
      <c r="U1365" s="17">
        <f t="shared" si="109"/>
        <v>42415.332638888889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5">
        <f t="shared" si="108"/>
        <v>2014</v>
      </c>
      <c r="U1366" s="17">
        <f t="shared" si="109"/>
        <v>42011.6956712963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5">
        <f t="shared" si="108"/>
        <v>2015</v>
      </c>
      <c r="U1367" s="17">
        <f t="shared" si="109"/>
        <v>42079.691574074073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5">
        <f t="shared" si="108"/>
        <v>2014</v>
      </c>
      <c r="U1368" s="17">
        <f t="shared" si="109"/>
        <v>41970.037766203706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5">
        <f t="shared" si="108"/>
        <v>2015</v>
      </c>
      <c r="U1369" s="17">
        <f t="shared" si="109"/>
        <v>42322.044560185182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5">
        <f t="shared" si="108"/>
        <v>2015</v>
      </c>
      <c r="U1370" s="17">
        <f t="shared" si="109"/>
        <v>42170.190902777773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5">
        <f t="shared" si="108"/>
        <v>2014</v>
      </c>
      <c r="U1371" s="17">
        <f t="shared" si="109"/>
        <v>41740.594282407408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5">
        <f t="shared" si="108"/>
        <v>2013</v>
      </c>
      <c r="U1372" s="17">
        <f t="shared" si="109"/>
        <v>41563.00335648148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5">
        <f t="shared" si="108"/>
        <v>2015</v>
      </c>
      <c r="U1373" s="17">
        <f t="shared" si="109"/>
        <v>42131.758587962962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5">
        <f t="shared" si="108"/>
        <v>2012</v>
      </c>
      <c r="U1374" s="17">
        <f t="shared" si="109"/>
        <v>41102.739953703705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5">
        <f t="shared" si="108"/>
        <v>2016</v>
      </c>
      <c r="U1375" s="17">
        <f t="shared" si="109"/>
        <v>42734.95177083333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5">
        <f t="shared" si="108"/>
        <v>2016</v>
      </c>
      <c r="U1376" s="17">
        <f t="shared" si="109"/>
        <v>42454.12023148148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5">
        <f t="shared" si="108"/>
        <v>2016</v>
      </c>
      <c r="U1377" s="17">
        <f t="shared" si="109"/>
        <v>42750.066192129627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5">
        <f t="shared" si="108"/>
        <v>2016</v>
      </c>
      <c r="U1378" s="17">
        <f t="shared" si="109"/>
        <v>42707.710717592592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5">
        <f t="shared" si="108"/>
        <v>2017</v>
      </c>
      <c r="U1379" s="17">
        <f t="shared" si="109"/>
        <v>42769.174305555556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5">
        <f t="shared" si="108"/>
        <v>2016</v>
      </c>
      <c r="U1380" s="17">
        <f t="shared" si="109"/>
        <v>42583.759374999994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5">
        <f t="shared" si="108"/>
        <v>2015</v>
      </c>
      <c r="U1381" s="17">
        <f t="shared" si="109"/>
        <v>42160.491620370376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5">
        <f t="shared" si="108"/>
        <v>2015</v>
      </c>
      <c r="U1382" s="17">
        <f t="shared" si="109"/>
        <v>42164.083333333328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5">
        <f t="shared" si="108"/>
        <v>2016</v>
      </c>
      <c r="U1383" s="17">
        <f t="shared" si="109"/>
        <v>42733.214409722219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5">
        <f t="shared" si="108"/>
        <v>2013</v>
      </c>
      <c r="U1384" s="17">
        <f t="shared" si="109"/>
        <v>41400.800185185188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5">
        <f t="shared" si="108"/>
        <v>2016</v>
      </c>
      <c r="U1385" s="17">
        <f t="shared" si="109"/>
        <v>42727.074976851851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5">
        <f t="shared" si="108"/>
        <v>2015</v>
      </c>
      <c r="U1386" s="17">
        <f t="shared" si="109"/>
        <v>42190.735208333332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5">
        <f t="shared" si="108"/>
        <v>2016</v>
      </c>
      <c r="U1387" s="17">
        <f t="shared" si="109"/>
        <v>42489.507638888885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5">
        <f t="shared" si="108"/>
        <v>2015</v>
      </c>
      <c r="U1388" s="17">
        <f t="shared" si="109"/>
        <v>42214.646863425922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5">
        <f t="shared" si="108"/>
        <v>2015</v>
      </c>
      <c r="U1389" s="17">
        <f t="shared" si="109"/>
        <v>42158.1875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5">
        <f t="shared" si="108"/>
        <v>2016</v>
      </c>
      <c r="U1390" s="17">
        <f t="shared" si="109"/>
        <v>42660.676388888889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5">
        <f t="shared" si="108"/>
        <v>2016</v>
      </c>
      <c r="U1391" s="17">
        <f t="shared" si="109"/>
        <v>42595.480983796297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5">
        <f t="shared" si="108"/>
        <v>2015</v>
      </c>
      <c r="U1392" s="17">
        <f t="shared" si="109"/>
        <v>42121.716666666667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5">
        <f t="shared" si="108"/>
        <v>2015</v>
      </c>
      <c r="U1393" s="17">
        <f t="shared" si="109"/>
        <v>42238.207638888889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5">
        <f t="shared" si="108"/>
        <v>2016</v>
      </c>
      <c r="U1394" s="17">
        <f t="shared" si="109"/>
        <v>42432.154930555553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5">
        <f t="shared" si="108"/>
        <v>2016</v>
      </c>
      <c r="U1395" s="17">
        <f t="shared" si="109"/>
        <v>42583.681979166664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5">
        <f t="shared" si="108"/>
        <v>2017</v>
      </c>
      <c r="U1396" s="17">
        <f t="shared" si="109"/>
        <v>42795.125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5">
        <f t="shared" si="108"/>
        <v>2016</v>
      </c>
      <c r="U1397" s="17">
        <f t="shared" si="109"/>
        <v>42749.90834490741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5">
        <f t="shared" si="108"/>
        <v>2015</v>
      </c>
      <c r="U1398" s="17">
        <f t="shared" si="109"/>
        <v>42048.99863425926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5">
        <f t="shared" si="108"/>
        <v>2016</v>
      </c>
      <c r="U1399" s="17">
        <f t="shared" si="109"/>
        <v>42670.888194444444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5">
        <f t="shared" si="108"/>
        <v>2016</v>
      </c>
      <c r="U1400" s="17">
        <f t="shared" si="109"/>
        <v>42556.874236111107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5">
        <f t="shared" si="108"/>
        <v>2014</v>
      </c>
      <c r="U1401" s="17">
        <f t="shared" si="109"/>
        <v>41919.004317129627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5">
        <f t="shared" si="108"/>
        <v>2016</v>
      </c>
      <c r="U1402" s="17">
        <f t="shared" si="109"/>
        <v>42533.229166666672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5">
        <f t="shared" si="108"/>
        <v>2013</v>
      </c>
      <c r="U1403" s="17">
        <f t="shared" si="109"/>
        <v>41420.99622685185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5">
        <f t="shared" si="108"/>
        <v>2015</v>
      </c>
      <c r="U1404" s="17">
        <f t="shared" si="109"/>
        <v>42125.011701388896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5">
        <f t="shared" si="108"/>
        <v>2013</v>
      </c>
      <c r="U1405" s="17">
        <f t="shared" si="109"/>
        <v>41481.062905092593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5">
        <f t="shared" si="108"/>
        <v>2015</v>
      </c>
      <c r="U1406" s="17">
        <f t="shared" si="109"/>
        <v>42057.510243055556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5">
        <f t="shared" si="108"/>
        <v>2014</v>
      </c>
      <c r="U1407" s="17">
        <f t="shared" si="109"/>
        <v>41971.722233796296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5">
        <f t="shared" si="108"/>
        <v>2015</v>
      </c>
      <c r="U1408" s="17">
        <f t="shared" si="109"/>
        <v>42350.416666666672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5">
        <f t="shared" si="108"/>
        <v>2014</v>
      </c>
      <c r="U1409" s="17">
        <f t="shared" si="109"/>
        <v>41863.536782407406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5">
        <f t="shared" si="108"/>
        <v>2015</v>
      </c>
      <c r="U1410" s="17">
        <f t="shared" si="109"/>
        <v>42321.913842592592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2" t="s">
        <v>8320</v>
      </c>
      <c r="R1411" t="s">
        <v>8339</v>
      </c>
      <c r="S1411" s="17">
        <f t="shared" ref="S1411:S1474" si="112">(((K1411/60)/60)/24)+DATE(1970,1,1)</f>
        <v>41945.133506944447</v>
      </c>
      <c r="T1411" s="15">
        <f t="shared" ref="T1411:T1474" si="113">YEAR(S1411)</f>
        <v>2014</v>
      </c>
      <c r="U1411" s="17">
        <f t="shared" ref="U1411:U1474" si="114">(((J1411/60)/60)/24)+DATE(1970,1,1)</f>
        <v>42005.175173611111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5">
        <f t="shared" si="113"/>
        <v>2016</v>
      </c>
      <c r="U1412" s="17">
        <f t="shared" si="114"/>
        <v>42524.318518518514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5">
        <f t="shared" si="113"/>
        <v>2015</v>
      </c>
      <c r="U1413" s="17">
        <f t="shared" si="114"/>
        <v>42041.059027777781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5">
        <f t="shared" si="113"/>
        <v>2014</v>
      </c>
      <c r="U1414" s="17">
        <f t="shared" si="114"/>
        <v>41977.063645833332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5">
        <f t="shared" si="113"/>
        <v>2015</v>
      </c>
      <c r="U1415" s="17">
        <f t="shared" si="114"/>
        <v>42420.437152777777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5">
        <f t="shared" si="113"/>
        <v>2016</v>
      </c>
      <c r="U1416" s="17">
        <f t="shared" si="114"/>
        <v>42738.25309027778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5">
        <f t="shared" si="113"/>
        <v>2015</v>
      </c>
      <c r="U1417" s="17">
        <f t="shared" si="114"/>
        <v>42232.675821759258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5">
        <f t="shared" si="113"/>
        <v>2015</v>
      </c>
      <c r="U1418" s="17">
        <f t="shared" si="114"/>
        <v>42329.967812499999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5">
        <f t="shared" si="113"/>
        <v>2015</v>
      </c>
      <c r="U1419" s="17">
        <f t="shared" si="114"/>
        <v>42262.465972222228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5">
        <f t="shared" si="113"/>
        <v>2016</v>
      </c>
      <c r="U1420" s="17">
        <f t="shared" si="114"/>
        <v>42425.456412037034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5">
        <f t="shared" si="113"/>
        <v>2016</v>
      </c>
      <c r="U1421" s="17">
        <f t="shared" si="114"/>
        <v>42652.456238425926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5">
        <f t="shared" si="113"/>
        <v>2016</v>
      </c>
      <c r="U1422" s="17">
        <f t="shared" si="114"/>
        <v>42549.667662037042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5">
        <f t="shared" si="113"/>
        <v>2015</v>
      </c>
      <c r="U1423" s="17">
        <f t="shared" si="114"/>
        <v>42043.915613425925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5">
        <f t="shared" si="113"/>
        <v>2016</v>
      </c>
      <c r="U1424" s="17">
        <f t="shared" si="114"/>
        <v>42634.239629629628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5">
        <f t="shared" si="113"/>
        <v>2015</v>
      </c>
      <c r="U1425" s="17">
        <f t="shared" si="114"/>
        <v>42370.360312500001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5">
        <f t="shared" si="113"/>
        <v>2016</v>
      </c>
      <c r="U1426" s="17">
        <f t="shared" si="114"/>
        <v>42689.759282407409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5">
        <f t="shared" si="113"/>
        <v>2015</v>
      </c>
      <c r="U1427" s="17">
        <f t="shared" si="114"/>
        <v>42123.131469907406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5">
        <f t="shared" si="113"/>
        <v>2015</v>
      </c>
      <c r="U1428" s="17">
        <f t="shared" si="114"/>
        <v>42240.390277777777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5">
        <f t="shared" si="113"/>
        <v>2016</v>
      </c>
      <c r="U1429" s="17">
        <f t="shared" si="114"/>
        <v>42631.851678240739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5">
        <f t="shared" si="113"/>
        <v>2016</v>
      </c>
      <c r="U1430" s="17">
        <f t="shared" si="114"/>
        <v>42462.338159722218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5">
        <f t="shared" si="113"/>
        <v>2015</v>
      </c>
      <c r="U1431" s="17">
        <f t="shared" si="114"/>
        <v>42104.060671296291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5">
        <f t="shared" si="113"/>
        <v>2014</v>
      </c>
      <c r="U1432" s="17">
        <f t="shared" si="114"/>
        <v>41992.813518518517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5">
        <f t="shared" si="113"/>
        <v>2015</v>
      </c>
      <c r="U1433" s="17">
        <f t="shared" si="114"/>
        <v>42334.252500000002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5">
        <f t="shared" si="113"/>
        <v>2015</v>
      </c>
      <c r="U1434" s="17">
        <f t="shared" si="114"/>
        <v>42205.780416666668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5">
        <f t="shared" si="113"/>
        <v>2016</v>
      </c>
      <c r="U1435" s="17">
        <f t="shared" si="114"/>
        <v>42714.458333333328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5">
        <f t="shared" si="113"/>
        <v>2015</v>
      </c>
      <c r="U1436" s="17">
        <f t="shared" si="114"/>
        <v>42163.625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5">
        <f t="shared" si="113"/>
        <v>2015</v>
      </c>
      <c r="U1437" s="17">
        <f t="shared" si="114"/>
        <v>42288.780324074076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5">
        <f t="shared" si="113"/>
        <v>2016</v>
      </c>
      <c r="U1438" s="17">
        <f t="shared" si="114"/>
        <v>42421.35019675926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5">
        <f t="shared" si="113"/>
        <v>2014</v>
      </c>
      <c r="U1439" s="17">
        <f t="shared" si="114"/>
        <v>41833.207638888889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5">
        <f t="shared" si="113"/>
        <v>2016</v>
      </c>
      <c r="U1440" s="17">
        <f t="shared" si="114"/>
        <v>42487.579861111109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5">
        <f t="shared" si="113"/>
        <v>2015</v>
      </c>
      <c r="U1441" s="17">
        <f t="shared" si="114"/>
        <v>42070.829872685179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5">
        <f t="shared" si="113"/>
        <v>2016</v>
      </c>
      <c r="U1442" s="17">
        <f t="shared" si="114"/>
        <v>42516.748414351852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5">
        <f t="shared" si="113"/>
        <v>2015</v>
      </c>
      <c r="U1443" s="17">
        <f t="shared" si="114"/>
        <v>42258.765844907408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5">
        <f t="shared" si="113"/>
        <v>2016</v>
      </c>
      <c r="U1444" s="17">
        <f t="shared" si="114"/>
        <v>42515.64534722222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5">
        <f t="shared" si="113"/>
        <v>2016</v>
      </c>
      <c r="U1445" s="17">
        <f t="shared" si="114"/>
        <v>42737.926030092596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5">
        <f t="shared" si="113"/>
        <v>2015</v>
      </c>
      <c r="U1446" s="17">
        <f t="shared" si="114"/>
        <v>42259.873402777783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5">
        <f t="shared" si="113"/>
        <v>2015</v>
      </c>
      <c r="U1447" s="17">
        <f t="shared" si="114"/>
        <v>42169.542303240742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5">
        <f t="shared" si="113"/>
        <v>2016</v>
      </c>
      <c r="U1448" s="17">
        <f t="shared" si="114"/>
        <v>42481.447662037041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5">
        <f t="shared" si="113"/>
        <v>2016</v>
      </c>
      <c r="U1449" s="17">
        <f t="shared" si="114"/>
        <v>42559.730717592596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5">
        <f t="shared" si="113"/>
        <v>2015</v>
      </c>
      <c r="U1450" s="17">
        <f t="shared" si="114"/>
        <v>42146.225694444445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5">
        <f t="shared" si="113"/>
        <v>2015</v>
      </c>
      <c r="U1451" s="17">
        <f t="shared" si="114"/>
        <v>42134.811400462961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5">
        <f t="shared" si="113"/>
        <v>2016</v>
      </c>
      <c r="U1452" s="17">
        <f t="shared" si="114"/>
        <v>42420.171261574069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5">
        <f t="shared" si="113"/>
        <v>2014</v>
      </c>
      <c r="U1453" s="17">
        <f t="shared" si="114"/>
        <v>41962.00068287037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5">
        <f t="shared" si="113"/>
        <v>2014</v>
      </c>
      <c r="U1454" s="17">
        <f t="shared" si="114"/>
        <v>41848.703275462962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5">
        <f t="shared" si="113"/>
        <v>2017</v>
      </c>
      <c r="U1455" s="17">
        <f t="shared" si="114"/>
        <v>42840.654479166667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5">
        <f t="shared" si="113"/>
        <v>2016</v>
      </c>
      <c r="U1456" s="17">
        <f t="shared" si="114"/>
        <v>42484.915972222225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5">
        <f t="shared" si="113"/>
        <v>2014</v>
      </c>
      <c r="U1457" s="17">
        <f t="shared" si="114"/>
        <v>41887.568749999999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5">
        <f t="shared" si="113"/>
        <v>2016</v>
      </c>
      <c r="U1458" s="17">
        <f t="shared" si="114"/>
        <v>42738.668576388889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5">
        <f t="shared" si="113"/>
        <v>2015</v>
      </c>
      <c r="U1459" s="17">
        <f t="shared" si="114"/>
        <v>42319.938009259262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5">
        <f t="shared" si="113"/>
        <v>2014</v>
      </c>
      <c r="U1460" s="17">
        <f t="shared" si="114"/>
        <v>41862.166666666664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5">
        <f t="shared" si="113"/>
        <v>2015</v>
      </c>
      <c r="U1461" s="17">
        <f t="shared" si="114"/>
        <v>42340.725694444445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5">
        <f t="shared" si="113"/>
        <v>2014</v>
      </c>
      <c r="U1462" s="17">
        <f t="shared" si="114"/>
        <v>41973.989583333328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5">
        <f t="shared" si="113"/>
        <v>2014</v>
      </c>
      <c r="U1463" s="17">
        <f t="shared" si="114"/>
        <v>41933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5">
        <f t="shared" si="113"/>
        <v>2013</v>
      </c>
      <c r="U1464" s="17">
        <f t="shared" si="114"/>
        <v>41374.662858796299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5">
        <f t="shared" si="113"/>
        <v>2013</v>
      </c>
      <c r="U1465" s="17">
        <f t="shared" si="114"/>
        <v>41371.869652777779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5">
        <f t="shared" si="113"/>
        <v>2013</v>
      </c>
      <c r="U1466" s="17">
        <f t="shared" si="114"/>
        <v>41321.661550925928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5">
        <f t="shared" si="113"/>
        <v>2012</v>
      </c>
      <c r="U1467" s="17">
        <f t="shared" si="114"/>
        <v>40990.125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5">
        <f t="shared" si="113"/>
        <v>2015</v>
      </c>
      <c r="U1468" s="17">
        <f t="shared" si="114"/>
        <v>42381.208333333328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5">
        <f t="shared" si="113"/>
        <v>2012</v>
      </c>
      <c r="U1469" s="17">
        <f t="shared" si="114"/>
        <v>40993.760243055556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5">
        <f t="shared" si="113"/>
        <v>2011</v>
      </c>
      <c r="U1470" s="17">
        <f t="shared" si="114"/>
        <v>40706.014456018522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5">
        <f t="shared" si="113"/>
        <v>2013</v>
      </c>
      <c r="U1471" s="17">
        <f t="shared" si="114"/>
        <v>41320.598483796297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5">
        <f t="shared" si="113"/>
        <v>2012</v>
      </c>
      <c r="U1472" s="17">
        <f t="shared" si="114"/>
        <v>41271.827118055553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5">
        <f t="shared" si="113"/>
        <v>2015</v>
      </c>
      <c r="U1473" s="17">
        <f t="shared" si="114"/>
        <v>42103.957569444443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5">
        <f t="shared" si="113"/>
        <v>2013</v>
      </c>
      <c r="U1474" s="17">
        <f t="shared" si="114"/>
        <v>41563.542858796296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2" t="s">
        <v>8320</v>
      </c>
      <c r="R1475" t="s">
        <v>8340</v>
      </c>
      <c r="S1475" s="17">
        <f t="shared" ref="S1475:S1538" si="117">(((K1475/60)/60)/24)+DATE(1970,1,1)</f>
        <v>40939.979618055557</v>
      </c>
      <c r="T1475" s="15">
        <f t="shared" ref="T1475:T1538" si="118">YEAR(S1475)</f>
        <v>2012</v>
      </c>
      <c r="U1475" s="17">
        <f t="shared" ref="U1475:U1538" si="119">(((J1475/60)/60)/24)+DATE(1970,1,1)</f>
        <v>40969.979618055557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5">
        <f t="shared" si="118"/>
        <v>2013</v>
      </c>
      <c r="U1476" s="17">
        <f t="shared" si="119"/>
        <v>41530.727916666663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5">
        <f t="shared" si="118"/>
        <v>2014</v>
      </c>
      <c r="U1477" s="17">
        <f t="shared" si="119"/>
        <v>41993.207638888889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5">
        <f t="shared" si="118"/>
        <v>2011</v>
      </c>
      <c r="U1478" s="17">
        <f t="shared" si="119"/>
        <v>40796.041921296295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5">
        <f t="shared" si="118"/>
        <v>2011</v>
      </c>
      <c r="U1479" s="17">
        <f t="shared" si="119"/>
        <v>40900.125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5">
        <f t="shared" si="118"/>
        <v>2013</v>
      </c>
      <c r="U1480" s="17">
        <f t="shared" si="119"/>
        <v>41408.871678240743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5">
        <f t="shared" si="118"/>
        <v>2014</v>
      </c>
      <c r="U1481" s="17">
        <f t="shared" si="119"/>
        <v>41769.165972222225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5">
        <f t="shared" si="118"/>
        <v>2013</v>
      </c>
      <c r="U1482" s="17">
        <f t="shared" si="119"/>
        <v>41481.708333333336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5">
        <f t="shared" si="118"/>
        <v>2013</v>
      </c>
      <c r="U1483" s="17">
        <f t="shared" si="119"/>
        <v>41580.922974537039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5">
        <f t="shared" si="118"/>
        <v>2012</v>
      </c>
      <c r="U1484" s="17">
        <f t="shared" si="119"/>
        <v>41159.32708333333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5">
        <f t="shared" si="118"/>
        <v>2016</v>
      </c>
      <c r="U1485" s="17">
        <f t="shared" si="119"/>
        <v>42573.192997685182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5">
        <f t="shared" si="118"/>
        <v>2012</v>
      </c>
      <c r="U1486" s="17">
        <f t="shared" si="119"/>
        <v>41111.618750000001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5">
        <f t="shared" si="118"/>
        <v>2015</v>
      </c>
      <c r="U1487" s="17">
        <f t="shared" si="119"/>
        <v>42175.795983796299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5">
        <f t="shared" si="118"/>
        <v>2015</v>
      </c>
      <c r="U1488" s="17">
        <f t="shared" si="119"/>
        <v>42062.168530092589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5">
        <f t="shared" si="118"/>
        <v>2016</v>
      </c>
      <c r="U1489" s="17">
        <f t="shared" si="119"/>
        <v>42584.917488425926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5">
        <f t="shared" si="118"/>
        <v>2013</v>
      </c>
      <c r="U1490" s="17">
        <f t="shared" si="119"/>
        <v>41644.563194444447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5">
        <f t="shared" si="118"/>
        <v>2012</v>
      </c>
      <c r="U1491" s="17">
        <f t="shared" si="119"/>
        <v>41228.653379629628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5">
        <f t="shared" si="118"/>
        <v>2013</v>
      </c>
      <c r="U1492" s="17">
        <f t="shared" si="119"/>
        <v>41549.561041666668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5">
        <f t="shared" si="118"/>
        <v>2014</v>
      </c>
      <c r="U1493" s="17">
        <f t="shared" si="119"/>
        <v>42050.651388888888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5">
        <f t="shared" si="118"/>
        <v>2011</v>
      </c>
      <c r="U1494" s="17">
        <f t="shared" si="119"/>
        <v>40712.884791666671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5">
        <f t="shared" si="118"/>
        <v>2013</v>
      </c>
      <c r="U1495" s="17">
        <f t="shared" si="119"/>
        <v>41441.866608796299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5">
        <f t="shared" si="118"/>
        <v>2015</v>
      </c>
      <c r="U1496" s="17">
        <f t="shared" si="119"/>
        <v>42097.651388888888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5">
        <f t="shared" si="118"/>
        <v>2011</v>
      </c>
      <c r="U1497" s="17">
        <f t="shared" si="119"/>
        <v>40782.789710648147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5">
        <f t="shared" si="118"/>
        <v>2014</v>
      </c>
      <c r="U1498" s="17">
        <f t="shared" si="119"/>
        <v>41898.475219907406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5">
        <f t="shared" si="118"/>
        <v>2013</v>
      </c>
      <c r="U1499" s="17">
        <f t="shared" si="119"/>
        <v>41486.821527777778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5">
        <f t="shared" si="118"/>
        <v>2014</v>
      </c>
      <c r="U1500" s="17">
        <f t="shared" si="119"/>
        <v>41885.983541666668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5">
        <f t="shared" si="118"/>
        <v>2016</v>
      </c>
      <c r="U1501" s="17">
        <f t="shared" si="119"/>
        <v>42587.007326388892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5">
        <f t="shared" si="118"/>
        <v>2013</v>
      </c>
      <c r="U1502" s="17">
        <f t="shared" si="119"/>
        <v>41395.904594907406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5">
        <f t="shared" si="118"/>
        <v>2015</v>
      </c>
      <c r="U1503" s="17">
        <f t="shared" si="119"/>
        <v>42193.583599537036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5">
        <f t="shared" si="118"/>
        <v>2016</v>
      </c>
      <c r="U1504" s="17">
        <f t="shared" si="119"/>
        <v>42454.916666666672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5">
        <f t="shared" si="118"/>
        <v>2016</v>
      </c>
      <c r="U1505" s="17">
        <f t="shared" si="119"/>
        <v>42666.347233796296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5">
        <f t="shared" si="118"/>
        <v>2014</v>
      </c>
      <c r="U1506" s="17">
        <f t="shared" si="119"/>
        <v>41800.356249999997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5">
        <f t="shared" si="118"/>
        <v>2016</v>
      </c>
      <c r="U1507" s="17">
        <f t="shared" si="119"/>
        <v>42451.834027777775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5">
        <f t="shared" si="118"/>
        <v>2014</v>
      </c>
      <c r="U1508" s="17">
        <f t="shared" si="119"/>
        <v>41844.785925925928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5">
        <f t="shared" si="118"/>
        <v>2010</v>
      </c>
      <c r="U1509" s="17">
        <f t="shared" si="119"/>
        <v>40313.340277777781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5">
        <f t="shared" si="118"/>
        <v>2014</v>
      </c>
      <c r="U1510" s="17">
        <f t="shared" si="119"/>
        <v>41817.614363425928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5">
        <f t="shared" si="118"/>
        <v>2017</v>
      </c>
      <c r="U1511" s="17">
        <f t="shared" si="119"/>
        <v>42780.957638888889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5">
        <f t="shared" si="118"/>
        <v>2014</v>
      </c>
      <c r="U1512" s="17">
        <f t="shared" si="119"/>
        <v>41839.385162037033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5">
        <f t="shared" si="118"/>
        <v>2015</v>
      </c>
      <c r="U1513" s="17">
        <f t="shared" si="119"/>
        <v>42326.625046296293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5">
        <f t="shared" si="118"/>
        <v>2017</v>
      </c>
      <c r="U1514" s="17">
        <f t="shared" si="119"/>
        <v>42771.684479166666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5">
        <f t="shared" si="118"/>
        <v>2014</v>
      </c>
      <c r="U1515" s="17">
        <f t="shared" si="119"/>
        <v>41836.637337962966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5">
        <f t="shared" si="118"/>
        <v>2015</v>
      </c>
      <c r="U1516" s="17">
        <f t="shared" si="119"/>
        <v>42274.597685185188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5">
        <f t="shared" si="118"/>
        <v>2016</v>
      </c>
      <c r="U1517" s="17">
        <f t="shared" si="119"/>
        <v>42445.211770833332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5">
        <f t="shared" si="118"/>
        <v>2016</v>
      </c>
      <c r="U1518" s="17">
        <f t="shared" si="119"/>
        <v>42649.583333333328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5">
        <f t="shared" si="118"/>
        <v>2014</v>
      </c>
      <c r="U1519" s="17">
        <f t="shared" si="119"/>
        <v>41979.25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5">
        <f t="shared" si="118"/>
        <v>2014</v>
      </c>
      <c r="U1520" s="17">
        <f t="shared" si="119"/>
        <v>41790.8200462963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5">
        <f t="shared" si="118"/>
        <v>2014</v>
      </c>
      <c r="U1521" s="17">
        <f t="shared" si="119"/>
        <v>41810.915972222225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5">
        <f t="shared" si="118"/>
        <v>2014</v>
      </c>
      <c r="U1522" s="17">
        <f t="shared" si="119"/>
        <v>41992.166666666672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5">
        <f t="shared" si="118"/>
        <v>2016</v>
      </c>
      <c r="U1523" s="17">
        <f t="shared" si="119"/>
        <v>42528.167719907404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5">
        <f t="shared" si="118"/>
        <v>2014</v>
      </c>
      <c r="U1524" s="17">
        <f t="shared" si="119"/>
        <v>41929.830312500002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5">
        <f t="shared" si="118"/>
        <v>2014</v>
      </c>
      <c r="U1525" s="17">
        <f t="shared" si="119"/>
        <v>41996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5">
        <f t="shared" si="118"/>
        <v>2017</v>
      </c>
      <c r="U1526" s="17">
        <f t="shared" si="119"/>
        <v>42786.501041666663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5">
        <f t="shared" si="118"/>
        <v>2016</v>
      </c>
      <c r="U1527" s="17">
        <f t="shared" si="119"/>
        <v>42600.702986111108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5">
        <f t="shared" si="118"/>
        <v>2015</v>
      </c>
      <c r="U1528" s="17">
        <f t="shared" si="119"/>
        <v>42388.276006944448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5">
        <f t="shared" si="118"/>
        <v>2017</v>
      </c>
      <c r="U1529" s="17">
        <f t="shared" si="119"/>
        <v>42808.558865740735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5">
        <f t="shared" si="118"/>
        <v>2017</v>
      </c>
      <c r="U1530" s="17">
        <f t="shared" si="119"/>
        <v>42767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5">
        <f t="shared" si="118"/>
        <v>2015</v>
      </c>
      <c r="U1531" s="17">
        <f t="shared" si="119"/>
        <v>42082.587037037039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5">
        <f t="shared" si="118"/>
        <v>2015</v>
      </c>
      <c r="U1532" s="17">
        <f t="shared" si="119"/>
        <v>42300.767303240747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5">
        <f t="shared" si="118"/>
        <v>2014</v>
      </c>
      <c r="U1533" s="17">
        <f t="shared" si="119"/>
        <v>41974.125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5">
        <f t="shared" si="118"/>
        <v>2016</v>
      </c>
      <c r="U1534" s="17">
        <f t="shared" si="119"/>
        <v>42415.625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5">
        <f t="shared" si="118"/>
        <v>2016</v>
      </c>
      <c r="U1535" s="17">
        <f t="shared" si="119"/>
        <v>42492.165972222225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5">
        <f t="shared" si="118"/>
        <v>2015</v>
      </c>
      <c r="U1536" s="17">
        <f t="shared" si="119"/>
        <v>42251.67432870371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5">
        <f t="shared" si="118"/>
        <v>2016</v>
      </c>
      <c r="U1537" s="17">
        <f t="shared" si="119"/>
        <v>42513.916666666672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5">
        <f t="shared" si="118"/>
        <v>2015</v>
      </c>
      <c r="U1538" s="17">
        <f t="shared" si="119"/>
        <v>42243.802199074074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2" t="s">
        <v>8336</v>
      </c>
      <c r="R1539" t="s">
        <v>8337</v>
      </c>
      <c r="S1539" s="17">
        <f t="shared" ref="S1539:S1602" si="122">(((K1539/60)/60)/24)+DATE(1970,1,1)</f>
        <v>42552.315127314811</v>
      </c>
      <c r="T1539" s="15">
        <f t="shared" ref="T1539:T1602" si="123">YEAR(S1539)</f>
        <v>2016</v>
      </c>
      <c r="U1539" s="17">
        <f t="shared" ref="U1539:U1602" si="124">(((J1539/60)/60)/24)+DATE(1970,1,1)</f>
        <v>42588.75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5">
        <f t="shared" si="123"/>
        <v>2014</v>
      </c>
      <c r="U1540" s="17">
        <f t="shared" si="124"/>
        <v>42026.782060185185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5">
        <f t="shared" si="123"/>
        <v>2016</v>
      </c>
      <c r="U1541" s="17">
        <f t="shared" si="124"/>
        <v>42738.919201388882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5">
        <f t="shared" si="123"/>
        <v>2014</v>
      </c>
      <c r="U1542" s="17">
        <f t="shared" si="124"/>
        <v>41969.052083333328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5">
        <f t="shared" si="123"/>
        <v>2014</v>
      </c>
      <c r="U1543" s="17">
        <f t="shared" si="124"/>
        <v>42004.712245370371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5">
        <f t="shared" si="123"/>
        <v>2015</v>
      </c>
      <c r="U1544" s="17">
        <f t="shared" si="124"/>
        <v>42185.996527777781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5">
        <f t="shared" si="123"/>
        <v>2014</v>
      </c>
      <c r="U1545" s="17">
        <f t="shared" si="124"/>
        <v>41965.551319444443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5">
        <f t="shared" si="123"/>
        <v>2015</v>
      </c>
      <c r="U1546" s="17">
        <f t="shared" si="124"/>
        <v>42095.012499999997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5">
        <f t="shared" si="123"/>
        <v>2015</v>
      </c>
      <c r="U1547" s="17">
        <f t="shared" si="124"/>
        <v>42065.886111111111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5">
        <f t="shared" si="123"/>
        <v>2014</v>
      </c>
      <c r="U1548" s="17">
        <f t="shared" si="124"/>
        <v>41899.212951388887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5">
        <f t="shared" si="123"/>
        <v>2017</v>
      </c>
      <c r="U1549" s="17">
        <f t="shared" si="124"/>
        <v>42789.426875000005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5">
        <f t="shared" si="123"/>
        <v>2015</v>
      </c>
      <c r="U1550" s="17">
        <f t="shared" si="124"/>
        <v>42316.923842592587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5">
        <f t="shared" si="123"/>
        <v>2015</v>
      </c>
      <c r="U1551" s="17">
        <f t="shared" si="124"/>
        <v>42311.177766203706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5">
        <f t="shared" si="123"/>
        <v>2016</v>
      </c>
      <c r="U1552" s="17">
        <f t="shared" si="124"/>
        <v>42502.449467592596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5">
        <f t="shared" si="123"/>
        <v>2015</v>
      </c>
      <c r="U1553" s="17">
        <f t="shared" si="124"/>
        <v>42151.824525462958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5">
        <f t="shared" si="123"/>
        <v>2014</v>
      </c>
      <c r="U1554" s="17">
        <f t="shared" si="124"/>
        <v>41913.165972222225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5">
        <f t="shared" si="123"/>
        <v>2015</v>
      </c>
      <c r="U1555" s="17">
        <f t="shared" si="124"/>
        <v>42249.282951388886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5">
        <f t="shared" si="123"/>
        <v>2015</v>
      </c>
      <c r="U1556" s="17">
        <f t="shared" si="124"/>
        <v>42218.252199074079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5">
        <f t="shared" si="123"/>
        <v>2015</v>
      </c>
      <c r="U1557" s="17">
        <f t="shared" si="124"/>
        <v>42264.708333333328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5">
        <f t="shared" si="123"/>
        <v>2016</v>
      </c>
      <c r="U1558" s="17">
        <f t="shared" si="124"/>
        <v>42555.153055555551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5">
        <f t="shared" si="123"/>
        <v>2014</v>
      </c>
      <c r="U1559" s="17">
        <f t="shared" si="124"/>
        <v>41902.65315972222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5">
        <f t="shared" si="123"/>
        <v>2015</v>
      </c>
      <c r="U1560" s="17">
        <f t="shared" si="124"/>
        <v>42244.508333333331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5">
        <f t="shared" si="123"/>
        <v>2015</v>
      </c>
      <c r="U1561" s="17">
        <f t="shared" si="124"/>
        <v>42123.05322916666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5">
        <f t="shared" si="123"/>
        <v>2014</v>
      </c>
      <c r="U1562" s="17">
        <f t="shared" si="124"/>
        <v>41956.062418981484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5">
        <f t="shared" si="123"/>
        <v>2013</v>
      </c>
      <c r="U1563" s="17">
        <f t="shared" si="124"/>
        <v>41585.083368055559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5">
        <f t="shared" si="123"/>
        <v>2009</v>
      </c>
      <c r="U1564" s="17">
        <f t="shared" si="124"/>
        <v>40149.034722222219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5">
        <f t="shared" si="123"/>
        <v>2014</v>
      </c>
      <c r="U1565" s="17">
        <f t="shared" si="124"/>
        <v>41712.700821759259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5">
        <f t="shared" si="123"/>
        <v>2015</v>
      </c>
      <c r="U1566" s="17">
        <f t="shared" si="124"/>
        <v>42152.836805555555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5">
        <f t="shared" si="123"/>
        <v>2011</v>
      </c>
      <c r="U1567" s="17">
        <f t="shared" si="124"/>
        <v>40702.729872685188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5">
        <f t="shared" si="123"/>
        <v>2016</v>
      </c>
      <c r="U1568" s="17">
        <f t="shared" si="124"/>
        <v>42578.916666666672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5">
        <f t="shared" si="123"/>
        <v>2014</v>
      </c>
      <c r="U1569" s="17">
        <f t="shared" si="124"/>
        <v>41687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5">
        <f t="shared" si="123"/>
        <v>2014</v>
      </c>
      <c r="U1570" s="17">
        <f t="shared" si="124"/>
        <v>41997.062326388885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5">
        <f t="shared" si="123"/>
        <v>2013</v>
      </c>
      <c r="U1571" s="17">
        <f t="shared" si="124"/>
        <v>41419.679560185185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5">
        <f t="shared" si="123"/>
        <v>2016</v>
      </c>
      <c r="U1572" s="17">
        <f t="shared" si="124"/>
        <v>42468.771782407406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5">
        <f t="shared" si="123"/>
        <v>2015</v>
      </c>
      <c r="U1573" s="17">
        <f t="shared" si="124"/>
        <v>42174.769479166673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5">
        <f t="shared" si="123"/>
        <v>2016</v>
      </c>
      <c r="U1574" s="17">
        <f t="shared" si="124"/>
        <v>42428.999305555553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5">
        <f t="shared" si="123"/>
        <v>2017</v>
      </c>
      <c r="U1575" s="17">
        <f t="shared" si="124"/>
        <v>42826.165972222225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5">
        <f t="shared" si="123"/>
        <v>2015</v>
      </c>
      <c r="U1576" s="17">
        <f t="shared" si="124"/>
        <v>42052.927418981482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5">
        <f t="shared" si="123"/>
        <v>2014</v>
      </c>
      <c r="U1577" s="17">
        <f t="shared" si="124"/>
        <v>41829.524259259262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5">
        <f t="shared" si="123"/>
        <v>2015</v>
      </c>
      <c r="U1578" s="17">
        <f t="shared" si="124"/>
        <v>42185.879259259258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5">
        <f t="shared" si="123"/>
        <v>2012</v>
      </c>
      <c r="U1579" s="17">
        <f t="shared" si="124"/>
        <v>41114.847777777781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5">
        <f t="shared" si="123"/>
        <v>2010</v>
      </c>
      <c r="U1580" s="17">
        <f t="shared" si="124"/>
        <v>40423.083333333336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5">
        <f t="shared" si="123"/>
        <v>2013</v>
      </c>
      <c r="U1581" s="17">
        <f t="shared" si="124"/>
        <v>41514.996423611112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5">
        <f t="shared" si="123"/>
        <v>2012</v>
      </c>
      <c r="U1582" s="17">
        <f t="shared" si="124"/>
        <v>41050.050069444449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5">
        <f t="shared" si="123"/>
        <v>2015</v>
      </c>
      <c r="U1583" s="17">
        <f t="shared" si="124"/>
        <v>42357.448958333334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5">
        <f t="shared" si="123"/>
        <v>2015</v>
      </c>
      <c r="U1584" s="17">
        <f t="shared" si="124"/>
        <v>42303.888888888891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5">
        <f t="shared" si="123"/>
        <v>2014</v>
      </c>
      <c r="U1585" s="17">
        <f t="shared" si="124"/>
        <v>41907.904988425929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5">
        <f t="shared" si="123"/>
        <v>2014</v>
      </c>
      <c r="U1586" s="17">
        <f t="shared" si="124"/>
        <v>41789.649317129632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5">
        <f t="shared" si="123"/>
        <v>2016</v>
      </c>
      <c r="U1587" s="17">
        <f t="shared" si="124"/>
        <v>42729.458333333328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5">
        <f t="shared" si="123"/>
        <v>2015</v>
      </c>
      <c r="U1588" s="17">
        <f t="shared" si="124"/>
        <v>42099.062754629631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5">
        <f t="shared" si="123"/>
        <v>2014</v>
      </c>
      <c r="U1589" s="17">
        <f t="shared" si="124"/>
        <v>41986.950983796298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5">
        <f t="shared" si="123"/>
        <v>2015</v>
      </c>
      <c r="U1590" s="17">
        <f t="shared" si="124"/>
        <v>42035.841666666667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5">
        <f t="shared" si="123"/>
        <v>2015</v>
      </c>
      <c r="U1591" s="17">
        <f t="shared" si="124"/>
        <v>42286.984791666662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5">
        <f t="shared" si="123"/>
        <v>2015</v>
      </c>
      <c r="U1592" s="17">
        <f t="shared" si="124"/>
        <v>42270.857222222221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5">
        <f t="shared" si="123"/>
        <v>2016</v>
      </c>
      <c r="U1593" s="17">
        <f t="shared" si="124"/>
        <v>42463.68450231482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5">
        <f t="shared" si="123"/>
        <v>2015</v>
      </c>
      <c r="U1594" s="17">
        <f t="shared" si="124"/>
        <v>42091.031076388885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5">
        <f t="shared" si="123"/>
        <v>2015</v>
      </c>
      <c r="U1595" s="17">
        <f t="shared" si="124"/>
        <v>42063.845543981486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5">
        <f t="shared" si="123"/>
        <v>2016</v>
      </c>
      <c r="U1596" s="17">
        <f t="shared" si="124"/>
        <v>42505.681249999994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5">
        <f t="shared" si="123"/>
        <v>2014</v>
      </c>
      <c r="U1597" s="17">
        <f t="shared" si="124"/>
        <v>41808.842361111114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5">
        <f t="shared" si="123"/>
        <v>2014</v>
      </c>
      <c r="U1598" s="17">
        <f t="shared" si="124"/>
        <v>41986.471863425926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5">
        <f t="shared" si="123"/>
        <v>2016</v>
      </c>
      <c r="U1599" s="17">
        <f t="shared" si="124"/>
        <v>42633.354131944448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5">
        <f t="shared" si="123"/>
        <v>2015</v>
      </c>
      <c r="U1600" s="17">
        <f t="shared" si="124"/>
        <v>42211.667337962965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5">
        <f t="shared" si="123"/>
        <v>2016</v>
      </c>
      <c r="U1601" s="17">
        <f t="shared" si="124"/>
        <v>42468.497407407413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5">
        <f t="shared" si="123"/>
        <v>2014</v>
      </c>
      <c r="U1602" s="17">
        <f t="shared" si="124"/>
        <v>41835.21597222222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2" t="s">
        <v>8323</v>
      </c>
      <c r="R1603" t="s">
        <v>8324</v>
      </c>
      <c r="S1603" s="17">
        <f t="shared" ref="S1603:S1666" si="127">(((K1603/60)/60)/24)+DATE(1970,1,1)</f>
        <v>40638.092974537038</v>
      </c>
      <c r="T1603" s="15">
        <f t="shared" ref="T1603:T1666" si="128">YEAR(S1603)</f>
        <v>2011</v>
      </c>
      <c r="U1603" s="17">
        <f t="shared" ref="U1603:U1666" si="129">(((J1603/60)/60)/24)+DATE(1970,1,1)</f>
        <v>40668.092974537038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5">
        <f t="shared" si="128"/>
        <v>2011</v>
      </c>
      <c r="U1604" s="17">
        <f t="shared" si="129"/>
        <v>40830.958333333336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5">
        <f t="shared" si="128"/>
        <v>2011</v>
      </c>
      <c r="U1605" s="17">
        <f t="shared" si="129"/>
        <v>40936.169664351852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5">
        <f t="shared" si="128"/>
        <v>2012</v>
      </c>
      <c r="U1606" s="17">
        <f t="shared" si="129"/>
        <v>40985.80364583333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5">
        <f t="shared" si="128"/>
        <v>2011</v>
      </c>
      <c r="U1607" s="17">
        <f t="shared" si="129"/>
        <v>40756.291666666664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5">
        <f t="shared" si="128"/>
        <v>2010</v>
      </c>
      <c r="U1608" s="17">
        <f t="shared" si="129"/>
        <v>40626.069884259261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5">
        <f t="shared" si="128"/>
        <v>2012</v>
      </c>
      <c r="U1609" s="17">
        <f t="shared" si="129"/>
        <v>41074.80846064815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5">
        <f t="shared" si="128"/>
        <v>2013</v>
      </c>
      <c r="U1610" s="17">
        <f t="shared" si="129"/>
        <v>41640.226388888892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5">
        <f t="shared" si="128"/>
        <v>2011</v>
      </c>
      <c r="U1611" s="17">
        <f t="shared" si="129"/>
        <v>40849.333333333336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5">
        <f t="shared" si="128"/>
        <v>2012</v>
      </c>
      <c r="U1612" s="17">
        <f t="shared" si="129"/>
        <v>41258.924884259257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5">
        <f t="shared" si="128"/>
        <v>2013</v>
      </c>
      <c r="U1613" s="17">
        <f t="shared" si="129"/>
        <v>41430.00037037037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5">
        <f t="shared" si="128"/>
        <v>2012</v>
      </c>
      <c r="U1614" s="17">
        <f t="shared" si="129"/>
        <v>41276.874814814815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5">
        <f t="shared" si="128"/>
        <v>2012</v>
      </c>
      <c r="U1615" s="17">
        <f t="shared" si="129"/>
        <v>41112.069467592592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5">
        <f t="shared" si="128"/>
        <v>2014</v>
      </c>
      <c r="U1616" s="17">
        <f t="shared" si="129"/>
        <v>41854.708333333336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5">
        <f t="shared" si="128"/>
        <v>2011</v>
      </c>
      <c r="U1617" s="17">
        <f t="shared" si="129"/>
        <v>40890.092546296299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5">
        <f t="shared" si="128"/>
        <v>2012</v>
      </c>
      <c r="U1618" s="17">
        <f t="shared" si="129"/>
        <v>41235.916666666664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5">
        <f t="shared" si="128"/>
        <v>2013</v>
      </c>
      <c r="U1619" s="17">
        <f t="shared" si="129"/>
        <v>41579.791666666664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5">
        <f t="shared" si="128"/>
        <v>2013</v>
      </c>
      <c r="U1620" s="17">
        <f t="shared" si="129"/>
        <v>41341.654340277775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5">
        <f t="shared" si="128"/>
        <v>2014</v>
      </c>
      <c r="U1621" s="17">
        <f t="shared" si="129"/>
        <v>41897.18618055556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5">
        <f t="shared" si="128"/>
        <v>2013</v>
      </c>
      <c r="U1622" s="17">
        <f t="shared" si="129"/>
        <v>41328.339583333334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5">
        <f t="shared" si="128"/>
        <v>2012</v>
      </c>
      <c r="U1623" s="17">
        <f t="shared" si="129"/>
        <v>41057.165972222225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5">
        <f t="shared" si="128"/>
        <v>2014</v>
      </c>
      <c r="U1624" s="17">
        <f t="shared" si="129"/>
        <v>41990.332638888889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5">
        <f t="shared" si="128"/>
        <v>2013</v>
      </c>
      <c r="U1625" s="17">
        <f t="shared" si="129"/>
        <v>41513.688530092593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5">
        <f t="shared" si="128"/>
        <v>2012</v>
      </c>
      <c r="U1626" s="17">
        <f t="shared" si="129"/>
        <v>41283.367303240739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5">
        <f t="shared" si="128"/>
        <v>2012</v>
      </c>
      <c r="U1627" s="17">
        <f t="shared" si="129"/>
        <v>41163.699687500004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5">
        <f t="shared" si="128"/>
        <v>2013</v>
      </c>
      <c r="U1628" s="17">
        <f t="shared" si="129"/>
        <v>41609.889664351853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5">
        <f t="shared" si="128"/>
        <v>2012</v>
      </c>
      <c r="U1629" s="17">
        <f t="shared" si="129"/>
        <v>41239.207638888889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5">
        <f t="shared" si="128"/>
        <v>2014</v>
      </c>
      <c r="U1630" s="17">
        <f t="shared" si="129"/>
        <v>41807.737060185187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5">
        <f t="shared" si="128"/>
        <v>2014</v>
      </c>
      <c r="U1631" s="17">
        <f t="shared" si="129"/>
        <v>41690.867280092592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5">
        <f t="shared" si="128"/>
        <v>2012</v>
      </c>
      <c r="U1632" s="17">
        <f t="shared" si="129"/>
        <v>40970.290972222225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5">
        <f t="shared" si="128"/>
        <v>2012</v>
      </c>
      <c r="U1633" s="17">
        <f t="shared" si="129"/>
        <v>41194.859502314815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5">
        <f t="shared" si="128"/>
        <v>2011</v>
      </c>
      <c r="U1634" s="17">
        <f t="shared" si="129"/>
        <v>40810.340902777774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5">
        <f t="shared" si="128"/>
        <v>2011</v>
      </c>
      <c r="U1635" s="17">
        <f t="shared" si="129"/>
        <v>40924.208333333336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5">
        <f t="shared" si="128"/>
        <v>2011</v>
      </c>
      <c r="U1636" s="17">
        <f t="shared" si="129"/>
        <v>40696.249305555553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5">
        <f t="shared" si="128"/>
        <v>2016</v>
      </c>
      <c r="U1637" s="17">
        <f t="shared" si="129"/>
        <v>42562.868761574078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5">
        <f t="shared" si="128"/>
        <v>2011</v>
      </c>
      <c r="U1638" s="17">
        <f t="shared" si="129"/>
        <v>40706.166666666664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5">
        <f t="shared" si="128"/>
        <v>2009</v>
      </c>
      <c r="U1639" s="17">
        <f t="shared" si="129"/>
        <v>40178.98541666667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5">
        <f t="shared" si="128"/>
        <v>2013</v>
      </c>
      <c r="U1640" s="17">
        <f t="shared" si="129"/>
        <v>41333.892361111109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5">
        <f t="shared" si="128"/>
        <v>2012</v>
      </c>
      <c r="U1641" s="17">
        <f t="shared" si="129"/>
        <v>40971.652372685188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5">
        <f t="shared" si="128"/>
        <v>2010</v>
      </c>
      <c r="U1642" s="17">
        <f t="shared" si="129"/>
        <v>40393.082638888889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5">
        <f t="shared" si="128"/>
        <v>2014</v>
      </c>
      <c r="U1643" s="17">
        <f t="shared" si="129"/>
        <v>41992.596574074079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5">
        <f t="shared" si="128"/>
        <v>2011</v>
      </c>
      <c r="U1644" s="17">
        <f t="shared" si="129"/>
        <v>40708.024618055555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5">
        <f t="shared" si="128"/>
        <v>2012</v>
      </c>
      <c r="U1645" s="17">
        <f t="shared" si="129"/>
        <v>41176.824212962965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5">
        <f t="shared" si="128"/>
        <v>2012</v>
      </c>
      <c r="U1646" s="17">
        <f t="shared" si="129"/>
        <v>41235.101388888892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5">
        <f t="shared" si="128"/>
        <v>2013</v>
      </c>
      <c r="U1647" s="17">
        <f t="shared" si="129"/>
        <v>41535.617361111108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5">
        <f t="shared" si="128"/>
        <v>2014</v>
      </c>
      <c r="U1648" s="17">
        <f t="shared" si="129"/>
        <v>41865.757638888892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5">
        <f t="shared" si="128"/>
        <v>2012</v>
      </c>
      <c r="U1649" s="17">
        <f t="shared" si="129"/>
        <v>41069.409456018519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5">
        <f t="shared" si="128"/>
        <v>2011</v>
      </c>
      <c r="U1650" s="17">
        <f t="shared" si="129"/>
        <v>40622.662986111114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5">
        <f t="shared" si="128"/>
        <v>2014</v>
      </c>
      <c r="U1651" s="17">
        <f t="shared" si="129"/>
        <v>41782.684664351851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5">
        <f t="shared" si="128"/>
        <v>2013</v>
      </c>
      <c r="U1652" s="17">
        <f t="shared" si="129"/>
        <v>41556.435613425929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5">
        <f t="shared" si="128"/>
        <v>2011</v>
      </c>
      <c r="U1653" s="17">
        <f t="shared" si="129"/>
        <v>40659.290972222225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5">
        <f t="shared" si="128"/>
        <v>2013</v>
      </c>
      <c r="U1654" s="17">
        <f t="shared" si="129"/>
        <v>41602.534641203703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5">
        <f t="shared" si="128"/>
        <v>2011</v>
      </c>
      <c r="U1655" s="17">
        <f t="shared" si="129"/>
        <v>40657.834444444445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5">
        <f t="shared" si="128"/>
        <v>2012</v>
      </c>
      <c r="U1656" s="17">
        <f t="shared" si="129"/>
        <v>41017.890740740739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5">
        <f t="shared" si="128"/>
        <v>2012</v>
      </c>
      <c r="U1657" s="17">
        <f t="shared" si="129"/>
        <v>41004.750231481477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5">
        <f t="shared" si="128"/>
        <v>2012</v>
      </c>
      <c r="U1658" s="17">
        <f t="shared" si="129"/>
        <v>41256.928842592592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5">
        <f t="shared" si="128"/>
        <v>2012</v>
      </c>
      <c r="U1659" s="17">
        <f t="shared" si="129"/>
        <v>41053.782037037039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5">
        <f t="shared" si="128"/>
        <v>2012</v>
      </c>
      <c r="U1660" s="17">
        <f t="shared" si="129"/>
        <v>41261.597222222219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5">
        <f t="shared" si="128"/>
        <v>2013</v>
      </c>
      <c r="U1661" s="17">
        <f t="shared" si="129"/>
        <v>41625.5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5">
        <f t="shared" si="128"/>
        <v>2016</v>
      </c>
      <c r="U1662" s="17">
        <f t="shared" si="129"/>
        <v>42490.915972222225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5">
        <f t="shared" si="128"/>
        <v>2015</v>
      </c>
      <c r="U1663" s="17">
        <f t="shared" si="129"/>
        <v>42386.875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5">
        <f t="shared" si="128"/>
        <v>2011</v>
      </c>
      <c r="U1664" s="17">
        <f t="shared" si="129"/>
        <v>40908.239999999998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5">
        <f t="shared" si="128"/>
        <v>2015</v>
      </c>
      <c r="U1665" s="17">
        <f t="shared" si="129"/>
        <v>42036.02207175926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5">
        <f t="shared" si="128"/>
        <v>2012</v>
      </c>
      <c r="U1666" s="17">
        <f t="shared" si="129"/>
        <v>40984.165972222225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2" t="s">
        <v>8323</v>
      </c>
      <c r="R1667" t="s">
        <v>8344</v>
      </c>
      <c r="S1667" s="17">
        <f t="shared" ref="S1667:S1730" si="132">(((K1667/60)/60)/24)+DATE(1970,1,1)</f>
        <v>40564.649456018517</v>
      </c>
      <c r="T1667" s="15">
        <f t="shared" ref="T1667:T1730" si="133">YEAR(S1667)</f>
        <v>2011</v>
      </c>
      <c r="U1667" s="17">
        <f t="shared" ref="U1667:U1730" si="134">(((J1667/60)/60)/24)+DATE(1970,1,1)</f>
        <v>40596.125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5">
        <f t="shared" si="133"/>
        <v>2013</v>
      </c>
      <c r="U1668" s="17">
        <f t="shared" si="134"/>
        <v>41361.211493055554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5">
        <f t="shared" si="133"/>
        <v>2014</v>
      </c>
      <c r="U1669" s="17">
        <f t="shared" si="134"/>
        <v>41709.290972222225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5">
        <f t="shared" si="133"/>
        <v>2011</v>
      </c>
      <c r="U1670" s="17">
        <f t="shared" si="134"/>
        <v>40875.191423611112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5">
        <f t="shared" si="133"/>
        <v>2016</v>
      </c>
      <c r="U1671" s="17">
        <f t="shared" si="134"/>
        <v>42521.885138888887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5">
        <f t="shared" si="133"/>
        <v>2010</v>
      </c>
      <c r="U1672" s="17">
        <f t="shared" si="134"/>
        <v>40364.166666666664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5">
        <f t="shared" si="133"/>
        <v>2016</v>
      </c>
      <c r="U1673" s="17">
        <f t="shared" si="134"/>
        <v>42583.54414351852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5">
        <f t="shared" si="133"/>
        <v>2012</v>
      </c>
      <c r="U1674" s="17">
        <f t="shared" si="134"/>
        <v>41064.656597222223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5">
        <f t="shared" si="133"/>
        <v>2015</v>
      </c>
      <c r="U1675" s="17">
        <f t="shared" si="134"/>
        <v>42069.878379629634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5">
        <f t="shared" si="133"/>
        <v>2016</v>
      </c>
      <c r="U1676" s="17">
        <f t="shared" si="134"/>
        <v>42600.290972222225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5">
        <f t="shared" si="133"/>
        <v>2011</v>
      </c>
      <c r="U1677" s="17">
        <f t="shared" si="134"/>
        <v>40832.918749999997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5">
        <f t="shared" si="133"/>
        <v>2012</v>
      </c>
      <c r="U1678" s="17">
        <f t="shared" si="134"/>
        <v>41020.165972222225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5">
        <f t="shared" si="133"/>
        <v>2016</v>
      </c>
      <c r="U1679" s="17">
        <f t="shared" si="134"/>
        <v>42476.249305555553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5">
        <f t="shared" si="133"/>
        <v>2014</v>
      </c>
      <c r="U1680" s="17">
        <f t="shared" si="134"/>
        <v>41676.854988425926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5">
        <f t="shared" si="133"/>
        <v>2011</v>
      </c>
      <c r="U1681" s="17">
        <f t="shared" si="134"/>
        <v>40746.068807870368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5">
        <f t="shared" si="133"/>
        <v>2014</v>
      </c>
      <c r="U1682" s="17">
        <f t="shared" si="134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5">
        <f t="shared" si="133"/>
        <v>2017</v>
      </c>
      <c r="U1683" s="17">
        <f t="shared" si="134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5">
        <f t="shared" si="133"/>
        <v>2017</v>
      </c>
      <c r="U1684" s="17">
        <f t="shared" si="134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5">
        <f t="shared" si="133"/>
        <v>2017</v>
      </c>
      <c r="U1685" s="17">
        <f t="shared" si="134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5">
        <f t="shared" si="133"/>
        <v>2017</v>
      </c>
      <c r="U1686" s="17">
        <f t="shared" si="134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5">
        <f t="shared" si="133"/>
        <v>2017</v>
      </c>
      <c r="U1687" s="17">
        <f t="shared" si="134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5">
        <f t="shared" si="133"/>
        <v>2017</v>
      </c>
      <c r="U1688" s="17">
        <f t="shared" si="134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5">
        <f t="shared" si="133"/>
        <v>2017</v>
      </c>
      <c r="U1689" s="17">
        <f t="shared" si="134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5">
        <f t="shared" si="133"/>
        <v>2017</v>
      </c>
      <c r="U1690" s="17">
        <f t="shared" si="134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5">
        <f t="shared" si="133"/>
        <v>2017</v>
      </c>
      <c r="U1691" s="17">
        <f t="shared" si="134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5">
        <f t="shared" si="133"/>
        <v>2017</v>
      </c>
      <c r="U1692" s="17">
        <f t="shared" si="134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5">
        <f t="shared" si="133"/>
        <v>2017</v>
      </c>
      <c r="U1693" s="17">
        <f t="shared" si="134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5">
        <f t="shared" si="133"/>
        <v>2017</v>
      </c>
      <c r="U1694" s="17">
        <f t="shared" si="134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5">
        <f t="shared" si="133"/>
        <v>2017</v>
      </c>
      <c r="U1695" s="17">
        <f t="shared" si="134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5">
        <f t="shared" si="133"/>
        <v>2017</v>
      </c>
      <c r="U1696" s="17">
        <f t="shared" si="134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5">
        <f t="shared" si="133"/>
        <v>2017</v>
      </c>
      <c r="U1697" s="17">
        <f t="shared" si="134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5">
        <f t="shared" si="133"/>
        <v>2017</v>
      </c>
      <c r="U1698" s="17">
        <f t="shared" si="134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5">
        <f t="shared" si="133"/>
        <v>2017</v>
      </c>
      <c r="U1699" s="17">
        <f t="shared" si="134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5">
        <f t="shared" si="133"/>
        <v>2017</v>
      </c>
      <c r="U1700" s="17">
        <f t="shared" si="134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5">
        <f t="shared" si="133"/>
        <v>2017</v>
      </c>
      <c r="U1701" s="17">
        <f t="shared" si="134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5">
        <f t="shared" si="133"/>
        <v>2017</v>
      </c>
      <c r="U1702" s="17">
        <f t="shared" si="134"/>
        <v>42826.166666666672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5">
        <f t="shared" si="133"/>
        <v>2014</v>
      </c>
      <c r="U1703" s="17">
        <f t="shared" si="134"/>
        <v>42019.664409722223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5">
        <f t="shared" si="133"/>
        <v>2015</v>
      </c>
      <c r="U1704" s="17">
        <f t="shared" si="134"/>
        <v>42093.828125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5">
        <f t="shared" si="133"/>
        <v>2015</v>
      </c>
      <c r="U1705" s="17">
        <f t="shared" si="134"/>
        <v>42247.281678240746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5">
        <f t="shared" si="133"/>
        <v>2015</v>
      </c>
      <c r="U1706" s="17">
        <f t="shared" si="134"/>
        <v>42051.139733796299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5">
        <f t="shared" si="133"/>
        <v>2015</v>
      </c>
      <c r="U1707" s="17">
        <f t="shared" si="134"/>
        <v>42256.666666666672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5">
        <f t="shared" si="133"/>
        <v>2015</v>
      </c>
      <c r="U1708" s="17">
        <f t="shared" si="134"/>
        <v>42239.306388888886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5">
        <f t="shared" si="133"/>
        <v>2016</v>
      </c>
      <c r="U1709" s="17">
        <f t="shared" si="134"/>
        <v>42457.679340277777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5">
        <f t="shared" si="133"/>
        <v>2016</v>
      </c>
      <c r="U1710" s="17">
        <f t="shared" si="134"/>
        <v>42491.866967592592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5">
        <f t="shared" si="133"/>
        <v>2014</v>
      </c>
      <c r="U1711" s="17">
        <f t="shared" si="134"/>
        <v>41882.818749999999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5">
        <f t="shared" si="133"/>
        <v>2015</v>
      </c>
      <c r="U1712" s="17">
        <f t="shared" si="134"/>
        <v>42387.541666666672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5">
        <f t="shared" si="133"/>
        <v>2014</v>
      </c>
      <c r="U1713" s="17">
        <f t="shared" si="134"/>
        <v>41883.646226851852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5">
        <f t="shared" si="133"/>
        <v>2015</v>
      </c>
      <c r="U1714" s="17">
        <f t="shared" si="134"/>
        <v>42185.913807870369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5">
        <f t="shared" si="133"/>
        <v>2014</v>
      </c>
      <c r="U1715" s="17">
        <f t="shared" si="134"/>
        <v>41917.801064814819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5">
        <f t="shared" si="133"/>
        <v>2015</v>
      </c>
      <c r="U1716" s="17">
        <f t="shared" si="134"/>
        <v>42125.918530092589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5">
        <f t="shared" si="133"/>
        <v>2015</v>
      </c>
      <c r="U1717" s="17">
        <f t="shared" si="134"/>
        <v>42094.140277777777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5">
        <f t="shared" si="133"/>
        <v>2016</v>
      </c>
      <c r="U1718" s="17">
        <f t="shared" si="134"/>
        <v>42713.619201388887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5">
        <f t="shared" si="133"/>
        <v>2016</v>
      </c>
      <c r="U1719" s="17">
        <f t="shared" si="134"/>
        <v>42481.166666666672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5">
        <f t="shared" si="133"/>
        <v>2016</v>
      </c>
      <c r="U1720" s="17">
        <f t="shared" si="134"/>
        <v>42504.207638888889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5">
        <f t="shared" si="133"/>
        <v>2014</v>
      </c>
      <c r="U1721" s="17">
        <f t="shared" si="134"/>
        <v>41899.534618055557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5">
        <f t="shared" si="133"/>
        <v>2014</v>
      </c>
      <c r="U1722" s="17">
        <f t="shared" si="134"/>
        <v>41952.824895833335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5">
        <f t="shared" si="133"/>
        <v>2015</v>
      </c>
      <c r="U1723" s="17">
        <f t="shared" si="134"/>
        <v>42349.461377314816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5">
        <f t="shared" si="133"/>
        <v>2016</v>
      </c>
      <c r="U1724" s="17">
        <f t="shared" si="134"/>
        <v>42463.006944444445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5">
        <f t="shared" si="133"/>
        <v>2015</v>
      </c>
      <c r="U1725" s="17">
        <f t="shared" si="134"/>
        <v>42186.25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5">
        <f t="shared" si="133"/>
        <v>2014</v>
      </c>
      <c r="U1726" s="17">
        <f t="shared" si="134"/>
        <v>41942.932430555556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5">
        <f t="shared" si="133"/>
        <v>2014</v>
      </c>
      <c r="U1727" s="17">
        <f t="shared" si="134"/>
        <v>41875.968159722222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5">
        <f t="shared" si="133"/>
        <v>2014</v>
      </c>
      <c r="U1728" s="17">
        <f t="shared" si="134"/>
        <v>41817.919722222221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5">
        <f t="shared" si="133"/>
        <v>2015</v>
      </c>
      <c r="U1729" s="17">
        <f t="shared" si="134"/>
        <v>42099.458333333328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5">
        <f t="shared" si="133"/>
        <v>2015</v>
      </c>
      <c r="U1730" s="17">
        <f t="shared" si="134"/>
        <v>42298.625856481478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2" t="s">
        <v>8323</v>
      </c>
      <c r="R1731" t="s">
        <v>8345</v>
      </c>
      <c r="S1731" s="17">
        <f t="shared" ref="S1731:S1794" si="137">(((K1731/60)/60)/24)+DATE(1970,1,1)</f>
        <v>42471.052152777775</v>
      </c>
      <c r="T1731" s="15">
        <f t="shared" ref="T1731:T1794" si="138">YEAR(S1731)</f>
        <v>2016</v>
      </c>
      <c r="U1731" s="17">
        <f t="shared" ref="U1731:U1794" si="139">(((J1731/60)/60)/24)+DATE(1970,1,1)</f>
        <v>42531.052152777775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5">
        <f t="shared" si="138"/>
        <v>2015</v>
      </c>
      <c r="U1732" s="17">
        <f t="shared" si="139"/>
        <v>42302.087766203709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5">
        <f t="shared" si="138"/>
        <v>2015</v>
      </c>
      <c r="U1733" s="17">
        <f t="shared" si="139"/>
        <v>42166.625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5">
        <f t="shared" si="138"/>
        <v>2015</v>
      </c>
      <c r="U1734" s="17">
        <f t="shared" si="139"/>
        <v>42385.208333333328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5">
        <f t="shared" si="138"/>
        <v>2016</v>
      </c>
      <c r="U1735" s="17">
        <f t="shared" si="139"/>
        <v>42626.895833333328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5">
        <f t="shared" si="138"/>
        <v>2015</v>
      </c>
      <c r="U1736" s="17">
        <f t="shared" si="139"/>
        <v>42132.036527777775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5">
        <f t="shared" si="138"/>
        <v>2016</v>
      </c>
      <c r="U1737" s="17">
        <f t="shared" si="139"/>
        <v>42589.814178240747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5">
        <f t="shared" si="138"/>
        <v>2015</v>
      </c>
      <c r="U1738" s="17">
        <f t="shared" si="139"/>
        <v>42316.90315972222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5">
        <f t="shared" si="138"/>
        <v>2015</v>
      </c>
      <c r="U1739" s="17">
        <f t="shared" si="139"/>
        <v>42205.948981481488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5">
        <f t="shared" si="138"/>
        <v>2014</v>
      </c>
      <c r="U1740" s="17">
        <f t="shared" si="139"/>
        <v>41914.874328703707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5">
        <f t="shared" si="138"/>
        <v>2016</v>
      </c>
      <c r="U1741" s="17">
        <f t="shared" si="139"/>
        <v>42494.832546296297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5">
        <f t="shared" si="138"/>
        <v>2015</v>
      </c>
      <c r="U1742" s="17">
        <f t="shared" si="139"/>
        <v>42201.817384259266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5">
        <f t="shared" si="138"/>
        <v>2015</v>
      </c>
      <c r="U1743" s="17">
        <f t="shared" si="139"/>
        <v>42165.628136574072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5">
        <f t="shared" si="138"/>
        <v>2016</v>
      </c>
      <c r="U1744" s="17">
        <f t="shared" si="139"/>
        <v>42742.875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5">
        <f t="shared" si="138"/>
        <v>2016</v>
      </c>
      <c r="U1745" s="17">
        <f t="shared" si="139"/>
        <v>42609.165972222225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5">
        <f t="shared" si="138"/>
        <v>2015</v>
      </c>
      <c r="U1746" s="17">
        <f t="shared" si="139"/>
        <v>42071.563391203701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5">
        <f t="shared" si="138"/>
        <v>2016</v>
      </c>
      <c r="U1747" s="17">
        <f t="shared" si="139"/>
        <v>42726.083333333328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5">
        <f t="shared" si="138"/>
        <v>2016</v>
      </c>
      <c r="U1748" s="17">
        <f t="shared" si="139"/>
        <v>42698.083333333328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5">
        <f t="shared" si="138"/>
        <v>2015</v>
      </c>
      <c r="U1749" s="17">
        <f t="shared" si="139"/>
        <v>42321.625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5">
        <f t="shared" si="138"/>
        <v>2015</v>
      </c>
      <c r="U1750" s="17">
        <f t="shared" si="139"/>
        <v>42249.950729166667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5">
        <f t="shared" si="138"/>
        <v>2017</v>
      </c>
      <c r="U1751" s="17">
        <f t="shared" si="139"/>
        <v>42795.791666666672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5">
        <f t="shared" si="138"/>
        <v>2016</v>
      </c>
      <c r="U1752" s="17">
        <f t="shared" si="139"/>
        <v>42479.836851851855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5">
        <f t="shared" si="138"/>
        <v>2015</v>
      </c>
      <c r="U1753" s="17">
        <f t="shared" si="139"/>
        <v>42082.739849537036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5">
        <f t="shared" si="138"/>
        <v>2016</v>
      </c>
      <c r="U1754" s="17">
        <f t="shared" si="139"/>
        <v>42657.253263888888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5">
        <f t="shared" si="138"/>
        <v>2016</v>
      </c>
      <c r="U1755" s="17">
        <f t="shared" si="139"/>
        <v>42450.707962962959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5">
        <f t="shared" si="138"/>
        <v>2015</v>
      </c>
      <c r="U1756" s="17">
        <f t="shared" si="139"/>
        <v>42097.835104166668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5">
        <f t="shared" si="138"/>
        <v>2015</v>
      </c>
      <c r="U1757" s="17">
        <f t="shared" si="139"/>
        <v>42282.788900462961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5">
        <f t="shared" si="138"/>
        <v>2016</v>
      </c>
      <c r="U1758" s="17">
        <f t="shared" si="139"/>
        <v>42611.167465277773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5">
        <f t="shared" si="138"/>
        <v>2016</v>
      </c>
      <c r="U1759" s="17">
        <f t="shared" si="139"/>
        <v>42763.811805555553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5">
        <f t="shared" si="138"/>
        <v>2016</v>
      </c>
      <c r="U1760" s="17">
        <f t="shared" si="139"/>
        <v>42565.955925925926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5">
        <f t="shared" si="138"/>
        <v>2015</v>
      </c>
      <c r="U1761" s="17">
        <f t="shared" si="139"/>
        <v>42088.787372685183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5">
        <f t="shared" si="138"/>
        <v>2016</v>
      </c>
      <c r="U1762" s="17">
        <f t="shared" si="139"/>
        <v>42425.67260416667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5">
        <f t="shared" si="138"/>
        <v>2015</v>
      </c>
      <c r="U1763" s="17">
        <f t="shared" si="139"/>
        <v>42259.567824074074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5">
        <f t="shared" si="138"/>
        <v>2016</v>
      </c>
      <c r="U1764" s="17">
        <f t="shared" si="139"/>
        <v>42440.982002314813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5">
        <f t="shared" si="138"/>
        <v>2016</v>
      </c>
      <c r="U1765" s="17">
        <f t="shared" si="139"/>
        <v>42666.868518518517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5">
        <f t="shared" si="138"/>
        <v>2014</v>
      </c>
      <c r="U1766" s="17">
        <f t="shared" si="139"/>
        <v>41854.485868055555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5">
        <f t="shared" si="138"/>
        <v>2014</v>
      </c>
      <c r="U1767" s="17">
        <f t="shared" si="139"/>
        <v>41864.980462962965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5">
        <f t="shared" si="138"/>
        <v>2014</v>
      </c>
      <c r="U1768" s="17">
        <f t="shared" si="139"/>
        <v>41876.859814814816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5">
        <f t="shared" si="138"/>
        <v>2014</v>
      </c>
      <c r="U1769" s="17">
        <f t="shared" si="139"/>
        <v>41854.658379629633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5">
        <f t="shared" si="138"/>
        <v>2014</v>
      </c>
      <c r="U1770" s="17">
        <f t="shared" si="139"/>
        <v>41909.560694444444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5">
        <f t="shared" si="138"/>
        <v>2014</v>
      </c>
      <c r="U1771" s="17">
        <f t="shared" si="139"/>
        <v>42017.818969907406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5">
        <f t="shared" si="138"/>
        <v>2014</v>
      </c>
      <c r="U1772" s="17">
        <f t="shared" si="139"/>
        <v>41926.780023148152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5">
        <f t="shared" si="138"/>
        <v>2014</v>
      </c>
      <c r="U1773" s="17">
        <f t="shared" si="139"/>
        <v>41935.979629629634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5">
        <f t="shared" si="138"/>
        <v>2014</v>
      </c>
      <c r="U1774" s="17">
        <f t="shared" si="139"/>
        <v>41826.718009259261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5">
        <f t="shared" si="138"/>
        <v>2014</v>
      </c>
      <c r="U1775" s="17">
        <f t="shared" si="139"/>
        <v>42023.760393518518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5">
        <f t="shared" si="138"/>
        <v>2014</v>
      </c>
      <c r="U1776" s="17">
        <f t="shared" si="139"/>
        <v>41972.624305555553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5">
        <f t="shared" si="138"/>
        <v>2014</v>
      </c>
      <c r="U1777" s="17">
        <f t="shared" si="139"/>
        <v>41936.976388888892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5">
        <f t="shared" si="138"/>
        <v>2014</v>
      </c>
      <c r="U1778" s="17">
        <f t="shared" si="139"/>
        <v>41941.95684027778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5">
        <f t="shared" si="138"/>
        <v>2015</v>
      </c>
      <c r="U1779" s="17">
        <f t="shared" si="139"/>
        <v>42055.357094907406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5">
        <f t="shared" si="138"/>
        <v>2015</v>
      </c>
      <c r="U1780" s="17">
        <f t="shared" si="139"/>
        <v>42090.821701388893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5">
        <f t="shared" si="138"/>
        <v>2016</v>
      </c>
      <c r="U1781" s="17">
        <f t="shared" si="139"/>
        <v>42615.691898148143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5">
        <f t="shared" si="138"/>
        <v>2016</v>
      </c>
      <c r="U1782" s="17">
        <f t="shared" si="139"/>
        <v>42553.600810185191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5">
        <f t="shared" si="138"/>
        <v>2016</v>
      </c>
      <c r="U1783" s="17">
        <f t="shared" si="139"/>
        <v>42628.617418981477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5">
        <f t="shared" si="138"/>
        <v>2016</v>
      </c>
      <c r="U1784" s="17">
        <f t="shared" si="139"/>
        <v>42421.575104166666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5">
        <f t="shared" si="138"/>
        <v>2015</v>
      </c>
      <c r="U1785" s="17">
        <f t="shared" si="139"/>
        <v>42145.949976851851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5">
        <f t="shared" si="138"/>
        <v>2014</v>
      </c>
      <c r="U1786" s="17">
        <f t="shared" si="139"/>
        <v>42035.142361111109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5">
        <f t="shared" si="138"/>
        <v>2014</v>
      </c>
      <c r="U1787" s="17">
        <f t="shared" si="139"/>
        <v>41928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5">
        <f t="shared" si="138"/>
        <v>2014</v>
      </c>
      <c r="U1788" s="17">
        <f t="shared" si="139"/>
        <v>41988.550659722227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5">
        <f t="shared" si="138"/>
        <v>2015</v>
      </c>
      <c r="U1789" s="17">
        <f t="shared" si="139"/>
        <v>42098.613854166666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5">
        <f t="shared" si="138"/>
        <v>2014</v>
      </c>
      <c r="U1790" s="17">
        <f t="shared" si="139"/>
        <v>41943.94840277778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5">
        <f t="shared" si="138"/>
        <v>2014</v>
      </c>
      <c r="U1791" s="17">
        <f t="shared" si="139"/>
        <v>42016.250034722223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5">
        <f t="shared" si="138"/>
        <v>2015</v>
      </c>
      <c r="U1792" s="17">
        <f t="shared" si="139"/>
        <v>42040.674513888895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5">
        <f t="shared" si="138"/>
        <v>2014</v>
      </c>
      <c r="U1793" s="17">
        <f t="shared" si="139"/>
        <v>42033.740335648152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5">
        <f t="shared" si="138"/>
        <v>2015</v>
      </c>
      <c r="U1794" s="17">
        <f t="shared" si="139"/>
        <v>42226.290972222225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2" t="s">
        <v>8336</v>
      </c>
      <c r="R1795" t="s">
        <v>8337</v>
      </c>
      <c r="S1795" s="17">
        <f t="shared" ref="S1795:S1858" si="142">(((K1795/60)/60)/24)+DATE(1970,1,1)</f>
        <v>41940.89166666667</v>
      </c>
      <c r="T1795" s="15">
        <f t="shared" ref="T1795:T1858" si="143">YEAR(S1795)</f>
        <v>2014</v>
      </c>
      <c r="U1795" s="17">
        <f t="shared" ref="U1795:U1858" si="144">(((J1795/60)/60)/24)+DATE(1970,1,1)</f>
        <v>41970.933333333334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5">
        <f t="shared" si="143"/>
        <v>2015</v>
      </c>
      <c r="U1796" s="17">
        <f t="shared" si="144"/>
        <v>42046.551180555558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5">
        <f t="shared" si="143"/>
        <v>2016</v>
      </c>
      <c r="U1797" s="17">
        <f t="shared" si="144"/>
        <v>42657.666666666672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5">
        <f t="shared" si="143"/>
        <v>2016</v>
      </c>
      <c r="U1798" s="17">
        <f t="shared" si="144"/>
        <v>42575.439421296294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5">
        <f t="shared" si="143"/>
        <v>2016</v>
      </c>
      <c r="U1799" s="17">
        <f t="shared" si="144"/>
        <v>42719.56931712963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5">
        <f t="shared" si="143"/>
        <v>2015</v>
      </c>
      <c r="U1800" s="17">
        <f t="shared" si="144"/>
        <v>42404.32677083333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5">
        <f t="shared" si="143"/>
        <v>2014</v>
      </c>
      <c r="U1801" s="17">
        <f t="shared" si="144"/>
        <v>41954.884351851855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5">
        <f t="shared" si="143"/>
        <v>2016</v>
      </c>
      <c r="U1802" s="17">
        <f t="shared" si="144"/>
        <v>42653.606134259258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5">
        <f t="shared" si="143"/>
        <v>2015</v>
      </c>
      <c r="U1803" s="17">
        <f t="shared" si="144"/>
        <v>42353.506944444445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5">
        <f t="shared" si="143"/>
        <v>2015</v>
      </c>
      <c r="U1804" s="17">
        <f t="shared" si="144"/>
        <v>42182.915972222225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5">
        <f t="shared" si="143"/>
        <v>2015</v>
      </c>
      <c r="U1805" s="17">
        <f t="shared" si="144"/>
        <v>42049.071550925932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5">
        <f t="shared" si="143"/>
        <v>2015</v>
      </c>
      <c r="U1806" s="17">
        <f t="shared" si="144"/>
        <v>42322.719953703709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5">
        <f t="shared" si="143"/>
        <v>2015</v>
      </c>
      <c r="U1807" s="17">
        <f t="shared" si="144"/>
        <v>42279.75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5">
        <f t="shared" si="143"/>
        <v>2014</v>
      </c>
      <c r="U1808" s="17">
        <f t="shared" si="144"/>
        <v>41912.638298611113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5">
        <f t="shared" si="143"/>
        <v>2014</v>
      </c>
      <c r="U1809" s="17">
        <f t="shared" si="144"/>
        <v>41910.068437499998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5">
        <f t="shared" si="143"/>
        <v>2017</v>
      </c>
      <c r="U1810" s="17">
        <f t="shared" si="144"/>
        <v>42777.680902777778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5">
        <f t="shared" si="143"/>
        <v>2015</v>
      </c>
      <c r="U1811" s="17">
        <f t="shared" si="144"/>
        <v>42064.907858796301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5">
        <f t="shared" si="143"/>
        <v>2014</v>
      </c>
      <c r="U1812" s="17">
        <f t="shared" si="144"/>
        <v>41872.91002314815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5">
        <f t="shared" si="143"/>
        <v>2014</v>
      </c>
      <c r="U1813" s="17">
        <f t="shared" si="144"/>
        <v>41936.166666666664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5">
        <f t="shared" si="143"/>
        <v>2016</v>
      </c>
      <c r="U1814" s="17">
        <f t="shared" si="144"/>
        <v>42554.318703703699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5">
        <f t="shared" si="143"/>
        <v>2014</v>
      </c>
      <c r="U1815" s="17">
        <f t="shared" si="144"/>
        <v>41859.889027777775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5">
        <f t="shared" si="143"/>
        <v>2015</v>
      </c>
      <c r="U1816" s="17">
        <f t="shared" si="144"/>
        <v>42063.314074074078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5">
        <f t="shared" si="143"/>
        <v>2015</v>
      </c>
      <c r="U1817" s="17">
        <f t="shared" si="144"/>
        <v>42186.906678240746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5">
        <f t="shared" si="143"/>
        <v>2016</v>
      </c>
      <c r="U1818" s="17">
        <f t="shared" si="144"/>
        <v>42576.791666666672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5">
        <f t="shared" si="143"/>
        <v>2016</v>
      </c>
      <c r="U1819" s="17">
        <f t="shared" si="144"/>
        <v>42765.290972222225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5">
        <f t="shared" si="143"/>
        <v>2015</v>
      </c>
      <c r="U1820" s="17">
        <f t="shared" si="144"/>
        <v>42097.192708333328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5">
        <f t="shared" si="143"/>
        <v>2014</v>
      </c>
      <c r="U1821" s="17">
        <f t="shared" si="144"/>
        <v>41850.752268518518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5">
        <f t="shared" si="143"/>
        <v>2015</v>
      </c>
      <c r="U1822" s="17">
        <f t="shared" si="144"/>
        <v>42095.042708333334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5">
        <f t="shared" si="143"/>
        <v>2012</v>
      </c>
      <c r="U1823" s="17">
        <f t="shared" si="144"/>
        <v>40971.319062499999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5">
        <f t="shared" si="143"/>
        <v>2013</v>
      </c>
      <c r="U1824" s="17">
        <f t="shared" si="144"/>
        <v>41670.792361111111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5">
        <f t="shared" si="143"/>
        <v>2012</v>
      </c>
      <c r="U1825" s="17">
        <f t="shared" si="144"/>
        <v>41206.684907407405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5">
        <f t="shared" si="143"/>
        <v>2013</v>
      </c>
      <c r="U1826" s="17">
        <f t="shared" si="144"/>
        <v>41647.088888888888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5">
        <f t="shared" si="143"/>
        <v>2013</v>
      </c>
      <c r="U1827" s="17">
        <f t="shared" si="144"/>
        <v>41466.83452546296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5">
        <f t="shared" si="143"/>
        <v>2014</v>
      </c>
      <c r="U1828" s="17">
        <f t="shared" si="144"/>
        <v>41687.923807870371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5">
        <f t="shared" si="143"/>
        <v>2011</v>
      </c>
      <c r="U1829" s="17">
        <f t="shared" si="144"/>
        <v>40605.325937499998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5">
        <f t="shared" si="143"/>
        <v>2014</v>
      </c>
      <c r="U1830" s="17">
        <f t="shared" si="144"/>
        <v>41768.916666666664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5">
        <f t="shared" si="143"/>
        <v>2010</v>
      </c>
      <c r="U1831" s="17">
        <f t="shared" si="144"/>
        <v>40564.916666666664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5">
        <f t="shared" si="143"/>
        <v>2014</v>
      </c>
      <c r="U1832" s="17">
        <f t="shared" si="144"/>
        <v>41694.684108796297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5">
        <f t="shared" si="143"/>
        <v>2012</v>
      </c>
      <c r="U1833" s="17">
        <f t="shared" si="144"/>
        <v>41041.996099537035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5">
        <f t="shared" si="143"/>
        <v>2011</v>
      </c>
      <c r="U1834" s="17">
        <f t="shared" si="144"/>
        <v>40606.539664351854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5">
        <f t="shared" si="143"/>
        <v>2013</v>
      </c>
      <c r="U1835" s="17">
        <f t="shared" si="144"/>
        <v>41335.332638888889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5">
        <f t="shared" si="143"/>
        <v>2014</v>
      </c>
      <c r="U1836" s="17">
        <f t="shared" si="144"/>
        <v>42028.964062500003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5">
        <f t="shared" si="143"/>
        <v>2016</v>
      </c>
      <c r="U1837" s="17">
        <f t="shared" si="144"/>
        <v>42460.660543981481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5">
        <f t="shared" si="143"/>
        <v>2013</v>
      </c>
      <c r="U1838" s="17">
        <f t="shared" si="144"/>
        <v>41322.809363425928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5">
        <f t="shared" si="143"/>
        <v>2012</v>
      </c>
      <c r="U1839" s="17">
        <f t="shared" si="144"/>
        <v>40986.006192129629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5">
        <f t="shared" si="143"/>
        <v>2011</v>
      </c>
      <c r="U1840" s="17">
        <f t="shared" si="144"/>
        <v>40817.125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5">
        <f t="shared" si="143"/>
        <v>2016</v>
      </c>
      <c r="U1841" s="17">
        <f t="shared" si="144"/>
        <v>42644.722013888888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5">
        <f t="shared" si="143"/>
        <v>2013</v>
      </c>
      <c r="U1842" s="17">
        <f t="shared" si="144"/>
        <v>41401.207638888889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5">
        <f t="shared" si="143"/>
        <v>2014</v>
      </c>
      <c r="U1843" s="17">
        <f t="shared" si="144"/>
        <v>41779.207638888889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5">
        <f t="shared" si="143"/>
        <v>2015</v>
      </c>
      <c r="U1844" s="17">
        <f t="shared" si="144"/>
        <v>42065.249305555553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5">
        <f t="shared" si="143"/>
        <v>2011</v>
      </c>
      <c r="U1845" s="17">
        <f t="shared" si="144"/>
        <v>40594.994837962964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5">
        <f t="shared" si="143"/>
        <v>2011</v>
      </c>
      <c r="U1846" s="17">
        <f t="shared" si="144"/>
        <v>40705.125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5">
        <f t="shared" si="143"/>
        <v>2016</v>
      </c>
      <c r="U1847" s="17">
        <f t="shared" si="144"/>
        <v>42538.204861111109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5">
        <f t="shared" si="143"/>
        <v>2012</v>
      </c>
      <c r="U1848" s="17">
        <f t="shared" si="144"/>
        <v>41258.650196759263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5">
        <f t="shared" si="143"/>
        <v>2015</v>
      </c>
      <c r="U1849" s="17">
        <f t="shared" si="144"/>
        <v>42115.236481481479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5">
        <f t="shared" si="143"/>
        <v>2011</v>
      </c>
      <c r="U1850" s="17">
        <f t="shared" si="144"/>
        <v>40755.290972222225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5">
        <f t="shared" si="143"/>
        <v>2012</v>
      </c>
      <c r="U1851" s="17">
        <f t="shared" si="144"/>
        <v>41199.845590277779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5">
        <f t="shared" si="143"/>
        <v>2014</v>
      </c>
      <c r="U1852" s="17">
        <f t="shared" si="144"/>
        <v>41830.959490740745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5">
        <f t="shared" si="143"/>
        <v>2014</v>
      </c>
      <c r="U1853" s="17">
        <f t="shared" si="144"/>
        <v>41848.041666666664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5">
        <f t="shared" si="143"/>
        <v>2015</v>
      </c>
      <c r="U1854" s="17">
        <f t="shared" si="144"/>
        <v>42119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5">
        <f t="shared" si="143"/>
        <v>2012</v>
      </c>
      <c r="U1855" s="17">
        <f t="shared" si="144"/>
        <v>41227.102048611108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5">
        <f t="shared" si="143"/>
        <v>2013</v>
      </c>
      <c r="U1856" s="17">
        <f t="shared" si="144"/>
        <v>41418.021261574075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5">
        <f t="shared" si="143"/>
        <v>2013</v>
      </c>
      <c r="U1857" s="17">
        <f t="shared" si="144"/>
        <v>41645.538657407407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5">
        <f t="shared" si="143"/>
        <v>2014</v>
      </c>
      <c r="U1858" s="17">
        <f t="shared" si="144"/>
        <v>41838.854999999996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2" t="s">
        <v>8323</v>
      </c>
      <c r="R1859" t="s">
        <v>8324</v>
      </c>
      <c r="S1859" s="17">
        <f t="shared" ref="S1859:S1922" si="147">(((K1859/60)/60)/24)+DATE(1970,1,1)</f>
        <v>41864.76866898148</v>
      </c>
      <c r="T1859" s="15">
        <f t="shared" ref="T1859:T1922" si="148">YEAR(S1859)</f>
        <v>2014</v>
      </c>
      <c r="U1859" s="17">
        <f t="shared" ref="U1859:U1922" si="149">(((J1859/60)/60)/24)+DATE(1970,1,1)</f>
        <v>41894.76866898148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5">
        <f t="shared" si="148"/>
        <v>2011</v>
      </c>
      <c r="U1860" s="17">
        <f t="shared" si="149"/>
        <v>40893.242141203707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5">
        <f t="shared" si="148"/>
        <v>2011</v>
      </c>
      <c r="U1861" s="17">
        <f t="shared" si="149"/>
        <v>40808.770011574074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5">
        <f t="shared" si="148"/>
        <v>2014</v>
      </c>
      <c r="U1862" s="17">
        <f t="shared" si="149"/>
        <v>41676.709305555552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5">
        <f t="shared" si="148"/>
        <v>2014</v>
      </c>
      <c r="U1863" s="17">
        <f t="shared" si="149"/>
        <v>42030.300243055557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5">
        <f t="shared" si="148"/>
        <v>2017</v>
      </c>
      <c r="U1864" s="17">
        <f t="shared" si="149"/>
        <v>42802.3125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5">
        <f t="shared" si="148"/>
        <v>2014</v>
      </c>
      <c r="U1865" s="17">
        <f t="shared" si="149"/>
        <v>41802.797280092593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5">
        <f t="shared" si="148"/>
        <v>2014</v>
      </c>
      <c r="U1866" s="17">
        <f t="shared" si="149"/>
        <v>41763.716435185182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5">
        <f t="shared" si="148"/>
        <v>2016</v>
      </c>
      <c r="U1867" s="17">
        <f t="shared" si="149"/>
        <v>42680.409108796302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5">
        <f t="shared" si="148"/>
        <v>2017</v>
      </c>
      <c r="U1868" s="17">
        <f t="shared" si="149"/>
        <v>42795.166666666672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5">
        <f t="shared" si="148"/>
        <v>2016</v>
      </c>
      <c r="U1869" s="17">
        <f t="shared" si="149"/>
        <v>42679.924907407403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5">
        <f t="shared" si="148"/>
        <v>2015</v>
      </c>
      <c r="U1870" s="17">
        <f t="shared" si="149"/>
        <v>42353.332638888889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5">
        <f t="shared" si="148"/>
        <v>2016</v>
      </c>
      <c r="U1871" s="17">
        <f t="shared" si="149"/>
        <v>42739.002881944441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5">
        <f t="shared" si="148"/>
        <v>2016</v>
      </c>
      <c r="U1872" s="17">
        <f t="shared" si="149"/>
        <v>42400.178472222222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5">
        <f t="shared" si="148"/>
        <v>2014</v>
      </c>
      <c r="U1873" s="17">
        <f t="shared" si="149"/>
        <v>41963.825243055559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5">
        <f t="shared" si="148"/>
        <v>2015</v>
      </c>
      <c r="U1874" s="17">
        <f t="shared" si="149"/>
        <v>42185.129652777774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5">
        <f t="shared" si="148"/>
        <v>2015</v>
      </c>
      <c r="U1875" s="17">
        <f t="shared" si="149"/>
        <v>42193.697916666672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5">
        <f t="shared" si="148"/>
        <v>2016</v>
      </c>
      <c r="U1876" s="17">
        <f t="shared" si="149"/>
        <v>42549.969131944439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5">
        <f t="shared" si="148"/>
        <v>2016</v>
      </c>
      <c r="U1877" s="17">
        <f t="shared" si="149"/>
        <v>42588.899398148147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5">
        <f t="shared" si="148"/>
        <v>2014</v>
      </c>
      <c r="U1878" s="17">
        <f t="shared" si="149"/>
        <v>41806.284780092588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5">
        <f t="shared" si="148"/>
        <v>2015</v>
      </c>
      <c r="U1879" s="17">
        <f t="shared" si="149"/>
        <v>42064.029224537036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5">
        <f t="shared" si="148"/>
        <v>2014</v>
      </c>
      <c r="U1880" s="17">
        <f t="shared" si="149"/>
        <v>41803.008738425924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5">
        <f t="shared" si="148"/>
        <v>2016</v>
      </c>
      <c r="U1881" s="17">
        <f t="shared" si="149"/>
        <v>42443.607974537037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5">
        <f t="shared" si="148"/>
        <v>2016</v>
      </c>
      <c r="U1882" s="17">
        <f t="shared" si="149"/>
        <v>42459.525231481486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5">
        <f t="shared" si="148"/>
        <v>2015</v>
      </c>
      <c r="U1883" s="17">
        <f t="shared" si="149"/>
        <v>42073.110983796301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5">
        <f t="shared" si="148"/>
        <v>2012</v>
      </c>
      <c r="U1884" s="17">
        <f t="shared" si="149"/>
        <v>41100.991666666669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5">
        <f t="shared" si="148"/>
        <v>2012</v>
      </c>
      <c r="U1885" s="17">
        <f t="shared" si="149"/>
        <v>41007.906342592592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5">
        <f t="shared" si="148"/>
        <v>2012</v>
      </c>
      <c r="U1886" s="17">
        <f t="shared" si="149"/>
        <v>41240.5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5">
        <f t="shared" si="148"/>
        <v>2012</v>
      </c>
      <c r="U1887" s="17">
        <f t="shared" si="149"/>
        <v>41131.916666666664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5">
        <f t="shared" si="148"/>
        <v>2014</v>
      </c>
      <c r="U1888" s="17">
        <f t="shared" si="149"/>
        <v>41955.94835648148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5">
        <f t="shared" si="148"/>
        <v>2015</v>
      </c>
      <c r="U1889" s="17">
        <f t="shared" si="149"/>
        <v>42341.895833333328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5">
        <f t="shared" si="148"/>
        <v>2010</v>
      </c>
      <c r="U1890" s="17">
        <f t="shared" si="149"/>
        <v>40330.207638888889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5">
        <f t="shared" si="148"/>
        <v>2013</v>
      </c>
      <c r="U1891" s="17">
        <f t="shared" si="149"/>
        <v>41344.751689814817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5">
        <f t="shared" si="148"/>
        <v>2012</v>
      </c>
      <c r="U1892" s="17">
        <f t="shared" si="149"/>
        <v>41258.786203703705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5">
        <f t="shared" si="148"/>
        <v>2010</v>
      </c>
      <c r="U1893" s="17">
        <f t="shared" si="149"/>
        <v>40381.25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5">
        <f t="shared" si="148"/>
        <v>2011</v>
      </c>
      <c r="U1894" s="17">
        <f t="shared" si="149"/>
        <v>40701.637511574074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5">
        <f t="shared" si="148"/>
        <v>2011</v>
      </c>
      <c r="U1895" s="17">
        <f t="shared" si="149"/>
        <v>40649.165972222225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5">
        <f t="shared" si="148"/>
        <v>2012</v>
      </c>
      <c r="U1896" s="17">
        <f t="shared" si="149"/>
        <v>40951.904895833337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5">
        <f t="shared" si="148"/>
        <v>2015</v>
      </c>
      <c r="U1897" s="17">
        <f t="shared" si="149"/>
        <v>42297.746782407412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5">
        <f t="shared" si="148"/>
        <v>2012</v>
      </c>
      <c r="U1898" s="17">
        <f t="shared" si="149"/>
        <v>41011.710243055553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5">
        <f t="shared" si="148"/>
        <v>2014</v>
      </c>
      <c r="U1899" s="17">
        <f t="shared" si="149"/>
        <v>41702.875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5">
        <f t="shared" si="148"/>
        <v>2015</v>
      </c>
      <c r="U1900" s="17">
        <f t="shared" si="149"/>
        <v>42401.75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5">
        <f t="shared" si="148"/>
        <v>2015</v>
      </c>
      <c r="U1901" s="17">
        <f t="shared" si="149"/>
        <v>42088.90006944444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5">
        <f t="shared" si="148"/>
        <v>2012</v>
      </c>
      <c r="U1902" s="17">
        <f t="shared" si="149"/>
        <v>41188.415972222225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5">
        <f t="shared" si="148"/>
        <v>2015</v>
      </c>
      <c r="U1903" s="17">
        <f t="shared" si="149"/>
        <v>42146.541666666672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5">
        <f t="shared" si="148"/>
        <v>2015</v>
      </c>
      <c r="U1904" s="17">
        <f t="shared" si="149"/>
        <v>42067.789895833332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5">
        <f t="shared" si="148"/>
        <v>2016</v>
      </c>
      <c r="U1905" s="17">
        <f t="shared" si="149"/>
        <v>42762.770729166667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5">
        <f t="shared" si="148"/>
        <v>2015</v>
      </c>
      <c r="U1906" s="17">
        <f t="shared" si="149"/>
        <v>42371.685428240744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5">
        <f t="shared" si="148"/>
        <v>2014</v>
      </c>
      <c r="U1907" s="17">
        <f t="shared" si="149"/>
        <v>41889.925856481481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5">
        <f t="shared" si="148"/>
        <v>2016</v>
      </c>
      <c r="U1908" s="17">
        <f t="shared" si="149"/>
        <v>42544.671099537038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5">
        <f t="shared" si="148"/>
        <v>2014</v>
      </c>
      <c r="U1909" s="17">
        <f t="shared" si="149"/>
        <v>41782.587094907409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5">
        <f t="shared" si="148"/>
        <v>2016</v>
      </c>
      <c r="U1910" s="17">
        <f t="shared" si="149"/>
        <v>42733.917824074073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5">
        <f t="shared" si="148"/>
        <v>2014</v>
      </c>
      <c r="U1911" s="17">
        <f t="shared" si="149"/>
        <v>41935.429155092592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5">
        <f t="shared" si="148"/>
        <v>2015</v>
      </c>
      <c r="U1912" s="17">
        <f t="shared" si="149"/>
        <v>42308.947916666672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5">
        <f t="shared" si="148"/>
        <v>2014</v>
      </c>
      <c r="U1913" s="17">
        <f t="shared" si="149"/>
        <v>41860.033958333333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5">
        <f t="shared" si="148"/>
        <v>2015</v>
      </c>
      <c r="U1914" s="17">
        <f t="shared" si="149"/>
        <v>42159.226388888885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5">
        <f t="shared" si="148"/>
        <v>2014</v>
      </c>
      <c r="U1915" s="17">
        <f t="shared" si="149"/>
        <v>41920.511319444442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5">
        <f t="shared" si="148"/>
        <v>2014</v>
      </c>
      <c r="U1916" s="17">
        <f t="shared" si="149"/>
        <v>41944.165972222225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5">
        <f t="shared" si="148"/>
        <v>2014</v>
      </c>
      <c r="U1917" s="17">
        <f t="shared" si="149"/>
        <v>41884.04886574074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5">
        <f t="shared" si="148"/>
        <v>2016</v>
      </c>
      <c r="U1918" s="17">
        <f t="shared" si="149"/>
        <v>42681.758969907409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5">
        <f t="shared" si="148"/>
        <v>2017</v>
      </c>
      <c r="U1919" s="17">
        <f t="shared" si="149"/>
        <v>42776.270057870366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5">
        <f t="shared" si="148"/>
        <v>2014</v>
      </c>
      <c r="U1920" s="17">
        <f t="shared" si="149"/>
        <v>41863.789942129632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5">
        <f t="shared" si="148"/>
        <v>2015</v>
      </c>
      <c r="U1921" s="17">
        <f t="shared" si="149"/>
        <v>42143.875567129624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5">
        <f t="shared" si="148"/>
        <v>2015</v>
      </c>
      <c r="U1922" s="17">
        <f t="shared" si="149"/>
        <v>42298.958333333328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2" t="s">
        <v>8323</v>
      </c>
      <c r="R1923" t="s">
        <v>8327</v>
      </c>
      <c r="S1923" s="17">
        <f t="shared" ref="S1923:S1986" si="152">(((K1923/60)/60)/24)+DATE(1970,1,1)</f>
        <v>41074.221562500003</v>
      </c>
      <c r="T1923" s="15">
        <f t="shared" ref="T1923:T1986" si="153">YEAR(S1923)</f>
        <v>2012</v>
      </c>
      <c r="U1923" s="17">
        <f t="shared" ref="U1923:U1986" si="154">(((J1923/60)/60)/24)+DATE(1970,1,1)</f>
        <v>41104.221562500003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5">
        <f t="shared" si="153"/>
        <v>2013</v>
      </c>
      <c r="U1924" s="17">
        <f t="shared" si="154"/>
        <v>41620.255868055552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5">
        <f t="shared" si="153"/>
        <v>2011</v>
      </c>
      <c r="U1925" s="17">
        <f t="shared" si="154"/>
        <v>40813.207638888889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5">
        <f t="shared" si="153"/>
        <v>2013</v>
      </c>
      <c r="U1926" s="17">
        <f t="shared" si="154"/>
        <v>41654.814583333333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5">
        <f t="shared" si="153"/>
        <v>2013</v>
      </c>
      <c r="U1927" s="17">
        <f t="shared" si="154"/>
        <v>41558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5">
        <f t="shared" si="153"/>
        <v>2010</v>
      </c>
      <c r="U1928" s="17">
        <f t="shared" si="154"/>
        <v>40484.018055555556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5">
        <f t="shared" si="153"/>
        <v>2012</v>
      </c>
      <c r="U1929" s="17">
        <f t="shared" si="154"/>
        <v>40976.207638888889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5">
        <f t="shared" si="153"/>
        <v>2013</v>
      </c>
      <c r="U1930" s="17">
        <f t="shared" si="154"/>
        <v>41401.648078703707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5">
        <f t="shared" si="153"/>
        <v>2011</v>
      </c>
      <c r="U1931" s="17">
        <f t="shared" si="154"/>
        <v>40729.021597222221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5">
        <f t="shared" si="153"/>
        <v>2013</v>
      </c>
      <c r="U1932" s="17">
        <f t="shared" si="154"/>
        <v>41462.558819444443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5">
        <f t="shared" si="153"/>
        <v>2012</v>
      </c>
      <c r="U1933" s="17">
        <f t="shared" si="154"/>
        <v>41051.145833333336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5">
        <f t="shared" si="153"/>
        <v>2012</v>
      </c>
      <c r="U1934" s="17">
        <f t="shared" si="154"/>
        <v>40932.809872685182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5">
        <f t="shared" si="153"/>
        <v>2014</v>
      </c>
      <c r="U1935" s="17">
        <f t="shared" si="154"/>
        <v>41909.130868055552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5">
        <f t="shared" si="153"/>
        <v>2011</v>
      </c>
      <c r="U1936" s="17">
        <f t="shared" si="154"/>
        <v>40902.208333333336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5">
        <f t="shared" si="153"/>
        <v>2014</v>
      </c>
      <c r="U1937" s="17">
        <f t="shared" si="154"/>
        <v>41811.207638888889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5">
        <f t="shared" si="153"/>
        <v>2011</v>
      </c>
      <c r="U1938" s="17">
        <f t="shared" si="154"/>
        <v>40883.249305555553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5">
        <f t="shared" si="153"/>
        <v>2012</v>
      </c>
      <c r="U1939" s="17">
        <f t="shared" si="154"/>
        <v>41075.165972222225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5">
        <f t="shared" si="153"/>
        <v>2013</v>
      </c>
      <c r="U1940" s="17">
        <f t="shared" si="154"/>
        <v>41457.208333333336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5">
        <f t="shared" si="153"/>
        <v>2013</v>
      </c>
      <c r="U1941" s="17">
        <f t="shared" si="154"/>
        <v>41343.943379629629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5">
        <f t="shared" si="153"/>
        <v>2011</v>
      </c>
      <c r="U1942" s="17">
        <f t="shared" si="154"/>
        <v>40709.165972222225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5">
        <f t="shared" si="153"/>
        <v>2014</v>
      </c>
      <c r="U1943" s="17">
        <f t="shared" si="154"/>
        <v>41774.290868055556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5">
        <f t="shared" si="153"/>
        <v>2011</v>
      </c>
      <c r="U1944" s="17">
        <f t="shared" si="154"/>
        <v>40728.828009259261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5">
        <f t="shared" si="153"/>
        <v>2016</v>
      </c>
      <c r="U1945" s="17">
        <f t="shared" si="154"/>
        <v>42593.269861111112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5">
        <f t="shared" si="153"/>
        <v>2014</v>
      </c>
      <c r="U1946" s="17">
        <f t="shared" si="154"/>
        <v>41760.584374999999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5">
        <f t="shared" si="153"/>
        <v>2015</v>
      </c>
      <c r="U1947" s="17">
        <f t="shared" si="154"/>
        <v>42197.251828703709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5">
        <f t="shared" si="153"/>
        <v>2014</v>
      </c>
      <c r="U1948" s="17">
        <f t="shared" si="154"/>
        <v>41749.108344907407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5">
        <f t="shared" si="153"/>
        <v>2009</v>
      </c>
      <c r="U1949" s="17">
        <f t="shared" si="154"/>
        <v>40140.249305555553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5">
        <f t="shared" si="153"/>
        <v>2016</v>
      </c>
      <c r="U1950" s="17">
        <f t="shared" si="154"/>
        <v>42527.709722222222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5">
        <f t="shared" si="153"/>
        <v>2014</v>
      </c>
      <c r="U1951" s="17">
        <f t="shared" si="154"/>
        <v>41830.423043981478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5">
        <f t="shared" si="153"/>
        <v>2011</v>
      </c>
      <c r="U1952" s="17">
        <f t="shared" si="154"/>
        <v>40655.181400462963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5">
        <f t="shared" si="153"/>
        <v>2016</v>
      </c>
      <c r="U1953" s="17">
        <f t="shared" si="154"/>
        <v>42681.462233796294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5">
        <f t="shared" si="153"/>
        <v>2013</v>
      </c>
      <c r="U1954" s="17">
        <f t="shared" si="154"/>
        <v>41563.60665509259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5">
        <f t="shared" si="153"/>
        <v>2012</v>
      </c>
      <c r="U1955" s="17">
        <f t="shared" si="154"/>
        <v>40970.125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5">
        <f t="shared" si="153"/>
        <v>2016</v>
      </c>
      <c r="U1956" s="17">
        <f t="shared" si="154"/>
        <v>42441.208333333328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5">
        <f t="shared" si="153"/>
        <v>2012</v>
      </c>
      <c r="U1957" s="17">
        <f t="shared" si="154"/>
        <v>41052.791666666664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5">
        <f t="shared" si="153"/>
        <v>2015</v>
      </c>
      <c r="U1958" s="17">
        <f t="shared" si="154"/>
        <v>42112.882002314815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5">
        <f t="shared" si="153"/>
        <v>2012</v>
      </c>
      <c r="U1959" s="17">
        <f t="shared" si="154"/>
        <v>41209.098530092589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5">
        <f t="shared" si="153"/>
        <v>2013</v>
      </c>
      <c r="U1960" s="17">
        <f t="shared" si="154"/>
        <v>41356.94630787037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5">
        <f t="shared" si="153"/>
        <v>2014</v>
      </c>
      <c r="U1961" s="17">
        <f t="shared" si="154"/>
        <v>41913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5">
        <f t="shared" si="153"/>
        <v>2014</v>
      </c>
      <c r="U1962" s="17">
        <f t="shared" si="154"/>
        <v>41994.362743055557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5">
        <f t="shared" si="153"/>
        <v>2012</v>
      </c>
      <c r="U1963" s="17">
        <f t="shared" si="154"/>
        <v>41188.165972222225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5">
        <f t="shared" si="153"/>
        <v>2014</v>
      </c>
      <c r="U1964" s="17">
        <f t="shared" si="154"/>
        <v>41772.780509259261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5">
        <f t="shared" si="153"/>
        <v>2014</v>
      </c>
      <c r="U1965" s="17">
        <f t="shared" si="154"/>
        <v>41898.429791666669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5">
        <f t="shared" si="153"/>
        <v>2016</v>
      </c>
      <c r="U1966" s="17">
        <f t="shared" si="154"/>
        <v>42482.272824074069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5">
        <f t="shared" si="153"/>
        <v>2011</v>
      </c>
      <c r="U1967" s="17">
        <f t="shared" si="154"/>
        <v>40920.041666666664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5">
        <f t="shared" si="153"/>
        <v>2014</v>
      </c>
      <c r="U1968" s="17">
        <f t="shared" si="154"/>
        <v>41865.540486111109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5">
        <f t="shared" si="153"/>
        <v>2014</v>
      </c>
      <c r="U1969" s="17">
        <f t="shared" si="154"/>
        <v>41760.663530092592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5">
        <f t="shared" si="153"/>
        <v>2016</v>
      </c>
      <c r="U1970" s="17">
        <f t="shared" si="154"/>
        <v>42707.628645833334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5">
        <f t="shared" si="153"/>
        <v>2016</v>
      </c>
      <c r="U1971" s="17">
        <f t="shared" si="154"/>
        <v>42587.792453703703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5">
        <f t="shared" si="153"/>
        <v>2013</v>
      </c>
      <c r="U1972" s="17">
        <f t="shared" si="154"/>
        <v>41384.151631944449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5">
        <f t="shared" si="153"/>
        <v>2013</v>
      </c>
      <c r="U1973" s="17">
        <f t="shared" si="154"/>
        <v>41593.166666666664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5">
        <f t="shared" si="153"/>
        <v>2012</v>
      </c>
      <c r="U1974" s="17">
        <f t="shared" si="154"/>
        <v>41231.053749999999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5">
        <f t="shared" si="153"/>
        <v>2016</v>
      </c>
      <c r="U1975" s="17">
        <f t="shared" si="154"/>
        <v>42588.291666666672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5">
        <f t="shared" si="153"/>
        <v>2013</v>
      </c>
      <c r="U1976" s="17">
        <f t="shared" si="154"/>
        <v>41505.334131944444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5">
        <f t="shared" si="153"/>
        <v>2013</v>
      </c>
      <c r="U1977" s="17">
        <f t="shared" si="154"/>
        <v>41343.755219907405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5">
        <f t="shared" si="153"/>
        <v>2013</v>
      </c>
      <c r="U1978" s="17">
        <f t="shared" si="154"/>
        <v>41468.899594907409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5">
        <f t="shared" si="153"/>
        <v>2015</v>
      </c>
      <c r="U1979" s="17">
        <f t="shared" si="154"/>
        <v>42357.332638888889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5">
        <f t="shared" si="153"/>
        <v>2012</v>
      </c>
      <c r="U1980" s="17">
        <f t="shared" si="154"/>
        <v>41072.291666666664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5">
        <f t="shared" si="153"/>
        <v>2015</v>
      </c>
      <c r="U1981" s="17">
        <f t="shared" si="154"/>
        <v>42327.207638888889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5">
        <f t="shared" si="153"/>
        <v>2016</v>
      </c>
      <c r="U1982" s="17">
        <f t="shared" si="154"/>
        <v>42463.500717592593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5">
        <f t="shared" si="153"/>
        <v>2014</v>
      </c>
      <c r="U1983" s="17">
        <f t="shared" si="154"/>
        <v>41829.725289351853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5">
        <f t="shared" si="153"/>
        <v>2016</v>
      </c>
      <c r="U1984" s="17">
        <f t="shared" si="154"/>
        <v>42708.628321759257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5">
        <f t="shared" si="153"/>
        <v>2016</v>
      </c>
      <c r="U1985" s="17">
        <f t="shared" si="154"/>
        <v>42615.291666666672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5">
        <f t="shared" si="153"/>
        <v>2014</v>
      </c>
      <c r="U1986" s="17">
        <f t="shared" si="154"/>
        <v>41973.831956018519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2" t="s">
        <v>8336</v>
      </c>
      <c r="R1987" t="s">
        <v>8348</v>
      </c>
      <c r="S1987" s="17">
        <f t="shared" ref="S1987:S2050" si="157">(((K1987/60)/60)/24)+DATE(1970,1,1)</f>
        <v>42555.698738425926</v>
      </c>
      <c r="T1987" s="15">
        <f t="shared" ref="T1987:T2050" si="158">YEAR(S1987)</f>
        <v>2016</v>
      </c>
      <c r="U1987" s="17">
        <f t="shared" ref="U1987:U2050" si="159">(((J1987/60)/60)/24)+DATE(1970,1,1)</f>
        <v>42584.958333333328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5">
        <f t="shared" si="158"/>
        <v>2016</v>
      </c>
      <c r="U1988" s="17">
        <f t="shared" si="159"/>
        <v>42443.392164351855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5">
        <f t="shared" si="158"/>
        <v>2015</v>
      </c>
      <c r="U1989" s="17">
        <f t="shared" si="159"/>
        <v>42064.639768518522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5">
        <f t="shared" si="158"/>
        <v>2015</v>
      </c>
      <c r="U1990" s="17">
        <f t="shared" si="159"/>
        <v>42236.763217592597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5">
        <f t="shared" si="158"/>
        <v>2016</v>
      </c>
      <c r="U1991" s="17">
        <f t="shared" si="159"/>
        <v>42715.680648148147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5">
        <f t="shared" si="158"/>
        <v>2016</v>
      </c>
      <c r="U1992" s="17">
        <f t="shared" si="159"/>
        <v>42413.195972222224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5">
        <f t="shared" si="158"/>
        <v>2015</v>
      </c>
      <c r="U1993" s="17">
        <f t="shared" si="159"/>
        <v>42188.89335648148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5">
        <f t="shared" si="158"/>
        <v>2015</v>
      </c>
      <c r="U1994" s="17">
        <f t="shared" si="159"/>
        <v>42053.143414351856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5">
        <f t="shared" si="158"/>
        <v>2015</v>
      </c>
      <c r="U1995" s="17">
        <f t="shared" si="159"/>
        <v>42359.58839120371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5">
        <f t="shared" si="158"/>
        <v>2016</v>
      </c>
      <c r="U1996" s="17">
        <f t="shared" si="159"/>
        <v>42711.047939814816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5">
        <f t="shared" si="158"/>
        <v>2015</v>
      </c>
      <c r="U1997" s="17">
        <f t="shared" si="159"/>
        <v>42201.902037037042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5">
        <f t="shared" si="158"/>
        <v>2014</v>
      </c>
      <c r="U1998" s="17">
        <f t="shared" si="159"/>
        <v>41830.819571759261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5">
        <f t="shared" si="158"/>
        <v>2014</v>
      </c>
      <c r="U1999" s="17">
        <f t="shared" si="159"/>
        <v>41877.930694444447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5">
        <f t="shared" si="158"/>
        <v>2014</v>
      </c>
      <c r="U2000" s="17">
        <f t="shared" si="159"/>
        <v>41852.118495370371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5">
        <f t="shared" si="158"/>
        <v>2014</v>
      </c>
      <c r="U2001" s="17">
        <f t="shared" si="159"/>
        <v>41956.524398148147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5">
        <f t="shared" si="158"/>
        <v>2015</v>
      </c>
      <c r="U2002" s="17">
        <f t="shared" si="159"/>
        <v>42375.951539351852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5">
        <f t="shared" si="158"/>
        <v>2015</v>
      </c>
      <c r="U2003" s="17">
        <f t="shared" si="159"/>
        <v>42167.833333333328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5">
        <f t="shared" si="158"/>
        <v>2016</v>
      </c>
      <c r="U2004" s="17">
        <f t="shared" si="159"/>
        <v>42758.71230324074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5">
        <f t="shared" si="158"/>
        <v>2010</v>
      </c>
      <c r="U2005" s="17">
        <f t="shared" si="159"/>
        <v>40361.958333333336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5">
        <f t="shared" si="158"/>
        <v>2014</v>
      </c>
      <c r="U2006" s="17">
        <f t="shared" si="159"/>
        <v>41830.604895833334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5">
        <f t="shared" si="158"/>
        <v>2013</v>
      </c>
      <c r="U2007" s="17">
        <f t="shared" si="159"/>
        <v>41563.165972222225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5">
        <f t="shared" si="158"/>
        <v>2014</v>
      </c>
      <c r="U2008" s="17">
        <f t="shared" si="159"/>
        <v>41976.542187500003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5">
        <f t="shared" si="158"/>
        <v>2010</v>
      </c>
      <c r="U2009" s="17">
        <f t="shared" si="159"/>
        <v>40414.166666666664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5">
        <f t="shared" si="158"/>
        <v>2011</v>
      </c>
      <c r="U2010" s="17">
        <f t="shared" si="159"/>
        <v>40805.604421296295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5">
        <f t="shared" si="158"/>
        <v>2016</v>
      </c>
      <c r="U2011" s="17">
        <f t="shared" si="159"/>
        <v>42697.365081018521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5">
        <f t="shared" si="158"/>
        <v>2016</v>
      </c>
      <c r="U2012" s="17">
        <f t="shared" si="159"/>
        <v>42600.996423611112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5">
        <f t="shared" si="158"/>
        <v>2015</v>
      </c>
      <c r="U2013" s="17">
        <f t="shared" si="159"/>
        <v>42380.958333333328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5">
        <f t="shared" si="158"/>
        <v>2015</v>
      </c>
      <c r="U2014" s="17">
        <f t="shared" si="159"/>
        <v>42040.822233796294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5">
        <f t="shared" si="158"/>
        <v>2016</v>
      </c>
      <c r="U2015" s="17">
        <f t="shared" si="159"/>
        <v>42559.960810185185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5">
        <f t="shared" si="158"/>
        <v>2013</v>
      </c>
      <c r="U2016" s="17">
        <f t="shared" si="159"/>
        <v>41358.172905092593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5">
        <f t="shared" si="158"/>
        <v>2011</v>
      </c>
      <c r="U2017" s="17">
        <f t="shared" si="159"/>
        <v>40795.876886574071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5">
        <f t="shared" si="158"/>
        <v>2013</v>
      </c>
      <c r="U2018" s="17">
        <f t="shared" si="159"/>
        <v>41342.88077546296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5">
        <f t="shared" si="158"/>
        <v>2012</v>
      </c>
      <c r="U2019" s="17">
        <f t="shared" si="159"/>
        <v>40992.166666666664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5">
        <f t="shared" si="158"/>
        <v>2015</v>
      </c>
      <c r="U2020" s="17">
        <f t="shared" si="159"/>
        <v>42229.365844907406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5">
        <f t="shared" si="158"/>
        <v>2016</v>
      </c>
      <c r="U2021" s="17">
        <f t="shared" si="159"/>
        <v>42635.70857638889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5">
        <f t="shared" si="158"/>
        <v>2014</v>
      </c>
      <c r="U2022" s="17">
        <f t="shared" si="159"/>
        <v>41773.961111111108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5">
        <f t="shared" si="158"/>
        <v>2014</v>
      </c>
      <c r="U2023" s="17">
        <f t="shared" si="159"/>
        <v>41906.070567129631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5">
        <f t="shared" si="158"/>
        <v>2016</v>
      </c>
      <c r="U2024" s="17">
        <f t="shared" si="159"/>
        <v>42532.569120370375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5">
        <f t="shared" si="158"/>
        <v>2015</v>
      </c>
      <c r="U2025" s="17">
        <f t="shared" si="159"/>
        <v>42166.420752314814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5">
        <f t="shared" si="158"/>
        <v>2012</v>
      </c>
      <c r="U2026" s="17">
        <f t="shared" si="159"/>
        <v>41134.125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5">
        <f t="shared" si="158"/>
        <v>2015</v>
      </c>
      <c r="U2027" s="17">
        <f t="shared" si="159"/>
        <v>42166.184560185182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5">
        <f t="shared" si="158"/>
        <v>2014</v>
      </c>
      <c r="U2028" s="17">
        <f t="shared" si="159"/>
        <v>41750.165972222225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5">
        <f t="shared" si="158"/>
        <v>2015</v>
      </c>
      <c r="U2029" s="17">
        <f t="shared" si="159"/>
        <v>42093.772210648152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5">
        <f t="shared" si="158"/>
        <v>2010</v>
      </c>
      <c r="U2030" s="17">
        <f t="shared" si="159"/>
        <v>40252.913194444445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5">
        <f t="shared" si="158"/>
        <v>2014</v>
      </c>
      <c r="U2031" s="17">
        <f t="shared" si="159"/>
        <v>41878.021770833337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5">
        <f t="shared" si="158"/>
        <v>2012</v>
      </c>
      <c r="U2032" s="17">
        <f t="shared" si="159"/>
        <v>41242.996481481481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5">
        <f t="shared" si="158"/>
        <v>2014</v>
      </c>
      <c r="U2033" s="17">
        <f t="shared" si="159"/>
        <v>42013.041666666672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5">
        <f t="shared" si="158"/>
        <v>2016</v>
      </c>
      <c r="U2034" s="17">
        <f t="shared" si="159"/>
        <v>42719.208333333328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5">
        <f t="shared" si="158"/>
        <v>2014</v>
      </c>
      <c r="U2035" s="17">
        <f t="shared" si="159"/>
        <v>41755.082384259258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5">
        <f t="shared" si="158"/>
        <v>2015</v>
      </c>
      <c r="U2036" s="17">
        <f t="shared" si="159"/>
        <v>42131.290277777778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5">
        <f t="shared" si="158"/>
        <v>2015</v>
      </c>
      <c r="U2037" s="17">
        <f t="shared" si="159"/>
        <v>42357.041666666672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5">
        <f t="shared" si="158"/>
        <v>2014</v>
      </c>
      <c r="U2038" s="17">
        <f t="shared" si="159"/>
        <v>41768.864803240744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5">
        <f t="shared" si="158"/>
        <v>2013</v>
      </c>
      <c r="U2039" s="17">
        <f t="shared" si="159"/>
        <v>41638.251770833333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5">
        <f t="shared" si="158"/>
        <v>2013</v>
      </c>
      <c r="U2040" s="17">
        <f t="shared" si="159"/>
        <v>41456.75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5">
        <f t="shared" si="158"/>
        <v>2016</v>
      </c>
      <c r="U2041" s="17">
        <f t="shared" si="159"/>
        <v>42705.207638888889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5">
        <f t="shared" si="158"/>
        <v>2013</v>
      </c>
      <c r="U2042" s="17">
        <f t="shared" si="159"/>
        <v>41593.968784722223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5">
        <f t="shared" si="158"/>
        <v>2016</v>
      </c>
      <c r="U2043" s="17">
        <f t="shared" si="159"/>
        <v>42684.567442129628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5">
        <f t="shared" si="158"/>
        <v>2015</v>
      </c>
      <c r="U2044" s="17">
        <f t="shared" si="159"/>
        <v>42391.708032407405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5">
        <f t="shared" si="158"/>
        <v>2016</v>
      </c>
      <c r="U2045" s="17">
        <f t="shared" si="159"/>
        <v>42715.207638888889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5">
        <f t="shared" si="158"/>
        <v>2015</v>
      </c>
      <c r="U2046" s="17">
        <f t="shared" si="159"/>
        <v>42168.684189814812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5">
        <f t="shared" si="158"/>
        <v>2012</v>
      </c>
      <c r="U2047" s="17">
        <f t="shared" si="159"/>
        <v>41099.088506944441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5">
        <f t="shared" si="158"/>
        <v>2013</v>
      </c>
      <c r="U2048" s="17">
        <f t="shared" si="159"/>
        <v>41417.171805555554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5">
        <f t="shared" si="158"/>
        <v>2015</v>
      </c>
      <c r="U2049" s="17">
        <f t="shared" si="159"/>
        <v>42111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5">
        <f t="shared" si="158"/>
        <v>2013</v>
      </c>
      <c r="U2050" s="17">
        <f t="shared" si="159"/>
        <v>41417.651516203703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2" t="s">
        <v>8317</v>
      </c>
      <c r="R2051" t="s">
        <v>8347</v>
      </c>
      <c r="S2051" s="17">
        <f t="shared" ref="S2051:S2114" si="162">(((K2051/60)/60)/24)+DATE(1970,1,1)</f>
        <v>41575.527349537035</v>
      </c>
      <c r="T2051" s="15">
        <f t="shared" ref="T2051:T2114" si="163">YEAR(S2051)</f>
        <v>2013</v>
      </c>
      <c r="U2051" s="17">
        <f t="shared" ref="U2051:U2114" si="164">(((J2051/60)/60)/24)+DATE(1970,1,1)</f>
        <v>41610.957638888889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5">
        <f t="shared" si="163"/>
        <v>2015</v>
      </c>
      <c r="U2052" s="17">
        <f t="shared" si="164"/>
        <v>42155.071504629625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5">
        <f t="shared" si="163"/>
        <v>2013</v>
      </c>
      <c r="U2053" s="17">
        <f t="shared" si="164"/>
        <v>41634.022418981483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5">
        <f t="shared" si="163"/>
        <v>2016</v>
      </c>
      <c r="U2054" s="17">
        <f t="shared" si="164"/>
        <v>42420.08394675926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5">
        <f t="shared" si="163"/>
        <v>2015</v>
      </c>
      <c r="U2055" s="17">
        <f t="shared" si="164"/>
        <v>42333.659155092595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5">
        <f t="shared" si="163"/>
        <v>2014</v>
      </c>
      <c r="U2056" s="17">
        <f t="shared" si="164"/>
        <v>41761.520949074074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5">
        <f t="shared" si="163"/>
        <v>2014</v>
      </c>
      <c r="U2057" s="17">
        <f t="shared" si="164"/>
        <v>41976.166666666672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5">
        <f t="shared" si="163"/>
        <v>2013</v>
      </c>
      <c r="U2058" s="17">
        <f t="shared" si="164"/>
        <v>41381.76090277778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5">
        <f t="shared" si="163"/>
        <v>2016</v>
      </c>
      <c r="U2059" s="17">
        <f t="shared" si="164"/>
        <v>42426.494583333333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5">
        <f t="shared" si="163"/>
        <v>2015</v>
      </c>
      <c r="U2060" s="17">
        <f t="shared" si="164"/>
        <v>42065.833333333328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5">
        <f t="shared" si="163"/>
        <v>2015</v>
      </c>
      <c r="U2061" s="17">
        <f t="shared" si="164"/>
        <v>42400.915972222225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5">
        <f t="shared" si="163"/>
        <v>2014</v>
      </c>
      <c r="U2062" s="17">
        <f t="shared" si="164"/>
        <v>41843.642939814818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5">
        <f t="shared" si="163"/>
        <v>2016</v>
      </c>
      <c r="U2063" s="17">
        <f t="shared" si="164"/>
        <v>42735.764513888891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5">
        <f t="shared" si="163"/>
        <v>2016</v>
      </c>
      <c r="U2064" s="17">
        <f t="shared" si="164"/>
        <v>42453.341412037036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5">
        <f t="shared" si="163"/>
        <v>2016</v>
      </c>
      <c r="U2065" s="17">
        <f t="shared" si="164"/>
        <v>42505.73265046296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5">
        <f t="shared" si="163"/>
        <v>2013</v>
      </c>
      <c r="U2066" s="17">
        <f t="shared" si="164"/>
        <v>41425.5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5">
        <f t="shared" si="163"/>
        <v>2013</v>
      </c>
      <c r="U2067" s="17">
        <f t="shared" si="164"/>
        <v>41633.333668981482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5">
        <f t="shared" si="163"/>
        <v>2014</v>
      </c>
      <c r="U2068" s="17">
        <f t="shared" si="164"/>
        <v>41874.771793981483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5">
        <f t="shared" si="163"/>
        <v>2015</v>
      </c>
      <c r="U2069" s="17">
        <f t="shared" si="164"/>
        <v>42148.853888888887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5">
        <f t="shared" si="163"/>
        <v>2016</v>
      </c>
      <c r="U2070" s="17">
        <f t="shared" si="164"/>
        <v>42663.841608796298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5">
        <f t="shared" si="163"/>
        <v>2015</v>
      </c>
      <c r="U2071" s="17">
        <f t="shared" si="164"/>
        <v>42371.972118055557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5">
        <f t="shared" si="163"/>
        <v>2016</v>
      </c>
      <c r="U2072" s="17">
        <f t="shared" si="164"/>
        <v>42549.6565162037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5">
        <f t="shared" si="163"/>
        <v>2016</v>
      </c>
      <c r="U2073" s="17">
        <f t="shared" si="164"/>
        <v>42645.278749999998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5">
        <f t="shared" si="163"/>
        <v>2016</v>
      </c>
      <c r="U2074" s="17">
        <f t="shared" si="164"/>
        <v>42497.581388888888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5">
        <f t="shared" si="163"/>
        <v>2015</v>
      </c>
      <c r="U2075" s="17">
        <f t="shared" si="164"/>
        <v>42132.668032407411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5">
        <f t="shared" si="163"/>
        <v>2016</v>
      </c>
      <c r="U2076" s="17">
        <f t="shared" si="164"/>
        <v>42496.826180555552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5">
        <f t="shared" si="163"/>
        <v>2013</v>
      </c>
      <c r="U2077" s="17">
        <f t="shared" si="164"/>
        <v>41480.681574074071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5">
        <f t="shared" si="163"/>
        <v>2014</v>
      </c>
      <c r="U2078" s="17">
        <f t="shared" si="164"/>
        <v>41843.880659722221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5">
        <f t="shared" si="163"/>
        <v>2015</v>
      </c>
      <c r="U2079" s="17">
        <f t="shared" si="164"/>
        <v>42160.875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5">
        <f t="shared" si="163"/>
        <v>2016</v>
      </c>
      <c r="U2080" s="17">
        <f t="shared" si="164"/>
        <v>42722.771493055552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5">
        <f t="shared" si="163"/>
        <v>2015</v>
      </c>
      <c r="U2081" s="17">
        <f t="shared" si="164"/>
        <v>42180.791666666672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5">
        <f t="shared" si="163"/>
        <v>2015</v>
      </c>
      <c r="U2082" s="17">
        <f t="shared" si="164"/>
        <v>42319.998842592591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5">
        <f t="shared" si="163"/>
        <v>2012</v>
      </c>
      <c r="U2083" s="17">
        <f t="shared" si="164"/>
        <v>41045.207638888889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5">
        <f t="shared" si="163"/>
        <v>2011</v>
      </c>
      <c r="U2084" s="17">
        <f t="shared" si="164"/>
        <v>40871.161990740737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5">
        <f t="shared" si="163"/>
        <v>2012</v>
      </c>
      <c r="U2085" s="17">
        <f t="shared" si="164"/>
        <v>41064.72216435185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5">
        <f t="shared" si="163"/>
        <v>2014</v>
      </c>
      <c r="U2086" s="17">
        <f t="shared" si="164"/>
        <v>41763.290972222225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5">
        <f t="shared" si="163"/>
        <v>2012</v>
      </c>
      <c r="U2087" s="17">
        <f t="shared" si="164"/>
        <v>41105.835497685184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5">
        <f t="shared" si="163"/>
        <v>2011</v>
      </c>
      <c r="U2088" s="17">
        <f t="shared" si="164"/>
        <v>40891.207638888889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5">
        <f t="shared" si="163"/>
        <v>2011</v>
      </c>
      <c r="U2089" s="17">
        <f t="shared" si="164"/>
        <v>40794.204375000001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5">
        <f t="shared" si="163"/>
        <v>2010</v>
      </c>
      <c r="U2090" s="17">
        <f t="shared" si="164"/>
        <v>40432.165972222225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5">
        <f t="shared" si="163"/>
        <v>2013</v>
      </c>
      <c r="U2091" s="17">
        <f t="shared" si="164"/>
        <v>41488.076319444444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5">
        <f t="shared" si="163"/>
        <v>2013</v>
      </c>
      <c r="U2092" s="17">
        <f t="shared" si="164"/>
        <v>41329.381423611114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5">
        <f t="shared" si="163"/>
        <v>2011</v>
      </c>
      <c r="U2093" s="17">
        <f t="shared" si="164"/>
        <v>40603.833333333336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5">
        <f t="shared" si="163"/>
        <v>2011</v>
      </c>
      <c r="U2094" s="17">
        <f t="shared" si="164"/>
        <v>40823.707546296297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5">
        <f t="shared" si="163"/>
        <v>2012</v>
      </c>
      <c r="U2095" s="17">
        <f t="shared" si="164"/>
        <v>41265.896203703705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5">
        <f t="shared" si="163"/>
        <v>2012</v>
      </c>
      <c r="U2096" s="17">
        <f t="shared" si="164"/>
        <v>40973.125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5">
        <f t="shared" si="163"/>
        <v>2011</v>
      </c>
      <c r="U2097" s="17">
        <f t="shared" si="164"/>
        <v>40818.733483796292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5">
        <f t="shared" si="163"/>
        <v>2012</v>
      </c>
      <c r="U2098" s="17">
        <f t="shared" si="164"/>
        <v>41208.165972222225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5">
        <f t="shared" si="163"/>
        <v>2011</v>
      </c>
      <c r="U2099" s="17">
        <f t="shared" si="164"/>
        <v>40878.626562500001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5">
        <f t="shared" si="163"/>
        <v>2012</v>
      </c>
      <c r="U2100" s="17">
        <f t="shared" si="164"/>
        <v>40976.11383101852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5">
        <f t="shared" si="163"/>
        <v>2015</v>
      </c>
      <c r="U2101" s="17">
        <f t="shared" si="164"/>
        <v>42187.152777777781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5">
        <f t="shared" si="163"/>
        <v>2012</v>
      </c>
      <c r="U2102" s="17">
        <f t="shared" si="164"/>
        <v>41090.165972222225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5">
        <f t="shared" si="163"/>
        <v>2011</v>
      </c>
      <c r="U2103" s="17">
        <f t="shared" si="164"/>
        <v>40952.149467592593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5">
        <f t="shared" si="163"/>
        <v>2011</v>
      </c>
      <c r="U2104" s="17">
        <f t="shared" si="164"/>
        <v>40668.868611111109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5">
        <f t="shared" si="163"/>
        <v>2012</v>
      </c>
      <c r="U2105" s="17">
        <f t="shared" si="164"/>
        <v>41222.7966087963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5">
        <f t="shared" si="163"/>
        <v>2013</v>
      </c>
      <c r="U2106" s="17">
        <f t="shared" si="164"/>
        <v>41425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5">
        <f t="shared" si="163"/>
        <v>2014</v>
      </c>
      <c r="U2107" s="17">
        <f t="shared" si="164"/>
        <v>41964.166666666672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5">
        <f t="shared" si="163"/>
        <v>2012</v>
      </c>
      <c r="U2108" s="17">
        <f t="shared" si="164"/>
        <v>41300.21497685185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5">
        <f t="shared" si="163"/>
        <v>2014</v>
      </c>
      <c r="U2109" s="17">
        <f t="shared" si="164"/>
        <v>41955.752233796295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5">
        <f t="shared" si="163"/>
        <v>2012</v>
      </c>
      <c r="U2110" s="17">
        <f t="shared" si="164"/>
        <v>41162.163194444445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5">
        <f t="shared" si="163"/>
        <v>2015</v>
      </c>
      <c r="U2111" s="17">
        <f t="shared" si="164"/>
        <v>42190.708530092597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5">
        <f t="shared" si="163"/>
        <v>2014</v>
      </c>
      <c r="U2112" s="17">
        <f t="shared" si="164"/>
        <v>41787.207638888889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5">
        <f t="shared" si="163"/>
        <v>2011</v>
      </c>
      <c r="U2113" s="17">
        <f t="shared" si="164"/>
        <v>40770.041666666664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5">
        <f t="shared" si="163"/>
        <v>2013</v>
      </c>
      <c r="U2114" s="17">
        <f t="shared" si="164"/>
        <v>41379.928159722222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2" t="s">
        <v>8323</v>
      </c>
      <c r="R2115" t="s">
        <v>8327</v>
      </c>
      <c r="S2115" s="17">
        <f t="shared" ref="S2115:S2178" si="167">(((K2115/60)/60)/24)+DATE(1970,1,1)</f>
        <v>41870.86546296296</v>
      </c>
      <c r="T2115" s="15">
        <f t="shared" ref="T2115:T2178" si="168">YEAR(S2115)</f>
        <v>2014</v>
      </c>
      <c r="U2115" s="17">
        <f t="shared" ref="U2115:U2178" si="169">(((J2115/60)/60)/24)+DATE(1970,1,1)</f>
        <v>41905.86546296296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5">
        <f t="shared" si="168"/>
        <v>2010</v>
      </c>
      <c r="U2116" s="17">
        <f t="shared" si="169"/>
        <v>40521.207638888889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5">
        <f t="shared" si="168"/>
        <v>2011</v>
      </c>
      <c r="U2117" s="17">
        <f t="shared" si="169"/>
        <v>40594.081030092595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5">
        <f t="shared" si="168"/>
        <v>2012</v>
      </c>
      <c r="U2118" s="17">
        <f t="shared" si="169"/>
        <v>41184.777812500004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5">
        <f t="shared" si="168"/>
        <v>2015</v>
      </c>
      <c r="U2119" s="17">
        <f t="shared" si="169"/>
        <v>42304.207638888889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5">
        <f t="shared" si="168"/>
        <v>2011</v>
      </c>
      <c r="U2120" s="17">
        <f t="shared" si="169"/>
        <v>40748.839537037034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5">
        <f t="shared" si="168"/>
        <v>2012</v>
      </c>
      <c r="U2121" s="17">
        <f t="shared" si="169"/>
        <v>41137.130150462966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5">
        <f t="shared" si="168"/>
        <v>2013</v>
      </c>
      <c r="U2122" s="17">
        <f t="shared" si="169"/>
        <v>41640.964537037034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5">
        <f t="shared" si="168"/>
        <v>2016</v>
      </c>
      <c r="U2123" s="17">
        <f t="shared" si="169"/>
        <v>42746.7424537037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5">
        <f t="shared" si="168"/>
        <v>2016</v>
      </c>
      <c r="U2124" s="17">
        <f t="shared" si="169"/>
        <v>42742.300567129627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5">
        <f t="shared" si="168"/>
        <v>2010</v>
      </c>
      <c r="U2125" s="17">
        <f t="shared" si="169"/>
        <v>40252.290972222225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5">
        <f t="shared" si="168"/>
        <v>2010</v>
      </c>
      <c r="U2126" s="17">
        <f t="shared" si="169"/>
        <v>40512.208333333336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5">
        <f t="shared" si="168"/>
        <v>2015</v>
      </c>
      <c r="U2127" s="17">
        <f t="shared" si="169"/>
        <v>42221.023530092592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5">
        <f t="shared" si="168"/>
        <v>2014</v>
      </c>
      <c r="U2128" s="17">
        <f t="shared" si="169"/>
        <v>41981.973229166666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5">
        <f t="shared" si="168"/>
        <v>2015</v>
      </c>
      <c r="U2129" s="17">
        <f t="shared" si="169"/>
        <v>42075.463692129633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5">
        <f t="shared" si="168"/>
        <v>2014</v>
      </c>
      <c r="U2130" s="17">
        <f t="shared" si="169"/>
        <v>41903.772789351853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5">
        <f t="shared" si="168"/>
        <v>2016</v>
      </c>
      <c r="U2131" s="17">
        <f t="shared" si="169"/>
        <v>42439.024305555555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5">
        <f t="shared" si="168"/>
        <v>2014</v>
      </c>
      <c r="U2132" s="17">
        <f t="shared" si="169"/>
        <v>41867.086377314816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5">
        <f t="shared" si="168"/>
        <v>2015</v>
      </c>
      <c r="U2133" s="17">
        <f t="shared" si="169"/>
        <v>42197.207071759258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5">
        <f t="shared" si="168"/>
        <v>2014</v>
      </c>
      <c r="U2134" s="17">
        <f t="shared" si="169"/>
        <v>41673.487175925926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5">
        <f t="shared" si="168"/>
        <v>2011</v>
      </c>
      <c r="U2135" s="17">
        <f t="shared" si="169"/>
        <v>40657.290972222225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5">
        <f t="shared" si="168"/>
        <v>2013</v>
      </c>
      <c r="U2136" s="17">
        <f t="shared" si="169"/>
        <v>41391.886469907404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5">
        <f t="shared" si="168"/>
        <v>2012</v>
      </c>
      <c r="U2137" s="17">
        <f t="shared" si="169"/>
        <v>41186.963344907403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5">
        <f t="shared" si="168"/>
        <v>2013</v>
      </c>
      <c r="U2138" s="17">
        <f t="shared" si="169"/>
        <v>41566.509097222224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5">
        <f t="shared" si="168"/>
        <v>2014</v>
      </c>
      <c r="U2139" s="17">
        <f t="shared" si="169"/>
        <v>41978.771168981482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5">
        <f t="shared" si="168"/>
        <v>2013</v>
      </c>
      <c r="U2140" s="17">
        <f t="shared" si="169"/>
        <v>41587.054849537039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5">
        <f t="shared" si="168"/>
        <v>2016</v>
      </c>
      <c r="U2141" s="17">
        <f t="shared" si="169"/>
        <v>42677.750092592592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5">
        <f t="shared" si="168"/>
        <v>2012</v>
      </c>
      <c r="U2142" s="17">
        <f t="shared" si="169"/>
        <v>41285.833611111113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5">
        <f t="shared" si="168"/>
        <v>2014</v>
      </c>
      <c r="U2143" s="17">
        <f t="shared" si="169"/>
        <v>41957.277303240742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5">
        <f t="shared" si="168"/>
        <v>2015</v>
      </c>
      <c r="U2144" s="17">
        <f t="shared" si="169"/>
        <v>42368.701504629629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5">
        <f t="shared" si="168"/>
        <v>2010</v>
      </c>
      <c r="U2145" s="17">
        <f t="shared" si="169"/>
        <v>40380.791666666664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5">
        <f t="shared" si="168"/>
        <v>2013</v>
      </c>
      <c r="U2146" s="17">
        <f t="shared" si="169"/>
        <v>41531.546759259261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5">
        <f t="shared" si="168"/>
        <v>2013</v>
      </c>
      <c r="U2147" s="17">
        <f t="shared" si="169"/>
        <v>41605.279097222221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5">
        <f t="shared" si="168"/>
        <v>2016</v>
      </c>
      <c r="U2148" s="17">
        <f t="shared" si="169"/>
        <v>42411.679513888885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5">
        <f t="shared" si="168"/>
        <v>2014</v>
      </c>
      <c r="U2149" s="17">
        <f t="shared" si="169"/>
        <v>41959.337361111116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5">
        <f t="shared" si="168"/>
        <v>2015</v>
      </c>
      <c r="U2150" s="17">
        <f t="shared" si="169"/>
        <v>42096.691921296297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5">
        <f t="shared" si="168"/>
        <v>2010</v>
      </c>
      <c r="U2151" s="17">
        <f t="shared" si="169"/>
        <v>40390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5">
        <f t="shared" si="168"/>
        <v>2016</v>
      </c>
      <c r="U2152" s="17">
        <f t="shared" si="169"/>
        <v>42564.284710648149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5">
        <f t="shared" si="168"/>
        <v>2016</v>
      </c>
      <c r="U2153" s="17">
        <f t="shared" si="169"/>
        <v>42550.847384259265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5">
        <f t="shared" si="168"/>
        <v>2014</v>
      </c>
      <c r="U2154" s="17">
        <f t="shared" si="169"/>
        <v>41713.790613425925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5">
        <f t="shared" si="168"/>
        <v>2014</v>
      </c>
      <c r="U2155" s="17">
        <f t="shared" si="169"/>
        <v>42014.332638888889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5">
        <f t="shared" si="168"/>
        <v>2014</v>
      </c>
      <c r="U2156" s="17">
        <f t="shared" si="169"/>
        <v>41667.632256944446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5">
        <f t="shared" si="168"/>
        <v>2016</v>
      </c>
      <c r="U2157" s="17">
        <f t="shared" si="169"/>
        <v>42460.70584490741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5">
        <f t="shared" si="168"/>
        <v>2013</v>
      </c>
      <c r="U2158" s="17">
        <f t="shared" si="169"/>
        <v>41533.85423611111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5">
        <f t="shared" si="168"/>
        <v>2016</v>
      </c>
      <c r="U2159" s="17">
        <f t="shared" si="169"/>
        <v>42727.332638888889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5">
        <f t="shared" si="168"/>
        <v>2012</v>
      </c>
      <c r="U2160" s="17">
        <f t="shared" si="169"/>
        <v>41309.853865740741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5">
        <f t="shared" si="168"/>
        <v>2011</v>
      </c>
      <c r="U2161" s="17">
        <f t="shared" si="169"/>
        <v>40740.731180555551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5">
        <f t="shared" si="168"/>
        <v>2012</v>
      </c>
      <c r="U2162" s="17">
        <f t="shared" si="169"/>
        <v>41048.711863425924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5">
        <f t="shared" si="168"/>
        <v>2015</v>
      </c>
      <c r="U2163" s="17">
        <f t="shared" si="169"/>
        <v>42270.852534722217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5">
        <f t="shared" si="168"/>
        <v>2014</v>
      </c>
      <c r="U2164" s="17">
        <f t="shared" si="169"/>
        <v>41844.766099537039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5">
        <f t="shared" si="168"/>
        <v>2015</v>
      </c>
      <c r="U2165" s="17">
        <f t="shared" si="169"/>
        <v>42163.159722222219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5">
        <f t="shared" si="168"/>
        <v>2016</v>
      </c>
      <c r="U2166" s="17">
        <f t="shared" si="169"/>
        <v>42546.165972222225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5">
        <f t="shared" si="168"/>
        <v>2016</v>
      </c>
      <c r="U2167" s="17">
        <f t="shared" si="169"/>
        <v>42468.625405092593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5">
        <f t="shared" si="168"/>
        <v>2014</v>
      </c>
      <c r="U2168" s="17">
        <f t="shared" si="169"/>
        <v>41978.879837962959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5">
        <f t="shared" si="168"/>
        <v>2012</v>
      </c>
      <c r="U2169" s="17">
        <f t="shared" si="169"/>
        <v>41167.066400462965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5">
        <f t="shared" si="168"/>
        <v>2017</v>
      </c>
      <c r="U2170" s="17">
        <f t="shared" si="169"/>
        <v>42776.208333333328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5">
        <f t="shared" si="168"/>
        <v>2017</v>
      </c>
      <c r="U2171" s="17">
        <f t="shared" si="169"/>
        <v>42796.700821759259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5">
        <f t="shared" si="168"/>
        <v>2015</v>
      </c>
      <c r="U2172" s="17">
        <f t="shared" si="169"/>
        <v>42238.750254629631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5">
        <f t="shared" si="168"/>
        <v>2015</v>
      </c>
      <c r="U2173" s="17">
        <f t="shared" si="169"/>
        <v>42177.208333333328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5">
        <f t="shared" si="168"/>
        <v>2015</v>
      </c>
      <c r="U2174" s="17">
        <f t="shared" si="169"/>
        <v>42112.580092592587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5">
        <f t="shared" si="168"/>
        <v>2013</v>
      </c>
      <c r="U2175" s="17">
        <f t="shared" si="169"/>
        <v>41527.165972222225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5">
        <f t="shared" si="168"/>
        <v>2016</v>
      </c>
      <c r="U2176" s="17">
        <f t="shared" si="169"/>
        <v>42495.542905092589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5">
        <f t="shared" si="168"/>
        <v>2016</v>
      </c>
      <c r="U2177" s="17">
        <f t="shared" si="169"/>
        <v>42572.009097222224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5">
        <f t="shared" si="168"/>
        <v>2015</v>
      </c>
      <c r="U2178" s="17">
        <f t="shared" si="169"/>
        <v>42126.633206018523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2" t="s">
        <v>8323</v>
      </c>
      <c r="R2179" t="s">
        <v>8324</v>
      </c>
      <c r="S2179" s="17">
        <f t="shared" ref="S2179:S2242" si="172">(((K2179/60)/60)/24)+DATE(1970,1,1)</f>
        <v>42502.250775462962</v>
      </c>
      <c r="T2179" s="15">
        <f t="shared" ref="T2179:T2242" si="173">YEAR(S2179)</f>
        <v>2016</v>
      </c>
      <c r="U2179" s="17">
        <f t="shared" ref="U2179:U2242" si="174">(((J2179/60)/60)/24)+DATE(1970,1,1)</f>
        <v>42527.250775462962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5">
        <f t="shared" si="173"/>
        <v>2016</v>
      </c>
      <c r="U2180" s="17">
        <f t="shared" si="174"/>
        <v>42753.63653935185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5">
        <f t="shared" si="173"/>
        <v>2015</v>
      </c>
      <c r="U2181" s="17">
        <f t="shared" si="174"/>
        <v>42105.171203703707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5">
        <f t="shared" si="173"/>
        <v>2015</v>
      </c>
      <c r="U2182" s="17">
        <f t="shared" si="174"/>
        <v>42321.711435185185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5">
        <f t="shared" si="173"/>
        <v>2017</v>
      </c>
      <c r="U2183" s="17">
        <f t="shared" si="174"/>
        <v>42787.005243055552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5">
        <f t="shared" si="173"/>
        <v>2014</v>
      </c>
      <c r="U2184" s="17">
        <f t="shared" si="174"/>
        <v>41914.900752314818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5">
        <f t="shared" si="173"/>
        <v>2017</v>
      </c>
      <c r="U2185" s="17">
        <f t="shared" si="174"/>
        <v>42775.208333333328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5">
        <f t="shared" si="173"/>
        <v>2016</v>
      </c>
      <c r="U2186" s="17">
        <f t="shared" si="174"/>
        <v>42394.666666666672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5">
        <f t="shared" si="173"/>
        <v>2013</v>
      </c>
      <c r="U2187" s="17">
        <f t="shared" si="174"/>
        <v>41359.349988425929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5">
        <f t="shared" si="173"/>
        <v>2016</v>
      </c>
      <c r="U2188" s="17">
        <f t="shared" si="174"/>
        <v>42620.083333333328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5">
        <f t="shared" si="173"/>
        <v>2015</v>
      </c>
      <c r="U2189" s="17">
        <f t="shared" si="174"/>
        <v>42097.165972222225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5">
        <f t="shared" si="173"/>
        <v>2016</v>
      </c>
      <c r="U2190" s="17">
        <f t="shared" si="174"/>
        <v>42668.708333333328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5">
        <f t="shared" si="173"/>
        <v>2016</v>
      </c>
      <c r="U2191" s="17">
        <f t="shared" si="174"/>
        <v>42481.916666666672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5">
        <f t="shared" si="173"/>
        <v>2016</v>
      </c>
      <c r="U2192" s="17">
        <f t="shared" si="174"/>
        <v>42452.290972222225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5">
        <f t="shared" si="173"/>
        <v>2017</v>
      </c>
      <c r="U2193" s="17">
        <f t="shared" si="174"/>
        <v>42780.833645833336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5">
        <f t="shared" si="173"/>
        <v>2016</v>
      </c>
      <c r="U2194" s="17">
        <f t="shared" si="174"/>
        <v>42719.958333333328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5">
        <f t="shared" si="173"/>
        <v>2016</v>
      </c>
      <c r="U2195" s="17">
        <f t="shared" si="174"/>
        <v>42695.207638888889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5">
        <f t="shared" si="173"/>
        <v>2016</v>
      </c>
      <c r="U2196" s="17">
        <f t="shared" si="174"/>
        <v>42455.716319444444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5">
        <f t="shared" si="173"/>
        <v>2015</v>
      </c>
      <c r="U2197" s="17">
        <f t="shared" si="174"/>
        <v>42227.771990740745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5">
        <f t="shared" si="173"/>
        <v>2016</v>
      </c>
      <c r="U2198" s="17">
        <f t="shared" si="174"/>
        <v>42706.291666666672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5">
        <f t="shared" si="173"/>
        <v>2015</v>
      </c>
      <c r="U2199" s="17">
        <f t="shared" si="174"/>
        <v>42063.584016203706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5">
        <f t="shared" si="173"/>
        <v>2015</v>
      </c>
      <c r="U2200" s="17">
        <f t="shared" si="174"/>
        <v>42322.555555555555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5">
        <f t="shared" si="173"/>
        <v>2015</v>
      </c>
      <c r="U2201" s="17">
        <f t="shared" si="174"/>
        <v>42292.416643518518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5">
        <f t="shared" si="173"/>
        <v>2015</v>
      </c>
      <c r="U2202" s="17">
        <f t="shared" si="174"/>
        <v>42191.125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5">
        <f t="shared" si="173"/>
        <v>2013</v>
      </c>
      <c r="U2203" s="17">
        <f t="shared" si="174"/>
        <v>41290.846817129634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5">
        <f t="shared" si="173"/>
        <v>2012</v>
      </c>
      <c r="U2204" s="17">
        <f t="shared" si="174"/>
        <v>41214.849166666667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5">
        <f t="shared" si="173"/>
        <v>2015</v>
      </c>
      <c r="U2205" s="17">
        <f t="shared" si="174"/>
        <v>42271.85974537037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5">
        <f t="shared" si="173"/>
        <v>2013</v>
      </c>
      <c r="U2206" s="17">
        <f t="shared" si="174"/>
        <v>41342.311562499999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5">
        <f t="shared" si="173"/>
        <v>2012</v>
      </c>
      <c r="U2207" s="17">
        <f t="shared" si="174"/>
        <v>41061.82163194444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5">
        <f t="shared" si="173"/>
        <v>2012</v>
      </c>
      <c r="U2208" s="17">
        <f t="shared" si="174"/>
        <v>41015.257222222222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5">
        <f t="shared" si="173"/>
        <v>2013</v>
      </c>
      <c r="U2209" s="17">
        <f t="shared" si="174"/>
        <v>41594.235798611109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5">
        <f t="shared" si="173"/>
        <v>2012</v>
      </c>
      <c r="U2210" s="17">
        <f t="shared" si="174"/>
        <v>41006.166666666664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5">
        <f t="shared" si="173"/>
        <v>2014</v>
      </c>
      <c r="U2211" s="17">
        <f t="shared" si="174"/>
        <v>41743.958333333336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5">
        <f t="shared" si="173"/>
        <v>2012</v>
      </c>
      <c r="U2212" s="17">
        <f t="shared" si="174"/>
        <v>41013.73333333333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5">
        <f t="shared" si="173"/>
        <v>2014</v>
      </c>
      <c r="U2213" s="17">
        <f t="shared" si="174"/>
        <v>41739.290972222225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5">
        <f t="shared" si="173"/>
        <v>2013</v>
      </c>
      <c r="U2214" s="17">
        <f t="shared" si="174"/>
        <v>41582.041666666664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5">
        <f t="shared" si="173"/>
        <v>2015</v>
      </c>
      <c r="U2215" s="17">
        <f t="shared" si="174"/>
        <v>42139.826145833329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5">
        <f t="shared" si="173"/>
        <v>2014</v>
      </c>
      <c r="U2216" s="17">
        <f t="shared" si="174"/>
        <v>41676.792222222226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5">
        <f t="shared" si="173"/>
        <v>2012</v>
      </c>
      <c r="U2217" s="17">
        <f t="shared" si="174"/>
        <v>40981.290972222225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5">
        <f t="shared" si="173"/>
        <v>2015</v>
      </c>
      <c r="U2218" s="17">
        <f t="shared" si="174"/>
        <v>42208.751678240747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5">
        <f t="shared" si="173"/>
        <v>2015</v>
      </c>
      <c r="U2219" s="17">
        <f t="shared" si="174"/>
        <v>42310.333333333328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5">
        <f t="shared" si="173"/>
        <v>2012</v>
      </c>
      <c r="U2220" s="17">
        <f t="shared" si="174"/>
        <v>41150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5">
        <f t="shared" si="173"/>
        <v>2015</v>
      </c>
      <c r="U2221" s="17">
        <f t="shared" si="174"/>
        <v>42235.718888888892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5">
        <f t="shared" si="173"/>
        <v>2013</v>
      </c>
      <c r="U2222" s="17">
        <f t="shared" si="174"/>
        <v>41482.060601851852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5">
        <f t="shared" si="173"/>
        <v>2016</v>
      </c>
      <c r="U2223" s="17">
        <f t="shared" si="174"/>
        <v>42483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5">
        <f t="shared" si="173"/>
        <v>2011</v>
      </c>
      <c r="U2224" s="17">
        <f t="shared" si="174"/>
        <v>40936.787581018521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5">
        <f t="shared" si="173"/>
        <v>2015</v>
      </c>
      <c r="U2225" s="17">
        <f t="shared" si="174"/>
        <v>42182.640833333338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5">
        <f t="shared" si="173"/>
        <v>2016</v>
      </c>
      <c r="U2226" s="17">
        <f t="shared" si="174"/>
        <v>42672.791666666672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5">
        <f t="shared" si="173"/>
        <v>2014</v>
      </c>
      <c r="U2227" s="17">
        <f t="shared" si="174"/>
        <v>41903.79184027778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5">
        <f t="shared" si="173"/>
        <v>2016</v>
      </c>
      <c r="U2228" s="17">
        <f t="shared" si="174"/>
        <v>42412.207638888889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5">
        <f t="shared" si="173"/>
        <v>2013</v>
      </c>
      <c r="U2229" s="17">
        <f t="shared" si="174"/>
        <v>41591.849016203705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5">
        <f t="shared" si="173"/>
        <v>2015</v>
      </c>
      <c r="U2230" s="17">
        <f t="shared" si="174"/>
        <v>42232.278194444443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5">
        <f t="shared" si="173"/>
        <v>2013</v>
      </c>
      <c r="U2231" s="17">
        <f t="shared" si="174"/>
        <v>41520.166666666664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5">
        <f t="shared" si="173"/>
        <v>2014</v>
      </c>
      <c r="U2232" s="17">
        <f t="shared" si="174"/>
        <v>41754.881099537037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5">
        <f t="shared" si="173"/>
        <v>2013</v>
      </c>
      <c r="U2233" s="17">
        <f t="shared" si="174"/>
        <v>41450.208333333336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5">
        <f t="shared" si="173"/>
        <v>2014</v>
      </c>
      <c r="U2234" s="17">
        <f t="shared" si="174"/>
        <v>41839.125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5">
        <f t="shared" si="173"/>
        <v>2015</v>
      </c>
      <c r="U2235" s="17">
        <f t="shared" si="174"/>
        <v>42352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5">
        <f t="shared" si="173"/>
        <v>2016</v>
      </c>
      <c r="U2236" s="17">
        <f t="shared" si="174"/>
        <v>42740.824618055558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5">
        <f t="shared" si="173"/>
        <v>2015</v>
      </c>
      <c r="U2237" s="17">
        <f t="shared" si="174"/>
        <v>42091.980451388896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5">
        <f t="shared" si="173"/>
        <v>2016</v>
      </c>
      <c r="U2238" s="17">
        <f t="shared" si="174"/>
        <v>42401.617164351846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5">
        <f t="shared" si="173"/>
        <v>2014</v>
      </c>
      <c r="U2239" s="17">
        <f t="shared" si="174"/>
        <v>41955.332638888889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5">
        <f t="shared" si="173"/>
        <v>2017</v>
      </c>
      <c r="U2240" s="17">
        <f t="shared" si="174"/>
        <v>42804.621712962966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5">
        <f t="shared" si="173"/>
        <v>2013</v>
      </c>
      <c r="U2241" s="17">
        <f t="shared" si="174"/>
        <v>41609.168055555558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5">
        <f t="shared" si="173"/>
        <v>2016</v>
      </c>
      <c r="U2242" s="17">
        <f t="shared" si="174"/>
        <v>42482.825740740736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2" t="s">
        <v>8331</v>
      </c>
      <c r="R2243" t="s">
        <v>8349</v>
      </c>
      <c r="S2243" s="17">
        <f t="shared" ref="S2243:S2306" si="177">(((K2243/60)/60)/24)+DATE(1970,1,1)</f>
        <v>42766.827546296292</v>
      </c>
      <c r="T2243" s="15">
        <f t="shared" ref="T2243:T2306" si="178">YEAR(S2243)</f>
        <v>2017</v>
      </c>
      <c r="U2243" s="17">
        <f t="shared" ref="U2243:U2306" si="179">(((J2243/60)/60)/24)+DATE(1970,1,1)</f>
        <v>42796.827546296292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5">
        <f t="shared" si="178"/>
        <v>2013</v>
      </c>
      <c r="U2244" s="17">
        <f t="shared" si="179"/>
        <v>41605.126388888886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5">
        <f t="shared" si="178"/>
        <v>2017</v>
      </c>
      <c r="U2245" s="17">
        <f t="shared" si="179"/>
        <v>42807.125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5">
        <f t="shared" si="178"/>
        <v>2016</v>
      </c>
      <c r="U2246" s="17">
        <f t="shared" si="179"/>
        <v>42659.854166666672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5">
        <f t="shared" si="178"/>
        <v>2014</v>
      </c>
      <c r="U2247" s="17">
        <f t="shared" si="179"/>
        <v>41691.75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5">
        <f t="shared" si="178"/>
        <v>2015</v>
      </c>
      <c r="U2248" s="17">
        <f t="shared" si="179"/>
        <v>42251.79178240741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5">
        <f t="shared" si="178"/>
        <v>2015</v>
      </c>
      <c r="U2249" s="17">
        <f t="shared" si="179"/>
        <v>42214.666261574079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5">
        <f t="shared" si="178"/>
        <v>2016</v>
      </c>
      <c r="U2250" s="17">
        <f t="shared" si="179"/>
        <v>42718.875902777778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5">
        <f t="shared" si="178"/>
        <v>2013</v>
      </c>
      <c r="U2251" s="17">
        <f t="shared" si="179"/>
        <v>41366.661631944444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5">
        <f t="shared" si="178"/>
        <v>2016</v>
      </c>
      <c r="U2252" s="17">
        <f t="shared" si="179"/>
        <v>42707.0471412037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5">
        <f t="shared" si="178"/>
        <v>2014</v>
      </c>
      <c r="U2253" s="17">
        <f t="shared" si="179"/>
        <v>41867.34579861111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5">
        <f t="shared" si="178"/>
        <v>2016</v>
      </c>
      <c r="U2254" s="17">
        <f t="shared" si="179"/>
        <v>42588.327986111108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5">
        <f t="shared" si="178"/>
        <v>2015</v>
      </c>
      <c r="U2255" s="17">
        <f t="shared" si="179"/>
        <v>42326.672997685186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5">
        <f t="shared" si="178"/>
        <v>2017</v>
      </c>
      <c r="U2256" s="17">
        <f t="shared" si="179"/>
        <v>42759.647777777776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5">
        <f t="shared" si="178"/>
        <v>2016</v>
      </c>
      <c r="U2257" s="17">
        <f t="shared" si="179"/>
        <v>42497.951979166668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5">
        <f t="shared" si="178"/>
        <v>2016</v>
      </c>
      <c r="U2258" s="17">
        <f t="shared" si="179"/>
        <v>42696.451921296291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5">
        <f t="shared" si="178"/>
        <v>2016</v>
      </c>
      <c r="U2259" s="17">
        <f t="shared" si="179"/>
        <v>42540.958333333328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5">
        <f t="shared" si="178"/>
        <v>2015</v>
      </c>
      <c r="U2260" s="17">
        <f t="shared" si="179"/>
        <v>42166.75100694444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5">
        <f t="shared" si="178"/>
        <v>2016</v>
      </c>
      <c r="U2261" s="17">
        <f t="shared" si="179"/>
        <v>42712.804814814815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5">
        <f t="shared" si="178"/>
        <v>2014</v>
      </c>
      <c r="U2262" s="17">
        <f t="shared" si="179"/>
        <v>41724.975115740745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5">
        <f t="shared" si="178"/>
        <v>2017</v>
      </c>
      <c r="U2263" s="17">
        <f t="shared" si="179"/>
        <v>42780.724768518514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5">
        <f t="shared" si="178"/>
        <v>2014</v>
      </c>
      <c r="U2264" s="17">
        <f t="shared" si="179"/>
        <v>41961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5">
        <f t="shared" si="178"/>
        <v>2015</v>
      </c>
      <c r="U2265" s="17">
        <f t="shared" si="179"/>
        <v>42035.832326388889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5">
        <f t="shared" si="178"/>
        <v>2016</v>
      </c>
      <c r="U2266" s="17">
        <f t="shared" si="179"/>
        <v>42513.125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5">
        <f t="shared" si="178"/>
        <v>2016</v>
      </c>
      <c r="U2267" s="17">
        <f t="shared" si="179"/>
        <v>42696.853090277778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5">
        <f t="shared" si="178"/>
        <v>2016</v>
      </c>
      <c r="U2268" s="17">
        <f t="shared" si="179"/>
        <v>42487.083333333328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5">
        <f t="shared" si="178"/>
        <v>2014</v>
      </c>
      <c r="U2269" s="17">
        <f t="shared" si="179"/>
        <v>41994.041666666672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5">
        <f t="shared" si="178"/>
        <v>2017</v>
      </c>
      <c r="U2270" s="17">
        <f t="shared" si="179"/>
        <v>42806.082349537035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5">
        <f t="shared" si="178"/>
        <v>2017</v>
      </c>
      <c r="U2271" s="17">
        <f t="shared" si="179"/>
        <v>42801.208333333328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5">
        <f t="shared" si="178"/>
        <v>2016</v>
      </c>
      <c r="U2272" s="17">
        <f t="shared" si="179"/>
        <v>42745.915972222225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5">
        <f t="shared" si="178"/>
        <v>2016</v>
      </c>
      <c r="U2273" s="17">
        <f t="shared" si="179"/>
        <v>42714.000046296293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5">
        <f t="shared" si="178"/>
        <v>2015</v>
      </c>
      <c r="U2274" s="17">
        <f t="shared" si="179"/>
        <v>42345.699490740735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5">
        <f t="shared" si="178"/>
        <v>2017</v>
      </c>
      <c r="U2275" s="17">
        <f t="shared" si="179"/>
        <v>42806.507430555561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5">
        <f t="shared" si="178"/>
        <v>2014</v>
      </c>
      <c r="U2276" s="17">
        <f t="shared" si="179"/>
        <v>41693.500659722224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5">
        <f t="shared" si="178"/>
        <v>2014</v>
      </c>
      <c r="U2277" s="17">
        <f t="shared" si="179"/>
        <v>41995.616655092599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5">
        <f t="shared" si="178"/>
        <v>2013</v>
      </c>
      <c r="U2278" s="17">
        <f t="shared" si="179"/>
        <v>41644.651493055557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5">
        <f t="shared" si="178"/>
        <v>2012</v>
      </c>
      <c r="U2279" s="17">
        <f t="shared" si="179"/>
        <v>40966.678506944445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5">
        <f t="shared" si="178"/>
        <v>2015</v>
      </c>
      <c r="U2280" s="17">
        <f t="shared" si="179"/>
        <v>42372.957638888889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5">
        <f t="shared" si="178"/>
        <v>2015</v>
      </c>
      <c r="U2281" s="17">
        <f t="shared" si="179"/>
        <v>42039.166666666672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5">
        <f t="shared" si="178"/>
        <v>2015</v>
      </c>
      <c r="U2282" s="17">
        <f t="shared" si="179"/>
        <v>42264.624895833331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5">
        <f t="shared" si="178"/>
        <v>2011</v>
      </c>
      <c r="U2283" s="17">
        <f t="shared" si="179"/>
        <v>40749.284722222219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5">
        <f t="shared" si="178"/>
        <v>2015</v>
      </c>
      <c r="U2284" s="17">
        <f t="shared" si="179"/>
        <v>42383.17460648148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5">
        <f t="shared" si="178"/>
        <v>2012</v>
      </c>
      <c r="U2285" s="17">
        <f t="shared" si="179"/>
        <v>41038.083379629628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5">
        <f t="shared" si="178"/>
        <v>2011</v>
      </c>
      <c r="U2286" s="17">
        <f t="shared" si="179"/>
        <v>40614.166666666664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5">
        <f t="shared" si="178"/>
        <v>2012</v>
      </c>
      <c r="U2287" s="17">
        <f t="shared" si="179"/>
        <v>41089.185682870368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5">
        <f t="shared" si="178"/>
        <v>2013</v>
      </c>
      <c r="U2288" s="17">
        <f t="shared" si="179"/>
        <v>41523.165972222225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5">
        <f t="shared" si="178"/>
        <v>2014</v>
      </c>
      <c r="U2289" s="17">
        <f t="shared" si="179"/>
        <v>41813.667361111111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5">
        <f t="shared" si="178"/>
        <v>2012</v>
      </c>
      <c r="U2290" s="17">
        <f t="shared" si="179"/>
        <v>41086.75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5">
        <f t="shared" si="178"/>
        <v>2013</v>
      </c>
      <c r="U2291" s="17">
        <f t="shared" si="179"/>
        <v>41614.973611111112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5">
        <f t="shared" si="178"/>
        <v>2009</v>
      </c>
      <c r="U2292" s="17">
        <f t="shared" si="179"/>
        <v>40148.708333333336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5">
        <f t="shared" si="178"/>
        <v>2012</v>
      </c>
      <c r="U2293" s="17">
        <f t="shared" si="179"/>
        <v>41022.166666666664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5">
        <f t="shared" si="178"/>
        <v>2012</v>
      </c>
      <c r="U2294" s="17">
        <f t="shared" si="179"/>
        <v>41017.697638888887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5">
        <f t="shared" si="178"/>
        <v>2012</v>
      </c>
      <c r="U2295" s="17">
        <f t="shared" si="179"/>
        <v>41177.165972222225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5">
        <f t="shared" si="178"/>
        <v>2012</v>
      </c>
      <c r="U2296" s="17">
        <f t="shared" si="179"/>
        <v>41294.72314814815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5">
        <f t="shared" si="178"/>
        <v>2012</v>
      </c>
      <c r="U2297" s="17">
        <f t="shared" si="179"/>
        <v>41300.954351851848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5">
        <f t="shared" si="178"/>
        <v>2012</v>
      </c>
      <c r="U2298" s="17">
        <f t="shared" si="179"/>
        <v>40962.731782407405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5">
        <f t="shared" si="178"/>
        <v>2012</v>
      </c>
      <c r="U2299" s="17">
        <f t="shared" si="179"/>
        <v>40982.165972222225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5">
        <f t="shared" si="178"/>
        <v>2014</v>
      </c>
      <c r="U2300" s="17">
        <f t="shared" si="179"/>
        <v>41724.798993055556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5">
        <f t="shared" si="178"/>
        <v>2011</v>
      </c>
      <c r="U2301" s="17">
        <f t="shared" si="179"/>
        <v>40580.032511574071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5">
        <f t="shared" si="178"/>
        <v>2012</v>
      </c>
      <c r="U2302" s="17">
        <f t="shared" si="179"/>
        <v>41088.727037037039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5">
        <f t="shared" si="178"/>
        <v>2013</v>
      </c>
      <c r="U2303" s="17">
        <f t="shared" si="179"/>
        <v>41446.146944444445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5">
        <f t="shared" si="178"/>
        <v>2013</v>
      </c>
      <c r="U2304" s="17">
        <f t="shared" si="179"/>
        <v>41639.291666666664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5">
        <f t="shared" si="178"/>
        <v>2011</v>
      </c>
      <c r="U2305" s="17">
        <f t="shared" si="179"/>
        <v>40890.152731481481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5">
        <f t="shared" si="178"/>
        <v>2010</v>
      </c>
      <c r="U2306" s="17">
        <f t="shared" si="179"/>
        <v>40544.207638888889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2" t="s">
        <v>8323</v>
      </c>
      <c r="R2307" t="s">
        <v>8327</v>
      </c>
      <c r="S2307" s="17">
        <f t="shared" ref="S2307:S2370" si="182">(((K2307/60)/60)/24)+DATE(1970,1,1)</f>
        <v>41834.695277777777</v>
      </c>
      <c r="T2307" s="15">
        <f t="shared" ref="T2307:T2370" si="183">YEAR(S2307)</f>
        <v>2014</v>
      </c>
      <c r="U2307" s="17">
        <f t="shared" ref="U2307:U2370" si="184">(((J2307/60)/60)/24)+DATE(1970,1,1)</f>
        <v>41859.75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5">
        <f t="shared" si="183"/>
        <v>2012</v>
      </c>
      <c r="U2308" s="17">
        <f t="shared" si="184"/>
        <v>40978.16815972222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5">
        <f t="shared" si="183"/>
        <v>2012</v>
      </c>
      <c r="U2309" s="17">
        <f t="shared" si="184"/>
        <v>41034.802407407406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5">
        <f t="shared" si="183"/>
        <v>2014</v>
      </c>
      <c r="U2310" s="17">
        <f t="shared" si="184"/>
        <v>41880.041666666664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5">
        <f t="shared" si="183"/>
        <v>2013</v>
      </c>
      <c r="U2311" s="17">
        <f t="shared" si="184"/>
        <v>41342.987696759257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5">
        <f t="shared" si="183"/>
        <v>2013</v>
      </c>
      <c r="U2312" s="17">
        <f t="shared" si="184"/>
        <v>41354.752488425926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5">
        <f t="shared" si="183"/>
        <v>2014</v>
      </c>
      <c r="U2313" s="17">
        <f t="shared" si="184"/>
        <v>41766.004502314812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5">
        <f t="shared" si="183"/>
        <v>2014</v>
      </c>
      <c r="U2314" s="17">
        <f t="shared" si="184"/>
        <v>41747.958333333336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5">
        <f t="shared" si="183"/>
        <v>2012</v>
      </c>
      <c r="U2315" s="17">
        <f t="shared" si="184"/>
        <v>41032.958634259259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5">
        <f t="shared" si="183"/>
        <v>2012</v>
      </c>
      <c r="U2316" s="17">
        <f t="shared" si="184"/>
        <v>41067.551585648151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5">
        <f t="shared" si="183"/>
        <v>2012</v>
      </c>
      <c r="U2317" s="17">
        <f t="shared" si="184"/>
        <v>41034.72619212963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5">
        <f t="shared" si="183"/>
        <v>2009</v>
      </c>
      <c r="U2318" s="17">
        <f t="shared" si="184"/>
        <v>40156.76666666667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5">
        <f t="shared" si="183"/>
        <v>2010</v>
      </c>
      <c r="U2319" s="17">
        <f t="shared" si="184"/>
        <v>40224.208333333336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5">
        <f t="shared" si="183"/>
        <v>2009</v>
      </c>
      <c r="U2320" s="17">
        <f t="shared" si="184"/>
        <v>40082.165972222225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5">
        <f t="shared" si="183"/>
        <v>2013</v>
      </c>
      <c r="U2321" s="17">
        <f t="shared" si="184"/>
        <v>41623.082002314812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5">
        <f t="shared" si="183"/>
        <v>2014</v>
      </c>
      <c r="U2322" s="17">
        <f t="shared" si="184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5">
        <f t="shared" si="183"/>
        <v>2017</v>
      </c>
      <c r="U2323" s="17">
        <f t="shared" si="184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5">
        <f t="shared" si="183"/>
        <v>2017</v>
      </c>
      <c r="U2324" s="17">
        <f t="shared" si="184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5">
        <f t="shared" si="183"/>
        <v>2017</v>
      </c>
      <c r="U2325" s="17">
        <f t="shared" si="184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5">
        <f t="shared" si="183"/>
        <v>2017</v>
      </c>
      <c r="U2326" s="17">
        <f t="shared" si="184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5">
        <f t="shared" si="183"/>
        <v>2017</v>
      </c>
      <c r="U2327" s="17">
        <f t="shared" si="184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5">
        <f t="shared" si="183"/>
        <v>2017</v>
      </c>
      <c r="U2328" s="17">
        <f t="shared" si="184"/>
        <v>42855.708333333328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5">
        <f t="shared" si="183"/>
        <v>2014</v>
      </c>
      <c r="U2329" s="17">
        <f t="shared" si="184"/>
        <v>41877.917129629634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5">
        <f t="shared" si="183"/>
        <v>2015</v>
      </c>
      <c r="U2330" s="17">
        <f t="shared" si="184"/>
        <v>42169.781678240746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5">
        <f t="shared" si="183"/>
        <v>2014</v>
      </c>
      <c r="U2331" s="17">
        <f t="shared" si="184"/>
        <v>41837.624374999999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5">
        <f t="shared" si="183"/>
        <v>2015</v>
      </c>
      <c r="U2332" s="17">
        <f t="shared" si="184"/>
        <v>42363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5">
        <f t="shared" si="183"/>
        <v>2014</v>
      </c>
      <c r="U2333" s="17">
        <f t="shared" si="184"/>
        <v>41869.005671296298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5">
        <f t="shared" si="183"/>
        <v>2015</v>
      </c>
      <c r="U2334" s="17">
        <f t="shared" si="184"/>
        <v>42041.628136574072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5">
        <f t="shared" si="183"/>
        <v>2014</v>
      </c>
      <c r="U2335" s="17">
        <f t="shared" si="184"/>
        <v>41788.743055555555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5">
        <f t="shared" si="183"/>
        <v>2014</v>
      </c>
      <c r="U2336" s="17">
        <f t="shared" si="184"/>
        <v>41948.731944444444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5">
        <f t="shared" si="183"/>
        <v>2014</v>
      </c>
      <c r="U2337" s="17">
        <f t="shared" si="184"/>
        <v>41801.572256944448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5">
        <f t="shared" si="183"/>
        <v>2014</v>
      </c>
      <c r="U2338" s="17">
        <f t="shared" si="184"/>
        <v>41706.924710648149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5">
        <f t="shared" si="183"/>
        <v>2014</v>
      </c>
      <c r="U2339" s="17">
        <f t="shared" si="184"/>
        <v>41816.640543981484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5">
        <f t="shared" si="183"/>
        <v>2014</v>
      </c>
      <c r="U2340" s="17">
        <f t="shared" si="184"/>
        <v>41819.896805555552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5">
        <f t="shared" si="183"/>
        <v>2016</v>
      </c>
      <c r="U2341" s="17">
        <f t="shared" si="184"/>
        <v>42723.332638888889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5">
        <f t="shared" si="183"/>
        <v>2016</v>
      </c>
      <c r="U2342" s="17">
        <f t="shared" si="184"/>
        <v>42673.642800925925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5">
        <f t="shared" si="183"/>
        <v>2015</v>
      </c>
      <c r="U2343" s="17">
        <f t="shared" si="184"/>
        <v>42197.813703703709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5">
        <f t="shared" si="183"/>
        <v>2014</v>
      </c>
      <c r="U2344" s="17">
        <f t="shared" si="184"/>
        <v>41918.208333333336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5">
        <f t="shared" si="183"/>
        <v>2015</v>
      </c>
      <c r="U2345" s="17">
        <f t="shared" si="184"/>
        <v>42377.82430555555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5">
        <f t="shared" si="183"/>
        <v>2016</v>
      </c>
      <c r="U2346" s="17">
        <f t="shared" si="184"/>
        <v>42545.727650462963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5">
        <f t="shared" si="183"/>
        <v>2015</v>
      </c>
      <c r="U2347" s="17">
        <f t="shared" si="184"/>
        <v>42094.985416666663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5">
        <f t="shared" si="183"/>
        <v>2016</v>
      </c>
      <c r="U2348" s="17">
        <f t="shared" si="184"/>
        <v>42660.79896990741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5">
        <f t="shared" si="183"/>
        <v>2016</v>
      </c>
      <c r="U2349" s="17">
        <f t="shared" si="184"/>
        <v>42607.607361111113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5">
        <f t="shared" si="183"/>
        <v>2015</v>
      </c>
      <c r="U2350" s="17">
        <f t="shared" si="184"/>
        <v>42420.932152777779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5">
        <f t="shared" si="183"/>
        <v>2015</v>
      </c>
      <c r="U2351" s="17">
        <f t="shared" si="184"/>
        <v>42227.775787037041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5">
        <f t="shared" si="183"/>
        <v>2016</v>
      </c>
      <c r="U2352" s="17">
        <f t="shared" si="184"/>
        <v>42738.842245370368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5">
        <f t="shared" si="183"/>
        <v>2015</v>
      </c>
      <c r="U2353" s="17">
        <f t="shared" si="184"/>
        <v>42124.101145833338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5">
        <f t="shared" si="183"/>
        <v>2015</v>
      </c>
      <c r="U2354" s="17">
        <f t="shared" si="184"/>
        <v>42161.633703703701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5">
        <f t="shared" si="183"/>
        <v>2015</v>
      </c>
      <c r="U2355" s="17">
        <f t="shared" si="184"/>
        <v>42115.676180555558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5">
        <f t="shared" si="183"/>
        <v>2014</v>
      </c>
      <c r="U2356" s="17">
        <f t="shared" si="184"/>
        <v>42014.722916666666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5">
        <f t="shared" si="183"/>
        <v>2015</v>
      </c>
      <c r="U2357" s="17">
        <f t="shared" si="184"/>
        <v>42126.918240740735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5">
        <f t="shared" si="183"/>
        <v>2015</v>
      </c>
      <c r="U2358" s="17">
        <f t="shared" si="184"/>
        <v>42160.78361111111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5">
        <f t="shared" si="183"/>
        <v>2015</v>
      </c>
      <c r="U2359" s="17">
        <f t="shared" si="184"/>
        <v>42294.620115740734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5">
        <f t="shared" si="183"/>
        <v>2014</v>
      </c>
      <c r="U2360" s="17">
        <f t="shared" si="184"/>
        <v>42035.027083333334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5">
        <f t="shared" si="183"/>
        <v>2015</v>
      </c>
      <c r="U2361" s="17">
        <f t="shared" si="184"/>
        <v>42219.649583333332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5">
        <f t="shared" si="183"/>
        <v>2016</v>
      </c>
      <c r="U2362" s="17">
        <f t="shared" si="184"/>
        <v>42407.70694444445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5">
        <f t="shared" si="183"/>
        <v>2016</v>
      </c>
      <c r="U2363" s="17">
        <f t="shared" si="184"/>
        <v>42490.916666666672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5">
        <f t="shared" si="183"/>
        <v>2014</v>
      </c>
      <c r="U2364" s="17">
        <f t="shared" si="184"/>
        <v>41984.688310185185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5">
        <f t="shared" si="183"/>
        <v>2015</v>
      </c>
      <c r="U2365" s="17">
        <f t="shared" si="184"/>
        <v>42367.011574074073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5">
        <f t="shared" si="183"/>
        <v>2015</v>
      </c>
      <c r="U2366" s="17">
        <f t="shared" si="184"/>
        <v>42303.934675925921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5">
        <f t="shared" si="183"/>
        <v>2015</v>
      </c>
      <c r="U2367" s="17">
        <f t="shared" si="184"/>
        <v>42386.958333333328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5">
        <f t="shared" si="183"/>
        <v>2015</v>
      </c>
      <c r="U2368" s="17">
        <f t="shared" si="184"/>
        <v>42298.531631944439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5">
        <f t="shared" si="183"/>
        <v>2016</v>
      </c>
      <c r="U2369" s="17">
        <f t="shared" si="184"/>
        <v>42485.928425925929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5">
        <f t="shared" si="183"/>
        <v>2015</v>
      </c>
      <c r="U2370" s="17">
        <f t="shared" si="184"/>
        <v>42108.680150462969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2" t="s">
        <v>8317</v>
      </c>
      <c r="R2371" t="s">
        <v>8318</v>
      </c>
      <c r="S2371" s="17">
        <f t="shared" ref="S2371:S2434" si="187">(((K2371/60)/60)/24)+DATE(1970,1,1)</f>
        <v>42380.812627314815</v>
      </c>
      <c r="T2371" s="15">
        <f t="shared" ref="T2371:T2434" si="188">YEAR(S2371)</f>
        <v>2016</v>
      </c>
      <c r="U2371" s="17">
        <f t="shared" ref="U2371:U2434" si="189">(((J2371/60)/60)/24)+DATE(1970,1,1)</f>
        <v>42410.812627314815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5">
        <f t="shared" si="188"/>
        <v>2014</v>
      </c>
      <c r="U2372" s="17">
        <f t="shared" si="189"/>
        <v>41991.18913194444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5">
        <f t="shared" si="188"/>
        <v>2015</v>
      </c>
      <c r="U2373" s="17">
        <f t="shared" si="189"/>
        <v>42180.777731481481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5">
        <f t="shared" si="188"/>
        <v>2015</v>
      </c>
      <c r="U2374" s="17">
        <f t="shared" si="189"/>
        <v>42118.069108796291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5">
        <f t="shared" si="188"/>
        <v>2015</v>
      </c>
      <c r="U2375" s="17">
        <f t="shared" si="189"/>
        <v>42245.662314814821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5">
        <f t="shared" si="188"/>
        <v>2015</v>
      </c>
      <c r="U2376" s="17">
        <f t="shared" si="189"/>
        <v>42047.843287037031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5">
        <f t="shared" si="188"/>
        <v>2016</v>
      </c>
      <c r="U2377" s="17">
        <f t="shared" si="189"/>
        <v>42622.836076388892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5">
        <f t="shared" si="188"/>
        <v>2015</v>
      </c>
      <c r="U2378" s="17">
        <f t="shared" si="189"/>
        <v>42348.925532407404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5">
        <f t="shared" si="188"/>
        <v>2016</v>
      </c>
      <c r="U2379" s="17">
        <f t="shared" si="189"/>
        <v>42699.911840277782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5">
        <f t="shared" si="188"/>
        <v>2015</v>
      </c>
      <c r="U2380" s="17">
        <f t="shared" si="189"/>
        <v>42242.013078703705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5">
        <f t="shared" si="188"/>
        <v>2015</v>
      </c>
      <c r="U2381" s="17">
        <f t="shared" si="189"/>
        <v>42282.016388888893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5">
        <f t="shared" si="188"/>
        <v>2015</v>
      </c>
      <c r="U2382" s="17">
        <f t="shared" si="189"/>
        <v>42278.793310185181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5">
        <f t="shared" si="188"/>
        <v>2015</v>
      </c>
      <c r="U2383" s="17">
        <f t="shared" si="189"/>
        <v>42104.935740740737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5">
        <f t="shared" si="188"/>
        <v>2015</v>
      </c>
      <c r="U2384" s="17">
        <f t="shared" si="189"/>
        <v>42220.187534722223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5">
        <f t="shared" si="188"/>
        <v>2015</v>
      </c>
      <c r="U2385" s="17">
        <f t="shared" si="189"/>
        <v>42057.056793981479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5">
        <f t="shared" si="188"/>
        <v>2014</v>
      </c>
      <c r="U2386" s="17">
        <f t="shared" si="189"/>
        <v>41957.109293981484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5">
        <f t="shared" si="188"/>
        <v>2015</v>
      </c>
      <c r="U2387" s="17">
        <f t="shared" si="189"/>
        <v>42221.70175925926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5">
        <f t="shared" si="188"/>
        <v>2014</v>
      </c>
      <c r="U2388" s="17">
        <f t="shared" si="189"/>
        <v>42014.838240740741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5">
        <f t="shared" si="188"/>
        <v>2016</v>
      </c>
      <c r="U2389" s="17">
        <f t="shared" si="189"/>
        <v>42573.626620370371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5">
        <f t="shared" si="188"/>
        <v>2014</v>
      </c>
      <c r="U2390" s="17">
        <f t="shared" si="189"/>
        <v>42019.811805555553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5">
        <f t="shared" si="188"/>
        <v>2015</v>
      </c>
      <c r="U2391" s="17">
        <f t="shared" si="189"/>
        <v>42210.915972222225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5">
        <f t="shared" si="188"/>
        <v>2014</v>
      </c>
      <c r="U2392" s="17">
        <f t="shared" si="189"/>
        <v>42008.262314814812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5">
        <f t="shared" si="188"/>
        <v>2015</v>
      </c>
      <c r="U2393" s="17">
        <f t="shared" si="189"/>
        <v>42094.752824074079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5">
        <f t="shared" si="188"/>
        <v>2015</v>
      </c>
      <c r="U2394" s="17">
        <f t="shared" si="189"/>
        <v>42306.120636574073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5">
        <f t="shared" si="188"/>
        <v>2015</v>
      </c>
      <c r="U2395" s="17">
        <f t="shared" si="189"/>
        <v>42224.648344907408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5">
        <f t="shared" si="188"/>
        <v>2015</v>
      </c>
      <c r="U2396" s="17">
        <f t="shared" si="189"/>
        <v>42061.362187499995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5">
        <f t="shared" si="188"/>
        <v>2016</v>
      </c>
      <c r="U2397" s="17">
        <f t="shared" si="189"/>
        <v>42745.372916666667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5">
        <f t="shared" si="188"/>
        <v>2015</v>
      </c>
      <c r="U2398" s="17">
        <f t="shared" si="189"/>
        <v>42292.849050925928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5">
        <f t="shared" si="188"/>
        <v>2014</v>
      </c>
      <c r="U2399" s="17">
        <f t="shared" si="189"/>
        <v>42006.88490740741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5">
        <f t="shared" si="188"/>
        <v>2015</v>
      </c>
      <c r="U2400" s="17">
        <f t="shared" si="189"/>
        <v>42187.916481481487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5">
        <f t="shared" si="188"/>
        <v>2014</v>
      </c>
      <c r="U2401" s="17">
        <f t="shared" si="189"/>
        <v>41991.853078703702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5">
        <f t="shared" si="188"/>
        <v>2016</v>
      </c>
      <c r="U2402" s="17">
        <f t="shared" si="189"/>
        <v>42474.268101851849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5">
        <f t="shared" si="188"/>
        <v>2016</v>
      </c>
      <c r="U2403" s="17">
        <f t="shared" si="189"/>
        <v>42434.822870370372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5">
        <f t="shared" si="188"/>
        <v>2015</v>
      </c>
      <c r="U2404" s="17">
        <f t="shared" si="189"/>
        <v>42137.679756944446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5">
        <f t="shared" si="188"/>
        <v>2016</v>
      </c>
      <c r="U2405" s="17">
        <f t="shared" si="189"/>
        <v>42459.840949074074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5">
        <f t="shared" si="188"/>
        <v>2015</v>
      </c>
      <c r="U2406" s="17">
        <f t="shared" si="189"/>
        <v>42372.03943287037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5">
        <f t="shared" si="188"/>
        <v>2016</v>
      </c>
      <c r="U2407" s="17">
        <f t="shared" si="189"/>
        <v>42616.585358796292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5">
        <f t="shared" si="188"/>
        <v>2014</v>
      </c>
      <c r="U2408" s="17">
        <f t="shared" si="189"/>
        <v>42023.110995370371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5">
        <f t="shared" si="188"/>
        <v>2015</v>
      </c>
      <c r="U2409" s="17">
        <f t="shared" si="189"/>
        <v>42105.25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5">
        <f t="shared" si="188"/>
        <v>2014</v>
      </c>
      <c r="U2410" s="17">
        <f t="shared" si="189"/>
        <v>41949.182372685187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5">
        <f t="shared" si="188"/>
        <v>2015</v>
      </c>
      <c r="U2411" s="17">
        <f t="shared" si="189"/>
        <v>42234.875868055555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5">
        <f t="shared" si="188"/>
        <v>2015</v>
      </c>
      <c r="U2412" s="17">
        <f t="shared" si="189"/>
        <v>42254.408275462964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5">
        <f t="shared" si="188"/>
        <v>2015</v>
      </c>
      <c r="U2413" s="17">
        <f t="shared" si="189"/>
        <v>42241.732430555552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5">
        <f t="shared" si="188"/>
        <v>2016</v>
      </c>
      <c r="U2414" s="17">
        <f t="shared" si="189"/>
        <v>42700.778622685189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5">
        <f t="shared" si="188"/>
        <v>2014</v>
      </c>
      <c r="U2415" s="17">
        <f t="shared" si="189"/>
        <v>41790.979166666664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5">
        <f t="shared" si="188"/>
        <v>2015</v>
      </c>
      <c r="U2416" s="17">
        <f t="shared" si="189"/>
        <v>42238.165972222225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5">
        <f t="shared" si="188"/>
        <v>2016</v>
      </c>
      <c r="U2417" s="17">
        <f t="shared" si="189"/>
        <v>42566.862800925926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5">
        <f t="shared" si="188"/>
        <v>2015</v>
      </c>
      <c r="U2418" s="17">
        <f t="shared" si="189"/>
        <v>42077.625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5">
        <f t="shared" si="188"/>
        <v>2014</v>
      </c>
      <c r="U2419" s="17">
        <f t="shared" si="189"/>
        <v>41861.884108796294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5">
        <f t="shared" si="188"/>
        <v>2015</v>
      </c>
      <c r="U2420" s="17">
        <f t="shared" si="189"/>
        <v>42087.815324074079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5">
        <f t="shared" si="188"/>
        <v>2014</v>
      </c>
      <c r="U2421" s="17">
        <f t="shared" si="189"/>
        <v>42053.738298611104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5">
        <f t="shared" si="188"/>
        <v>2014</v>
      </c>
      <c r="U2422" s="17">
        <f t="shared" si="189"/>
        <v>41953.070543981477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5">
        <f t="shared" si="188"/>
        <v>2015</v>
      </c>
      <c r="U2423" s="17">
        <f t="shared" si="189"/>
        <v>42056.687453703707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5">
        <f t="shared" si="188"/>
        <v>2015</v>
      </c>
      <c r="U2424" s="17">
        <f t="shared" si="189"/>
        <v>42074.683287037042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5">
        <f t="shared" si="188"/>
        <v>2014</v>
      </c>
      <c r="U2425" s="17">
        <f t="shared" si="189"/>
        <v>42004.704745370371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5">
        <f t="shared" si="188"/>
        <v>2014</v>
      </c>
      <c r="U2426" s="17">
        <f t="shared" si="189"/>
        <v>41939.892453703702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5">
        <f t="shared" si="188"/>
        <v>2016</v>
      </c>
      <c r="U2427" s="17">
        <f t="shared" si="189"/>
        <v>42517.919444444444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5">
        <f t="shared" si="188"/>
        <v>2015</v>
      </c>
      <c r="U2428" s="17">
        <f t="shared" si="189"/>
        <v>42224.170046296291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5">
        <f t="shared" si="188"/>
        <v>2016</v>
      </c>
      <c r="U2429" s="17">
        <f t="shared" si="189"/>
        <v>42452.277002314819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5">
        <f t="shared" si="188"/>
        <v>2015</v>
      </c>
      <c r="U2430" s="17">
        <f t="shared" si="189"/>
        <v>42075.742488425924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5">
        <f t="shared" si="188"/>
        <v>2016</v>
      </c>
      <c r="U2431" s="17">
        <f t="shared" si="189"/>
        <v>42771.697222222225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5">
        <f t="shared" si="188"/>
        <v>2016</v>
      </c>
      <c r="U2432" s="17">
        <f t="shared" si="189"/>
        <v>42412.130833333329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5">
        <f t="shared" si="188"/>
        <v>2016</v>
      </c>
      <c r="U2433" s="17">
        <f t="shared" si="189"/>
        <v>42549.099687499998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5">
        <f t="shared" si="188"/>
        <v>2015</v>
      </c>
      <c r="U2434" s="17">
        <f t="shared" si="189"/>
        <v>42071.218715277777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2" t="s">
        <v>8334</v>
      </c>
      <c r="R2435" t="s">
        <v>8335</v>
      </c>
      <c r="S2435" s="17">
        <f t="shared" ref="S2435:S2498" si="192">(((K2435/60)/60)/24)+DATE(1970,1,1)</f>
        <v>42397.89980324074</v>
      </c>
      <c r="T2435" s="15">
        <f t="shared" ref="T2435:T2498" si="193">YEAR(S2435)</f>
        <v>2016</v>
      </c>
      <c r="U2435" s="17">
        <f t="shared" ref="U2435:U2498" si="194">(((J2435/60)/60)/24)+DATE(1970,1,1)</f>
        <v>42427.89980324074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5">
        <f t="shared" si="193"/>
        <v>2015</v>
      </c>
      <c r="U2436" s="17">
        <f t="shared" si="194"/>
        <v>42220.18604166666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5">
        <f t="shared" si="193"/>
        <v>2015</v>
      </c>
      <c r="U2437" s="17">
        <f t="shared" si="194"/>
        <v>42282.277615740735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5">
        <f t="shared" si="193"/>
        <v>2015</v>
      </c>
      <c r="U2438" s="17">
        <f t="shared" si="194"/>
        <v>42398.615393518514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5">
        <f t="shared" si="193"/>
        <v>2015</v>
      </c>
      <c r="U2439" s="17">
        <f t="shared" si="194"/>
        <v>42080.75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5">
        <f t="shared" si="193"/>
        <v>2015</v>
      </c>
      <c r="U2440" s="17">
        <f t="shared" si="194"/>
        <v>42345.956736111111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5">
        <f t="shared" si="193"/>
        <v>2015</v>
      </c>
      <c r="U2441" s="17">
        <f t="shared" si="194"/>
        <v>42295.818622685183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5">
        <f t="shared" si="193"/>
        <v>2016</v>
      </c>
      <c r="U2442" s="17">
        <f t="shared" si="194"/>
        <v>42413.899456018517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5">
        <f t="shared" si="193"/>
        <v>2015</v>
      </c>
      <c r="U2443" s="17">
        <f t="shared" si="194"/>
        <v>42208.207638888889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5">
        <f t="shared" si="193"/>
        <v>2015</v>
      </c>
      <c r="U2444" s="17">
        <f t="shared" si="194"/>
        <v>42082.625324074077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5">
        <f t="shared" si="193"/>
        <v>2014</v>
      </c>
      <c r="U2445" s="17">
        <f t="shared" si="194"/>
        <v>41866.625254629631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5">
        <f t="shared" si="193"/>
        <v>2016</v>
      </c>
      <c r="U2446" s="17">
        <f t="shared" si="194"/>
        <v>42515.754525462966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5">
        <f t="shared" si="193"/>
        <v>2015</v>
      </c>
      <c r="U2447" s="17">
        <f t="shared" si="194"/>
        <v>42273.190057870372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5">
        <f t="shared" si="193"/>
        <v>2016</v>
      </c>
      <c r="U2448" s="17">
        <f t="shared" si="194"/>
        <v>42700.64434027778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5">
        <f t="shared" si="193"/>
        <v>2016</v>
      </c>
      <c r="U2449" s="17">
        <f t="shared" si="194"/>
        <v>42686.166666666672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5">
        <f t="shared" si="193"/>
        <v>2016</v>
      </c>
      <c r="U2450" s="17">
        <f t="shared" si="194"/>
        <v>42613.233333333337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5">
        <f t="shared" si="193"/>
        <v>2014</v>
      </c>
      <c r="U2451" s="17">
        <f t="shared" si="194"/>
        <v>41973.184201388889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5">
        <f t="shared" si="193"/>
        <v>2014</v>
      </c>
      <c r="U2452" s="17">
        <f t="shared" si="194"/>
        <v>41940.132638888892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5">
        <f t="shared" si="193"/>
        <v>2017</v>
      </c>
      <c r="U2453" s="17">
        <f t="shared" si="194"/>
        <v>42799.908449074079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5">
        <f t="shared" si="193"/>
        <v>2015</v>
      </c>
      <c r="U2454" s="17">
        <f t="shared" si="194"/>
        <v>42367.958333333328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5">
        <f t="shared" si="193"/>
        <v>2017</v>
      </c>
      <c r="U2455" s="17">
        <f t="shared" si="194"/>
        <v>42768.692233796297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5">
        <f t="shared" si="193"/>
        <v>2017</v>
      </c>
      <c r="U2456" s="17">
        <f t="shared" si="194"/>
        <v>42805.201481481476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5">
        <f t="shared" si="193"/>
        <v>2016</v>
      </c>
      <c r="U2457" s="17">
        <f t="shared" si="194"/>
        <v>42480.781828703708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5">
        <f t="shared" si="193"/>
        <v>2017</v>
      </c>
      <c r="U2458" s="17">
        <f t="shared" si="194"/>
        <v>42791.961099537039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5">
        <f t="shared" si="193"/>
        <v>2016</v>
      </c>
      <c r="U2459" s="17">
        <f t="shared" si="194"/>
        <v>42453.560833333337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5">
        <f t="shared" si="193"/>
        <v>2016</v>
      </c>
      <c r="U2460" s="17">
        <f t="shared" si="194"/>
        <v>42530.791666666672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5">
        <f t="shared" si="193"/>
        <v>2016</v>
      </c>
      <c r="U2461" s="17">
        <f t="shared" si="194"/>
        <v>42452.595891203702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5">
        <f t="shared" si="193"/>
        <v>2016</v>
      </c>
      <c r="U2462" s="17">
        <f t="shared" si="194"/>
        <v>42738.178472222222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5">
        <f t="shared" si="193"/>
        <v>2011</v>
      </c>
      <c r="U2463" s="17">
        <f t="shared" si="194"/>
        <v>40817.125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5">
        <f t="shared" si="193"/>
        <v>2012</v>
      </c>
      <c r="U2464" s="17">
        <f t="shared" si="194"/>
        <v>41109.186296296299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5">
        <f t="shared" si="193"/>
        <v>2013</v>
      </c>
      <c r="U2465" s="17">
        <f t="shared" si="194"/>
        <v>41380.791666666664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5">
        <f t="shared" si="193"/>
        <v>2015</v>
      </c>
      <c r="U2466" s="17">
        <f t="shared" si="194"/>
        <v>42277.811805555553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5">
        <f t="shared" si="193"/>
        <v>2012</v>
      </c>
      <c r="U2467" s="17">
        <f t="shared" si="194"/>
        <v>41175.719305555554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5">
        <f t="shared" si="193"/>
        <v>2013</v>
      </c>
      <c r="U2468" s="17">
        <f t="shared" si="194"/>
        <v>41403.102465277778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5">
        <f t="shared" si="193"/>
        <v>2012</v>
      </c>
      <c r="U2469" s="17">
        <f t="shared" si="194"/>
        <v>41039.708333333336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5">
        <f t="shared" si="193"/>
        <v>2012</v>
      </c>
      <c r="U2470" s="17">
        <f t="shared" si="194"/>
        <v>41210.208333333336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5">
        <f t="shared" si="193"/>
        <v>2011</v>
      </c>
      <c r="U2471" s="17">
        <f t="shared" si="194"/>
        <v>40582.429733796293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5">
        <f t="shared" si="193"/>
        <v>2012</v>
      </c>
      <c r="U2472" s="17">
        <f t="shared" si="194"/>
        <v>41053.07471064815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5">
        <f t="shared" si="193"/>
        <v>2011</v>
      </c>
      <c r="U2473" s="17">
        <f t="shared" si="194"/>
        <v>40933.992962962962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5">
        <f t="shared" si="193"/>
        <v>2010</v>
      </c>
      <c r="U2474" s="17">
        <f t="shared" si="194"/>
        <v>40425.043749999997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5">
        <f t="shared" si="193"/>
        <v>2012</v>
      </c>
      <c r="U2475" s="17">
        <f t="shared" si="194"/>
        <v>41223.790150462963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5">
        <f t="shared" si="193"/>
        <v>2010</v>
      </c>
      <c r="U2476" s="17">
        <f t="shared" si="194"/>
        <v>40462.011296296296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5">
        <f t="shared" si="193"/>
        <v>2010</v>
      </c>
      <c r="U2477" s="17">
        <f t="shared" si="194"/>
        <v>40369.916666666664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5">
        <f t="shared" si="193"/>
        <v>2014</v>
      </c>
      <c r="U2478" s="17">
        <f t="shared" si="194"/>
        <v>41946.370023148149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5">
        <f t="shared" si="193"/>
        <v>2012</v>
      </c>
      <c r="U2479" s="17">
        <f t="shared" si="194"/>
        <v>41133.691493055558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5">
        <f t="shared" si="193"/>
        <v>2012</v>
      </c>
      <c r="U2480" s="17">
        <f t="shared" si="194"/>
        <v>41287.950381944444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5">
        <f t="shared" si="193"/>
        <v>2012</v>
      </c>
      <c r="U2481" s="17">
        <f t="shared" si="194"/>
        <v>41118.083333333336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5">
        <f t="shared" si="193"/>
        <v>2015</v>
      </c>
      <c r="U2482" s="17">
        <f t="shared" si="194"/>
        <v>42287.936157407406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5">
        <f t="shared" si="193"/>
        <v>2012</v>
      </c>
      <c r="U2483" s="17">
        <f t="shared" si="194"/>
        <v>41029.645925925928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5">
        <f t="shared" si="193"/>
        <v>2011</v>
      </c>
      <c r="U2484" s="17">
        <f t="shared" si="194"/>
        <v>40756.782210648147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5">
        <f t="shared" si="193"/>
        <v>2012</v>
      </c>
      <c r="U2485" s="17">
        <f t="shared" si="194"/>
        <v>41030.708368055559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5">
        <f t="shared" si="193"/>
        <v>2011</v>
      </c>
      <c r="U2486" s="17">
        <f t="shared" si="194"/>
        <v>40801.916701388887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5">
        <f t="shared" si="193"/>
        <v>2011</v>
      </c>
      <c r="U2487" s="17">
        <f t="shared" si="194"/>
        <v>40828.998599537037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5">
        <f t="shared" si="193"/>
        <v>2012</v>
      </c>
      <c r="U2488" s="17">
        <f t="shared" si="194"/>
        <v>41021.708055555559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5">
        <f t="shared" si="193"/>
        <v>2012</v>
      </c>
      <c r="U2489" s="17">
        <f t="shared" si="194"/>
        <v>41056.083298611113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5">
        <f t="shared" si="193"/>
        <v>2011</v>
      </c>
      <c r="U2490" s="17">
        <f t="shared" si="194"/>
        <v>40863.674861111111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5">
        <f t="shared" si="193"/>
        <v>2013</v>
      </c>
      <c r="U2491" s="17">
        <f t="shared" si="194"/>
        <v>41403.690266203703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5">
        <f t="shared" si="193"/>
        <v>2012</v>
      </c>
      <c r="U2492" s="17">
        <f t="shared" si="194"/>
        <v>41083.227731481478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5">
        <f t="shared" si="193"/>
        <v>2010</v>
      </c>
      <c r="U2493" s="17">
        <f t="shared" si="194"/>
        <v>40559.07708333333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5">
        <f t="shared" si="193"/>
        <v>2012</v>
      </c>
      <c r="U2494" s="17">
        <f t="shared" si="194"/>
        <v>41076.415972222225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5">
        <f t="shared" si="193"/>
        <v>2013</v>
      </c>
      <c r="U2495" s="17">
        <f t="shared" si="194"/>
        <v>41393.168287037035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5">
        <f t="shared" si="193"/>
        <v>2012</v>
      </c>
      <c r="U2496" s="17">
        <f t="shared" si="194"/>
        <v>41052.645185185182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5">
        <f t="shared" si="193"/>
        <v>2012</v>
      </c>
      <c r="U2497" s="17">
        <f t="shared" si="194"/>
        <v>41066.946469907409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5">
        <f t="shared" si="193"/>
        <v>2013</v>
      </c>
      <c r="U2498" s="17">
        <f t="shared" si="194"/>
        <v>41362.954768518517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2" t="s">
        <v>8323</v>
      </c>
      <c r="R2499" t="s">
        <v>8327</v>
      </c>
      <c r="S2499" s="17">
        <f t="shared" ref="S2499:S2562" si="197">(((K2499/60)/60)/24)+DATE(1970,1,1)</f>
        <v>40730.878912037035</v>
      </c>
      <c r="T2499" s="15">
        <f t="shared" ref="T2499:T2562" si="198">YEAR(S2499)</f>
        <v>2011</v>
      </c>
      <c r="U2499" s="17">
        <f t="shared" ref="U2499:U2562" si="199">(((J2499/60)/60)/24)+DATE(1970,1,1)</f>
        <v>40760.878912037035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5">
        <f t="shared" si="198"/>
        <v>2015</v>
      </c>
      <c r="U2500" s="17">
        <f t="shared" si="199"/>
        <v>42031.967442129629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5">
        <f t="shared" si="198"/>
        <v>2012</v>
      </c>
      <c r="U2501" s="17">
        <f t="shared" si="199"/>
        <v>41274.75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5">
        <f t="shared" si="198"/>
        <v>2012</v>
      </c>
      <c r="U2502" s="17">
        <f t="shared" si="199"/>
        <v>41083.772858796299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5">
        <f t="shared" si="198"/>
        <v>2015</v>
      </c>
      <c r="U2503" s="17">
        <f t="shared" si="199"/>
        <v>42274.776666666665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5">
        <f t="shared" si="198"/>
        <v>2014</v>
      </c>
      <c r="U2504" s="17">
        <f t="shared" si="199"/>
        <v>41903.825439814813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5">
        <f t="shared" si="198"/>
        <v>2016</v>
      </c>
      <c r="U2505" s="17">
        <f t="shared" si="199"/>
        <v>42528.879166666666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5">
        <f t="shared" si="198"/>
        <v>2014</v>
      </c>
      <c r="U2506" s="17">
        <f t="shared" si="199"/>
        <v>41958.057106481487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5">
        <f t="shared" si="198"/>
        <v>2015</v>
      </c>
      <c r="U2507" s="17">
        <f t="shared" si="199"/>
        <v>42077.014074074075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5">
        <f t="shared" si="198"/>
        <v>2015</v>
      </c>
      <c r="U2508" s="17">
        <f t="shared" si="199"/>
        <v>42280.875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5">
        <f t="shared" si="198"/>
        <v>2015</v>
      </c>
      <c r="U2509" s="17">
        <f t="shared" si="199"/>
        <v>42135.072962962964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5">
        <f t="shared" si="198"/>
        <v>2014</v>
      </c>
      <c r="U2510" s="17">
        <f t="shared" si="199"/>
        <v>41865.951782407406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5">
        <f t="shared" si="198"/>
        <v>2015</v>
      </c>
      <c r="U2511" s="17">
        <f t="shared" si="199"/>
        <v>42114.767928240741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5">
        <f t="shared" si="198"/>
        <v>2015</v>
      </c>
      <c r="U2512" s="17">
        <f t="shared" si="199"/>
        <v>42138.997361111105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5">
        <f t="shared" si="198"/>
        <v>2016</v>
      </c>
      <c r="U2513" s="17">
        <f t="shared" si="199"/>
        <v>42401.446909722217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5">
        <f t="shared" si="198"/>
        <v>2014</v>
      </c>
      <c r="U2514" s="17">
        <f t="shared" si="199"/>
        <v>41986.876863425925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5">
        <f t="shared" si="198"/>
        <v>2016</v>
      </c>
      <c r="U2515" s="17">
        <f t="shared" si="199"/>
        <v>42792.00681712963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5">
        <f t="shared" si="198"/>
        <v>2014</v>
      </c>
      <c r="U2516" s="17">
        <f t="shared" si="199"/>
        <v>41871.389780092592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5">
        <f t="shared" si="198"/>
        <v>2015</v>
      </c>
      <c r="U2517" s="17">
        <f t="shared" si="199"/>
        <v>42057.839733796296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5">
        <f t="shared" si="198"/>
        <v>2014</v>
      </c>
      <c r="U2518" s="17">
        <f t="shared" si="199"/>
        <v>41972.6950462963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5">
        <f t="shared" si="198"/>
        <v>2015</v>
      </c>
      <c r="U2519" s="17">
        <f t="shared" si="199"/>
        <v>42082.760763888888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5">
        <f t="shared" si="198"/>
        <v>2014</v>
      </c>
      <c r="U2520" s="17">
        <f t="shared" si="199"/>
        <v>41956.722546296296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5">
        <f t="shared" si="198"/>
        <v>2014</v>
      </c>
      <c r="U2521" s="17">
        <f t="shared" si="199"/>
        <v>41839.155138888891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5">
        <f t="shared" si="198"/>
        <v>2016</v>
      </c>
      <c r="U2522" s="17">
        <f t="shared" si="199"/>
        <v>42658.806249999994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5">
        <f t="shared" si="198"/>
        <v>2015</v>
      </c>
      <c r="U2523" s="17">
        <f t="shared" si="199"/>
        <v>42290.967835648145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5">
        <f t="shared" si="198"/>
        <v>2016</v>
      </c>
      <c r="U2524" s="17">
        <f t="shared" si="199"/>
        <v>42482.619444444441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5">
        <f t="shared" si="198"/>
        <v>2014</v>
      </c>
      <c r="U2525" s="17">
        <f t="shared" si="199"/>
        <v>41961.017268518524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5">
        <f t="shared" si="198"/>
        <v>2014</v>
      </c>
      <c r="U2526" s="17">
        <f t="shared" si="199"/>
        <v>41994.1875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5">
        <f t="shared" si="198"/>
        <v>2012</v>
      </c>
      <c r="U2527" s="17">
        <f t="shared" si="199"/>
        <v>41088.844571759262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5">
        <f t="shared" si="198"/>
        <v>2014</v>
      </c>
      <c r="U2528" s="17">
        <f t="shared" si="199"/>
        <v>41981.207638888889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5">
        <f t="shared" si="198"/>
        <v>2013</v>
      </c>
      <c r="U2529" s="17">
        <f t="shared" si="199"/>
        <v>41565.165972222225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5">
        <f t="shared" si="198"/>
        <v>2015</v>
      </c>
      <c r="U2530" s="17">
        <f t="shared" si="199"/>
        <v>42236.458333333328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5">
        <f t="shared" si="198"/>
        <v>2012</v>
      </c>
      <c r="U2531" s="17">
        <f t="shared" si="199"/>
        <v>40993.0390625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5">
        <f t="shared" si="198"/>
        <v>2015</v>
      </c>
      <c r="U2532" s="17">
        <f t="shared" si="199"/>
        <v>42114.201388888891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5">
        <f t="shared" si="198"/>
        <v>2015</v>
      </c>
      <c r="U2533" s="17">
        <f t="shared" si="199"/>
        <v>42231.165972222225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5">
        <f t="shared" si="198"/>
        <v>2012</v>
      </c>
      <c r="U2534" s="17">
        <f t="shared" si="199"/>
        <v>41137.849143518521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5">
        <f t="shared" si="198"/>
        <v>2013</v>
      </c>
      <c r="U2535" s="17">
        <f t="shared" si="199"/>
        <v>41334.750787037039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5">
        <f t="shared" si="198"/>
        <v>2009</v>
      </c>
      <c r="U2536" s="17">
        <f t="shared" si="199"/>
        <v>40179.25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5">
        <f t="shared" si="198"/>
        <v>2014</v>
      </c>
      <c r="U2537" s="17">
        <f t="shared" si="199"/>
        <v>41974.832696759258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5">
        <f t="shared" si="198"/>
        <v>2013</v>
      </c>
      <c r="U2538" s="17">
        <f t="shared" si="199"/>
        <v>41485.106087962966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5">
        <f t="shared" si="198"/>
        <v>2011</v>
      </c>
      <c r="U2539" s="17">
        <f t="shared" si="199"/>
        <v>40756.648784722223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5">
        <f t="shared" si="198"/>
        <v>2013</v>
      </c>
      <c r="U2540" s="17">
        <f t="shared" si="199"/>
        <v>41329.207638888889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5">
        <f t="shared" si="198"/>
        <v>2014</v>
      </c>
      <c r="U2541" s="17">
        <f t="shared" si="199"/>
        <v>42037.902222222227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5">
        <f t="shared" si="198"/>
        <v>2011</v>
      </c>
      <c r="U2542" s="17">
        <f t="shared" si="199"/>
        <v>40845.675011574072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5">
        <f t="shared" si="198"/>
        <v>2013</v>
      </c>
      <c r="U2543" s="17">
        <f t="shared" si="199"/>
        <v>41543.449282407404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5">
        <f t="shared" si="198"/>
        <v>2013</v>
      </c>
      <c r="U2544" s="17">
        <f t="shared" si="199"/>
        <v>41548.165972222225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5">
        <f t="shared" si="198"/>
        <v>2010</v>
      </c>
      <c r="U2545" s="17">
        <f t="shared" si="199"/>
        <v>40545.125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5">
        <f t="shared" si="198"/>
        <v>2012</v>
      </c>
      <c r="U2546" s="17">
        <f t="shared" si="199"/>
        <v>41098.520474537036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5">
        <f t="shared" si="198"/>
        <v>2015</v>
      </c>
      <c r="U2547" s="17">
        <f t="shared" si="199"/>
        <v>42062.020833333328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5">
        <f t="shared" si="198"/>
        <v>2013</v>
      </c>
      <c r="U2548" s="17">
        <f t="shared" si="199"/>
        <v>41552.208333333336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5">
        <f t="shared" si="198"/>
        <v>2012</v>
      </c>
      <c r="U2549" s="17">
        <f t="shared" si="199"/>
        <v>41003.731516203705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5">
        <f t="shared" si="198"/>
        <v>2016</v>
      </c>
      <c r="U2550" s="17">
        <f t="shared" si="199"/>
        <v>42643.185416666667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5">
        <f t="shared" si="198"/>
        <v>2013</v>
      </c>
      <c r="U2551" s="17">
        <f t="shared" si="199"/>
        <v>41425.708333333336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5">
        <f t="shared" si="198"/>
        <v>2015</v>
      </c>
      <c r="U2552" s="17">
        <f t="shared" si="199"/>
        <v>42285.165972222225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5">
        <f t="shared" si="198"/>
        <v>2012</v>
      </c>
      <c r="U2553" s="17">
        <f t="shared" si="199"/>
        <v>40989.866666666669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5">
        <f t="shared" si="198"/>
        <v>2017</v>
      </c>
      <c r="U2554" s="17">
        <f t="shared" si="199"/>
        <v>42799.809965277775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5">
        <f t="shared" si="198"/>
        <v>2012</v>
      </c>
      <c r="U2555" s="17">
        <f t="shared" si="199"/>
        <v>41173.199155092596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5">
        <f t="shared" si="198"/>
        <v>2015</v>
      </c>
      <c r="U2556" s="17">
        <f t="shared" si="199"/>
        <v>42156.165972222225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5">
        <f t="shared" si="198"/>
        <v>2012</v>
      </c>
      <c r="U2557" s="17">
        <f t="shared" si="199"/>
        <v>41057.655011574076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5">
        <f t="shared" si="198"/>
        <v>2012</v>
      </c>
      <c r="U2558" s="17">
        <f t="shared" si="199"/>
        <v>41267.991400462961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5">
        <f t="shared" si="198"/>
        <v>2014</v>
      </c>
      <c r="U2559" s="17">
        <f t="shared" si="199"/>
        <v>41774.745208333334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5">
        <f t="shared" si="198"/>
        <v>2015</v>
      </c>
      <c r="U2560" s="17">
        <f t="shared" si="199"/>
        <v>42125.582638888889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5">
        <f t="shared" si="198"/>
        <v>2011</v>
      </c>
      <c r="U2561" s="17">
        <f t="shared" si="199"/>
        <v>40862.817361111112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5">
        <f t="shared" si="198"/>
        <v>2015</v>
      </c>
      <c r="U2562" s="17">
        <f t="shared" si="199"/>
        <v>42069.951087962967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2" t="s">
        <v>8334</v>
      </c>
      <c r="R2563" t="s">
        <v>8335</v>
      </c>
      <c r="S2563" s="17">
        <f t="shared" ref="S2563:S2626" si="202">(((K2563/60)/60)/24)+DATE(1970,1,1)</f>
        <v>42260.528807870374</v>
      </c>
      <c r="T2563" s="15">
        <f t="shared" ref="T2563:T2626" si="203">YEAR(S2563)</f>
        <v>2015</v>
      </c>
      <c r="U2563" s="17">
        <f t="shared" ref="U2563:U2626" si="204">(((J2563/60)/60)/24)+DATE(1970,1,1)</f>
        <v>42290.528807870374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5">
        <f t="shared" si="203"/>
        <v>2016</v>
      </c>
      <c r="U2564" s="17">
        <f t="shared" si="204"/>
        <v>42654.524756944447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5">
        <f t="shared" si="203"/>
        <v>2015</v>
      </c>
      <c r="U2565" s="17">
        <f t="shared" si="204"/>
        <v>42215.139479166668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5">
        <f t="shared" si="203"/>
        <v>2014</v>
      </c>
      <c r="U2566" s="17">
        <f t="shared" si="204"/>
        <v>41852.040497685186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5">
        <f t="shared" si="203"/>
        <v>2016</v>
      </c>
      <c r="U2567" s="17">
        <f t="shared" si="204"/>
        <v>42499.868055555555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5">
        <f t="shared" si="203"/>
        <v>2014</v>
      </c>
      <c r="U2568" s="17">
        <f t="shared" si="204"/>
        <v>41872.980879629627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5">
        <f t="shared" si="203"/>
        <v>2015</v>
      </c>
      <c r="U2569" s="17">
        <f t="shared" si="204"/>
        <v>42117.878912037035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5">
        <f t="shared" si="203"/>
        <v>2016</v>
      </c>
      <c r="U2570" s="17">
        <f t="shared" si="204"/>
        <v>42614.666597222225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5">
        <f t="shared" si="203"/>
        <v>2015</v>
      </c>
      <c r="U2571" s="17">
        <f t="shared" si="204"/>
        <v>42264.105462962965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5">
        <f t="shared" si="203"/>
        <v>2017</v>
      </c>
      <c r="U2572" s="17">
        <f t="shared" si="204"/>
        <v>42774.903182870374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5">
        <f t="shared" si="203"/>
        <v>2016</v>
      </c>
      <c r="U2573" s="17">
        <f t="shared" si="204"/>
        <v>42509.341678240744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5">
        <f t="shared" si="203"/>
        <v>2015</v>
      </c>
      <c r="U2574" s="17">
        <f t="shared" si="204"/>
        <v>42107.119409722218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5">
        <f t="shared" si="203"/>
        <v>2014</v>
      </c>
      <c r="U2575" s="17">
        <f t="shared" si="204"/>
        <v>41874.592002314814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5">
        <f t="shared" si="203"/>
        <v>2016</v>
      </c>
      <c r="U2576" s="17">
        <f t="shared" si="204"/>
        <v>42508.825752314813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5">
        <f t="shared" si="203"/>
        <v>2014</v>
      </c>
      <c r="U2577" s="17">
        <f t="shared" si="204"/>
        <v>42016.108726851846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5">
        <f t="shared" si="203"/>
        <v>2015</v>
      </c>
      <c r="U2578" s="17">
        <f t="shared" si="204"/>
        <v>42104.968136574069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5">
        <f t="shared" si="203"/>
        <v>2014</v>
      </c>
      <c r="U2579" s="17">
        <f t="shared" si="204"/>
        <v>41855.820567129631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5">
        <f t="shared" si="203"/>
        <v>2015</v>
      </c>
      <c r="U2580" s="17">
        <f t="shared" si="204"/>
        <v>42286.708333333328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5">
        <f t="shared" si="203"/>
        <v>2014</v>
      </c>
      <c r="U2581" s="17">
        <f t="shared" si="204"/>
        <v>41897.829895833333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5">
        <f t="shared" si="203"/>
        <v>2015</v>
      </c>
      <c r="U2582" s="17">
        <f t="shared" si="204"/>
        <v>42140.125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5">
        <f t="shared" si="203"/>
        <v>2015</v>
      </c>
      <c r="U2583" s="17">
        <f t="shared" si="204"/>
        <v>42324.670115740737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5">
        <f t="shared" si="203"/>
        <v>2016</v>
      </c>
      <c r="U2584" s="17">
        <f t="shared" si="204"/>
        <v>42672.988819444443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5">
        <f t="shared" si="203"/>
        <v>2015</v>
      </c>
      <c r="U2585" s="17">
        <f t="shared" si="204"/>
        <v>42079.727777777778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5">
        <f t="shared" si="203"/>
        <v>2015</v>
      </c>
      <c r="U2586" s="17">
        <f t="shared" si="204"/>
        <v>42170.173252314817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5">
        <f t="shared" si="203"/>
        <v>2014</v>
      </c>
      <c r="U2587" s="17">
        <f t="shared" si="204"/>
        <v>41825.963333333333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5">
        <f t="shared" si="203"/>
        <v>2015</v>
      </c>
      <c r="U2588" s="17">
        <f t="shared" si="204"/>
        <v>42363.330277777779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5">
        <f t="shared" si="203"/>
        <v>2015</v>
      </c>
      <c r="U2589" s="17">
        <f t="shared" si="204"/>
        <v>42368.675381944442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5">
        <f t="shared" si="203"/>
        <v>2015</v>
      </c>
      <c r="U2590" s="17">
        <f t="shared" si="204"/>
        <v>42094.551388888889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5">
        <f t="shared" si="203"/>
        <v>2016</v>
      </c>
      <c r="U2591" s="17">
        <f t="shared" si="204"/>
        <v>42452.494525462964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5">
        <f t="shared" si="203"/>
        <v>2016</v>
      </c>
      <c r="U2592" s="17">
        <f t="shared" si="204"/>
        <v>42395.589085648149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5">
        <f t="shared" si="203"/>
        <v>2016</v>
      </c>
      <c r="U2593" s="17">
        <f t="shared" si="204"/>
        <v>42442.864861111113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5">
        <f t="shared" si="203"/>
        <v>2014</v>
      </c>
      <c r="U2594" s="17">
        <f t="shared" si="204"/>
        <v>41917.801168981481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5">
        <f t="shared" si="203"/>
        <v>2015</v>
      </c>
      <c r="U2595" s="17">
        <f t="shared" si="204"/>
        <v>42119.84520833334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5">
        <f t="shared" si="203"/>
        <v>2014</v>
      </c>
      <c r="U2596" s="17">
        <f t="shared" si="204"/>
        <v>41858.967916666668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5">
        <f t="shared" si="203"/>
        <v>2017</v>
      </c>
      <c r="U2597" s="17">
        <f t="shared" si="204"/>
        <v>42790.244212962964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5">
        <f t="shared" si="203"/>
        <v>2014</v>
      </c>
      <c r="U2598" s="17">
        <f t="shared" si="204"/>
        <v>41858.664456018516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5">
        <f t="shared" si="203"/>
        <v>2016</v>
      </c>
      <c r="U2599" s="17">
        <f t="shared" si="204"/>
        <v>42540.341631944444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5">
        <f t="shared" si="203"/>
        <v>2015</v>
      </c>
      <c r="U2600" s="17">
        <f t="shared" si="204"/>
        <v>42270.840289351851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5">
        <f t="shared" si="203"/>
        <v>2014</v>
      </c>
      <c r="U2601" s="17">
        <f t="shared" si="204"/>
        <v>41854.754016203704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5">
        <f t="shared" si="203"/>
        <v>2016</v>
      </c>
      <c r="U2602" s="17">
        <f t="shared" si="204"/>
        <v>42454.858796296292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5">
        <f t="shared" si="203"/>
        <v>2012</v>
      </c>
      <c r="U2603" s="17">
        <f t="shared" si="204"/>
        <v>41165.165972222225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5">
        <f t="shared" si="203"/>
        <v>2014</v>
      </c>
      <c r="U2604" s="17">
        <f t="shared" si="204"/>
        <v>41955.888888888891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5">
        <f t="shared" si="203"/>
        <v>2013</v>
      </c>
      <c r="U2605" s="17">
        <f t="shared" si="204"/>
        <v>41631.912662037037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5">
        <f t="shared" si="203"/>
        <v>2012</v>
      </c>
      <c r="U2606" s="17">
        <f t="shared" si="204"/>
        <v>41028.051192129627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5">
        <f t="shared" si="203"/>
        <v>2016</v>
      </c>
      <c r="U2607" s="17">
        <f t="shared" si="204"/>
        <v>42538.541550925926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5">
        <f t="shared" si="203"/>
        <v>2014</v>
      </c>
      <c r="U2608" s="17">
        <f t="shared" si="204"/>
        <v>41758.712754629632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5">
        <f t="shared" si="203"/>
        <v>2015</v>
      </c>
      <c r="U2609" s="17">
        <f t="shared" si="204"/>
        <v>42228.083333333328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5">
        <f t="shared" si="203"/>
        <v>2017</v>
      </c>
      <c r="U2610" s="17">
        <f t="shared" si="204"/>
        <v>42809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5">
        <f t="shared" si="203"/>
        <v>2012</v>
      </c>
      <c r="U2611" s="17">
        <f t="shared" si="204"/>
        <v>41105.237858796296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5">
        <f t="shared" si="203"/>
        <v>2016</v>
      </c>
      <c r="U2612" s="17">
        <f t="shared" si="204"/>
        <v>42604.290972222225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5">
        <f t="shared" si="203"/>
        <v>2016</v>
      </c>
      <c r="U2613" s="17">
        <f t="shared" si="204"/>
        <v>42737.957638888889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5">
        <f t="shared" si="203"/>
        <v>2014</v>
      </c>
      <c r="U2614" s="17">
        <f t="shared" si="204"/>
        <v>42013.143171296295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5">
        <f t="shared" si="203"/>
        <v>2012</v>
      </c>
      <c r="U2615" s="17">
        <f t="shared" si="204"/>
        <v>41173.81821759259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5">
        <f t="shared" si="203"/>
        <v>2014</v>
      </c>
      <c r="U2616" s="17">
        <f t="shared" si="204"/>
        <v>41759.208333333336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5">
        <f t="shared" si="203"/>
        <v>2016</v>
      </c>
      <c r="U2617" s="17">
        <f t="shared" si="204"/>
        <v>42490.5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5">
        <f t="shared" si="203"/>
        <v>2015</v>
      </c>
      <c r="U2618" s="17">
        <f t="shared" si="204"/>
        <v>42241.99454861111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5">
        <f t="shared" si="203"/>
        <v>2014</v>
      </c>
      <c r="U2619" s="17">
        <f t="shared" si="204"/>
        <v>41932.874432870369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5">
        <f t="shared" si="203"/>
        <v>2015</v>
      </c>
      <c r="U2620" s="17">
        <f t="shared" si="204"/>
        <v>42339.834039351852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5">
        <f t="shared" si="203"/>
        <v>2015</v>
      </c>
      <c r="U2621" s="17">
        <f t="shared" si="204"/>
        <v>42300.458333333328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5">
        <f t="shared" si="203"/>
        <v>2015</v>
      </c>
      <c r="U2622" s="17">
        <f t="shared" si="204"/>
        <v>42288.041666666672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5">
        <f t="shared" si="203"/>
        <v>2015</v>
      </c>
      <c r="U2623" s="17">
        <f t="shared" si="204"/>
        <v>42145.74754629629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5">
        <f t="shared" si="203"/>
        <v>2016</v>
      </c>
      <c r="U2624" s="17">
        <f t="shared" si="204"/>
        <v>42734.74324074074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5">
        <f t="shared" si="203"/>
        <v>2016</v>
      </c>
      <c r="U2625" s="17">
        <f t="shared" si="204"/>
        <v>42706.256550925929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5">
        <f t="shared" si="203"/>
        <v>2012</v>
      </c>
      <c r="U2626" s="17">
        <f t="shared" si="204"/>
        <v>41165.42155092593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2" t="s">
        <v>8317</v>
      </c>
      <c r="R2627" t="s">
        <v>8353</v>
      </c>
      <c r="S2627" s="17">
        <f t="shared" ref="S2627:S2690" si="207">(((K2627/60)/60)/24)+DATE(1970,1,1)</f>
        <v>42658.810277777782</v>
      </c>
      <c r="T2627" s="15">
        <f t="shared" ref="T2627:T2690" si="208">YEAR(S2627)</f>
        <v>2016</v>
      </c>
      <c r="U2627" s="17">
        <f t="shared" ref="U2627:U2690" si="209">(((J2627/60)/60)/24)+DATE(1970,1,1)</f>
        <v>42683.851944444439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5">
        <f t="shared" si="208"/>
        <v>2015</v>
      </c>
      <c r="U2628" s="17">
        <f t="shared" si="209"/>
        <v>42158.628113425926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5">
        <f t="shared" si="208"/>
        <v>2015</v>
      </c>
      <c r="U2629" s="17">
        <f t="shared" si="209"/>
        <v>42334.871076388896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5">
        <f t="shared" si="208"/>
        <v>2014</v>
      </c>
      <c r="U2630" s="17">
        <f t="shared" si="209"/>
        <v>41973.966053240743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5">
        <f t="shared" si="208"/>
        <v>2015</v>
      </c>
      <c r="U2631" s="17">
        <f t="shared" si="209"/>
        <v>42138.538449074069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5">
        <f t="shared" si="208"/>
        <v>2016</v>
      </c>
      <c r="U2632" s="17">
        <f t="shared" si="209"/>
        <v>42551.416666666672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5">
        <f t="shared" si="208"/>
        <v>2015</v>
      </c>
      <c r="U2633" s="17">
        <f t="shared" si="209"/>
        <v>42246.169293981482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5">
        <f t="shared" si="208"/>
        <v>2016</v>
      </c>
      <c r="U2634" s="17">
        <f t="shared" si="209"/>
        <v>42519.061793981484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5">
        <f t="shared" si="208"/>
        <v>2014</v>
      </c>
      <c r="U2635" s="17">
        <f t="shared" si="209"/>
        <v>41697.958333333336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5">
        <f t="shared" si="208"/>
        <v>2016</v>
      </c>
      <c r="U2636" s="17">
        <f t="shared" si="209"/>
        <v>42642.656493055561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5">
        <f t="shared" si="208"/>
        <v>2015</v>
      </c>
      <c r="U2637" s="17">
        <f t="shared" si="209"/>
        <v>42072.909270833334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5">
        <f t="shared" si="208"/>
        <v>2016</v>
      </c>
      <c r="U2638" s="17">
        <f t="shared" si="209"/>
        <v>42659.041666666672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5">
        <f t="shared" si="208"/>
        <v>2016</v>
      </c>
      <c r="U2639" s="17">
        <f t="shared" si="209"/>
        <v>42655.549479166672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5">
        <f t="shared" si="208"/>
        <v>2014</v>
      </c>
      <c r="U2640" s="17">
        <f t="shared" si="209"/>
        <v>42019.913136574076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5">
        <f t="shared" si="208"/>
        <v>2015</v>
      </c>
      <c r="U2641" s="17">
        <f t="shared" si="209"/>
        <v>42054.86513888889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5">
        <f t="shared" si="208"/>
        <v>2015</v>
      </c>
      <c r="U2642" s="17">
        <f t="shared" si="209"/>
        <v>42163.160578703704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5">
        <f t="shared" si="208"/>
        <v>2014</v>
      </c>
      <c r="U2643" s="17">
        <f t="shared" si="209"/>
        <v>41897.839583333334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5">
        <f t="shared" si="208"/>
        <v>2016</v>
      </c>
      <c r="U2644" s="17">
        <f t="shared" si="209"/>
        <v>42566.289583333331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5">
        <f t="shared" si="208"/>
        <v>2016</v>
      </c>
      <c r="U2645" s="17">
        <f t="shared" si="209"/>
        <v>42725.332638888889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5">
        <f t="shared" si="208"/>
        <v>2017</v>
      </c>
      <c r="U2646" s="17">
        <f t="shared" si="209"/>
        <v>42804.792071759264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5">
        <f t="shared" si="208"/>
        <v>2014</v>
      </c>
      <c r="U2647" s="17">
        <f t="shared" si="209"/>
        <v>41951.884293981479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5">
        <f t="shared" si="208"/>
        <v>2015</v>
      </c>
      <c r="U2648" s="17">
        <f t="shared" si="209"/>
        <v>42256.313298611116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5">
        <f t="shared" si="208"/>
        <v>2015</v>
      </c>
      <c r="U2649" s="17">
        <f t="shared" si="209"/>
        <v>42230.261793981481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5">
        <f t="shared" si="208"/>
        <v>2016</v>
      </c>
      <c r="U2650" s="17">
        <f t="shared" si="209"/>
        <v>42438.714814814812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5">
        <f t="shared" si="208"/>
        <v>2015</v>
      </c>
      <c r="U2651" s="17">
        <f t="shared" si="209"/>
        <v>42401.99700231482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5">
        <f t="shared" si="208"/>
        <v>2016</v>
      </c>
      <c r="U2652" s="17">
        <f t="shared" si="209"/>
        <v>42725.624340277776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5">
        <f t="shared" si="208"/>
        <v>2015</v>
      </c>
      <c r="U2653" s="17">
        <f t="shared" si="209"/>
        <v>42355.805659722217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5">
        <f t="shared" si="208"/>
        <v>2014</v>
      </c>
      <c r="U2654" s="17">
        <f t="shared" si="209"/>
        <v>41983.158854166672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5">
        <f t="shared" si="208"/>
        <v>2014</v>
      </c>
      <c r="U2655" s="17">
        <f t="shared" si="209"/>
        <v>41803.166666666664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5">
        <f t="shared" si="208"/>
        <v>2015</v>
      </c>
      <c r="U2656" s="17">
        <f t="shared" si="209"/>
        <v>42115.559328703705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5">
        <f t="shared" si="208"/>
        <v>2016</v>
      </c>
      <c r="U2657" s="17">
        <f t="shared" si="209"/>
        <v>42409.833333333328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5">
        <f t="shared" si="208"/>
        <v>2017</v>
      </c>
      <c r="U2658" s="17">
        <f t="shared" si="209"/>
        <v>42806.791666666672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5">
        <f t="shared" si="208"/>
        <v>2016</v>
      </c>
      <c r="U2659" s="17">
        <f t="shared" si="209"/>
        <v>42585.0625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5">
        <f t="shared" si="208"/>
        <v>2016</v>
      </c>
      <c r="U2660" s="17">
        <f t="shared" si="209"/>
        <v>42581.884189814817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5">
        <f t="shared" si="208"/>
        <v>2015</v>
      </c>
      <c r="U2661" s="17">
        <f t="shared" si="209"/>
        <v>42112.069560185191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5">
        <f t="shared" si="208"/>
        <v>2015</v>
      </c>
      <c r="U2662" s="17">
        <f t="shared" si="209"/>
        <v>42332.754837962959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5">
        <f t="shared" si="208"/>
        <v>2013</v>
      </c>
      <c r="U2663" s="17">
        <f t="shared" si="209"/>
        <v>41572.958449074074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5">
        <f t="shared" si="208"/>
        <v>2015</v>
      </c>
      <c r="U2664" s="17">
        <f t="shared" si="209"/>
        <v>42237.746678240743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5">
        <f t="shared" si="208"/>
        <v>2015</v>
      </c>
      <c r="U2665" s="17">
        <f t="shared" si="209"/>
        <v>42251.625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5">
        <f t="shared" si="208"/>
        <v>2015</v>
      </c>
      <c r="U2666" s="17">
        <f t="shared" si="209"/>
        <v>42347.290972222225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5">
        <f t="shared" si="208"/>
        <v>2015</v>
      </c>
      <c r="U2667" s="17">
        <f t="shared" si="209"/>
        <v>42128.895532407405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5">
        <f t="shared" si="208"/>
        <v>2015</v>
      </c>
      <c r="U2668" s="17">
        <f t="shared" si="209"/>
        <v>42272.875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5">
        <f t="shared" si="208"/>
        <v>2016</v>
      </c>
      <c r="U2669" s="17">
        <f t="shared" si="209"/>
        <v>42410.926111111112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5">
        <f t="shared" si="208"/>
        <v>2015</v>
      </c>
      <c r="U2670" s="17">
        <f t="shared" si="209"/>
        <v>42317.60555555555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5">
        <f t="shared" si="208"/>
        <v>2015</v>
      </c>
      <c r="U2671" s="17">
        <f t="shared" si="209"/>
        <v>42379.035833333335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5">
        <f t="shared" si="208"/>
        <v>2014</v>
      </c>
      <c r="U2672" s="17">
        <f t="shared" si="209"/>
        <v>41849.020601851851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5">
        <f t="shared" si="208"/>
        <v>2014</v>
      </c>
      <c r="U2673" s="17">
        <f t="shared" si="209"/>
        <v>41992.818055555559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5">
        <f t="shared" si="208"/>
        <v>2015</v>
      </c>
      <c r="U2674" s="17">
        <f t="shared" si="209"/>
        <v>42366.25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5">
        <f t="shared" si="208"/>
        <v>2014</v>
      </c>
      <c r="U2675" s="17">
        <f t="shared" si="209"/>
        <v>41941.947916666664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5">
        <f t="shared" si="208"/>
        <v>2016</v>
      </c>
      <c r="U2676" s="17">
        <f t="shared" si="209"/>
        <v>42556.207638888889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5">
        <f t="shared" si="208"/>
        <v>2014</v>
      </c>
      <c r="U2677" s="17">
        <f t="shared" si="209"/>
        <v>41953.899178240739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5">
        <f t="shared" si="208"/>
        <v>2016</v>
      </c>
      <c r="U2678" s="17">
        <f t="shared" si="209"/>
        <v>42512.624699074076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5">
        <f t="shared" si="208"/>
        <v>2014</v>
      </c>
      <c r="U2679" s="17">
        <f t="shared" si="209"/>
        <v>41823.029432870368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5">
        <f t="shared" si="208"/>
        <v>2015</v>
      </c>
      <c r="U2680" s="17">
        <f t="shared" si="209"/>
        <v>42271.798206018517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5">
        <f t="shared" si="208"/>
        <v>2015</v>
      </c>
      <c r="U2681" s="17">
        <f t="shared" si="209"/>
        <v>42063.001087962963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5">
        <f t="shared" si="208"/>
        <v>2016</v>
      </c>
      <c r="U2682" s="17">
        <f t="shared" si="209"/>
        <v>42466.170034722221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5">
        <f t="shared" si="208"/>
        <v>2014</v>
      </c>
      <c r="U2683" s="17">
        <f t="shared" si="209"/>
        <v>41830.895254629628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5">
        <f t="shared" si="208"/>
        <v>2014</v>
      </c>
      <c r="U2684" s="17">
        <f t="shared" si="209"/>
        <v>41965.249305555553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5">
        <f t="shared" si="208"/>
        <v>2015</v>
      </c>
      <c r="U2685" s="17">
        <f t="shared" si="209"/>
        <v>42064.75509259259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5">
        <f t="shared" si="208"/>
        <v>2014</v>
      </c>
      <c r="U2686" s="17">
        <f t="shared" si="209"/>
        <v>41860.914641203701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5">
        <f t="shared" si="208"/>
        <v>2015</v>
      </c>
      <c r="U2687" s="17">
        <f t="shared" si="209"/>
        <v>42121.654282407413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5">
        <f t="shared" si="208"/>
        <v>2014</v>
      </c>
      <c r="U2688" s="17">
        <f t="shared" si="209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5">
        <f t="shared" si="208"/>
        <v>2015</v>
      </c>
      <c r="U2689" s="17">
        <f t="shared" si="209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5">
        <f t="shared" si="208"/>
        <v>2015</v>
      </c>
      <c r="U2690" s="17">
        <f t="shared" si="209"/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2" t="s">
        <v>8334</v>
      </c>
      <c r="R2691" t="s">
        <v>8335</v>
      </c>
      <c r="S2691" s="17">
        <f t="shared" ref="S2691:S2754" si="212">(((K2691/60)/60)/24)+DATE(1970,1,1)</f>
        <v>42551.961689814809</v>
      </c>
      <c r="T2691" s="15">
        <f t="shared" ref="T2691:T2754" si="213">YEAR(S2691)</f>
        <v>2016</v>
      </c>
      <c r="U2691" s="17">
        <f t="shared" ref="U2691:U2754" si="214">(((J2691/60)/60)/24)+DATE(1970,1,1)</f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5">
        <f t="shared" si="213"/>
        <v>2015</v>
      </c>
      <c r="U2692" s="17">
        <f t="shared" si="214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5">
        <f t="shared" si="213"/>
        <v>2015</v>
      </c>
      <c r="U2693" s="17">
        <f t="shared" si="214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5">
        <f t="shared" si="213"/>
        <v>2015</v>
      </c>
      <c r="U2694" s="17">
        <f t="shared" si="214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5">
        <f t="shared" si="213"/>
        <v>2014</v>
      </c>
      <c r="U2695" s="17">
        <f t="shared" si="214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5">
        <f t="shared" si="213"/>
        <v>2014</v>
      </c>
      <c r="U2696" s="17">
        <f t="shared" si="214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5">
        <f t="shared" si="213"/>
        <v>2015</v>
      </c>
      <c r="U2697" s="17">
        <f t="shared" si="214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5">
        <f t="shared" si="213"/>
        <v>2014</v>
      </c>
      <c r="U2698" s="17">
        <f t="shared" si="214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5">
        <f t="shared" si="213"/>
        <v>2015</v>
      </c>
      <c r="U2699" s="17">
        <f t="shared" si="214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5">
        <f t="shared" si="213"/>
        <v>2014</v>
      </c>
      <c r="U2700" s="17">
        <f t="shared" si="214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5">
        <f t="shared" si="213"/>
        <v>2014</v>
      </c>
      <c r="U2701" s="17">
        <f t="shared" si="214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5">
        <f t="shared" si="213"/>
        <v>2014</v>
      </c>
      <c r="U2702" s="17">
        <f t="shared" si="214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5">
        <f t="shared" si="213"/>
        <v>2017</v>
      </c>
      <c r="U2703" s="17">
        <f t="shared" si="214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5">
        <f t="shared" si="213"/>
        <v>2017</v>
      </c>
      <c r="U2704" s="17">
        <f t="shared" si="214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5">
        <f t="shared" si="213"/>
        <v>2017</v>
      </c>
      <c r="U2705" s="17">
        <f t="shared" si="214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5">
        <f t="shared" si="213"/>
        <v>2017</v>
      </c>
      <c r="U2706" s="17">
        <f t="shared" si="214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5">
        <f t="shared" si="213"/>
        <v>2017</v>
      </c>
      <c r="U2707" s="17">
        <f t="shared" si="214"/>
        <v>42818.874513888892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5">
        <f t="shared" si="213"/>
        <v>2014</v>
      </c>
      <c r="U2708" s="17">
        <f t="shared" si="214"/>
        <v>41928.290972222225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5">
        <f t="shared" si="213"/>
        <v>2013</v>
      </c>
      <c r="U2709" s="17">
        <f t="shared" si="214"/>
        <v>41421.290972222225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5">
        <f t="shared" si="213"/>
        <v>2016</v>
      </c>
      <c r="U2710" s="17">
        <f t="shared" si="214"/>
        <v>42572.698217592595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5">
        <f t="shared" si="213"/>
        <v>2016</v>
      </c>
      <c r="U2711" s="17">
        <f t="shared" si="214"/>
        <v>42647.165972222225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5">
        <f t="shared" si="213"/>
        <v>2014</v>
      </c>
      <c r="U2712" s="17">
        <f t="shared" si="214"/>
        <v>41860.083333333336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5">
        <f t="shared" si="213"/>
        <v>2014</v>
      </c>
      <c r="U2713" s="17">
        <f t="shared" si="214"/>
        <v>41810.917361111111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5">
        <f t="shared" si="213"/>
        <v>2013</v>
      </c>
      <c r="U2714" s="17">
        <f t="shared" si="214"/>
        <v>41468.75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5">
        <f t="shared" si="213"/>
        <v>2015</v>
      </c>
      <c r="U2715" s="17">
        <f t="shared" si="214"/>
        <v>42362.653749999998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5">
        <f t="shared" si="213"/>
        <v>2016</v>
      </c>
      <c r="U2716" s="17">
        <f t="shared" si="214"/>
        <v>42657.958333333328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5">
        <f t="shared" si="213"/>
        <v>2016</v>
      </c>
      <c r="U2717" s="17">
        <f t="shared" si="214"/>
        <v>42421.398472222223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5">
        <f t="shared" si="213"/>
        <v>2015</v>
      </c>
      <c r="U2718" s="17">
        <f t="shared" si="214"/>
        <v>42285.333252314813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5">
        <f t="shared" si="213"/>
        <v>2014</v>
      </c>
      <c r="U2719" s="17">
        <f t="shared" si="214"/>
        <v>41979.956585648149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5">
        <f t="shared" si="213"/>
        <v>2016</v>
      </c>
      <c r="U2720" s="17">
        <f t="shared" si="214"/>
        <v>42493.958333333328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5">
        <f t="shared" si="213"/>
        <v>2016</v>
      </c>
      <c r="U2721" s="17">
        <f t="shared" si="214"/>
        <v>42477.989513888882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5">
        <f t="shared" si="213"/>
        <v>2016</v>
      </c>
      <c r="U2722" s="17">
        <f t="shared" si="214"/>
        <v>42685.507557870369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5">
        <f t="shared" si="213"/>
        <v>2013</v>
      </c>
      <c r="U2723" s="17">
        <f t="shared" si="214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5">
        <f t="shared" si="213"/>
        <v>2016</v>
      </c>
      <c r="U2724" s="17">
        <f t="shared" si="214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5">
        <f t="shared" si="213"/>
        <v>2014</v>
      </c>
      <c r="U2725" s="17">
        <f t="shared" si="214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5">
        <f t="shared" si="213"/>
        <v>2015</v>
      </c>
      <c r="U2726" s="17">
        <f t="shared" si="214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5">
        <f t="shared" si="213"/>
        <v>2017</v>
      </c>
      <c r="U2727" s="17">
        <f t="shared" si="214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5">
        <f t="shared" si="213"/>
        <v>2016</v>
      </c>
      <c r="U2728" s="17">
        <f t="shared" si="214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5">
        <f t="shared" si="213"/>
        <v>2015</v>
      </c>
      <c r="U2729" s="17">
        <f t="shared" si="214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5">
        <f t="shared" si="213"/>
        <v>2015</v>
      </c>
      <c r="U2730" s="17">
        <f t="shared" si="214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5">
        <f t="shared" si="213"/>
        <v>2015</v>
      </c>
      <c r="U2731" s="17">
        <f t="shared" si="214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5">
        <f t="shared" si="213"/>
        <v>2013</v>
      </c>
      <c r="U2732" s="17">
        <f t="shared" si="214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5">
        <f t="shared" si="213"/>
        <v>2014</v>
      </c>
      <c r="U2733" s="17">
        <f t="shared" si="214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5">
        <f t="shared" si="213"/>
        <v>2013</v>
      </c>
      <c r="U2734" s="17">
        <f t="shared" si="214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5">
        <f t="shared" si="213"/>
        <v>2015</v>
      </c>
      <c r="U2735" s="17">
        <f t="shared" si="214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5">
        <f t="shared" si="213"/>
        <v>2016</v>
      </c>
      <c r="U2736" s="17">
        <f t="shared" si="214"/>
        <v>42656.915972222225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5">
        <f t="shared" si="213"/>
        <v>2013</v>
      </c>
      <c r="U2737" s="17">
        <f t="shared" si="214"/>
        <v>41346.833333333336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5">
        <f t="shared" si="213"/>
        <v>2014</v>
      </c>
      <c r="U2738" s="17">
        <f t="shared" si="214"/>
        <v>41752.666354166664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5">
        <f t="shared" si="213"/>
        <v>2013</v>
      </c>
      <c r="U2739" s="17">
        <f t="shared" si="214"/>
        <v>41654.791666666664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5">
        <f t="shared" si="213"/>
        <v>2016</v>
      </c>
      <c r="U2740" s="17">
        <f t="shared" si="214"/>
        <v>42680.143564814818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5">
        <f t="shared" si="213"/>
        <v>2014</v>
      </c>
      <c r="U2741" s="17">
        <f t="shared" si="214"/>
        <v>41764.887928240743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5">
        <f t="shared" si="213"/>
        <v>2015</v>
      </c>
      <c r="U2742" s="17">
        <f t="shared" si="214"/>
        <v>42074.99018518519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5">
        <f t="shared" si="213"/>
        <v>2014</v>
      </c>
      <c r="U2743" s="17">
        <f t="shared" si="214"/>
        <v>41932.088194444441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5">
        <f t="shared" si="213"/>
        <v>2012</v>
      </c>
      <c r="U2744" s="17">
        <f t="shared" si="214"/>
        <v>41044.719756944447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5">
        <f t="shared" si="213"/>
        <v>2016</v>
      </c>
      <c r="U2745" s="17">
        <f t="shared" si="214"/>
        <v>42662.328784722224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5">
        <f t="shared" si="213"/>
        <v>2012</v>
      </c>
      <c r="U2746" s="17">
        <f t="shared" si="214"/>
        <v>40968.062476851854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5">
        <f t="shared" si="213"/>
        <v>2012</v>
      </c>
      <c r="U2747" s="17">
        <f t="shared" si="214"/>
        <v>41104.988055555557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5">
        <f t="shared" si="213"/>
        <v>2014</v>
      </c>
      <c r="U2748" s="17">
        <f t="shared" si="214"/>
        <v>41880.781377314815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5">
        <f t="shared" si="213"/>
        <v>2012</v>
      </c>
      <c r="U2749" s="17">
        <f t="shared" si="214"/>
        <v>41076.131944444445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5">
        <f t="shared" si="213"/>
        <v>2016</v>
      </c>
      <c r="U2750" s="17">
        <f t="shared" si="214"/>
        <v>42615.7106712963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5">
        <f t="shared" si="213"/>
        <v>2015</v>
      </c>
      <c r="U2751" s="17">
        <f t="shared" si="214"/>
        <v>42098.757372685184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5">
        <f t="shared" si="213"/>
        <v>2012</v>
      </c>
      <c r="U2752" s="17">
        <f t="shared" si="214"/>
        <v>41090.833333333336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5">
        <f t="shared" si="213"/>
        <v>2014</v>
      </c>
      <c r="U2753" s="17">
        <f t="shared" si="214"/>
        <v>41807.887060185189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5">
        <f t="shared" si="213"/>
        <v>2011</v>
      </c>
      <c r="U2754" s="17">
        <f t="shared" si="214"/>
        <v>40895.765092592592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2" t="s">
        <v>8320</v>
      </c>
      <c r="R2755" t="s">
        <v>8356</v>
      </c>
      <c r="S2755" s="17">
        <f t="shared" ref="S2755:S2818" si="217">(((K2755/60)/60)/24)+DATE(1970,1,1)</f>
        <v>41117.900729166664</v>
      </c>
      <c r="T2755" s="15">
        <f t="shared" ref="T2755:T2818" si="218">YEAR(S2755)</f>
        <v>2012</v>
      </c>
      <c r="U2755" s="17">
        <f t="shared" ref="U2755:U2818" si="219">(((J2755/60)/60)/24)+DATE(1970,1,1)</f>
        <v>41147.900729166664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5">
        <f t="shared" si="218"/>
        <v>2014</v>
      </c>
      <c r="U2756" s="17">
        <f t="shared" si="219"/>
        <v>41893.636006944449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5">
        <f t="shared" si="218"/>
        <v>2015</v>
      </c>
      <c r="U2757" s="17">
        <f t="shared" si="219"/>
        <v>42102.790821759263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5">
        <f t="shared" si="218"/>
        <v>2013</v>
      </c>
      <c r="U2758" s="17">
        <f t="shared" si="219"/>
        <v>41650.90047453704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5">
        <f t="shared" si="218"/>
        <v>2016</v>
      </c>
      <c r="U2759" s="17">
        <f t="shared" si="219"/>
        <v>42588.65662037037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5">
        <f t="shared" si="218"/>
        <v>2016</v>
      </c>
      <c r="U2760" s="17">
        <f t="shared" si="219"/>
        <v>42653.441932870366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5">
        <f t="shared" si="218"/>
        <v>2016</v>
      </c>
      <c r="U2761" s="17">
        <f t="shared" si="219"/>
        <v>42567.36650462963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5">
        <f t="shared" si="218"/>
        <v>2013</v>
      </c>
      <c r="U2762" s="17">
        <f t="shared" si="219"/>
        <v>41445.461319444446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5">
        <f t="shared" si="218"/>
        <v>2012</v>
      </c>
      <c r="U2763" s="17">
        <f t="shared" si="219"/>
        <v>41277.063576388886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5">
        <f t="shared" si="218"/>
        <v>2012</v>
      </c>
      <c r="U2764" s="17">
        <f t="shared" si="219"/>
        <v>40986.995312500003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5">
        <f t="shared" si="218"/>
        <v>2013</v>
      </c>
      <c r="U2765" s="17">
        <f t="shared" si="219"/>
        <v>41418.579675925925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5">
        <f t="shared" si="218"/>
        <v>2012</v>
      </c>
      <c r="U2766" s="17">
        <f t="shared" si="219"/>
        <v>41059.791666666664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5">
        <f t="shared" si="218"/>
        <v>2012</v>
      </c>
      <c r="U2767" s="17">
        <f t="shared" si="219"/>
        <v>41210.579027777778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5">
        <f t="shared" si="218"/>
        <v>2011</v>
      </c>
      <c r="U2768" s="17">
        <f t="shared" si="219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5">
        <f t="shared" si="218"/>
        <v>2015</v>
      </c>
      <c r="U2769" s="17">
        <f t="shared" si="219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5">
        <f t="shared" si="218"/>
        <v>2012</v>
      </c>
      <c r="U2770" s="17">
        <f t="shared" si="219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5">
        <f t="shared" si="218"/>
        <v>2014</v>
      </c>
      <c r="U2771" s="17">
        <f t="shared" si="219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5">
        <f t="shared" si="218"/>
        <v>2014</v>
      </c>
      <c r="U2772" s="17">
        <f t="shared" si="219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5">
        <f t="shared" si="218"/>
        <v>2012</v>
      </c>
      <c r="U2773" s="17">
        <f t="shared" si="219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5">
        <f t="shared" si="218"/>
        <v>2013</v>
      </c>
      <c r="U2774" s="17">
        <f t="shared" si="219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5">
        <f t="shared" si="218"/>
        <v>2016</v>
      </c>
      <c r="U2775" s="17">
        <f t="shared" si="219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5">
        <f t="shared" si="218"/>
        <v>2013</v>
      </c>
      <c r="U2776" s="17">
        <f t="shared" si="219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5">
        <f t="shared" si="218"/>
        <v>2011</v>
      </c>
      <c r="U2777" s="17">
        <f t="shared" si="219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5">
        <f t="shared" si="218"/>
        <v>2015</v>
      </c>
      <c r="U2778" s="17">
        <f t="shared" si="219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5">
        <f t="shared" si="218"/>
        <v>2015</v>
      </c>
      <c r="U2779" s="17">
        <f t="shared" si="219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5">
        <f t="shared" si="218"/>
        <v>2014</v>
      </c>
      <c r="U2780" s="17">
        <f t="shared" si="219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5">
        <f t="shared" si="218"/>
        <v>2015</v>
      </c>
      <c r="U2781" s="17">
        <f t="shared" si="219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5">
        <f t="shared" si="218"/>
        <v>2017</v>
      </c>
      <c r="U2782" s="17">
        <f t="shared" si="219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5">
        <f t="shared" si="218"/>
        <v>2015</v>
      </c>
      <c r="U2783" s="17">
        <f t="shared" si="219"/>
        <v>42047.291666666672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5">
        <f t="shared" si="218"/>
        <v>2015</v>
      </c>
      <c r="U2784" s="17">
        <f t="shared" si="219"/>
        <v>42052.207638888889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5">
        <f t="shared" si="218"/>
        <v>2015</v>
      </c>
      <c r="U2785" s="17">
        <f t="shared" si="219"/>
        <v>42117.535254629634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5">
        <f t="shared" si="218"/>
        <v>2014</v>
      </c>
      <c r="U2786" s="17">
        <f t="shared" si="219"/>
        <v>41941.787534722222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5">
        <f t="shared" si="218"/>
        <v>2016</v>
      </c>
      <c r="U2787" s="17">
        <f t="shared" si="219"/>
        <v>42587.875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5">
        <f t="shared" si="218"/>
        <v>2014</v>
      </c>
      <c r="U2788" s="17">
        <f t="shared" si="219"/>
        <v>41829.569212962961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5">
        <f t="shared" si="218"/>
        <v>2014</v>
      </c>
      <c r="U2789" s="17">
        <f t="shared" si="219"/>
        <v>41838.198518518519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5">
        <f t="shared" si="218"/>
        <v>2016</v>
      </c>
      <c r="U2790" s="17">
        <f t="shared" si="219"/>
        <v>42580.701886574068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5">
        <f t="shared" si="218"/>
        <v>2015</v>
      </c>
      <c r="U2791" s="17">
        <f t="shared" si="219"/>
        <v>42075.166666666672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5">
        <f t="shared" si="218"/>
        <v>2015</v>
      </c>
      <c r="U2792" s="17">
        <f t="shared" si="219"/>
        <v>42046.938692129625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5">
        <f t="shared" si="218"/>
        <v>2016</v>
      </c>
      <c r="U2793" s="17">
        <f t="shared" si="219"/>
        <v>42622.166666666672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5">
        <f t="shared" si="218"/>
        <v>2015</v>
      </c>
      <c r="U2794" s="17">
        <f t="shared" si="219"/>
        <v>42228.231006944443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5">
        <f t="shared" si="218"/>
        <v>2015</v>
      </c>
      <c r="U2795" s="17">
        <f t="shared" si="219"/>
        <v>42206.419039351851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5">
        <f t="shared" si="218"/>
        <v>2016</v>
      </c>
      <c r="U2796" s="17">
        <f t="shared" si="219"/>
        <v>42432.791666666672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5">
        <f t="shared" si="218"/>
        <v>2014</v>
      </c>
      <c r="U2797" s="17">
        <f t="shared" si="219"/>
        <v>41796.958333333336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5">
        <f t="shared" si="218"/>
        <v>2014</v>
      </c>
      <c r="U2798" s="17">
        <f t="shared" si="219"/>
        <v>41825.528101851851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5">
        <f t="shared" si="218"/>
        <v>2014</v>
      </c>
      <c r="U2799" s="17">
        <f t="shared" si="219"/>
        <v>41828.94027777778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5">
        <f t="shared" si="218"/>
        <v>2015</v>
      </c>
      <c r="U2800" s="17">
        <f t="shared" si="219"/>
        <v>42216.666666666672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5">
        <f t="shared" si="218"/>
        <v>2016</v>
      </c>
      <c r="U2801" s="17">
        <f t="shared" si="219"/>
        <v>42538.666666666672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5">
        <f t="shared" si="218"/>
        <v>2014</v>
      </c>
      <c r="U2802" s="17">
        <f t="shared" si="219"/>
        <v>42008.552847222221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5">
        <f t="shared" si="218"/>
        <v>2014</v>
      </c>
      <c r="U2803" s="17">
        <f t="shared" si="219"/>
        <v>41922.458333333336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5">
        <f t="shared" si="218"/>
        <v>2015</v>
      </c>
      <c r="U2804" s="17">
        <f t="shared" si="219"/>
        <v>42222.64707175926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5">
        <f t="shared" si="218"/>
        <v>2015</v>
      </c>
      <c r="U2805" s="17">
        <f t="shared" si="219"/>
        <v>42201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5">
        <f t="shared" si="218"/>
        <v>2014</v>
      </c>
      <c r="U2806" s="17">
        <f t="shared" si="219"/>
        <v>41911.453587962962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5">
        <f t="shared" si="218"/>
        <v>2015</v>
      </c>
      <c r="U2807" s="17">
        <f t="shared" si="219"/>
        <v>42238.505474537036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5">
        <f t="shared" si="218"/>
        <v>2015</v>
      </c>
      <c r="U2808" s="17">
        <f t="shared" si="219"/>
        <v>42221.458333333328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5">
        <f t="shared" si="218"/>
        <v>2015</v>
      </c>
      <c r="U2809" s="17">
        <f t="shared" si="219"/>
        <v>42184.873124999998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5">
        <f t="shared" si="218"/>
        <v>2015</v>
      </c>
      <c r="U2810" s="17">
        <f t="shared" si="219"/>
        <v>42238.84646990741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5">
        <f t="shared" si="218"/>
        <v>2016</v>
      </c>
      <c r="U2811" s="17">
        <f t="shared" si="219"/>
        <v>42459.610416666663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5">
        <f t="shared" si="218"/>
        <v>2014</v>
      </c>
      <c r="U2812" s="17">
        <f t="shared" si="219"/>
        <v>41791.165972222225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5">
        <f t="shared" si="218"/>
        <v>2015</v>
      </c>
      <c r="U2813" s="17">
        <f t="shared" si="219"/>
        <v>42058.496562500004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5">
        <f t="shared" si="218"/>
        <v>2015</v>
      </c>
      <c r="U2814" s="17">
        <f t="shared" si="219"/>
        <v>42100.166666666672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5">
        <f t="shared" si="218"/>
        <v>2016</v>
      </c>
      <c r="U2815" s="17">
        <f t="shared" si="219"/>
        <v>42718.742604166662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5">
        <f t="shared" si="218"/>
        <v>2015</v>
      </c>
      <c r="U2816" s="17">
        <f t="shared" si="219"/>
        <v>42133.399479166663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5">
        <f t="shared" si="218"/>
        <v>2016</v>
      </c>
      <c r="U2817" s="17">
        <f t="shared" si="219"/>
        <v>42589.776724537034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5">
        <f t="shared" si="218"/>
        <v>2015</v>
      </c>
      <c r="U2818" s="17">
        <f t="shared" si="219"/>
        <v>42218.666666666672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2" t="s">
        <v>8315</v>
      </c>
      <c r="R2819" t="s">
        <v>8316</v>
      </c>
      <c r="S2819" s="17">
        <f t="shared" ref="S2819:S2882" si="222">(((K2819/60)/60)/24)+DATE(1970,1,1)</f>
        <v>42023.634976851856</v>
      </c>
      <c r="T2819" s="15">
        <f t="shared" ref="T2819:T2882" si="223">YEAR(S2819)</f>
        <v>2015</v>
      </c>
      <c r="U2819" s="17">
        <f t="shared" ref="U2819:U2882" si="224">(((J2819/60)/60)/24)+DATE(1970,1,1)</f>
        <v>42063.634976851856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5">
        <f t="shared" si="223"/>
        <v>2015</v>
      </c>
      <c r="U2820" s="17">
        <f t="shared" si="224"/>
        <v>42270.598217592589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5">
        <f t="shared" si="223"/>
        <v>2015</v>
      </c>
      <c r="U2821" s="17">
        <f t="shared" si="224"/>
        <v>42169.525567129633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5">
        <f t="shared" si="223"/>
        <v>2016</v>
      </c>
      <c r="U2822" s="17">
        <f t="shared" si="224"/>
        <v>42426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5">
        <f t="shared" si="223"/>
        <v>2014</v>
      </c>
      <c r="U2823" s="17">
        <f t="shared" si="224"/>
        <v>41905.922858796301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5">
        <f t="shared" si="223"/>
        <v>2015</v>
      </c>
      <c r="U2824" s="17">
        <f t="shared" si="224"/>
        <v>42090.642268518524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5">
        <f t="shared" si="223"/>
        <v>2015</v>
      </c>
      <c r="U2825" s="17">
        <f t="shared" si="224"/>
        <v>42094.957638888889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5">
        <f t="shared" si="223"/>
        <v>2015</v>
      </c>
      <c r="U2826" s="17">
        <f t="shared" si="224"/>
        <v>42168.071527777778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5">
        <f t="shared" si="223"/>
        <v>2015</v>
      </c>
      <c r="U2827" s="17">
        <f t="shared" si="224"/>
        <v>42342.792662037042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5">
        <f t="shared" si="223"/>
        <v>2015</v>
      </c>
      <c r="U2828" s="17">
        <f t="shared" si="224"/>
        <v>42195.291666666672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5">
        <f t="shared" si="223"/>
        <v>2016</v>
      </c>
      <c r="U2829" s="17">
        <f t="shared" si="224"/>
        <v>42524.6875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5">
        <f t="shared" si="223"/>
        <v>2015</v>
      </c>
      <c r="U2830" s="17">
        <f t="shared" si="224"/>
        <v>42279.958333333328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5">
        <f t="shared" si="223"/>
        <v>2016</v>
      </c>
      <c r="U2831" s="17">
        <f t="shared" si="224"/>
        <v>42523.434236111112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5">
        <f t="shared" si="223"/>
        <v>2014</v>
      </c>
      <c r="U2832" s="17">
        <f t="shared" si="224"/>
        <v>41771.165972222225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5">
        <f t="shared" si="223"/>
        <v>2015</v>
      </c>
      <c r="U2833" s="17">
        <f t="shared" si="224"/>
        <v>42201.824884259258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5">
        <f t="shared" si="223"/>
        <v>2014</v>
      </c>
      <c r="U2834" s="17">
        <f t="shared" si="224"/>
        <v>41966.916666666672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5">
        <f t="shared" si="223"/>
        <v>2015</v>
      </c>
      <c r="U2835" s="17">
        <f t="shared" si="224"/>
        <v>42288.083333333328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5">
        <f t="shared" si="223"/>
        <v>2015</v>
      </c>
      <c r="U2836" s="17">
        <f t="shared" si="224"/>
        <v>42034.959837962961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5">
        <f t="shared" si="223"/>
        <v>2015</v>
      </c>
      <c r="U2837" s="17">
        <f t="shared" si="224"/>
        <v>42343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5">
        <f t="shared" si="223"/>
        <v>2017</v>
      </c>
      <c r="U2838" s="17">
        <f t="shared" si="224"/>
        <v>42784.207638888889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5">
        <f t="shared" si="223"/>
        <v>2015</v>
      </c>
      <c r="U2839" s="17">
        <f t="shared" si="224"/>
        <v>42347.950046296297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5">
        <f t="shared" si="223"/>
        <v>2014</v>
      </c>
      <c r="U2840" s="17">
        <f t="shared" si="224"/>
        <v>41864.916666666664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5">
        <f t="shared" si="223"/>
        <v>2014</v>
      </c>
      <c r="U2841" s="17">
        <f t="shared" si="224"/>
        <v>41876.207638888889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5">
        <f t="shared" si="223"/>
        <v>2015</v>
      </c>
      <c r="U2842" s="17">
        <f t="shared" si="224"/>
        <v>42081.708333333328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5">
        <f t="shared" si="223"/>
        <v>2015</v>
      </c>
      <c r="U2843" s="17">
        <f t="shared" si="224"/>
        <v>42351.781215277777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5">
        <f t="shared" si="223"/>
        <v>2014</v>
      </c>
      <c r="U2844" s="17">
        <f t="shared" si="224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5">
        <f t="shared" si="223"/>
        <v>2016</v>
      </c>
      <c r="U2845" s="17">
        <f t="shared" si="224"/>
        <v>42534.166666666672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5">
        <f t="shared" si="223"/>
        <v>2016</v>
      </c>
      <c r="U2846" s="17">
        <f t="shared" si="224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5">
        <f t="shared" si="223"/>
        <v>2015</v>
      </c>
      <c r="U2847" s="17">
        <f t="shared" si="224"/>
        <v>42163.016585648147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5">
        <f t="shared" si="223"/>
        <v>2015</v>
      </c>
      <c r="U2848" s="17">
        <f t="shared" si="224"/>
        <v>42153.692060185189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5">
        <f t="shared" si="223"/>
        <v>2016</v>
      </c>
      <c r="U2849" s="17">
        <f t="shared" si="224"/>
        <v>42513.806307870371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5">
        <f t="shared" si="223"/>
        <v>2015</v>
      </c>
      <c r="U2850" s="17">
        <f t="shared" si="224"/>
        <v>42153.648831018523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5">
        <f t="shared" si="223"/>
        <v>2016</v>
      </c>
      <c r="U2851" s="17">
        <f t="shared" si="224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5">
        <f t="shared" si="223"/>
        <v>2014</v>
      </c>
      <c r="U2852" s="17">
        <f t="shared" si="224"/>
        <v>41888.007071759261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5">
        <f t="shared" si="223"/>
        <v>2016</v>
      </c>
      <c r="U2853" s="17">
        <f t="shared" si="224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5">
        <f t="shared" si="223"/>
        <v>2014</v>
      </c>
      <c r="U2854" s="17">
        <f t="shared" si="224"/>
        <v>41811.045173611114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5">
        <f t="shared" si="223"/>
        <v>2014</v>
      </c>
      <c r="U2855" s="17">
        <f t="shared" si="224"/>
        <v>41896.190937499996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5">
        <f t="shared" si="223"/>
        <v>2015</v>
      </c>
      <c r="U2856" s="17">
        <f t="shared" si="224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5">
        <f t="shared" si="223"/>
        <v>2016</v>
      </c>
      <c r="U2857" s="17">
        <f t="shared" si="224"/>
        <v>42398.981944444444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5">
        <f t="shared" si="223"/>
        <v>2015</v>
      </c>
      <c r="U2858" s="17">
        <f t="shared" si="224"/>
        <v>42224.898611111115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5">
        <f t="shared" si="223"/>
        <v>2016</v>
      </c>
      <c r="U2859" s="17">
        <f t="shared" si="224"/>
        <v>42786.75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5">
        <f t="shared" si="223"/>
        <v>2014</v>
      </c>
      <c r="U2860" s="17">
        <f t="shared" si="224"/>
        <v>41978.477777777778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5">
        <f t="shared" si="223"/>
        <v>2015</v>
      </c>
      <c r="U2861" s="17">
        <f t="shared" si="224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5">
        <f t="shared" si="223"/>
        <v>2016</v>
      </c>
      <c r="U2862" s="17">
        <f t="shared" si="224"/>
        <v>42540.800648148142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5">
        <f t="shared" si="223"/>
        <v>2015</v>
      </c>
      <c r="U2863" s="17">
        <f t="shared" si="224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5">
        <f t="shared" si="223"/>
        <v>2014</v>
      </c>
      <c r="U2864" s="17">
        <f t="shared" si="224"/>
        <v>41814.789687500001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5">
        <f t="shared" si="223"/>
        <v>2014</v>
      </c>
      <c r="U2865" s="17">
        <f t="shared" si="224"/>
        <v>41891.675034722226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5">
        <f t="shared" si="223"/>
        <v>2015</v>
      </c>
      <c r="U2866" s="17">
        <f t="shared" si="224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5">
        <f t="shared" si="223"/>
        <v>2014</v>
      </c>
      <c r="U2867" s="17">
        <f t="shared" si="224"/>
        <v>42010.114108796297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5">
        <f t="shared" si="223"/>
        <v>2016</v>
      </c>
      <c r="U2868" s="17">
        <f t="shared" si="224"/>
        <v>42657.916666666672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5">
        <f t="shared" si="223"/>
        <v>2016</v>
      </c>
      <c r="U2869" s="17">
        <f t="shared" si="224"/>
        <v>42555.166666666672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5">
        <f t="shared" si="223"/>
        <v>2016</v>
      </c>
      <c r="U2870" s="17">
        <f t="shared" si="224"/>
        <v>42648.827013888891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5">
        <f t="shared" si="223"/>
        <v>2016</v>
      </c>
      <c r="U2871" s="17">
        <f t="shared" si="224"/>
        <v>42570.593530092592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5">
        <f t="shared" si="223"/>
        <v>2014</v>
      </c>
      <c r="U2872" s="17">
        <f t="shared" si="224"/>
        <v>41776.189409722225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5">
        <f t="shared" si="223"/>
        <v>2014</v>
      </c>
      <c r="U2873" s="17">
        <f t="shared" si="224"/>
        <v>41994.738576388889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5">
        <f t="shared" si="223"/>
        <v>2015</v>
      </c>
      <c r="U2874" s="17">
        <f t="shared" si="224"/>
        <v>42175.11618055556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5">
        <f t="shared" si="223"/>
        <v>2014</v>
      </c>
      <c r="U2875" s="17">
        <f t="shared" si="224"/>
        <v>42032.817488425921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5">
        <f t="shared" si="223"/>
        <v>2016</v>
      </c>
      <c r="U2876" s="17">
        <f t="shared" si="224"/>
        <v>42752.84474537037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5">
        <f t="shared" si="223"/>
        <v>2016</v>
      </c>
      <c r="U2877" s="17">
        <f t="shared" si="224"/>
        <v>42495.128391203703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5">
        <f t="shared" si="223"/>
        <v>2015</v>
      </c>
      <c r="U2878" s="17">
        <f t="shared" si="224"/>
        <v>42201.743969907402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5">
        <f t="shared" si="223"/>
        <v>2016</v>
      </c>
      <c r="U2879" s="17">
        <f t="shared" si="224"/>
        <v>42704.708333333328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5">
        <f t="shared" si="223"/>
        <v>2015</v>
      </c>
      <c r="U2880" s="17">
        <f t="shared" si="224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5">
        <f t="shared" si="223"/>
        <v>2015</v>
      </c>
      <c r="U2881" s="17">
        <f t="shared" si="224"/>
        <v>42389.725243055553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5">
        <f t="shared" si="223"/>
        <v>2015</v>
      </c>
      <c r="U2882" s="17">
        <f t="shared" si="224"/>
        <v>42236.711805555555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2" t="s">
        <v>8315</v>
      </c>
      <c r="R2883" t="s">
        <v>8316</v>
      </c>
      <c r="S2883" s="17">
        <f t="shared" ref="S2883:S2946" si="227">(((K2883/60)/60)/24)+DATE(1970,1,1)</f>
        <v>41916.597638888888</v>
      </c>
      <c r="T2883" s="15">
        <f t="shared" ref="T2883:T2946" si="228">YEAR(S2883)</f>
        <v>2014</v>
      </c>
      <c r="U2883" s="17">
        <f t="shared" ref="U2883:U2946" si="229">(((J2883/60)/60)/24)+DATE(1970,1,1)</f>
        <v>41976.639305555553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5">
        <f t="shared" si="228"/>
        <v>2016</v>
      </c>
      <c r="U2884" s="17">
        <f t="shared" si="229"/>
        <v>42491.596273148149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5">
        <f t="shared" si="228"/>
        <v>2016</v>
      </c>
      <c r="U2885" s="17">
        <f t="shared" si="229"/>
        <v>42406.207638888889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5">
        <f t="shared" si="228"/>
        <v>2014</v>
      </c>
      <c r="U2886" s="17">
        <f t="shared" si="229"/>
        <v>41978.727256944447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5">
        <f t="shared" si="228"/>
        <v>2015</v>
      </c>
      <c r="U2887" s="17">
        <f t="shared" si="229"/>
        <v>42077.034733796296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5">
        <f t="shared" si="228"/>
        <v>2015</v>
      </c>
      <c r="U2888" s="17">
        <f t="shared" si="229"/>
        <v>42266.165972222225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5">
        <f t="shared" si="228"/>
        <v>2014</v>
      </c>
      <c r="U2889" s="17">
        <f t="shared" si="229"/>
        <v>42015.427361111113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5">
        <f t="shared" si="228"/>
        <v>2014</v>
      </c>
      <c r="U2890" s="17">
        <f t="shared" si="229"/>
        <v>41930.207638888889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5">
        <f t="shared" si="228"/>
        <v>2014</v>
      </c>
      <c r="U2891" s="17">
        <f t="shared" si="229"/>
        <v>41880.863252314812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5">
        <f t="shared" si="228"/>
        <v>2014</v>
      </c>
      <c r="U2892" s="17">
        <f t="shared" si="229"/>
        <v>41860.125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5">
        <f t="shared" si="228"/>
        <v>2016</v>
      </c>
      <c r="U2893" s="17">
        <f t="shared" si="229"/>
        <v>42475.84175925926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5">
        <f t="shared" si="228"/>
        <v>2014</v>
      </c>
      <c r="U2894" s="17">
        <f t="shared" si="229"/>
        <v>41876.875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5">
        <f t="shared" si="228"/>
        <v>2014</v>
      </c>
      <c r="U2895" s="17">
        <f t="shared" si="229"/>
        <v>42013.083333333328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5">
        <f t="shared" si="228"/>
        <v>2015</v>
      </c>
      <c r="U2896" s="17">
        <f t="shared" si="229"/>
        <v>42097.944618055553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5">
        <f t="shared" si="228"/>
        <v>2014</v>
      </c>
      <c r="U2897" s="17">
        <f t="shared" si="229"/>
        <v>41812.875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5">
        <f t="shared" si="228"/>
        <v>2016</v>
      </c>
      <c r="U2898" s="17">
        <f t="shared" si="229"/>
        <v>42716.25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5">
        <f t="shared" si="228"/>
        <v>2015</v>
      </c>
      <c r="U2899" s="17">
        <f t="shared" si="229"/>
        <v>42288.645196759258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5">
        <f t="shared" si="228"/>
        <v>2015</v>
      </c>
      <c r="U2900" s="17">
        <f t="shared" si="229"/>
        <v>42308.664965277778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5">
        <f t="shared" si="228"/>
        <v>2016</v>
      </c>
      <c r="U2901" s="17">
        <f t="shared" si="229"/>
        <v>42575.078217592592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5">
        <f t="shared" si="228"/>
        <v>2014</v>
      </c>
      <c r="U2902" s="17">
        <f t="shared" si="229"/>
        <v>41860.234166666669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5">
        <f t="shared" si="228"/>
        <v>2014</v>
      </c>
      <c r="U2903" s="17">
        <f t="shared" si="229"/>
        <v>42042.904386574075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5">
        <f t="shared" si="228"/>
        <v>2015</v>
      </c>
      <c r="U2904" s="17">
        <f t="shared" si="229"/>
        <v>42240.439768518518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5">
        <f t="shared" si="228"/>
        <v>2015</v>
      </c>
      <c r="U2905" s="17">
        <f t="shared" si="229"/>
        <v>42256.166874999995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5">
        <f t="shared" si="228"/>
        <v>2014</v>
      </c>
      <c r="U2906" s="17">
        <f t="shared" si="229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5">
        <f t="shared" si="228"/>
        <v>2016</v>
      </c>
      <c r="U2907" s="17">
        <f t="shared" si="229"/>
        <v>42620.056863425925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5">
        <f t="shared" si="228"/>
        <v>2015</v>
      </c>
      <c r="U2908" s="17">
        <f t="shared" si="229"/>
        <v>42217.041666666672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5">
        <f t="shared" si="228"/>
        <v>2016</v>
      </c>
      <c r="U2909" s="17">
        <f t="shared" si="229"/>
        <v>42504.877743055549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5">
        <f t="shared" si="228"/>
        <v>2016</v>
      </c>
      <c r="U2910" s="17">
        <f t="shared" si="229"/>
        <v>42529.731701388882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5">
        <f t="shared" si="228"/>
        <v>2014</v>
      </c>
      <c r="U2911" s="17">
        <f t="shared" si="229"/>
        <v>41968.823611111111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5">
        <f t="shared" si="228"/>
        <v>2015</v>
      </c>
      <c r="U2912" s="17">
        <f t="shared" si="229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5">
        <f t="shared" si="228"/>
        <v>2015</v>
      </c>
      <c r="U2913" s="17">
        <f t="shared" si="229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5">
        <f t="shared" si="228"/>
        <v>2015</v>
      </c>
      <c r="U2914" s="17">
        <f t="shared" si="229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5">
        <f t="shared" si="228"/>
        <v>2014</v>
      </c>
      <c r="U2915" s="17">
        <f t="shared" si="229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5">
        <f t="shared" si="228"/>
        <v>2015</v>
      </c>
      <c r="U2916" s="17">
        <f t="shared" si="229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5">
        <f t="shared" si="228"/>
        <v>2016</v>
      </c>
      <c r="U2917" s="17">
        <f t="shared" si="229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5">
        <f t="shared" si="228"/>
        <v>2014</v>
      </c>
      <c r="U2918" s="17">
        <f t="shared" si="229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5">
        <f t="shared" si="228"/>
        <v>2015</v>
      </c>
      <c r="U2919" s="17">
        <f t="shared" si="229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5">
        <f t="shared" si="228"/>
        <v>2015</v>
      </c>
      <c r="U2920" s="17">
        <f t="shared" si="229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5">
        <f t="shared" si="228"/>
        <v>2014</v>
      </c>
      <c r="U2921" s="17">
        <f t="shared" si="229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5">
        <f t="shared" si="228"/>
        <v>2015</v>
      </c>
      <c r="U2922" s="17">
        <f t="shared" si="229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5">
        <f t="shared" si="228"/>
        <v>2014</v>
      </c>
      <c r="U2923" s="17">
        <f t="shared" si="229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5">
        <f t="shared" si="228"/>
        <v>2015</v>
      </c>
      <c r="U2924" s="17">
        <f t="shared" si="229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5">
        <f t="shared" si="228"/>
        <v>2015</v>
      </c>
      <c r="U2925" s="17">
        <f t="shared" si="229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5">
        <f t="shared" si="228"/>
        <v>2015</v>
      </c>
      <c r="U2926" s="17">
        <f t="shared" si="229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5">
        <f t="shared" si="228"/>
        <v>2014</v>
      </c>
      <c r="U2927" s="17">
        <f t="shared" si="229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5">
        <f t="shared" si="228"/>
        <v>2015</v>
      </c>
      <c r="U2928" s="17">
        <f t="shared" si="229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5">
        <f t="shared" si="228"/>
        <v>2014</v>
      </c>
      <c r="U2929" s="17">
        <f t="shared" si="229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5">
        <f t="shared" si="228"/>
        <v>2016</v>
      </c>
      <c r="U2930" s="17">
        <f t="shared" si="229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5">
        <f t="shared" si="228"/>
        <v>2014</v>
      </c>
      <c r="U2931" s="17">
        <f t="shared" si="229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5">
        <f t="shared" si="228"/>
        <v>2015</v>
      </c>
      <c r="U2932" s="17">
        <f t="shared" si="229"/>
        <v>42131.584074074075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5">
        <f t="shared" si="228"/>
        <v>2014</v>
      </c>
      <c r="U2933" s="17">
        <f t="shared" si="229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5">
        <f t="shared" si="228"/>
        <v>2015</v>
      </c>
      <c r="U2934" s="17">
        <f t="shared" si="229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5">
        <f t="shared" si="228"/>
        <v>2016</v>
      </c>
      <c r="U2935" s="17">
        <f t="shared" si="229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5">
        <f t="shared" si="228"/>
        <v>2014</v>
      </c>
      <c r="U2936" s="17">
        <f t="shared" si="229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5">
        <f t="shared" si="228"/>
        <v>2016</v>
      </c>
      <c r="U2937" s="17">
        <f t="shared" si="229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5">
        <f t="shared" si="228"/>
        <v>2014</v>
      </c>
      <c r="U2938" s="17">
        <f t="shared" si="229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5">
        <f t="shared" si="228"/>
        <v>2014</v>
      </c>
      <c r="U2939" s="17">
        <f t="shared" si="229"/>
        <v>41833.457326388889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5">
        <f t="shared" si="228"/>
        <v>2014</v>
      </c>
      <c r="U2940" s="17">
        <f t="shared" si="229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5">
        <f t="shared" si="228"/>
        <v>2014</v>
      </c>
      <c r="U2941" s="17">
        <f t="shared" si="229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5">
        <f t="shared" si="228"/>
        <v>2014</v>
      </c>
      <c r="U2942" s="17">
        <f t="shared" si="229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5">
        <f t="shared" si="228"/>
        <v>2015</v>
      </c>
      <c r="U2943" s="17">
        <f t="shared" si="229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5">
        <f t="shared" si="228"/>
        <v>2015</v>
      </c>
      <c r="U2944" s="17">
        <f t="shared" si="229"/>
        <v>42354.845833333333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5">
        <f t="shared" si="228"/>
        <v>2015</v>
      </c>
      <c r="U2945" s="17">
        <f t="shared" si="229"/>
        <v>42107.129398148143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5">
        <f t="shared" si="228"/>
        <v>2015</v>
      </c>
      <c r="U2946" s="17">
        <f t="shared" si="229"/>
        <v>42162.9143287037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2" t="s">
        <v>8315</v>
      </c>
      <c r="R2947" t="s">
        <v>8355</v>
      </c>
      <c r="S2947" s="17">
        <f t="shared" ref="S2947:S3010" si="232">(((K2947/60)/60)/24)+DATE(1970,1,1)</f>
        <v>42118.139583333337</v>
      </c>
      <c r="T2947" s="15">
        <f t="shared" ref="T2947:T3010" si="233">YEAR(S2947)</f>
        <v>2015</v>
      </c>
      <c r="U2947" s="17">
        <f t="shared" ref="U2947:U3010" si="234">(((J2947/60)/60)/24)+DATE(1970,1,1)</f>
        <v>42148.139583333337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5">
        <f t="shared" si="233"/>
        <v>2016</v>
      </c>
      <c r="U2948" s="17">
        <f t="shared" si="234"/>
        <v>42597.531157407408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5">
        <f t="shared" si="233"/>
        <v>2016</v>
      </c>
      <c r="U2949" s="17">
        <f t="shared" si="234"/>
        <v>42698.715972222228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5">
        <f t="shared" si="233"/>
        <v>2015</v>
      </c>
      <c r="U2950" s="17">
        <f t="shared" si="234"/>
        <v>42157.649224537032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5">
        <f t="shared" si="233"/>
        <v>2015</v>
      </c>
      <c r="U2951" s="17">
        <f t="shared" si="234"/>
        <v>42327.864780092597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5">
        <f t="shared" si="233"/>
        <v>2015</v>
      </c>
      <c r="U2952" s="17">
        <f t="shared" si="234"/>
        <v>42392.36518518519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5">
        <f t="shared" si="233"/>
        <v>2014</v>
      </c>
      <c r="U2953" s="17">
        <f t="shared" si="234"/>
        <v>41917.802928240737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5">
        <f t="shared" si="233"/>
        <v>2016</v>
      </c>
      <c r="U2954" s="17">
        <f t="shared" si="234"/>
        <v>42660.166666666672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5">
        <f t="shared" si="233"/>
        <v>2015</v>
      </c>
      <c r="U2955" s="17">
        <f t="shared" si="234"/>
        <v>42285.791909722218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5">
        <f t="shared" si="233"/>
        <v>2017</v>
      </c>
      <c r="U2956" s="17">
        <f t="shared" si="234"/>
        <v>42810.541701388895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5">
        <f t="shared" si="233"/>
        <v>2015</v>
      </c>
      <c r="U2957" s="17">
        <f t="shared" si="234"/>
        <v>42171.741307870368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5">
        <f t="shared" si="233"/>
        <v>2016</v>
      </c>
      <c r="U2958" s="17">
        <f t="shared" si="234"/>
        <v>42494.958912037036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5">
        <f t="shared" si="233"/>
        <v>2015</v>
      </c>
      <c r="U2959" s="17">
        <f t="shared" si="234"/>
        <v>42090.969583333332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5">
        <f t="shared" si="233"/>
        <v>2016</v>
      </c>
      <c r="U2960" s="17">
        <f t="shared" si="234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5">
        <f t="shared" si="233"/>
        <v>2016</v>
      </c>
      <c r="U2961" s="17">
        <f t="shared" si="234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5">
        <f t="shared" si="233"/>
        <v>2014</v>
      </c>
      <c r="U2962" s="17">
        <f t="shared" si="234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5">
        <f t="shared" si="233"/>
        <v>2015</v>
      </c>
      <c r="U2963" s="17">
        <f t="shared" si="234"/>
        <v>42089.166666666672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5">
        <f t="shared" si="233"/>
        <v>2015</v>
      </c>
      <c r="U2964" s="17">
        <f t="shared" si="234"/>
        <v>42064.290972222225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5">
        <f t="shared" si="233"/>
        <v>2015</v>
      </c>
      <c r="U2965" s="17">
        <f t="shared" si="234"/>
        <v>42187.470185185186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5">
        <f t="shared" si="233"/>
        <v>2014</v>
      </c>
      <c r="U2966" s="17">
        <f t="shared" si="234"/>
        <v>41857.897222222222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5">
        <f t="shared" si="233"/>
        <v>2015</v>
      </c>
      <c r="U2967" s="17">
        <f t="shared" si="234"/>
        <v>42192.729548611111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5">
        <f t="shared" si="233"/>
        <v>2015</v>
      </c>
      <c r="U2968" s="17">
        <f t="shared" si="234"/>
        <v>42263.738564814819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5">
        <f t="shared" si="233"/>
        <v>2015</v>
      </c>
      <c r="U2969" s="17">
        <f t="shared" si="234"/>
        <v>42072.156157407408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5">
        <f t="shared" si="233"/>
        <v>2016</v>
      </c>
      <c r="U2970" s="17">
        <f t="shared" si="234"/>
        <v>42599.165972222225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5">
        <f t="shared" si="233"/>
        <v>2015</v>
      </c>
      <c r="U2971" s="17">
        <f t="shared" si="234"/>
        <v>42127.952083333337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5">
        <f t="shared" si="233"/>
        <v>2014</v>
      </c>
      <c r="U2972" s="17">
        <f t="shared" si="234"/>
        <v>41838.669571759259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5">
        <f t="shared" si="233"/>
        <v>2014</v>
      </c>
      <c r="U2973" s="17">
        <f t="shared" si="234"/>
        <v>41882.658310185187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5">
        <f t="shared" si="233"/>
        <v>2016</v>
      </c>
      <c r="U2974" s="17">
        <f t="shared" si="234"/>
        <v>42709.041666666672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5">
        <f t="shared" si="233"/>
        <v>2015</v>
      </c>
      <c r="U2975" s="17">
        <f t="shared" si="234"/>
        <v>42370.166666666672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5">
        <f t="shared" si="233"/>
        <v>2014</v>
      </c>
      <c r="U2976" s="17">
        <f t="shared" si="234"/>
        <v>41908.065972222219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5">
        <f t="shared" si="233"/>
        <v>2014</v>
      </c>
      <c r="U2977" s="17">
        <f t="shared" si="234"/>
        <v>41970.125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5">
        <f t="shared" si="233"/>
        <v>2016</v>
      </c>
      <c r="U2978" s="17">
        <f t="shared" si="234"/>
        <v>42442.5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5">
        <f t="shared" si="233"/>
        <v>2015</v>
      </c>
      <c r="U2979" s="17">
        <f t="shared" si="234"/>
        <v>42086.093055555553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5">
        <f t="shared" si="233"/>
        <v>2014</v>
      </c>
      <c r="U2980" s="17">
        <f t="shared" si="234"/>
        <v>41932.249305555553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5">
        <f t="shared" si="233"/>
        <v>2014</v>
      </c>
      <c r="U2981" s="17">
        <f t="shared" si="234"/>
        <v>42010.25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5">
        <f t="shared" si="233"/>
        <v>2015</v>
      </c>
      <c r="U2982" s="17">
        <f t="shared" si="234"/>
        <v>42240.083333333328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5">
        <f t="shared" si="233"/>
        <v>2015</v>
      </c>
      <c r="U2983" s="17">
        <f t="shared" si="234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5">
        <f t="shared" si="233"/>
        <v>2016</v>
      </c>
      <c r="U2984" s="17">
        <f t="shared" si="234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5">
        <f t="shared" si="233"/>
        <v>2014</v>
      </c>
      <c r="U2985" s="17">
        <f t="shared" si="234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5">
        <f t="shared" si="233"/>
        <v>2016</v>
      </c>
      <c r="U2986" s="17">
        <f t="shared" si="234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5">
        <f t="shared" si="233"/>
        <v>2016</v>
      </c>
      <c r="U2987" s="17">
        <f t="shared" si="234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5">
        <f t="shared" si="233"/>
        <v>2016</v>
      </c>
      <c r="U2988" s="17">
        <f t="shared" si="234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5">
        <f t="shared" si="233"/>
        <v>2016</v>
      </c>
      <c r="U2989" s="17">
        <f t="shared" si="234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5">
        <f t="shared" si="233"/>
        <v>2016</v>
      </c>
      <c r="U2990" s="17">
        <f t="shared" si="234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5">
        <f t="shared" si="233"/>
        <v>2015</v>
      </c>
      <c r="U2991" s="17">
        <f t="shared" si="234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5">
        <f t="shared" si="233"/>
        <v>2015</v>
      </c>
      <c r="U2992" s="17">
        <f t="shared" si="234"/>
        <v>42376.57430555555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5">
        <f t="shared" si="233"/>
        <v>2017</v>
      </c>
      <c r="U2993" s="17">
        <f t="shared" si="234"/>
        <v>42762.837152777778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5">
        <f t="shared" si="233"/>
        <v>2016</v>
      </c>
      <c r="U2994" s="17">
        <f t="shared" si="234"/>
        <v>42652.767476851848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5">
        <f t="shared" si="233"/>
        <v>2016</v>
      </c>
      <c r="U2995" s="17">
        <f t="shared" si="234"/>
        <v>42420.838738425926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5">
        <f t="shared" si="233"/>
        <v>2014</v>
      </c>
      <c r="U2996" s="17">
        <f t="shared" si="234"/>
        <v>41915.478842592594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5">
        <f t="shared" si="233"/>
        <v>2016</v>
      </c>
      <c r="U2997" s="17">
        <f t="shared" si="234"/>
        <v>42754.665173611109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5">
        <f t="shared" si="233"/>
        <v>2015</v>
      </c>
      <c r="U2998" s="17">
        <f t="shared" si="234"/>
        <v>42150.912500000006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5">
        <f t="shared" si="233"/>
        <v>2017</v>
      </c>
      <c r="U2999" s="17">
        <f t="shared" si="234"/>
        <v>42793.207638888889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5">
        <f t="shared" si="233"/>
        <v>2014</v>
      </c>
      <c r="U3000" s="17">
        <f t="shared" si="234"/>
        <v>41806.184027777781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5">
        <f t="shared" si="233"/>
        <v>2017</v>
      </c>
      <c r="U3001" s="17">
        <f t="shared" si="234"/>
        <v>42795.083333333328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5">
        <f t="shared" si="233"/>
        <v>2017</v>
      </c>
      <c r="U3002" s="17">
        <f t="shared" si="234"/>
        <v>42766.75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5">
        <f t="shared" si="233"/>
        <v>2016</v>
      </c>
      <c r="U3003" s="17">
        <f t="shared" si="234"/>
        <v>42564.895625000005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5">
        <f t="shared" si="233"/>
        <v>2012</v>
      </c>
      <c r="U3004" s="17">
        <f t="shared" si="234"/>
        <v>41269.83625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5">
        <f t="shared" si="233"/>
        <v>2016</v>
      </c>
      <c r="U3005" s="17">
        <f t="shared" si="234"/>
        <v>42430.249305555553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5">
        <f t="shared" si="233"/>
        <v>2014</v>
      </c>
      <c r="U3006" s="17">
        <f t="shared" si="234"/>
        <v>41958.922731481478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5">
        <f t="shared" si="233"/>
        <v>2014</v>
      </c>
      <c r="U3007" s="17">
        <f t="shared" si="234"/>
        <v>41918.674826388888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5">
        <f t="shared" si="233"/>
        <v>2014</v>
      </c>
      <c r="U3008" s="17">
        <f t="shared" si="234"/>
        <v>41987.756840277783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5">
        <f t="shared" si="233"/>
        <v>2015</v>
      </c>
      <c r="U3009" s="17">
        <f t="shared" si="234"/>
        <v>42119.216238425928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5">
        <f t="shared" si="233"/>
        <v>2015</v>
      </c>
      <c r="U3010" s="17">
        <f t="shared" si="234"/>
        <v>42390.212025462963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2" t="s">
        <v>8315</v>
      </c>
      <c r="R3011" t="s">
        <v>8355</v>
      </c>
      <c r="S3011" s="17">
        <f t="shared" ref="S3011:S3074" si="237">(((K3011/60)/60)/24)+DATE(1970,1,1)</f>
        <v>41939.569907407407</v>
      </c>
      <c r="T3011" s="15">
        <f t="shared" ref="T3011:T3074" si="238">YEAR(S3011)</f>
        <v>2014</v>
      </c>
      <c r="U3011" s="17">
        <f t="shared" ref="U3011:U3074" si="239">(((J3011/60)/60)/24)+DATE(1970,1,1)</f>
        <v>41969.611574074079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5">
        <f t="shared" si="238"/>
        <v>2014</v>
      </c>
      <c r="U3012" s="17">
        <f t="shared" si="239"/>
        <v>42056.832395833335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5">
        <f t="shared" si="238"/>
        <v>2015</v>
      </c>
      <c r="U3013" s="17">
        <f t="shared" si="239"/>
        <v>42361.957638888889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5">
        <f t="shared" si="238"/>
        <v>2015</v>
      </c>
      <c r="U3014" s="17">
        <f t="shared" si="239"/>
        <v>42045.702893518523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5">
        <f t="shared" si="238"/>
        <v>2015</v>
      </c>
      <c r="U3015" s="17">
        <f t="shared" si="239"/>
        <v>42176.836215277777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5">
        <f t="shared" si="238"/>
        <v>2014</v>
      </c>
      <c r="U3016" s="17">
        <f t="shared" si="239"/>
        <v>41948.208333333336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5">
        <f t="shared" si="238"/>
        <v>2014</v>
      </c>
      <c r="U3017" s="17">
        <f t="shared" si="239"/>
        <v>41801.166666666664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5">
        <f t="shared" si="238"/>
        <v>2014</v>
      </c>
      <c r="U3018" s="17">
        <f t="shared" si="239"/>
        <v>41838.548055555555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5">
        <f t="shared" si="238"/>
        <v>2014</v>
      </c>
      <c r="U3019" s="17">
        <f t="shared" si="239"/>
        <v>41871.850034722222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5">
        <f t="shared" si="238"/>
        <v>2015</v>
      </c>
      <c r="U3020" s="17">
        <f t="shared" si="239"/>
        <v>42205.916666666672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5">
        <f t="shared" si="238"/>
        <v>2014</v>
      </c>
      <c r="U3021" s="17">
        <f t="shared" si="239"/>
        <v>41786.125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5">
        <f t="shared" si="238"/>
        <v>2015</v>
      </c>
      <c r="U3022" s="17">
        <f t="shared" si="239"/>
        <v>42230.846446759257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5">
        <f t="shared" si="238"/>
        <v>2016</v>
      </c>
      <c r="U3023" s="17">
        <f t="shared" si="239"/>
        <v>42696.249305555553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5">
        <f t="shared" si="238"/>
        <v>2016</v>
      </c>
      <c r="U3024" s="17">
        <f t="shared" si="239"/>
        <v>42609.95380787037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5">
        <f t="shared" si="238"/>
        <v>2015</v>
      </c>
      <c r="U3025" s="17">
        <f t="shared" si="239"/>
        <v>42166.675763888896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5">
        <f t="shared" si="238"/>
        <v>2012</v>
      </c>
      <c r="U3026" s="17">
        <f t="shared" si="239"/>
        <v>41188.993923611109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5">
        <f t="shared" si="238"/>
        <v>2014</v>
      </c>
      <c r="U3027" s="17">
        <f t="shared" si="239"/>
        <v>41789.666666666664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5">
        <f t="shared" si="238"/>
        <v>2017</v>
      </c>
      <c r="U3028" s="17">
        <f t="shared" si="239"/>
        <v>42797.459398148145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5">
        <f t="shared" si="238"/>
        <v>2015</v>
      </c>
      <c r="U3029" s="17">
        <f t="shared" si="239"/>
        <v>42083.662627314814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5">
        <f t="shared" si="238"/>
        <v>2016</v>
      </c>
      <c r="U3030" s="17">
        <f t="shared" si="239"/>
        <v>42597.264178240745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5">
        <f t="shared" si="238"/>
        <v>2014</v>
      </c>
      <c r="U3031" s="17">
        <f t="shared" si="239"/>
        <v>41961.190972222219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5">
        <f t="shared" si="238"/>
        <v>2015</v>
      </c>
      <c r="U3032" s="17">
        <f t="shared" si="239"/>
        <v>42263.747349537036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5">
        <f t="shared" si="238"/>
        <v>2016</v>
      </c>
      <c r="U3033" s="17">
        <f t="shared" si="239"/>
        <v>42657.882488425923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5">
        <f t="shared" si="238"/>
        <v>2015</v>
      </c>
      <c r="U3034" s="17">
        <f t="shared" si="239"/>
        <v>42258.044664351852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5">
        <f t="shared" si="238"/>
        <v>2016</v>
      </c>
      <c r="U3035" s="17">
        <f t="shared" si="239"/>
        <v>42600.110243055555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5">
        <f t="shared" si="238"/>
        <v>2016</v>
      </c>
      <c r="U3036" s="17">
        <f t="shared" si="239"/>
        <v>42675.165972222225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5">
        <f t="shared" si="238"/>
        <v>2013</v>
      </c>
      <c r="U3037" s="17">
        <f t="shared" si="239"/>
        <v>41398.560289351852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5">
        <f t="shared" si="238"/>
        <v>2013</v>
      </c>
      <c r="U3038" s="17">
        <f t="shared" si="239"/>
        <v>41502.499305555553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5">
        <f t="shared" si="238"/>
        <v>2010</v>
      </c>
      <c r="U3039" s="17">
        <f t="shared" si="239"/>
        <v>40453.207638888889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5">
        <f t="shared" si="238"/>
        <v>2016</v>
      </c>
      <c r="U3040" s="17">
        <f t="shared" si="239"/>
        <v>42433.252280092594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5">
        <f t="shared" si="238"/>
        <v>2013</v>
      </c>
      <c r="U3041" s="17">
        <f t="shared" si="239"/>
        <v>41637.332638888889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5">
        <f t="shared" si="238"/>
        <v>2015</v>
      </c>
      <c r="U3042" s="17">
        <f t="shared" si="239"/>
        <v>42181.958333333328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5">
        <f t="shared" si="238"/>
        <v>2015</v>
      </c>
      <c r="U3043" s="17">
        <f t="shared" si="239"/>
        <v>42389.868611111116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5">
        <f t="shared" si="238"/>
        <v>2015</v>
      </c>
      <c r="U3044" s="17">
        <f t="shared" si="239"/>
        <v>42283.688043981485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5">
        <f t="shared" si="238"/>
        <v>2015</v>
      </c>
      <c r="U3045" s="17">
        <f t="shared" si="239"/>
        <v>42110.118055555555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5">
        <f t="shared" si="238"/>
        <v>2016</v>
      </c>
      <c r="U3046" s="17">
        <f t="shared" si="239"/>
        <v>42402.7268287037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5">
        <f t="shared" si="238"/>
        <v>2014</v>
      </c>
      <c r="U3047" s="17">
        <f t="shared" si="239"/>
        <v>41873.155729166669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5">
        <f t="shared" si="238"/>
        <v>2014</v>
      </c>
      <c r="U3048" s="17">
        <f t="shared" si="239"/>
        <v>41892.202777777777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5">
        <f t="shared" si="238"/>
        <v>2016</v>
      </c>
      <c r="U3049" s="17">
        <f t="shared" si="239"/>
        <v>42487.552777777775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5">
        <f t="shared" si="238"/>
        <v>2014</v>
      </c>
      <c r="U3050" s="17">
        <f t="shared" si="239"/>
        <v>42004.890277777777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5">
        <f t="shared" si="238"/>
        <v>2015</v>
      </c>
      <c r="U3051" s="17">
        <f t="shared" si="239"/>
        <v>42169.014525462961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5">
        <f t="shared" si="238"/>
        <v>2016</v>
      </c>
      <c r="U3052" s="17">
        <f t="shared" si="239"/>
        <v>42495.16851851852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5">
        <f t="shared" si="238"/>
        <v>2017</v>
      </c>
      <c r="U3053" s="17">
        <f t="shared" si="239"/>
        <v>42774.416030092587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5">
        <f t="shared" si="238"/>
        <v>2015</v>
      </c>
      <c r="U3054" s="17">
        <f t="shared" si="239"/>
        <v>42152.665972222225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5">
        <f t="shared" si="238"/>
        <v>2014</v>
      </c>
      <c r="U3055" s="17">
        <f t="shared" si="239"/>
        <v>41914.165972222225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5">
        <f t="shared" si="238"/>
        <v>2015</v>
      </c>
      <c r="U3056" s="17">
        <f t="shared" si="239"/>
        <v>42065.044444444444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5">
        <f t="shared" si="238"/>
        <v>2014</v>
      </c>
      <c r="U3057" s="17">
        <f t="shared" si="239"/>
        <v>42013.95821759259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5">
        <f t="shared" si="238"/>
        <v>2014</v>
      </c>
      <c r="U3058" s="17">
        <f t="shared" si="239"/>
        <v>41911.636388888888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5">
        <f t="shared" si="238"/>
        <v>2016</v>
      </c>
      <c r="U3059" s="17">
        <f t="shared" si="239"/>
        <v>42463.608923611115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5">
        <f t="shared" si="238"/>
        <v>2016</v>
      </c>
      <c r="U3060" s="17">
        <f t="shared" si="239"/>
        <v>42510.374305555553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5">
        <f t="shared" si="238"/>
        <v>2014</v>
      </c>
      <c r="U3061" s="17">
        <f t="shared" si="239"/>
        <v>41859.935717592591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5">
        <f t="shared" si="238"/>
        <v>2015</v>
      </c>
      <c r="U3062" s="17">
        <f t="shared" si="239"/>
        <v>42275.274699074071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5">
        <f t="shared" si="238"/>
        <v>2014</v>
      </c>
      <c r="U3063" s="17">
        <f t="shared" si="239"/>
        <v>41864.784120370372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5">
        <f t="shared" si="238"/>
        <v>2015</v>
      </c>
      <c r="U3064" s="17">
        <f t="shared" si="239"/>
        <v>42277.75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5">
        <f t="shared" si="238"/>
        <v>2016</v>
      </c>
      <c r="U3065" s="17">
        <f t="shared" si="239"/>
        <v>42665.922893518517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5">
        <f t="shared" si="238"/>
        <v>2015</v>
      </c>
      <c r="U3066" s="17">
        <f t="shared" si="239"/>
        <v>42330.290972222225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5">
        <f t="shared" si="238"/>
        <v>2014</v>
      </c>
      <c r="U3067" s="17">
        <f t="shared" si="239"/>
        <v>41850.055231481485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5">
        <f t="shared" si="238"/>
        <v>2016</v>
      </c>
      <c r="U3068" s="17">
        <f t="shared" si="239"/>
        <v>42561.228437500002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5">
        <f t="shared" si="238"/>
        <v>2015</v>
      </c>
      <c r="U3069" s="17">
        <f t="shared" si="239"/>
        <v>42256.938414351855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5">
        <f t="shared" si="238"/>
        <v>2015</v>
      </c>
      <c r="U3070" s="17">
        <f t="shared" si="239"/>
        <v>42293.691574074073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5">
        <f t="shared" si="238"/>
        <v>2014</v>
      </c>
      <c r="U3071" s="17">
        <f t="shared" si="239"/>
        <v>41987.833726851852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5">
        <f t="shared" si="238"/>
        <v>2016</v>
      </c>
      <c r="U3072" s="17">
        <f t="shared" si="239"/>
        <v>42711.733437499999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5">
        <f t="shared" si="238"/>
        <v>2015</v>
      </c>
      <c r="U3073" s="17">
        <f t="shared" si="239"/>
        <v>42115.249305555553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5">
        <f t="shared" si="238"/>
        <v>2016</v>
      </c>
      <c r="U3074" s="17">
        <f t="shared" si="239"/>
        <v>42673.073611111111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2" t="s">
        <v>8315</v>
      </c>
      <c r="R3075" t="s">
        <v>8355</v>
      </c>
      <c r="S3075" s="17">
        <f t="shared" ref="S3075:S3138" si="242">(((K3075/60)/60)/24)+DATE(1970,1,1)</f>
        <v>42111.684027777781</v>
      </c>
      <c r="T3075" s="15">
        <f t="shared" ref="T3075:T3138" si="243">YEAR(S3075)</f>
        <v>2015</v>
      </c>
      <c r="U3075" s="17">
        <f t="shared" ref="U3075:U3138" si="244">(((J3075/60)/60)/24)+DATE(1970,1,1)</f>
        <v>42169.804861111115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5">
        <f t="shared" si="243"/>
        <v>2016</v>
      </c>
      <c r="U3076" s="17">
        <f t="shared" si="244"/>
        <v>42439.571284722217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5">
        <f t="shared" si="243"/>
        <v>2016</v>
      </c>
      <c r="U3077" s="17">
        <f t="shared" si="244"/>
        <v>42601.102314814809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5">
        <f t="shared" si="243"/>
        <v>2015</v>
      </c>
      <c r="U3078" s="17">
        <f t="shared" si="244"/>
        <v>42286.651886574073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5">
        <f t="shared" si="243"/>
        <v>2017</v>
      </c>
      <c r="U3079" s="17">
        <f t="shared" si="244"/>
        <v>42796.956921296296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5">
        <f t="shared" si="243"/>
        <v>2015</v>
      </c>
      <c r="U3080" s="17">
        <f t="shared" si="244"/>
        <v>42061.138831018514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5">
        <f t="shared" si="243"/>
        <v>2015</v>
      </c>
      <c r="U3081" s="17">
        <f t="shared" si="244"/>
        <v>42085.671701388885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5">
        <f t="shared" si="243"/>
        <v>2014</v>
      </c>
      <c r="U3082" s="17">
        <f t="shared" si="244"/>
        <v>42000.0699537037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5">
        <f t="shared" si="243"/>
        <v>2015</v>
      </c>
      <c r="U3083" s="17">
        <f t="shared" si="244"/>
        <v>42267.181608796294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5">
        <f t="shared" si="243"/>
        <v>2015</v>
      </c>
      <c r="U3084" s="17">
        <f t="shared" si="244"/>
        <v>42323.96465277778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5">
        <f t="shared" si="243"/>
        <v>2014</v>
      </c>
      <c r="U3085" s="17">
        <f t="shared" si="244"/>
        <v>41883.208333333336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5">
        <f t="shared" si="243"/>
        <v>2015</v>
      </c>
      <c r="U3086" s="17">
        <f t="shared" si="244"/>
        <v>42129.783333333333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5">
        <f t="shared" si="243"/>
        <v>2015</v>
      </c>
      <c r="U3087" s="17">
        <f t="shared" si="244"/>
        <v>42276.883784722217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5">
        <f t="shared" si="243"/>
        <v>2015</v>
      </c>
      <c r="U3088" s="17">
        <f t="shared" si="244"/>
        <v>42233.67082175926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5">
        <f t="shared" si="243"/>
        <v>2016</v>
      </c>
      <c r="U3089" s="17">
        <f t="shared" si="244"/>
        <v>42725.192013888889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5">
        <f t="shared" si="243"/>
        <v>2014</v>
      </c>
      <c r="U3090" s="17">
        <f t="shared" si="244"/>
        <v>42012.570138888885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5">
        <f t="shared" si="243"/>
        <v>2016</v>
      </c>
      <c r="U3091" s="17">
        <f t="shared" si="244"/>
        <v>42560.082638888889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5">
        <f t="shared" si="243"/>
        <v>2015</v>
      </c>
      <c r="U3092" s="17">
        <f t="shared" si="244"/>
        <v>42125.777141203704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5">
        <f t="shared" si="243"/>
        <v>2016</v>
      </c>
      <c r="U3093" s="17">
        <f t="shared" si="244"/>
        <v>42596.948414351849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5">
        <f t="shared" si="243"/>
        <v>2015</v>
      </c>
      <c r="U3094" s="17">
        <f t="shared" si="244"/>
        <v>42292.916666666672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5">
        <f t="shared" si="243"/>
        <v>2014</v>
      </c>
      <c r="U3095" s="17">
        <f t="shared" si="244"/>
        <v>41791.165972222225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5">
        <f t="shared" si="243"/>
        <v>2015</v>
      </c>
      <c r="U3096" s="17">
        <f t="shared" si="244"/>
        <v>42267.795787037037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5">
        <f t="shared" si="243"/>
        <v>2016</v>
      </c>
      <c r="U3097" s="17">
        <f t="shared" si="244"/>
        <v>42583.025231481486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5">
        <f t="shared" si="243"/>
        <v>2015</v>
      </c>
      <c r="U3098" s="17">
        <f t="shared" si="244"/>
        <v>42144.825532407413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5">
        <f t="shared" si="243"/>
        <v>2016</v>
      </c>
      <c r="U3099" s="17">
        <f t="shared" si="244"/>
        <v>42650.583333333328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5">
        <f t="shared" si="243"/>
        <v>2015</v>
      </c>
      <c r="U3100" s="17">
        <f t="shared" si="244"/>
        <v>42408.01180555555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5">
        <f t="shared" si="243"/>
        <v>2016</v>
      </c>
      <c r="U3101" s="17">
        <f t="shared" si="244"/>
        <v>42412.189710648148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5">
        <f t="shared" si="243"/>
        <v>2014</v>
      </c>
      <c r="U3102" s="17">
        <f t="shared" si="244"/>
        <v>41932.622395833336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5">
        <f t="shared" si="243"/>
        <v>2015</v>
      </c>
      <c r="U3103" s="17">
        <f t="shared" si="244"/>
        <v>42201.330555555556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5">
        <f t="shared" si="243"/>
        <v>2016</v>
      </c>
      <c r="U3104" s="17">
        <f t="shared" si="244"/>
        <v>42605.340486111112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5">
        <f t="shared" si="243"/>
        <v>2015</v>
      </c>
      <c r="U3105" s="17">
        <f t="shared" si="244"/>
        <v>42167.156319444446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5">
        <f t="shared" si="243"/>
        <v>2015</v>
      </c>
      <c r="U3106" s="17">
        <f t="shared" si="244"/>
        <v>42038.083333333328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5">
        <f t="shared" si="243"/>
        <v>2014</v>
      </c>
      <c r="U3107" s="17">
        <f t="shared" si="244"/>
        <v>41931.208333333336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5">
        <f t="shared" si="243"/>
        <v>2015</v>
      </c>
      <c r="U3108" s="17">
        <f t="shared" si="244"/>
        <v>42263.916666666672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5">
        <f t="shared" si="243"/>
        <v>2015</v>
      </c>
      <c r="U3109" s="17">
        <f t="shared" si="244"/>
        <v>42135.814247685179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5">
        <f t="shared" si="243"/>
        <v>2015</v>
      </c>
      <c r="U3110" s="17">
        <f t="shared" si="244"/>
        <v>42122.638819444444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5">
        <f t="shared" si="243"/>
        <v>2014</v>
      </c>
      <c r="U3111" s="17">
        <f t="shared" si="244"/>
        <v>41879.125115740739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5">
        <f t="shared" si="243"/>
        <v>2017</v>
      </c>
      <c r="U3112" s="17">
        <f t="shared" si="244"/>
        <v>42785.031469907408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5">
        <f t="shared" si="243"/>
        <v>2014</v>
      </c>
      <c r="U3113" s="17">
        <f t="shared" si="244"/>
        <v>41916.595138888886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5">
        <f t="shared" si="243"/>
        <v>2016</v>
      </c>
      <c r="U3114" s="17">
        <f t="shared" si="244"/>
        <v>42675.121921296297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5">
        <f t="shared" si="243"/>
        <v>2015</v>
      </c>
      <c r="U3115" s="17">
        <f t="shared" si="244"/>
        <v>42111.731273148151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5">
        <f t="shared" si="243"/>
        <v>2014</v>
      </c>
      <c r="U3116" s="17">
        <f t="shared" si="244"/>
        <v>41903.632523148146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5">
        <f t="shared" si="243"/>
        <v>2016</v>
      </c>
      <c r="U3117" s="17">
        <f t="shared" si="244"/>
        <v>42526.447071759263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5">
        <f t="shared" si="243"/>
        <v>2015</v>
      </c>
      <c r="U3118" s="17">
        <f t="shared" si="244"/>
        <v>42095.515335648146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5">
        <f t="shared" si="243"/>
        <v>2016</v>
      </c>
      <c r="U3119" s="17">
        <f t="shared" si="244"/>
        <v>42517.55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5">
        <f t="shared" si="243"/>
        <v>2016</v>
      </c>
      <c r="U3120" s="17">
        <f t="shared" si="244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5">
        <f t="shared" si="243"/>
        <v>2015</v>
      </c>
      <c r="U3121" s="17">
        <f t="shared" si="244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5">
        <f t="shared" si="243"/>
        <v>2016</v>
      </c>
      <c r="U3122" s="17">
        <f t="shared" si="244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5">
        <f t="shared" si="243"/>
        <v>2014</v>
      </c>
      <c r="U3123" s="17">
        <f t="shared" si="244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5">
        <f t="shared" si="243"/>
        <v>2016</v>
      </c>
      <c r="U3124" s="17">
        <f t="shared" si="244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5">
        <f t="shared" si="243"/>
        <v>2016</v>
      </c>
      <c r="U3125" s="17">
        <f t="shared" si="244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5">
        <f t="shared" si="243"/>
        <v>2014</v>
      </c>
      <c r="U3126" s="17">
        <f t="shared" si="244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5">
        <f t="shared" si="243"/>
        <v>2015</v>
      </c>
      <c r="U3127" s="17">
        <f t="shared" si="244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5">
        <f t="shared" si="243"/>
        <v>2016</v>
      </c>
      <c r="U3128" s="17">
        <f t="shared" si="244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5">
        <f t="shared" si="243"/>
        <v>2015</v>
      </c>
      <c r="U3129" s="17">
        <f t="shared" si="244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5">
        <f t="shared" si="243"/>
        <v>2017</v>
      </c>
      <c r="U3130" s="17">
        <f t="shared" si="244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5">
        <f t="shared" si="243"/>
        <v>2017</v>
      </c>
      <c r="U3131" s="17">
        <f t="shared" si="244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5">
        <f t="shared" si="243"/>
        <v>2017</v>
      </c>
      <c r="U3132" s="17">
        <f t="shared" si="244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5">
        <f t="shared" si="243"/>
        <v>2017</v>
      </c>
      <c r="U3133" s="17">
        <f t="shared" si="244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5">
        <f t="shared" si="243"/>
        <v>2017</v>
      </c>
      <c r="U3134" s="17">
        <f t="shared" si="244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5">
        <f t="shared" si="243"/>
        <v>2017</v>
      </c>
      <c r="U3135" s="17">
        <f t="shared" si="244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5">
        <f t="shared" si="243"/>
        <v>2017</v>
      </c>
      <c r="U3136" s="17">
        <f t="shared" si="244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5">
        <f t="shared" si="243"/>
        <v>2017</v>
      </c>
      <c r="U3137" s="17">
        <f t="shared" si="244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5">
        <f t="shared" si="243"/>
        <v>2017</v>
      </c>
      <c r="U3138" s="17">
        <f t="shared" si="244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2" t="s">
        <v>8315</v>
      </c>
      <c r="R3139" t="s">
        <v>8316</v>
      </c>
      <c r="S3139" s="17">
        <f t="shared" ref="S3139:S3202" si="247">(((K3139/60)/60)/24)+DATE(1970,1,1)</f>
        <v>42807.885057870371</v>
      </c>
      <c r="T3139" s="15">
        <f t="shared" ref="T3139:T3202" si="248">YEAR(S3139)</f>
        <v>2017</v>
      </c>
      <c r="U3139" s="17">
        <f t="shared" ref="U3139:U3202" si="249">(((J3139/60)/60)/24)+DATE(1970,1,1)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5">
        <f t="shared" si="248"/>
        <v>2017</v>
      </c>
      <c r="U3140" s="17">
        <f t="shared" si="249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5">
        <f t="shared" si="248"/>
        <v>2017</v>
      </c>
      <c r="U3141" s="17">
        <f t="shared" si="249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5">
        <f t="shared" si="248"/>
        <v>2017</v>
      </c>
      <c r="U3142" s="17">
        <f t="shared" si="249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5">
        <f t="shared" si="248"/>
        <v>2017</v>
      </c>
      <c r="U3143" s="17">
        <f t="shared" si="249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5">
        <f t="shared" si="248"/>
        <v>2017</v>
      </c>
      <c r="U3144" s="17">
        <f t="shared" si="249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5">
        <f t="shared" si="248"/>
        <v>2017</v>
      </c>
      <c r="U3145" s="17">
        <f t="shared" si="249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5">
        <f t="shared" si="248"/>
        <v>2017</v>
      </c>
      <c r="U3146" s="17">
        <f t="shared" si="249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5">
        <f t="shared" si="248"/>
        <v>2017</v>
      </c>
      <c r="U3147" s="17">
        <f t="shared" si="249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5">
        <f t="shared" si="248"/>
        <v>2017</v>
      </c>
      <c r="U3148" s="17">
        <f t="shared" si="249"/>
        <v>42841.640810185185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5">
        <f t="shared" si="248"/>
        <v>2014</v>
      </c>
      <c r="U3149" s="17">
        <f t="shared" si="249"/>
        <v>41950.011053240742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5">
        <f t="shared" si="248"/>
        <v>2014</v>
      </c>
      <c r="U3150" s="17">
        <f t="shared" si="249"/>
        <v>41913.166666666664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5">
        <f t="shared" si="248"/>
        <v>2012</v>
      </c>
      <c r="U3151" s="17">
        <f t="shared" si="249"/>
        <v>41250.083333333336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5">
        <f t="shared" si="248"/>
        <v>2010</v>
      </c>
      <c r="U3152" s="17">
        <f t="shared" si="249"/>
        <v>40568.166666666664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5">
        <f t="shared" si="248"/>
        <v>2014</v>
      </c>
      <c r="U3153" s="17">
        <f t="shared" si="249"/>
        <v>41892.83997685185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5">
        <f t="shared" si="248"/>
        <v>2013</v>
      </c>
      <c r="U3154" s="17">
        <f t="shared" si="249"/>
        <v>41580.867673611108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5">
        <f t="shared" si="248"/>
        <v>2011</v>
      </c>
      <c r="U3155" s="17">
        <f t="shared" si="249"/>
        <v>40664.207638888889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5">
        <f t="shared" si="248"/>
        <v>2012</v>
      </c>
      <c r="U3156" s="17">
        <f t="shared" si="249"/>
        <v>41000.834004629629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5">
        <f t="shared" si="248"/>
        <v>2012</v>
      </c>
      <c r="U3157" s="17">
        <f t="shared" si="249"/>
        <v>41263.499131944445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5">
        <f t="shared" si="248"/>
        <v>2012</v>
      </c>
      <c r="U3158" s="17">
        <f t="shared" si="249"/>
        <v>41061.953055555554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5">
        <f t="shared" si="248"/>
        <v>2014</v>
      </c>
      <c r="U3159" s="17">
        <f t="shared" si="249"/>
        <v>41839.208333333336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5">
        <f t="shared" si="248"/>
        <v>2013</v>
      </c>
      <c r="U3160" s="17">
        <f t="shared" si="249"/>
        <v>41477.839722222219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5">
        <f t="shared" si="248"/>
        <v>2011</v>
      </c>
      <c r="U3161" s="17">
        <f t="shared" si="249"/>
        <v>40926.958333333336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5">
        <f t="shared" si="248"/>
        <v>2014</v>
      </c>
      <c r="U3162" s="17">
        <f t="shared" si="249"/>
        <v>41864.207638888889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5">
        <f t="shared" si="248"/>
        <v>2014</v>
      </c>
      <c r="U3163" s="17">
        <f t="shared" si="249"/>
        <v>41927.536134259259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5">
        <f t="shared" si="248"/>
        <v>2014</v>
      </c>
      <c r="U3164" s="17">
        <f t="shared" si="249"/>
        <v>41827.083333333336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5">
        <f t="shared" si="248"/>
        <v>2014</v>
      </c>
      <c r="U3165" s="17">
        <f t="shared" si="249"/>
        <v>41805.753761574073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5">
        <f t="shared" si="248"/>
        <v>2014</v>
      </c>
      <c r="U3166" s="17">
        <f t="shared" si="249"/>
        <v>41799.80572916667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5">
        <f t="shared" si="248"/>
        <v>2011</v>
      </c>
      <c r="U3167" s="17">
        <f t="shared" si="249"/>
        <v>40666.165972222225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5">
        <f t="shared" si="248"/>
        <v>2014</v>
      </c>
      <c r="U3168" s="17">
        <f t="shared" si="249"/>
        <v>41969.332638888889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5">
        <f t="shared" si="248"/>
        <v>2014</v>
      </c>
      <c r="U3169" s="17">
        <f t="shared" si="249"/>
        <v>41853.175706018519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5">
        <f t="shared" si="248"/>
        <v>2014</v>
      </c>
      <c r="U3170" s="17">
        <f t="shared" si="249"/>
        <v>41803.916666666664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5">
        <f t="shared" si="248"/>
        <v>2013</v>
      </c>
      <c r="U3171" s="17">
        <f t="shared" si="249"/>
        <v>41621.207638888889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5">
        <f t="shared" si="248"/>
        <v>2014</v>
      </c>
      <c r="U3172" s="17">
        <f t="shared" si="249"/>
        <v>41822.166666666664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5">
        <f t="shared" si="248"/>
        <v>2016</v>
      </c>
      <c r="U3173" s="17">
        <f t="shared" si="249"/>
        <v>42496.608310185184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5">
        <f t="shared" si="248"/>
        <v>2012</v>
      </c>
      <c r="U3174" s="17">
        <f t="shared" si="249"/>
        <v>40953.729953703703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5">
        <f t="shared" si="248"/>
        <v>2014</v>
      </c>
      <c r="U3175" s="17">
        <f t="shared" si="249"/>
        <v>41908.878379629627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5">
        <f t="shared" si="248"/>
        <v>2014</v>
      </c>
      <c r="U3176" s="17">
        <f t="shared" si="249"/>
        <v>41876.864675925928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5">
        <f t="shared" si="248"/>
        <v>2010</v>
      </c>
      <c r="U3177" s="17">
        <f t="shared" si="249"/>
        <v>40591.886886574073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5">
        <f t="shared" si="248"/>
        <v>2013</v>
      </c>
      <c r="U3178" s="17">
        <f t="shared" si="249"/>
        <v>41504.625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5">
        <f t="shared" si="248"/>
        <v>2014</v>
      </c>
      <c r="U3179" s="17">
        <f t="shared" si="249"/>
        <v>41811.666770833333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5">
        <f t="shared" si="248"/>
        <v>2014</v>
      </c>
      <c r="U3180" s="17">
        <f t="shared" si="249"/>
        <v>41836.605034722219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5">
        <f t="shared" si="248"/>
        <v>2013</v>
      </c>
      <c r="U3181" s="17">
        <f t="shared" si="249"/>
        <v>41400.702210648145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5">
        <f t="shared" si="248"/>
        <v>2014</v>
      </c>
      <c r="U3182" s="17">
        <f t="shared" si="249"/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5">
        <f t="shared" si="248"/>
        <v>2014</v>
      </c>
      <c r="U3183" s="17">
        <f t="shared" si="249"/>
        <v>41805.666666666664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5">
        <f t="shared" si="248"/>
        <v>2011</v>
      </c>
      <c r="U3184" s="17">
        <f t="shared" si="24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5">
        <f t="shared" si="248"/>
        <v>2013</v>
      </c>
      <c r="U3185" s="17">
        <f t="shared" si="24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5">
        <f t="shared" si="248"/>
        <v>2014</v>
      </c>
      <c r="U3186" s="17">
        <f t="shared" si="24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5">
        <f t="shared" si="248"/>
        <v>2014</v>
      </c>
      <c r="U3187" s="17">
        <f t="shared" si="24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5">
        <f t="shared" si="248"/>
        <v>2014</v>
      </c>
      <c r="U3188" s="17">
        <f t="shared" si="24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5">
        <f t="shared" si="248"/>
        <v>2014</v>
      </c>
      <c r="U3189" s="17">
        <f t="shared" si="24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5">
        <f t="shared" si="248"/>
        <v>2015</v>
      </c>
      <c r="U3190" s="17">
        <f t="shared" si="249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5">
        <f t="shared" si="248"/>
        <v>2015</v>
      </c>
      <c r="U3191" s="17">
        <f t="shared" si="24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5">
        <f t="shared" si="248"/>
        <v>2016</v>
      </c>
      <c r="U3192" s="17">
        <f t="shared" si="24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5">
        <f t="shared" si="248"/>
        <v>2016</v>
      </c>
      <c r="U3193" s="17">
        <f t="shared" si="24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5">
        <f t="shared" si="248"/>
        <v>2015</v>
      </c>
      <c r="U3194" s="17">
        <f t="shared" si="249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5">
        <f t="shared" si="248"/>
        <v>2015</v>
      </c>
      <c r="U3195" s="17">
        <f t="shared" si="249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5">
        <f t="shared" si="248"/>
        <v>2015</v>
      </c>
      <c r="U3196" s="17">
        <f t="shared" si="24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5">
        <f t="shared" si="248"/>
        <v>2015</v>
      </c>
      <c r="U3197" s="17">
        <f t="shared" si="24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5">
        <f t="shared" si="248"/>
        <v>2015</v>
      </c>
      <c r="U3198" s="17">
        <f t="shared" si="24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5">
        <f t="shared" si="248"/>
        <v>2015</v>
      </c>
      <c r="U3199" s="17">
        <f t="shared" si="24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5">
        <f t="shared" si="248"/>
        <v>2015</v>
      </c>
      <c r="U3200" s="17">
        <f t="shared" si="24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5">
        <f t="shared" si="248"/>
        <v>2014</v>
      </c>
      <c r="U3201" s="17">
        <f t="shared" si="24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5">
        <f t="shared" si="248"/>
        <v>2016</v>
      </c>
      <c r="U3202" s="17">
        <f t="shared" si="24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2" t="s">
        <v>8315</v>
      </c>
      <c r="R3203" t="s">
        <v>8357</v>
      </c>
      <c r="S3203" s="17">
        <f t="shared" ref="S3203:S3266" si="252">(((K3203/60)/60)/24)+DATE(1970,1,1)</f>
        <v>41861.767094907409</v>
      </c>
      <c r="T3203" s="15">
        <f t="shared" ref="T3203:T3266" si="253">YEAR(S3203)</f>
        <v>2014</v>
      </c>
      <c r="U3203" s="17">
        <f t="shared" ref="U3203:U3266" si="254">(((J3203/60)/60)/24)+DATE(1970,1,1)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5">
        <f t="shared" si="253"/>
        <v>2015</v>
      </c>
      <c r="U3204" s="17">
        <f t="shared" si="25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5">
        <f t="shared" si="253"/>
        <v>2015</v>
      </c>
      <c r="U3205" s="17">
        <f t="shared" si="25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5">
        <f t="shared" si="253"/>
        <v>2015</v>
      </c>
      <c r="U3206" s="17">
        <f t="shared" si="25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5">
        <f t="shared" si="253"/>
        <v>2015</v>
      </c>
      <c r="U3207" s="17">
        <f t="shared" si="254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5">
        <f t="shared" si="253"/>
        <v>2015</v>
      </c>
      <c r="U3208" s="17">
        <f t="shared" si="25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5">
        <f t="shared" si="253"/>
        <v>2015</v>
      </c>
      <c r="U3209" s="17">
        <f t="shared" si="25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5">
        <f t="shared" si="253"/>
        <v>2014</v>
      </c>
      <c r="U3210" s="17">
        <f t="shared" si="25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5">
        <f t="shared" si="253"/>
        <v>2014</v>
      </c>
      <c r="U3211" s="17">
        <f t="shared" si="25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5">
        <f t="shared" si="253"/>
        <v>2012</v>
      </c>
      <c r="U3212" s="17">
        <f t="shared" si="25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5">
        <f t="shared" si="253"/>
        <v>2014</v>
      </c>
      <c r="U3213" s="17">
        <f t="shared" si="25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5">
        <f t="shared" si="253"/>
        <v>2014</v>
      </c>
      <c r="U3214" s="17">
        <f t="shared" si="25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5">
        <f t="shared" si="253"/>
        <v>2015</v>
      </c>
      <c r="U3215" s="17">
        <f t="shared" si="25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5">
        <f t="shared" si="253"/>
        <v>2015</v>
      </c>
      <c r="U3216" s="17">
        <f t="shared" si="254"/>
        <v>42374.996527777781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5">
        <f t="shared" si="253"/>
        <v>2015</v>
      </c>
      <c r="U3217" s="17">
        <f t="shared" si="254"/>
        <v>42257.165972222225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5">
        <f t="shared" si="253"/>
        <v>2015</v>
      </c>
      <c r="U3218" s="17">
        <f t="shared" si="254"/>
        <v>42196.604166666672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5">
        <f t="shared" si="253"/>
        <v>2016</v>
      </c>
      <c r="U3219" s="17">
        <f t="shared" si="254"/>
        <v>42678.546111111107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5">
        <f t="shared" si="253"/>
        <v>2014</v>
      </c>
      <c r="U3220" s="17">
        <f t="shared" si="254"/>
        <v>42004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5">
        <f t="shared" si="253"/>
        <v>2015</v>
      </c>
      <c r="U3221" s="17">
        <f t="shared" si="254"/>
        <v>42085.941516203704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5">
        <f t="shared" si="253"/>
        <v>2017</v>
      </c>
      <c r="U3222" s="17">
        <f t="shared" si="254"/>
        <v>42806.875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5">
        <f t="shared" si="253"/>
        <v>2015</v>
      </c>
      <c r="U3223" s="17">
        <f t="shared" si="254"/>
        <v>42190.696793981479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5">
        <f t="shared" si="253"/>
        <v>2015</v>
      </c>
      <c r="U3224" s="17">
        <f t="shared" si="254"/>
        <v>42301.895138888889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5">
        <f t="shared" si="253"/>
        <v>2015</v>
      </c>
      <c r="U3225" s="17">
        <f t="shared" si="254"/>
        <v>42236.835370370376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5">
        <f t="shared" si="253"/>
        <v>2016</v>
      </c>
      <c r="U3226" s="17">
        <f t="shared" si="254"/>
        <v>42745.208333333328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5">
        <f t="shared" si="253"/>
        <v>2016</v>
      </c>
      <c r="U3227" s="17">
        <f t="shared" si="254"/>
        <v>42524.875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5">
        <f t="shared" si="253"/>
        <v>2015</v>
      </c>
      <c r="U3228" s="17">
        <f t="shared" si="254"/>
        <v>42307.583472222221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5">
        <f t="shared" si="253"/>
        <v>2016</v>
      </c>
      <c r="U3229" s="17">
        <f t="shared" si="254"/>
        <v>42752.882361111115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5">
        <f t="shared" si="253"/>
        <v>2015</v>
      </c>
      <c r="U3230" s="17">
        <f t="shared" si="254"/>
        <v>42355.207638888889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5">
        <f t="shared" si="253"/>
        <v>2014</v>
      </c>
      <c r="U3231" s="17">
        <f t="shared" si="254"/>
        <v>41963.333310185189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5">
        <f t="shared" si="253"/>
        <v>2014</v>
      </c>
      <c r="U3232" s="17">
        <f t="shared" si="254"/>
        <v>41913.165972222225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5">
        <f t="shared" si="253"/>
        <v>2016</v>
      </c>
      <c r="U3233" s="17">
        <f t="shared" si="254"/>
        <v>42476.943831018521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5">
        <f t="shared" si="253"/>
        <v>2016</v>
      </c>
      <c r="U3234" s="17">
        <f t="shared" si="254"/>
        <v>42494.165972222225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5">
        <f t="shared" si="253"/>
        <v>2017</v>
      </c>
      <c r="U3235" s="17">
        <f t="shared" si="254"/>
        <v>42796.805034722223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5">
        <f t="shared" si="253"/>
        <v>2016</v>
      </c>
      <c r="U3236" s="17">
        <f t="shared" si="254"/>
        <v>42767.979861111111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5">
        <f t="shared" si="253"/>
        <v>2016</v>
      </c>
      <c r="U3237" s="17">
        <f t="shared" si="254"/>
        <v>42552.347812499997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5">
        <f t="shared" si="253"/>
        <v>2016</v>
      </c>
      <c r="U3238" s="17">
        <f t="shared" si="254"/>
        <v>42732.917048611111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5">
        <f t="shared" si="253"/>
        <v>2015</v>
      </c>
      <c r="U3239" s="17">
        <f t="shared" si="254"/>
        <v>42276.165972222225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5">
        <f t="shared" si="253"/>
        <v>2015</v>
      </c>
      <c r="U3240" s="17">
        <f t="shared" si="254"/>
        <v>42186.510393518518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5">
        <f t="shared" si="253"/>
        <v>2015</v>
      </c>
      <c r="U3241" s="17">
        <f t="shared" si="254"/>
        <v>42302.999305555553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5">
        <f t="shared" si="253"/>
        <v>2017</v>
      </c>
      <c r="U3242" s="17">
        <f t="shared" si="254"/>
        <v>42782.958333333328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5">
        <f t="shared" si="253"/>
        <v>2014</v>
      </c>
      <c r="U3243" s="17">
        <f t="shared" si="254"/>
        <v>41926.290972222225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5">
        <f t="shared" si="253"/>
        <v>2014</v>
      </c>
      <c r="U3244" s="17">
        <f t="shared" si="254"/>
        <v>41901.755694444444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5">
        <f t="shared" si="253"/>
        <v>2015</v>
      </c>
      <c r="U3245" s="17">
        <f t="shared" si="254"/>
        <v>42286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5">
        <f t="shared" si="253"/>
        <v>2016</v>
      </c>
      <c r="U3246" s="17">
        <f t="shared" si="254"/>
        <v>42705.735902777778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5">
        <f t="shared" si="253"/>
        <v>2015</v>
      </c>
      <c r="U3247" s="17">
        <f t="shared" si="254"/>
        <v>42167.083333333328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5">
        <f t="shared" si="253"/>
        <v>2015</v>
      </c>
      <c r="U3248" s="17">
        <f t="shared" si="254"/>
        <v>42259.165972222225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5">
        <f t="shared" si="253"/>
        <v>2015</v>
      </c>
      <c r="U3249" s="17">
        <f t="shared" si="254"/>
        <v>42197.434166666666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5">
        <f t="shared" si="253"/>
        <v>2015</v>
      </c>
      <c r="U3250" s="17">
        <f t="shared" si="254"/>
        <v>42098.846724537041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5">
        <f t="shared" si="253"/>
        <v>2015</v>
      </c>
      <c r="U3251" s="17">
        <f t="shared" si="254"/>
        <v>42175.746689814812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5">
        <f t="shared" si="253"/>
        <v>2014</v>
      </c>
      <c r="U3252" s="17">
        <f t="shared" si="254"/>
        <v>41948.783842592595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5">
        <f t="shared" si="253"/>
        <v>2015</v>
      </c>
      <c r="U3253" s="17">
        <f t="shared" si="254"/>
        <v>42176.731087962966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5">
        <f t="shared" si="253"/>
        <v>2016</v>
      </c>
      <c r="U3254" s="17">
        <f t="shared" si="254"/>
        <v>42620.472685185188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5">
        <f t="shared" si="253"/>
        <v>2016</v>
      </c>
      <c r="U3255" s="17">
        <f t="shared" si="254"/>
        <v>42621.15625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5">
        <f t="shared" si="253"/>
        <v>2015</v>
      </c>
      <c r="U3256" s="17">
        <f t="shared" si="254"/>
        <v>42089.044085648144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5">
        <f t="shared" si="253"/>
        <v>2014</v>
      </c>
      <c r="U3257" s="17">
        <f t="shared" si="254"/>
        <v>41919.768229166664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5">
        <f t="shared" si="253"/>
        <v>2015</v>
      </c>
      <c r="U3258" s="17">
        <f t="shared" si="254"/>
        <v>42166.165972222225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5">
        <f t="shared" si="253"/>
        <v>2017</v>
      </c>
      <c r="U3259" s="17">
        <f t="shared" si="254"/>
        <v>42788.559629629628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5">
        <f t="shared" si="253"/>
        <v>2014</v>
      </c>
      <c r="U3260" s="17">
        <f t="shared" si="254"/>
        <v>42012.887280092589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5">
        <f t="shared" si="253"/>
        <v>2016</v>
      </c>
      <c r="U3261" s="17">
        <f t="shared" si="254"/>
        <v>42644.165972222225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5">
        <f t="shared" si="253"/>
        <v>2015</v>
      </c>
      <c r="U3262" s="17">
        <f t="shared" si="254"/>
        <v>42338.714328703703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5">
        <f t="shared" si="253"/>
        <v>2015</v>
      </c>
      <c r="U3263" s="17">
        <f t="shared" si="254"/>
        <v>42201.725416666668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5">
        <f t="shared" si="253"/>
        <v>2014</v>
      </c>
      <c r="U3264" s="17">
        <f t="shared" si="254"/>
        <v>41995.166666666672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5">
        <f t="shared" si="253"/>
        <v>2015</v>
      </c>
      <c r="U3265" s="17">
        <f t="shared" si="254"/>
        <v>42307.875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5">
        <f t="shared" si="253"/>
        <v>2015</v>
      </c>
      <c r="U3266" s="17">
        <f t="shared" si="254"/>
        <v>42032.916666666672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2" t="s">
        <v>8315</v>
      </c>
      <c r="R3267" t="s">
        <v>8316</v>
      </c>
      <c r="S3267" s="17">
        <f t="shared" ref="S3267:S3330" si="257">(((K3267/60)/60)/24)+DATE(1970,1,1)</f>
        <v>42311.711979166663</v>
      </c>
      <c r="T3267" s="15">
        <f t="shared" ref="T3267:T3330" si="258">YEAR(S3267)</f>
        <v>2015</v>
      </c>
      <c r="U3267" s="17">
        <f t="shared" ref="U3267:U3330" si="259">(((J3267/60)/60)/24)+DATE(1970,1,1)</f>
        <v>42341.708333333328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5">
        <f t="shared" si="258"/>
        <v>2015</v>
      </c>
      <c r="U3268" s="17">
        <f t="shared" si="259"/>
        <v>42167.875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5">
        <f t="shared" si="258"/>
        <v>2015</v>
      </c>
      <c r="U3269" s="17">
        <f t="shared" si="259"/>
        <v>42202.757638888885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5">
        <f t="shared" si="258"/>
        <v>2016</v>
      </c>
      <c r="U3270" s="17">
        <f t="shared" si="259"/>
        <v>42606.90425925926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5">
        <f t="shared" si="258"/>
        <v>2015</v>
      </c>
      <c r="U3271" s="17">
        <f t="shared" si="259"/>
        <v>42171.458333333328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5">
        <f t="shared" si="258"/>
        <v>2015</v>
      </c>
      <c r="U3272" s="17">
        <f t="shared" si="259"/>
        <v>42197.533159722225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5">
        <f t="shared" si="258"/>
        <v>2014</v>
      </c>
      <c r="U3273" s="17">
        <f t="shared" si="259"/>
        <v>41945.478877314818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5">
        <f t="shared" si="258"/>
        <v>2015</v>
      </c>
      <c r="U3274" s="17">
        <f t="shared" si="259"/>
        <v>42314.541770833333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5">
        <f t="shared" si="258"/>
        <v>2016</v>
      </c>
      <c r="U3275" s="17">
        <f t="shared" si="259"/>
        <v>42627.791666666672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5">
        <f t="shared" si="258"/>
        <v>2016</v>
      </c>
      <c r="U3276" s="17">
        <f t="shared" si="259"/>
        <v>42444.875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5">
        <f t="shared" si="258"/>
        <v>2015</v>
      </c>
      <c r="U3277" s="17">
        <f t="shared" si="259"/>
        <v>42044.1875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5">
        <f t="shared" si="258"/>
        <v>2016</v>
      </c>
      <c r="U3278" s="17">
        <f t="shared" si="259"/>
        <v>42461.165972222225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5">
        <f t="shared" si="258"/>
        <v>2014</v>
      </c>
      <c r="U3279" s="17">
        <f t="shared" si="259"/>
        <v>41961.724606481483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5">
        <f t="shared" si="258"/>
        <v>2015</v>
      </c>
      <c r="U3280" s="17">
        <f t="shared" si="259"/>
        <v>42154.848414351851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5">
        <f t="shared" si="258"/>
        <v>2016</v>
      </c>
      <c r="U3281" s="17">
        <f t="shared" si="259"/>
        <v>42461.06086805556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5">
        <f t="shared" si="258"/>
        <v>2015</v>
      </c>
      <c r="U3282" s="17">
        <f t="shared" si="259"/>
        <v>42156.208333333328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5">
        <f t="shared" si="258"/>
        <v>2015</v>
      </c>
      <c r="U3283" s="17">
        <f t="shared" si="259"/>
        <v>42249.019733796296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5">
        <f t="shared" si="258"/>
        <v>2016</v>
      </c>
      <c r="U3284" s="17">
        <f t="shared" si="259"/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5">
        <f t="shared" si="258"/>
        <v>2016</v>
      </c>
      <c r="U3285" s="17">
        <f t="shared" si="259"/>
        <v>42410.875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5">
        <f t="shared" si="258"/>
        <v>2016</v>
      </c>
      <c r="U3286" s="17">
        <f t="shared" si="259"/>
        <v>42398.249305555553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5">
        <f t="shared" si="258"/>
        <v>2017</v>
      </c>
      <c r="U3287" s="17">
        <f t="shared" si="259"/>
        <v>42794.208333333328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5">
        <f t="shared" si="258"/>
        <v>2016</v>
      </c>
      <c r="U3288" s="17">
        <f t="shared" si="259"/>
        <v>42597.840069444443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5">
        <f t="shared" si="258"/>
        <v>2015</v>
      </c>
      <c r="U3289" s="17">
        <f t="shared" si="259"/>
        <v>42336.750324074077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5">
        <f t="shared" si="258"/>
        <v>2016</v>
      </c>
      <c r="U3290" s="17">
        <f t="shared" si="259"/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5">
        <f t="shared" si="258"/>
        <v>2017</v>
      </c>
      <c r="U3291" s="17">
        <f t="shared" si="259"/>
        <v>42786.368078703701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5">
        <f t="shared" si="258"/>
        <v>2017</v>
      </c>
      <c r="U3292" s="17">
        <f t="shared" si="259"/>
        <v>42805.51494212963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5">
        <f t="shared" si="258"/>
        <v>2015</v>
      </c>
      <c r="U3293" s="17">
        <f t="shared" si="259"/>
        <v>42264.165972222225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5">
        <f t="shared" si="258"/>
        <v>2015</v>
      </c>
      <c r="U3294" s="17">
        <f t="shared" si="259"/>
        <v>42342.811898148153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5">
        <f t="shared" si="258"/>
        <v>2017</v>
      </c>
      <c r="U3295" s="17">
        <f t="shared" si="259"/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5">
        <f t="shared" si="258"/>
        <v>2015</v>
      </c>
      <c r="U3296" s="17">
        <f t="shared" si="259"/>
        <v>42171.541134259256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5">
        <f t="shared" si="258"/>
        <v>2016</v>
      </c>
      <c r="U3297" s="17">
        <f t="shared" si="259"/>
        <v>42639.442465277782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5">
        <f t="shared" si="258"/>
        <v>2015</v>
      </c>
      <c r="U3298" s="17">
        <f t="shared" si="259"/>
        <v>42330.916666666672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5">
        <f t="shared" si="258"/>
        <v>2015</v>
      </c>
      <c r="U3299" s="17">
        <f t="shared" si="259"/>
        <v>42212.957638888889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5">
        <f t="shared" si="258"/>
        <v>2015</v>
      </c>
      <c r="U3300" s="17">
        <f t="shared" si="259"/>
        <v>42260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5">
        <f t="shared" si="258"/>
        <v>2015</v>
      </c>
      <c r="U3301" s="17">
        <f t="shared" si="259"/>
        <v>42291.917395833334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5">
        <f t="shared" si="258"/>
        <v>2015</v>
      </c>
      <c r="U3302" s="17">
        <f t="shared" si="259"/>
        <v>42123.743773148148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5">
        <f t="shared" si="258"/>
        <v>2016</v>
      </c>
      <c r="U3303" s="17">
        <f t="shared" si="259"/>
        <v>42583.290972222225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5">
        <f t="shared" si="258"/>
        <v>2016</v>
      </c>
      <c r="U3304" s="17">
        <f t="shared" si="259"/>
        <v>42711.35157407407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5">
        <f t="shared" si="258"/>
        <v>2015</v>
      </c>
      <c r="U3305" s="17">
        <f t="shared" si="259"/>
        <v>42091.609768518523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5">
        <f t="shared" si="258"/>
        <v>2016</v>
      </c>
      <c r="U3306" s="17">
        <f t="shared" si="259"/>
        <v>42726.624444444446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5">
        <f t="shared" si="258"/>
        <v>2015</v>
      </c>
      <c r="U3307" s="17">
        <f t="shared" si="259"/>
        <v>42216.855879629627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5">
        <f t="shared" si="258"/>
        <v>2016</v>
      </c>
      <c r="U3308" s="17">
        <f t="shared" si="259"/>
        <v>42531.125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5">
        <f t="shared" si="258"/>
        <v>2016</v>
      </c>
      <c r="U3309" s="17">
        <f t="shared" si="259"/>
        <v>42505.057164351849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5">
        <f t="shared" si="258"/>
        <v>2016</v>
      </c>
      <c r="U3310" s="17">
        <f t="shared" si="259"/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5">
        <f t="shared" si="258"/>
        <v>2016</v>
      </c>
      <c r="U3311" s="17">
        <f t="shared" si="259"/>
        <v>42659.650208333333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5">
        <f t="shared" si="258"/>
        <v>2015</v>
      </c>
      <c r="U3312" s="17">
        <f t="shared" si="259"/>
        <v>42283.928530092591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5">
        <f t="shared" si="258"/>
        <v>2015</v>
      </c>
      <c r="U3313" s="17">
        <f t="shared" si="259"/>
        <v>42294.29178240741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5">
        <f t="shared" si="258"/>
        <v>2016</v>
      </c>
      <c r="U3314" s="17">
        <f t="shared" si="259"/>
        <v>42685.916666666672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5">
        <f t="shared" si="258"/>
        <v>2016</v>
      </c>
      <c r="U3315" s="17">
        <f t="shared" si="259"/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5">
        <f t="shared" si="258"/>
        <v>2015</v>
      </c>
      <c r="U3316" s="17">
        <f t="shared" si="259"/>
        <v>42132.836805555555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5">
        <f t="shared" si="258"/>
        <v>2016</v>
      </c>
      <c r="U3317" s="17">
        <f t="shared" si="259"/>
        <v>42496.303715277783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5">
        <f t="shared" si="258"/>
        <v>2014</v>
      </c>
      <c r="U3318" s="17">
        <f t="shared" si="259"/>
        <v>41859.57916666667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5">
        <f t="shared" si="258"/>
        <v>2016</v>
      </c>
      <c r="U3319" s="17">
        <f t="shared" si="259"/>
        <v>42529.039629629624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5">
        <f t="shared" si="258"/>
        <v>2016</v>
      </c>
      <c r="U3320" s="17">
        <f t="shared" si="259"/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5">
        <f t="shared" si="258"/>
        <v>2014</v>
      </c>
      <c r="U3321" s="17">
        <f t="shared" si="259"/>
        <v>42035.585486111115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5">
        <f t="shared" si="258"/>
        <v>2016</v>
      </c>
      <c r="U3322" s="17">
        <f t="shared" si="259"/>
        <v>42543.045798611114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5">
        <f t="shared" si="258"/>
        <v>2014</v>
      </c>
      <c r="U3323" s="17">
        <f t="shared" si="259"/>
        <v>41928.165972222225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5">
        <f t="shared" si="258"/>
        <v>2016</v>
      </c>
      <c r="U3324" s="17">
        <f t="shared" si="259"/>
        <v>42543.163194444445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5">
        <f t="shared" si="258"/>
        <v>2016</v>
      </c>
      <c r="U3325" s="17">
        <f t="shared" si="259"/>
        <v>42638.36583333333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5">
        <f t="shared" si="258"/>
        <v>2016</v>
      </c>
      <c r="U3326" s="17">
        <f t="shared" si="259"/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5">
        <f t="shared" si="258"/>
        <v>2015</v>
      </c>
      <c r="U3327" s="17">
        <f t="shared" si="259"/>
        <v>42099.743946759263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5">
        <f t="shared" si="258"/>
        <v>2015</v>
      </c>
      <c r="U3328" s="17">
        <f t="shared" si="259"/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5">
        <f t="shared" si="258"/>
        <v>2016</v>
      </c>
      <c r="U3329" s="17">
        <f t="shared" si="259"/>
        <v>42498.374606481477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5">
        <f t="shared" si="258"/>
        <v>2014</v>
      </c>
      <c r="U3330" s="17">
        <f t="shared" si="259"/>
        <v>41825.041666666664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2" t="s">
        <v>8315</v>
      </c>
      <c r="R3331" t="s">
        <v>8316</v>
      </c>
      <c r="S3331" s="17">
        <f t="shared" ref="S3331:S3394" si="262">(((K3331/60)/60)/24)+DATE(1970,1,1)</f>
        <v>41837.323009259257</v>
      </c>
      <c r="T3331" s="15">
        <f t="shared" ref="T3331:T3394" si="263">YEAR(S3331)</f>
        <v>2014</v>
      </c>
      <c r="U3331" s="17">
        <f t="shared" ref="U3331:U3394" si="264">(((J3331/60)/60)/24)+DATE(1970,1,1)</f>
        <v>41847.958333333336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5">
        <f t="shared" si="263"/>
        <v>2015</v>
      </c>
      <c r="U3332" s="17">
        <f t="shared" si="264"/>
        <v>42095.845694444448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5">
        <f t="shared" si="263"/>
        <v>2015</v>
      </c>
      <c r="U3333" s="17">
        <f t="shared" si="264"/>
        <v>42283.697754629626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5">
        <f t="shared" si="263"/>
        <v>2014</v>
      </c>
      <c r="U3334" s="17">
        <f t="shared" si="264"/>
        <v>41839.860300925924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5">
        <f t="shared" si="263"/>
        <v>2015</v>
      </c>
      <c r="U3335" s="17">
        <f t="shared" si="264"/>
        <v>42170.676851851851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5">
        <f t="shared" si="263"/>
        <v>2015</v>
      </c>
      <c r="U3336" s="17">
        <f t="shared" si="264"/>
        <v>42215.521087962959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5">
        <f t="shared" si="263"/>
        <v>2014</v>
      </c>
      <c r="U3337" s="17">
        <f t="shared" si="264"/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5">
        <f t="shared" si="263"/>
        <v>2016</v>
      </c>
      <c r="U3338" s="17">
        <f t="shared" si="264"/>
        <v>42465.35701388889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5">
        <f t="shared" si="263"/>
        <v>2014</v>
      </c>
      <c r="U3339" s="17">
        <f t="shared" si="264"/>
        <v>41922.875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5">
        <f t="shared" si="263"/>
        <v>2017</v>
      </c>
      <c r="U3340" s="17">
        <f t="shared" si="264"/>
        <v>42790.574999999997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5">
        <f t="shared" si="263"/>
        <v>2016</v>
      </c>
      <c r="U3341" s="17">
        <f t="shared" si="264"/>
        <v>42579.665717592594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5">
        <f t="shared" si="263"/>
        <v>2016</v>
      </c>
      <c r="U3342" s="17">
        <f t="shared" si="264"/>
        <v>42710.974004629628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5">
        <f t="shared" si="263"/>
        <v>2016</v>
      </c>
      <c r="U3343" s="17">
        <f t="shared" si="264"/>
        <v>42533.708333333328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5">
        <f t="shared" si="263"/>
        <v>2015</v>
      </c>
      <c r="U3344" s="17">
        <f t="shared" si="264"/>
        <v>42095.207638888889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5">
        <f t="shared" si="263"/>
        <v>2016</v>
      </c>
      <c r="U3345" s="17">
        <f t="shared" si="264"/>
        <v>42473.554166666669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5">
        <f t="shared" si="263"/>
        <v>2014</v>
      </c>
      <c r="U3346" s="17">
        <f t="shared" si="264"/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5">
        <f t="shared" si="263"/>
        <v>2015</v>
      </c>
      <c r="U3347" s="17">
        <f t="shared" si="264"/>
        <v>42112.025694444441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5">
        <f t="shared" si="263"/>
        <v>2015</v>
      </c>
      <c r="U3348" s="17">
        <f t="shared" si="264"/>
        <v>42061.024421296301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5">
        <f t="shared" si="263"/>
        <v>2016</v>
      </c>
      <c r="U3349" s="17">
        <f t="shared" si="264"/>
        <v>42498.875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5">
        <f t="shared" si="263"/>
        <v>2016</v>
      </c>
      <c r="U3350" s="17">
        <f t="shared" si="264"/>
        <v>42490.165972222225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5">
        <f t="shared" si="263"/>
        <v>2016</v>
      </c>
      <c r="U3351" s="17">
        <f t="shared" si="264"/>
        <v>42534.708333333328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5">
        <f t="shared" si="263"/>
        <v>2015</v>
      </c>
      <c r="U3352" s="17">
        <f t="shared" si="264"/>
        <v>42337.958333333328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5">
        <f t="shared" si="263"/>
        <v>2014</v>
      </c>
      <c r="U3353" s="17">
        <f t="shared" si="264"/>
        <v>41843.458333333336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5">
        <f t="shared" si="263"/>
        <v>2016</v>
      </c>
      <c r="U3354" s="17">
        <f t="shared" si="264"/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5">
        <f t="shared" si="263"/>
        <v>2016</v>
      </c>
      <c r="U3355" s="17">
        <f t="shared" si="264"/>
        <v>42492.958333333328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5">
        <f t="shared" si="263"/>
        <v>2015</v>
      </c>
      <c r="U3356" s="17">
        <f t="shared" si="264"/>
        <v>42306.167361111111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5">
        <f t="shared" si="263"/>
        <v>2016</v>
      </c>
      <c r="U3357" s="17">
        <f t="shared" si="264"/>
        <v>42500.470138888893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5">
        <f t="shared" si="263"/>
        <v>2016</v>
      </c>
      <c r="U3358" s="17">
        <f t="shared" si="264"/>
        <v>42566.815648148149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5">
        <f t="shared" si="263"/>
        <v>2014</v>
      </c>
      <c r="U3359" s="17">
        <f t="shared" si="264"/>
        <v>41852.417939814812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5">
        <f t="shared" si="263"/>
        <v>2014</v>
      </c>
      <c r="U3360" s="17">
        <f t="shared" si="264"/>
        <v>41962.352766203709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5">
        <f t="shared" si="263"/>
        <v>2017</v>
      </c>
      <c r="U3361" s="17">
        <f t="shared" si="264"/>
        <v>42791.057106481487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5">
        <f t="shared" si="263"/>
        <v>2016</v>
      </c>
      <c r="U3362" s="17">
        <f t="shared" si="264"/>
        <v>42718.665972222225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5">
        <f t="shared" si="263"/>
        <v>2014</v>
      </c>
      <c r="U3363" s="17">
        <f t="shared" si="264"/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5">
        <f t="shared" si="263"/>
        <v>2015</v>
      </c>
      <c r="U3364" s="17">
        <f t="shared" si="264"/>
        <v>42070.204861111109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5">
        <f t="shared" si="263"/>
        <v>2014</v>
      </c>
      <c r="U3365" s="17">
        <f t="shared" si="264"/>
        <v>41870.666666666664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5">
        <f t="shared" si="263"/>
        <v>2016</v>
      </c>
      <c r="U3366" s="17">
        <f t="shared" si="264"/>
        <v>42444.875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5">
        <f t="shared" si="263"/>
        <v>2015</v>
      </c>
      <c r="U3367" s="17">
        <f t="shared" si="264"/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5">
        <f t="shared" si="263"/>
        <v>2015</v>
      </c>
      <c r="U3368" s="17">
        <f t="shared" si="264"/>
        <v>42137.067557870367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5">
        <f t="shared" si="263"/>
        <v>2015</v>
      </c>
      <c r="U3369" s="17">
        <f t="shared" si="264"/>
        <v>42217.933958333335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5">
        <f t="shared" si="263"/>
        <v>2014</v>
      </c>
      <c r="U3370" s="17">
        <f t="shared" si="264"/>
        <v>42005.208333333328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5">
        <f t="shared" si="263"/>
        <v>2016</v>
      </c>
      <c r="U3371" s="17">
        <f t="shared" si="264"/>
        <v>42750.041435185187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5">
        <f t="shared" si="263"/>
        <v>2016</v>
      </c>
      <c r="U3372" s="17">
        <f t="shared" si="264"/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5">
        <f t="shared" si="263"/>
        <v>2015</v>
      </c>
      <c r="U3373" s="17">
        <f t="shared" si="264"/>
        <v>42340.874594907407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5">
        <f t="shared" si="263"/>
        <v>2014</v>
      </c>
      <c r="U3374" s="17">
        <f t="shared" si="264"/>
        <v>41876.207638888889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5">
        <f t="shared" si="263"/>
        <v>2015</v>
      </c>
      <c r="U3375" s="17">
        <f t="shared" si="264"/>
        <v>42203.666666666672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5">
        <f t="shared" si="263"/>
        <v>2015</v>
      </c>
      <c r="U3376" s="17">
        <f t="shared" si="264"/>
        <v>42305.731666666667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5">
        <f t="shared" si="263"/>
        <v>2014</v>
      </c>
      <c r="U3377" s="17">
        <f t="shared" si="264"/>
        <v>41777.610798611109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5">
        <f t="shared" si="263"/>
        <v>2015</v>
      </c>
      <c r="U3378" s="17">
        <f t="shared" si="264"/>
        <v>42119.659652777773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5">
        <f t="shared" si="263"/>
        <v>2015</v>
      </c>
      <c r="U3379" s="17">
        <f t="shared" si="264"/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5">
        <f t="shared" si="263"/>
        <v>2014</v>
      </c>
      <c r="U3380" s="17">
        <f t="shared" si="264"/>
        <v>41882.547222222223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5">
        <f t="shared" si="263"/>
        <v>2015</v>
      </c>
      <c r="U3381" s="17">
        <f t="shared" si="264"/>
        <v>42242.958333333328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5">
        <f t="shared" si="263"/>
        <v>2014</v>
      </c>
      <c r="U3382" s="17">
        <f t="shared" si="264"/>
        <v>41972.995115740734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5">
        <f t="shared" si="263"/>
        <v>2015</v>
      </c>
      <c r="U3383" s="17">
        <f t="shared" si="264"/>
        <v>42074.143321759257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5">
        <f t="shared" si="263"/>
        <v>2016</v>
      </c>
      <c r="U3384" s="17">
        <f t="shared" si="264"/>
        <v>42583.957638888889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5">
        <f t="shared" si="263"/>
        <v>2016</v>
      </c>
      <c r="U3385" s="17">
        <f t="shared" si="264"/>
        <v>42544.782638888893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5">
        <f t="shared" si="263"/>
        <v>2015</v>
      </c>
      <c r="U3386" s="17">
        <f t="shared" si="264"/>
        <v>42329.125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5">
        <f t="shared" si="263"/>
        <v>2014</v>
      </c>
      <c r="U3387" s="17">
        <f t="shared" si="264"/>
        <v>41983.8675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5">
        <f t="shared" si="263"/>
        <v>2014</v>
      </c>
      <c r="U3388" s="17">
        <f t="shared" si="264"/>
        <v>41976.644745370373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5">
        <f t="shared" si="263"/>
        <v>2014</v>
      </c>
      <c r="U3389" s="17">
        <f t="shared" si="264"/>
        <v>41987.762592592597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5">
        <f t="shared" si="263"/>
        <v>2015</v>
      </c>
      <c r="U3390" s="17">
        <f t="shared" si="264"/>
        <v>42173.461122685185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5">
        <f t="shared" si="263"/>
        <v>2016</v>
      </c>
      <c r="U3391" s="17">
        <f t="shared" si="264"/>
        <v>42524.563449074078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5">
        <f t="shared" si="263"/>
        <v>2014</v>
      </c>
      <c r="U3392" s="17">
        <f t="shared" si="264"/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5">
        <f t="shared" si="263"/>
        <v>2014</v>
      </c>
      <c r="U3393" s="17">
        <f t="shared" si="264"/>
        <v>41859.936111111114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5">
        <f t="shared" si="263"/>
        <v>2016</v>
      </c>
      <c r="U3394" s="17">
        <f t="shared" si="264"/>
        <v>42496.845543981486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2" t="s">
        <v>8315</v>
      </c>
      <c r="R3395" t="s">
        <v>8316</v>
      </c>
      <c r="S3395" s="17">
        <f t="shared" ref="S3395:S3458" si="267">(((K3395/60)/60)/24)+DATE(1970,1,1)</f>
        <v>41923.921643518523</v>
      </c>
      <c r="T3395" s="15">
        <f t="shared" ref="T3395:T3458" si="268">YEAR(S3395)</f>
        <v>2014</v>
      </c>
      <c r="U3395" s="17">
        <f t="shared" ref="U3395:U3458" si="269">(((J3395/60)/60)/24)+DATE(1970,1,1)</f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5">
        <f t="shared" si="268"/>
        <v>2014</v>
      </c>
      <c r="U3396" s="17">
        <f t="shared" si="269"/>
        <v>41847.59542824074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5">
        <f t="shared" si="268"/>
        <v>2015</v>
      </c>
      <c r="U3397" s="17">
        <f t="shared" si="269"/>
        <v>42154.756944444445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5">
        <f t="shared" si="268"/>
        <v>2014</v>
      </c>
      <c r="U3398" s="17">
        <f t="shared" si="269"/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5">
        <f t="shared" si="268"/>
        <v>2016</v>
      </c>
      <c r="U3399" s="17">
        <f t="shared" si="269"/>
        <v>42418.916666666672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5">
        <f t="shared" si="268"/>
        <v>2014</v>
      </c>
      <c r="U3400" s="17">
        <f t="shared" si="269"/>
        <v>41964.708333333328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5">
        <f t="shared" si="268"/>
        <v>2015</v>
      </c>
      <c r="U3401" s="17">
        <f t="shared" si="269"/>
        <v>42056.920428240745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5">
        <f t="shared" si="268"/>
        <v>2014</v>
      </c>
      <c r="U3402" s="17">
        <f t="shared" si="269"/>
        <v>41879.953865740739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5">
        <f t="shared" si="268"/>
        <v>2015</v>
      </c>
      <c r="U3403" s="17">
        <f t="shared" si="269"/>
        <v>42223.723912037036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5">
        <f t="shared" si="268"/>
        <v>2015</v>
      </c>
      <c r="U3404" s="17">
        <f t="shared" si="269"/>
        <v>42320.104861111111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5">
        <f t="shared" si="268"/>
        <v>2015</v>
      </c>
      <c r="U3405" s="17">
        <f t="shared" si="269"/>
        <v>42180.462083333332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5">
        <f t="shared" si="268"/>
        <v>2015</v>
      </c>
      <c r="U3406" s="17">
        <f t="shared" si="269"/>
        <v>42172.503495370373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5">
        <f t="shared" si="268"/>
        <v>2016</v>
      </c>
      <c r="U3407" s="17">
        <f t="shared" si="269"/>
        <v>42430.999305555553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5">
        <f t="shared" si="268"/>
        <v>2014</v>
      </c>
      <c r="U3408" s="17">
        <f t="shared" si="269"/>
        <v>41836.492777777778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5">
        <f t="shared" si="268"/>
        <v>2014</v>
      </c>
      <c r="U3409" s="17">
        <f t="shared" si="269"/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5">
        <f t="shared" si="268"/>
        <v>2014</v>
      </c>
      <c r="U3410" s="17">
        <f t="shared" si="269"/>
        <v>41838.991944444446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5">
        <f t="shared" si="268"/>
        <v>2016</v>
      </c>
      <c r="U3411" s="17">
        <f t="shared" si="269"/>
        <v>42582.873611111107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5">
        <f t="shared" si="268"/>
        <v>2016</v>
      </c>
      <c r="U3412" s="17">
        <f t="shared" si="269"/>
        <v>42527.291666666672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5">
        <f t="shared" si="268"/>
        <v>2015</v>
      </c>
      <c r="U3413" s="17">
        <f t="shared" si="269"/>
        <v>42285.022824074069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5">
        <f t="shared" si="268"/>
        <v>2014</v>
      </c>
      <c r="U3414" s="17">
        <f t="shared" si="269"/>
        <v>41909.959050925929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5">
        <f t="shared" si="268"/>
        <v>2015</v>
      </c>
      <c r="U3415" s="17">
        <f t="shared" si="269"/>
        <v>42063.207638888889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5">
        <f t="shared" si="268"/>
        <v>2016</v>
      </c>
      <c r="U3416" s="17">
        <f t="shared" si="269"/>
        <v>42705.332638888889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5">
        <f t="shared" si="268"/>
        <v>2016</v>
      </c>
      <c r="U3417" s="17">
        <f t="shared" si="269"/>
        <v>42477.979166666672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5">
        <f t="shared" si="268"/>
        <v>2015</v>
      </c>
      <c r="U3418" s="17">
        <f t="shared" si="269"/>
        <v>42117.770833333328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5">
        <f t="shared" si="268"/>
        <v>2014</v>
      </c>
      <c r="U3419" s="17">
        <f t="shared" si="269"/>
        <v>41938.029861111114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5">
        <f t="shared" si="268"/>
        <v>2014</v>
      </c>
      <c r="U3420" s="17">
        <f t="shared" si="269"/>
        <v>41782.83457175926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5">
        <f t="shared" si="268"/>
        <v>2016</v>
      </c>
      <c r="U3421" s="17">
        <f t="shared" si="269"/>
        <v>42466.895833333328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5">
        <f t="shared" si="268"/>
        <v>2016</v>
      </c>
      <c r="U3422" s="17">
        <f t="shared" si="269"/>
        <v>42414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5">
        <f t="shared" si="268"/>
        <v>2015</v>
      </c>
      <c r="U3423" s="17">
        <f t="shared" si="269"/>
        <v>42067.791238425925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5">
        <f t="shared" si="268"/>
        <v>2015</v>
      </c>
      <c r="U3424" s="17">
        <f t="shared" si="269"/>
        <v>42352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5">
        <f t="shared" si="268"/>
        <v>2015</v>
      </c>
      <c r="U3425" s="17">
        <f t="shared" si="269"/>
        <v>42118.911354166667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5">
        <f t="shared" si="268"/>
        <v>2015</v>
      </c>
      <c r="U3426" s="17">
        <f t="shared" si="269"/>
        <v>42040.290972222225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5">
        <f t="shared" si="268"/>
        <v>2014</v>
      </c>
      <c r="U3427" s="17">
        <f t="shared" si="269"/>
        <v>41916.617314814815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5">
        <f t="shared" si="268"/>
        <v>2014</v>
      </c>
      <c r="U3428" s="17">
        <f t="shared" si="269"/>
        <v>41903.083333333336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5">
        <f t="shared" si="268"/>
        <v>2014</v>
      </c>
      <c r="U3429" s="17">
        <f t="shared" si="269"/>
        <v>41822.645277777774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5">
        <f t="shared" si="268"/>
        <v>2015</v>
      </c>
      <c r="U3430" s="17">
        <f t="shared" si="269"/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5">
        <f t="shared" si="268"/>
        <v>2016</v>
      </c>
      <c r="U3431" s="17">
        <f t="shared" si="269"/>
        <v>42676.021539351852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5">
        <f t="shared" si="268"/>
        <v>2014</v>
      </c>
      <c r="U3432" s="17">
        <f t="shared" si="269"/>
        <v>41850.945613425924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5">
        <f t="shared" si="268"/>
        <v>2014</v>
      </c>
      <c r="U3433" s="17">
        <f t="shared" si="269"/>
        <v>41869.730937500004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5">
        <f t="shared" si="268"/>
        <v>2016</v>
      </c>
      <c r="U3434" s="17">
        <f t="shared" si="269"/>
        <v>42405.916666666672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5">
        <f t="shared" si="268"/>
        <v>2014</v>
      </c>
      <c r="U3435" s="17">
        <f t="shared" si="269"/>
        <v>41807.125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5">
        <f t="shared" si="268"/>
        <v>2014</v>
      </c>
      <c r="U3436" s="17">
        <f t="shared" si="269"/>
        <v>41830.380428240744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5">
        <f t="shared" si="268"/>
        <v>2016</v>
      </c>
      <c r="U3437" s="17">
        <f t="shared" si="269"/>
        <v>42589.125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5">
        <f t="shared" si="268"/>
        <v>2014</v>
      </c>
      <c r="U3438" s="17">
        <f t="shared" si="269"/>
        <v>41872.686111111114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5">
        <f t="shared" si="268"/>
        <v>2015</v>
      </c>
      <c r="U3439" s="17">
        <f t="shared" si="269"/>
        <v>42235.710879629631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5">
        <f t="shared" si="268"/>
        <v>2015</v>
      </c>
      <c r="U3440" s="17">
        <f t="shared" si="269"/>
        <v>42126.875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5">
        <f t="shared" si="268"/>
        <v>2016</v>
      </c>
      <c r="U3441" s="17">
        <f t="shared" si="269"/>
        <v>42388.207638888889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5">
        <f t="shared" si="268"/>
        <v>2014</v>
      </c>
      <c r="U3442" s="17">
        <f t="shared" si="269"/>
        <v>41831.677083333336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5">
        <f t="shared" si="268"/>
        <v>2015</v>
      </c>
      <c r="U3443" s="17">
        <f t="shared" si="269"/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5">
        <f t="shared" si="268"/>
        <v>2015</v>
      </c>
      <c r="U3444" s="17">
        <f t="shared" si="269"/>
        <v>42154.841111111105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5">
        <f t="shared" si="268"/>
        <v>2014</v>
      </c>
      <c r="U3445" s="17">
        <f t="shared" si="269"/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5">
        <f t="shared" si="268"/>
        <v>2016</v>
      </c>
      <c r="U3446" s="17">
        <f t="shared" si="269"/>
        <v>42529.582638888889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5">
        <f t="shared" si="268"/>
        <v>2015</v>
      </c>
      <c r="U3447" s="17">
        <f t="shared" si="269"/>
        <v>42300.530509259261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5">
        <f t="shared" si="268"/>
        <v>2015</v>
      </c>
      <c r="U3448" s="17">
        <f t="shared" si="269"/>
        <v>42040.513888888891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5">
        <f t="shared" si="268"/>
        <v>2016</v>
      </c>
      <c r="U3449" s="17">
        <f t="shared" si="269"/>
        <v>42447.847361111111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5">
        <f t="shared" si="268"/>
        <v>2014</v>
      </c>
      <c r="U3450" s="17">
        <f t="shared" si="269"/>
        <v>41990.119085648148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5">
        <f t="shared" si="268"/>
        <v>2016</v>
      </c>
      <c r="U3451" s="17">
        <f t="shared" si="269"/>
        <v>42560.166666666672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5">
        <f t="shared" si="268"/>
        <v>2015</v>
      </c>
      <c r="U3452" s="17">
        <f t="shared" si="269"/>
        <v>42096.662858796291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5">
        <f t="shared" si="268"/>
        <v>2015</v>
      </c>
      <c r="U3453" s="17">
        <f t="shared" si="269"/>
        <v>42115.723692129628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5">
        <f t="shared" si="268"/>
        <v>2014</v>
      </c>
      <c r="U3454" s="17">
        <f t="shared" si="269"/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5">
        <f t="shared" si="268"/>
        <v>2016</v>
      </c>
      <c r="U3455" s="17">
        <f t="shared" si="269"/>
        <v>42595.97865740741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5">
        <f t="shared" si="268"/>
        <v>2014</v>
      </c>
      <c r="U3456" s="17">
        <f t="shared" si="269"/>
        <v>41851.698599537034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5">
        <f t="shared" si="268"/>
        <v>2016</v>
      </c>
      <c r="U3457" s="17">
        <f t="shared" si="269"/>
        <v>42656.7503125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5">
        <f t="shared" si="268"/>
        <v>2014</v>
      </c>
      <c r="U3458" s="17">
        <f t="shared" si="269"/>
        <v>41852.290972222225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2" t="s">
        <v>8315</v>
      </c>
      <c r="R3459" t="s">
        <v>8316</v>
      </c>
      <c r="S3459" s="17">
        <f t="shared" ref="S3459:S3522" si="272">(((K3459/60)/60)/24)+DATE(1970,1,1)</f>
        <v>42016.706678240742</v>
      </c>
      <c r="T3459" s="15">
        <f t="shared" ref="T3459:T3522" si="273">YEAR(S3459)</f>
        <v>2015</v>
      </c>
      <c r="U3459" s="17">
        <f t="shared" ref="U3459:U3522" si="274">(((J3459/60)/60)/24)+DATE(1970,1,1)</f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5">
        <f t="shared" si="273"/>
        <v>2015</v>
      </c>
      <c r="U3460" s="17">
        <f t="shared" si="274"/>
        <v>42038.185416666667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5">
        <f t="shared" si="273"/>
        <v>2016</v>
      </c>
      <c r="U3461" s="17">
        <f t="shared" si="274"/>
        <v>42510.479861111111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5">
        <f t="shared" si="273"/>
        <v>2014</v>
      </c>
      <c r="U3462" s="17">
        <f t="shared" si="274"/>
        <v>41866.527222222219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5">
        <f t="shared" si="273"/>
        <v>2016</v>
      </c>
      <c r="U3463" s="17">
        <f t="shared" si="274"/>
        <v>42672.125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5">
        <f t="shared" si="273"/>
        <v>2015</v>
      </c>
      <c r="U3464" s="17">
        <f t="shared" si="274"/>
        <v>42195.75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5">
        <f t="shared" si="273"/>
        <v>2016</v>
      </c>
      <c r="U3465" s="17">
        <f t="shared" si="274"/>
        <v>42654.165972222225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5">
        <f t="shared" si="273"/>
        <v>2016</v>
      </c>
      <c r="U3466" s="17">
        <f t="shared" si="274"/>
        <v>42605.130057870367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5">
        <f t="shared" si="273"/>
        <v>2015</v>
      </c>
      <c r="U3467" s="17">
        <f t="shared" si="274"/>
        <v>42225.666666666672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5">
        <f t="shared" si="273"/>
        <v>2016</v>
      </c>
      <c r="U3468" s="17">
        <f t="shared" si="274"/>
        <v>42479.977430555555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5">
        <f t="shared" si="273"/>
        <v>2015</v>
      </c>
      <c r="U3469" s="17">
        <f t="shared" si="274"/>
        <v>42083.630000000005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5">
        <f t="shared" si="273"/>
        <v>2016</v>
      </c>
      <c r="U3470" s="17">
        <f t="shared" si="274"/>
        <v>42634.125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5">
        <f t="shared" si="273"/>
        <v>2016</v>
      </c>
      <c r="U3471" s="17">
        <f t="shared" si="274"/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5">
        <f t="shared" si="273"/>
        <v>2016</v>
      </c>
      <c r="U3472" s="17">
        <f t="shared" si="274"/>
        <v>42566.901388888888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5">
        <f t="shared" si="273"/>
        <v>2014</v>
      </c>
      <c r="U3473" s="17">
        <f t="shared" si="274"/>
        <v>41882.833333333336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5">
        <f t="shared" si="273"/>
        <v>2014</v>
      </c>
      <c r="U3474" s="17">
        <f t="shared" si="274"/>
        <v>41949.249305555553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5">
        <f t="shared" si="273"/>
        <v>2015</v>
      </c>
      <c r="U3475" s="17">
        <f t="shared" si="274"/>
        <v>42083.852083333331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5">
        <f t="shared" si="273"/>
        <v>2016</v>
      </c>
      <c r="U3476" s="17">
        <f t="shared" si="274"/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5">
        <f t="shared" si="273"/>
        <v>2014</v>
      </c>
      <c r="U3477" s="17">
        <f t="shared" si="274"/>
        <v>41946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5">
        <f t="shared" si="273"/>
        <v>2014</v>
      </c>
      <c r="U3478" s="17">
        <f t="shared" si="274"/>
        <v>41939.125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5">
        <f t="shared" si="273"/>
        <v>2015</v>
      </c>
      <c r="U3479" s="17">
        <f t="shared" si="274"/>
        <v>42141.125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5">
        <f t="shared" si="273"/>
        <v>2015</v>
      </c>
      <c r="U3480" s="17">
        <f t="shared" si="274"/>
        <v>42079.875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5">
        <f t="shared" si="273"/>
        <v>2014</v>
      </c>
      <c r="U3481" s="17">
        <f t="shared" si="274"/>
        <v>41811.855092592588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5">
        <f t="shared" si="273"/>
        <v>2015</v>
      </c>
      <c r="U3482" s="17">
        <f t="shared" si="274"/>
        <v>42195.875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5">
        <f t="shared" si="273"/>
        <v>2014</v>
      </c>
      <c r="U3483" s="17">
        <f t="shared" si="274"/>
        <v>42006.24754629629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5">
        <f t="shared" si="273"/>
        <v>2014</v>
      </c>
      <c r="U3484" s="17">
        <f t="shared" si="274"/>
        <v>41826.771597222221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5">
        <f t="shared" si="273"/>
        <v>2014</v>
      </c>
      <c r="U3485" s="17">
        <f t="shared" si="274"/>
        <v>41823.668761574074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5">
        <f t="shared" si="273"/>
        <v>2016</v>
      </c>
      <c r="U3486" s="17">
        <f t="shared" si="274"/>
        <v>42536.760405092587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5">
        <f t="shared" si="273"/>
        <v>2016</v>
      </c>
      <c r="U3487" s="17">
        <f t="shared" si="274"/>
        <v>42402.693055555559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5">
        <f t="shared" si="273"/>
        <v>2015</v>
      </c>
      <c r="U3488" s="17">
        <f t="shared" si="274"/>
        <v>42158.290972222225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5">
        <f t="shared" si="273"/>
        <v>2015</v>
      </c>
      <c r="U3489" s="17">
        <f t="shared" si="274"/>
        <v>42179.940416666665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5">
        <f t="shared" si="273"/>
        <v>2015</v>
      </c>
      <c r="U3490" s="17">
        <f t="shared" si="274"/>
        <v>42111.666666666672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5">
        <f t="shared" si="273"/>
        <v>2014</v>
      </c>
      <c r="U3491" s="17">
        <f t="shared" si="274"/>
        <v>41783.875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5">
        <f t="shared" si="273"/>
        <v>2016</v>
      </c>
      <c r="U3492" s="17">
        <f t="shared" si="274"/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5">
        <f t="shared" si="273"/>
        <v>2015</v>
      </c>
      <c r="U3493" s="17">
        <f t="shared" si="274"/>
        <v>42142.249814814815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5">
        <f t="shared" si="273"/>
        <v>2015</v>
      </c>
      <c r="U3494" s="17">
        <f t="shared" si="274"/>
        <v>42303.009224537032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5">
        <f t="shared" si="273"/>
        <v>2014</v>
      </c>
      <c r="U3495" s="17">
        <f t="shared" si="274"/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5">
        <f t="shared" si="273"/>
        <v>2016</v>
      </c>
      <c r="U3496" s="17">
        <f t="shared" si="274"/>
        <v>42700.25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5">
        <f t="shared" si="273"/>
        <v>2014</v>
      </c>
      <c r="U3497" s="17">
        <f t="shared" si="274"/>
        <v>41944.720833333333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5">
        <f t="shared" si="273"/>
        <v>2016</v>
      </c>
      <c r="U3498" s="17">
        <f t="shared" si="274"/>
        <v>42624.846828703703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5">
        <f t="shared" si="273"/>
        <v>2016</v>
      </c>
      <c r="U3499" s="17">
        <f t="shared" si="274"/>
        <v>42523.916666666672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5">
        <f t="shared" si="273"/>
        <v>2016</v>
      </c>
      <c r="U3500" s="17">
        <f t="shared" si="274"/>
        <v>42518.905555555553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5">
        <f t="shared" si="273"/>
        <v>2015</v>
      </c>
      <c r="U3501" s="17">
        <f t="shared" si="274"/>
        <v>42186.290972222225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5">
        <f t="shared" si="273"/>
        <v>2016</v>
      </c>
      <c r="U3502" s="17">
        <f t="shared" si="274"/>
        <v>42436.207638888889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5">
        <f t="shared" si="273"/>
        <v>2015</v>
      </c>
      <c r="U3503" s="17">
        <f t="shared" si="274"/>
        <v>42258.763831018514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5">
        <f t="shared" si="273"/>
        <v>2016</v>
      </c>
      <c r="U3504" s="17">
        <f t="shared" si="274"/>
        <v>42445.165972222225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5">
        <f t="shared" si="273"/>
        <v>2016</v>
      </c>
      <c r="U3505" s="17">
        <f t="shared" si="274"/>
        <v>42575.478333333333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5">
        <f t="shared" si="273"/>
        <v>2015</v>
      </c>
      <c r="U3506" s="17">
        <f t="shared" si="274"/>
        <v>42327.790405092594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5">
        <f t="shared" si="273"/>
        <v>2014</v>
      </c>
      <c r="U3507" s="17">
        <f t="shared" si="274"/>
        <v>41772.166666666664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5">
        <f t="shared" si="273"/>
        <v>2014</v>
      </c>
      <c r="U3508" s="17">
        <f t="shared" si="274"/>
        <v>41874.734259259261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5">
        <f t="shared" si="273"/>
        <v>2016</v>
      </c>
      <c r="U3509" s="17">
        <f t="shared" si="274"/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5">
        <f t="shared" si="273"/>
        <v>2016</v>
      </c>
      <c r="U3510" s="17">
        <f t="shared" si="274"/>
        <v>42500.875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5">
        <f t="shared" si="273"/>
        <v>2014</v>
      </c>
      <c r="U3511" s="17">
        <f t="shared" si="274"/>
        <v>41964.204861111109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5">
        <f t="shared" si="273"/>
        <v>2014</v>
      </c>
      <c r="U3512" s="17">
        <f t="shared" si="274"/>
        <v>41822.62090277778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5">
        <f t="shared" si="273"/>
        <v>2014</v>
      </c>
      <c r="U3513" s="17">
        <f t="shared" si="274"/>
        <v>41950.770833333336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5">
        <f t="shared" si="273"/>
        <v>2015</v>
      </c>
      <c r="U3514" s="17">
        <f t="shared" si="274"/>
        <v>42117.49527777778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5">
        <f t="shared" si="273"/>
        <v>2014</v>
      </c>
      <c r="U3515" s="17">
        <f t="shared" si="274"/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5">
        <f t="shared" si="273"/>
        <v>2015</v>
      </c>
      <c r="U3516" s="17">
        <f t="shared" si="274"/>
        <v>42037.207638888889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5">
        <f t="shared" si="273"/>
        <v>2015</v>
      </c>
      <c r="U3517" s="17">
        <f t="shared" si="274"/>
        <v>42155.772812499999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5">
        <f t="shared" si="273"/>
        <v>2014</v>
      </c>
      <c r="U3518" s="17">
        <f t="shared" si="274"/>
        <v>41890.125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5">
        <f t="shared" si="273"/>
        <v>2014</v>
      </c>
      <c r="U3519" s="17">
        <f t="shared" si="274"/>
        <v>41824.458333333336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5">
        <f t="shared" si="273"/>
        <v>2014</v>
      </c>
      <c r="U3520" s="17">
        <f t="shared" si="274"/>
        <v>41914.597916666666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5">
        <f t="shared" si="273"/>
        <v>2015</v>
      </c>
      <c r="U3521" s="17">
        <f t="shared" si="274"/>
        <v>42067.598958333328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5">
        <f t="shared" si="273"/>
        <v>2015</v>
      </c>
      <c r="U3522" s="17">
        <f t="shared" si="274"/>
        <v>42253.57430555555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2" t="s">
        <v>8315</v>
      </c>
      <c r="R3523" t="s">
        <v>8316</v>
      </c>
      <c r="S3523" s="17">
        <f t="shared" ref="S3523:S3586" si="277">(((K3523/60)/60)/24)+DATE(1970,1,1)</f>
        <v>41881.361342592594</v>
      </c>
      <c r="T3523" s="15">
        <f t="shared" ref="T3523:T3586" si="278">YEAR(S3523)</f>
        <v>2014</v>
      </c>
      <c r="U3523" s="17">
        <f t="shared" ref="U3523:U3586" si="279">(((J3523/60)/60)/24)+DATE(1970,1,1)</f>
        <v>41911.361342592594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5">
        <f t="shared" si="278"/>
        <v>2015</v>
      </c>
      <c r="U3524" s="17">
        <f t="shared" si="279"/>
        <v>42262.420833333337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5">
        <f t="shared" si="278"/>
        <v>2016</v>
      </c>
      <c r="U3525" s="17">
        <f t="shared" si="279"/>
        <v>42638.958333333328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5">
        <f t="shared" si="278"/>
        <v>2014</v>
      </c>
      <c r="U3526" s="17">
        <f t="shared" si="279"/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5">
        <f t="shared" si="278"/>
        <v>2015</v>
      </c>
      <c r="U3527" s="17">
        <f t="shared" si="279"/>
        <v>42225.666666666672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5">
        <f t="shared" si="278"/>
        <v>2016</v>
      </c>
      <c r="U3528" s="17">
        <f t="shared" si="279"/>
        <v>42488.249305555553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5">
        <f t="shared" si="278"/>
        <v>2015</v>
      </c>
      <c r="U3529" s="17">
        <f t="shared" si="279"/>
        <v>42196.165972222225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5">
        <f t="shared" si="278"/>
        <v>2016</v>
      </c>
      <c r="U3530" s="17">
        <f t="shared" si="279"/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5">
        <f t="shared" si="278"/>
        <v>2015</v>
      </c>
      <c r="U3531" s="17">
        <f t="shared" si="279"/>
        <v>42198.041666666672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5">
        <f t="shared" si="278"/>
        <v>2016</v>
      </c>
      <c r="U3532" s="17">
        <f t="shared" si="279"/>
        <v>42470.833333333328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5">
        <f t="shared" si="278"/>
        <v>2016</v>
      </c>
      <c r="U3533" s="17">
        <f t="shared" si="279"/>
        <v>42551.654328703706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5">
        <f t="shared" si="278"/>
        <v>2014</v>
      </c>
      <c r="U3534" s="17">
        <f t="shared" si="279"/>
        <v>41900.165972222225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5">
        <f t="shared" si="278"/>
        <v>2015</v>
      </c>
      <c r="U3535" s="17">
        <f t="shared" si="279"/>
        <v>42319.802858796291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5">
        <f t="shared" si="278"/>
        <v>2015</v>
      </c>
      <c r="U3536" s="17">
        <f t="shared" si="279"/>
        <v>42278.6252662037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5">
        <f t="shared" si="278"/>
        <v>2015</v>
      </c>
      <c r="U3537" s="17">
        <f t="shared" si="279"/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5">
        <f t="shared" si="278"/>
        <v>2015</v>
      </c>
      <c r="U3538" s="17">
        <f t="shared" si="279"/>
        <v>42358.499305555553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5">
        <f t="shared" si="278"/>
        <v>2014</v>
      </c>
      <c r="U3539" s="17">
        <f t="shared" si="279"/>
        <v>41960.332638888889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5">
        <f t="shared" si="278"/>
        <v>2016</v>
      </c>
      <c r="U3540" s="17">
        <f t="shared" si="279"/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5">
        <f t="shared" si="278"/>
        <v>2016</v>
      </c>
      <c r="U3541" s="17">
        <f t="shared" si="279"/>
        <v>42621.756041666667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5">
        <f t="shared" si="278"/>
        <v>2016</v>
      </c>
      <c r="U3542" s="17">
        <f t="shared" si="279"/>
        <v>42547.003368055557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5">
        <f t="shared" si="278"/>
        <v>2015</v>
      </c>
      <c r="U3543" s="17">
        <f t="shared" si="279"/>
        <v>42247.730034722219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5">
        <f t="shared" si="278"/>
        <v>2014</v>
      </c>
      <c r="U3544" s="17">
        <f t="shared" si="279"/>
        <v>41889.599791666667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5">
        <f t="shared" si="278"/>
        <v>2015</v>
      </c>
      <c r="U3545" s="17">
        <f t="shared" si="279"/>
        <v>42180.755312499998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5">
        <f t="shared" si="278"/>
        <v>2015</v>
      </c>
      <c r="U3546" s="17">
        <f t="shared" si="279"/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5">
        <f t="shared" si="278"/>
        <v>2015</v>
      </c>
      <c r="U3547" s="17">
        <f t="shared" si="279"/>
        <v>42105.807395833333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5">
        <f t="shared" si="278"/>
        <v>2015</v>
      </c>
      <c r="U3548" s="17">
        <f t="shared" si="279"/>
        <v>42095.165972222225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5">
        <f t="shared" si="278"/>
        <v>2016</v>
      </c>
      <c r="U3549" s="17">
        <f t="shared" si="279"/>
        <v>42504.165972222225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5">
        <f t="shared" si="278"/>
        <v>2016</v>
      </c>
      <c r="U3550" s="17">
        <f t="shared" si="279"/>
        <v>42434.041666666672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5">
        <f t="shared" si="278"/>
        <v>2015</v>
      </c>
      <c r="U3551" s="17">
        <f t="shared" si="279"/>
        <v>42251.394363425927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5">
        <f t="shared" si="278"/>
        <v>2016</v>
      </c>
      <c r="U3552" s="17">
        <f t="shared" si="279"/>
        <v>42492.893495370372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5">
        <f t="shared" si="278"/>
        <v>2014</v>
      </c>
      <c r="U3553" s="17">
        <f t="shared" si="279"/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5">
        <f t="shared" si="278"/>
        <v>2014</v>
      </c>
      <c r="U3554" s="17">
        <f t="shared" si="279"/>
        <v>41818.587083333332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5">
        <f t="shared" si="278"/>
        <v>2015</v>
      </c>
      <c r="U3555" s="17">
        <f t="shared" si="279"/>
        <v>42228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5">
        <f t="shared" si="278"/>
        <v>2015</v>
      </c>
      <c r="U3556" s="17">
        <f t="shared" si="279"/>
        <v>42046.708333333328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5">
        <f t="shared" si="278"/>
        <v>2016</v>
      </c>
      <c r="U3557" s="17">
        <f t="shared" si="279"/>
        <v>42691.483726851846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5">
        <f t="shared" si="278"/>
        <v>2014</v>
      </c>
      <c r="U3558" s="17">
        <f t="shared" si="279"/>
        <v>41868.649583333332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5">
        <f t="shared" si="278"/>
        <v>2014</v>
      </c>
      <c r="U3559" s="17">
        <f t="shared" si="279"/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5">
        <f t="shared" si="278"/>
        <v>2015</v>
      </c>
      <c r="U3560" s="17">
        <f t="shared" si="279"/>
        <v>42181.875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5">
        <f t="shared" si="278"/>
        <v>2015</v>
      </c>
      <c r="U3561" s="17">
        <f t="shared" si="279"/>
        <v>42216.373611111107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5">
        <f t="shared" si="278"/>
        <v>2015</v>
      </c>
      <c r="U3562" s="17">
        <f t="shared" si="279"/>
        <v>42151.114583333328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5">
        <f t="shared" si="278"/>
        <v>2015</v>
      </c>
      <c r="U3563" s="17">
        <f t="shared" si="279"/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5">
        <f t="shared" si="278"/>
        <v>2016</v>
      </c>
      <c r="U3564" s="17">
        <f t="shared" si="279"/>
        <v>42442.916666666672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5">
        <f t="shared" si="278"/>
        <v>2016</v>
      </c>
      <c r="U3565" s="17">
        <f t="shared" si="279"/>
        <v>42583.791666666672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5">
        <f t="shared" si="278"/>
        <v>2015</v>
      </c>
      <c r="U3566" s="17">
        <f t="shared" si="279"/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5">
        <f t="shared" si="278"/>
        <v>2014</v>
      </c>
      <c r="U3567" s="17">
        <f t="shared" si="279"/>
        <v>42004.743148148147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5">
        <f t="shared" si="278"/>
        <v>2014</v>
      </c>
      <c r="U3568" s="17">
        <f t="shared" si="279"/>
        <v>42027.507905092592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5">
        <f t="shared" si="278"/>
        <v>2015</v>
      </c>
      <c r="U3569" s="17">
        <f t="shared" si="279"/>
        <v>42165.810694444444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5">
        <f t="shared" si="278"/>
        <v>2014</v>
      </c>
      <c r="U3570" s="17">
        <f t="shared" si="279"/>
        <v>41899.740671296298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5">
        <f t="shared" si="278"/>
        <v>2014</v>
      </c>
      <c r="U3571" s="17">
        <f t="shared" si="279"/>
        <v>42012.688611111109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5">
        <f t="shared" si="278"/>
        <v>2014</v>
      </c>
      <c r="U3572" s="17">
        <f t="shared" si="279"/>
        <v>42004.291666666672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5">
        <f t="shared" si="278"/>
        <v>2014</v>
      </c>
      <c r="U3573" s="17">
        <f t="shared" si="279"/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5">
        <f t="shared" si="278"/>
        <v>2015</v>
      </c>
      <c r="U3574" s="17">
        <f t="shared" si="279"/>
        <v>42176.570393518516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5">
        <f t="shared" si="278"/>
        <v>2014</v>
      </c>
      <c r="U3575" s="17">
        <f t="shared" si="279"/>
        <v>41951.417199074072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5">
        <f t="shared" si="278"/>
        <v>2014</v>
      </c>
      <c r="U3576" s="17">
        <f t="shared" si="279"/>
        <v>41956.984351851846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5">
        <f t="shared" si="278"/>
        <v>2016</v>
      </c>
      <c r="U3577" s="17">
        <f t="shared" si="279"/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5">
        <f t="shared" si="278"/>
        <v>2016</v>
      </c>
      <c r="U3578" s="17">
        <f t="shared" si="279"/>
        <v>42709.590902777782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5">
        <f t="shared" si="278"/>
        <v>2015</v>
      </c>
      <c r="U3579" s="17">
        <f t="shared" si="279"/>
        <v>42120.26944444445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5">
        <f t="shared" si="278"/>
        <v>2016</v>
      </c>
      <c r="U3580" s="17">
        <f t="shared" si="279"/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5">
        <f t="shared" si="278"/>
        <v>2016</v>
      </c>
      <c r="U3581" s="17">
        <f t="shared" si="279"/>
        <v>42460.720555555556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5">
        <f t="shared" si="278"/>
        <v>2015</v>
      </c>
      <c r="U3582" s="17">
        <f t="shared" si="279"/>
        <v>42064.207638888889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5">
        <f t="shared" si="278"/>
        <v>2014</v>
      </c>
      <c r="U3583" s="17">
        <f t="shared" si="279"/>
        <v>41850.471180555556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5">
        <f t="shared" si="278"/>
        <v>2016</v>
      </c>
      <c r="U3584" s="17">
        <f t="shared" si="279"/>
        <v>42465.095856481479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5">
        <f t="shared" si="278"/>
        <v>2016</v>
      </c>
      <c r="U3585" s="17">
        <f t="shared" si="279"/>
        <v>42478.384317129632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5">
        <f t="shared" si="278"/>
        <v>2015</v>
      </c>
      <c r="U3586" s="17">
        <f t="shared" si="279"/>
        <v>42198.316481481481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2" t="s">
        <v>8315</v>
      </c>
      <c r="R3587" t="s">
        <v>8316</v>
      </c>
      <c r="S3587" s="17">
        <f t="shared" ref="S3587:S3650" si="282">(((K3587/60)/60)/24)+DATE(1970,1,1)</f>
        <v>41964.716319444444</v>
      </c>
      <c r="T3587" s="15">
        <f t="shared" ref="T3587:T3650" si="283">YEAR(S3587)</f>
        <v>2014</v>
      </c>
      <c r="U3587" s="17">
        <f t="shared" ref="U3587:U3650" si="284">(((J3587/60)/60)/24)+DATE(1970,1,1)</f>
        <v>41994.716319444444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5">
        <f t="shared" si="283"/>
        <v>2016</v>
      </c>
      <c r="U3588" s="17">
        <f t="shared" si="284"/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5">
        <f t="shared" si="283"/>
        <v>2016</v>
      </c>
      <c r="U3589" s="17">
        <f t="shared" si="284"/>
        <v>42548.791666666672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5">
        <f t="shared" si="283"/>
        <v>2015</v>
      </c>
      <c r="U3590" s="17">
        <f t="shared" si="284"/>
        <v>42123.958333333328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5">
        <f t="shared" si="283"/>
        <v>2015</v>
      </c>
      <c r="U3591" s="17">
        <f t="shared" si="284"/>
        <v>42150.647534722222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5">
        <f t="shared" si="283"/>
        <v>2014</v>
      </c>
      <c r="U3592" s="17">
        <f t="shared" si="284"/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5">
        <f t="shared" si="283"/>
        <v>2014</v>
      </c>
      <c r="U3593" s="17">
        <f t="shared" si="284"/>
        <v>42028.207638888889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5">
        <f t="shared" si="283"/>
        <v>2014</v>
      </c>
      <c r="U3594" s="17">
        <f t="shared" si="284"/>
        <v>42046.207638888889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5">
        <f t="shared" si="283"/>
        <v>2014</v>
      </c>
      <c r="U3595" s="17">
        <f t="shared" si="284"/>
        <v>42009.851388888885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5">
        <f t="shared" si="283"/>
        <v>2016</v>
      </c>
      <c r="U3596" s="17">
        <f t="shared" si="284"/>
        <v>42617.066921296297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5">
        <f t="shared" si="283"/>
        <v>2015</v>
      </c>
      <c r="U3597" s="17">
        <f t="shared" si="284"/>
        <v>42076.290972222225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5">
        <f t="shared" si="283"/>
        <v>2014</v>
      </c>
      <c r="U3598" s="17">
        <f t="shared" si="284"/>
        <v>41877.715069444443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5">
        <f t="shared" si="283"/>
        <v>2016</v>
      </c>
      <c r="U3599" s="17">
        <f t="shared" si="284"/>
        <v>42432.249305555553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5">
        <f t="shared" si="283"/>
        <v>2014</v>
      </c>
      <c r="U3600" s="17">
        <f t="shared" si="284"/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5">
        <f t="shared" si="283"/>
        <v>2015</v>
      </c>
      <c r="U3601" s="17">
        <f t="shared" si="284"/>
        <v>42246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5">
        <f t="shared" si="283"/>
        <v>2016</v>
      </c>
      <c r="U3602" s="17">
        <f t="shared" si="284"/>
        <v>42656.849120370374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5">
        <f t="shared" si="283"/>
        <v>2014</v>
      </c>
      <c r="U3603" s="17">
        <f t="shared" si="284"/>
        <v>42020.99863425926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5">
        <f t="shared" si="283"/>
        <v>2016</v>
      </c>
      <c r="U3604" s="17">
        <f t="shared" si="284"/>
        <v>42507.894432870366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5">
        <f t="shared" si="283"/>
        <v>2015</v>
      </c>
      <c r="U3605" s="17">
        <f t="shared" si="284"/>
        <v>42313.906018518523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5">
        <f t="shared" si="283"/>
        <v>2016</v>
      </c>
      <c r="U3606" s="17">
        <f t="shared" si="284"/>
        <v>42489.290972222225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5">
        <f t="shared" si="283"/>
        <v>2016</v>
      </c>
      <c r="U3607" s="17">
        <f t="shared" si="284"/>
        <v>42413.793124999997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5">
        <f t="shared" si="283"/>
        <v>2016</v>
      </c>
      <c r="U3608" s="17">
        <f t="shared" si="284"/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5">
        <f t="shared" si="283"/>
        <v>2015</v>
      </c>
      <c r="U3609" s="17">
        <f t="shared" si="284"/>
        <v>42353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5">
        <f t="shared" si="283"/>
        <v>2016</v>
      </c>
      <c r="U3610" s="17">
        <f t="shared" si="284"/>
        <v>42538.583333333328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5">
        <f t="shared" si="283"/>
        <v>2016</v>
      </c>
      <c r="U3611" s="17">
        <f t="shared" si="284"/>
        <v>42459.950057870374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5">
        <f t="shared" si="283"/>
        <v>2015</v>
      </c>
      <c r="U3612" s="17">
        <f t="shared" si="284"/>
        <v>42233.432129629626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5">
        <f t="shared" si="283"/>
        <v>2015</v>
      </c>
      <c r="U3613" s="17">
        <f t="shared" si="284"/>
        <v>42102.370381944449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5">
        <f t="shared" si="283"/>
        <v>2014</v>
      </c>
      <c r="U3614" s="17">
        <f t="shared" si="284"/>
        <v>41799.726979166669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5">
        <f t="shared" si="283"/>
        <v>2014</v>
      </c>
      <c r="U3615" s="17">
        <f t="shared" si="284"/>
        <v>41818.58997685185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5">
        <f t="shared" si="283"/>
        <v>2015</v>
      </c>
      <c r="U3616" s="17">
        <f t="shared" si="28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5">
        <f t="shared" si="283"/>
        <v>2015</v>
      </c>
      <c r="U3617" s="17">
        <f t="shared" si="28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5">
        <f t="shared" si="283"/>
        <v>2015</v>
      </c>
      <c r="U3618" s="17">
        <f t="shared" si="28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5">
        <f t="shared" si="283"/>
        <v>2017</v>
      </c>
      <c r="U3619" s="17">
        <f t="shared" si="28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5">
        <f t="shared" si="283"/>
        <v>2015</v>
      </c>
      <c r="U3620" s="17">
        <f t="shared" si="28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5">
        <f t="shared" si="283"/>
        <v>2016</v>
      </c>
      <c r="U3621" s="17">
        <f t="shared" si="28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5">
        <f t="shared" si="283"/>
        <v>2015</v>
      </c>
      <c r="U3622" s="17">
        <f t="shared" si="28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5">
        <f t="shared" si="283"/>
        <v>2016</v>
      </c>
      <c r="U3623" s="17">
        <f t="shared" si="28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5">
        <f t="shared" si="283"/>
        <v>2014</v>
      </c>
      <c r="U3624" s="17">
        <f t="shared" si="28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5">
        <f t="shared" si="283"/>
        <v>2014</v>
      </c>
      <c r="U3625" s="17">
        <f t="shared" si="28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5">
        <f t="shared" si="283"/>
        <v>2016</v>
      </c>
      <c r="U3626" s="17">
        <f t="shared" si="28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5">
        <f t="shared" si="283"/>
        <v>2015</v>
      </c>
      <c r="U3627" s="17">
        <f t="shared" si="28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5">
        <f t="shared" si="283"/>
        <v>2014</v>
      </c>
      <c r="U3628" s="17">
        <f t="shared" si="28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5">
        <f t="shared" si="283"/>
        <v>2016</v>
      </c>
      <c r="U3629" s="17">
        <f t="shared" si="28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5">
        <f t="shared" si="283"/>
        <v>2015</v>
      </c>
      <c r="U3630" s="17">
        <f t="shared" si="28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5">
        <f t="shared" si="283"/>
        <v>2016</v>
      </c>
      <c r="U3631" s="17">
        <f t="shared" si="28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5">
        <f t="shared" si="283"/>
        <v>2014</v>
      </c>
      <c r="U3632" s="17">
        <f t="shared" si="284"/>
        <v>41972.888773148152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5">
        <f t="shared" si="283"/>
        <v>2014</v>
      </c>
      <c r="U3633" s="17">
        <f t="shared" si="28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5">
        <f t="shared" si="283"/>
        <v>2014</v>
      </c>
      <c r="U3634" s="17">
        <f t="shared" si="284"/>
        <v>41966.936909722222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5">
        <f t="shared" si="283"/>
        <v>2016</v>
      </c>
      <c r="U3635" s="17">
        <f t="shared" si="28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5">
        <f t="shared" si="283"/>
        <v>2016</v>
      </c>
      <c r="U3636" s="17">
        <f t="shared" si="28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5">
        <f t="shared" si="283"/>
        <v>2016</v>
      </c>
      <c r="U3637" s="17">
        <f t="shared" si="28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5">
        <f t="shared" si="283"/>
        <v>2015</v>
      </c>
      <c r="U3638" s="17">
        <f t="shared" si="28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5">
        <f t="shared" si="283"/>
        <v>2014</v>
      </c>
      <c r="U3639" s="17">
        <f t="shared" si="28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5">
        <f t="shared" si="283"/>
        <v>2015</v>
      </c>
      <c r="U3640" s="17">
        <f t="shared" si="28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5">
        <f t="shared" si="283"/>
        <v>2016</v>
      </c>
      <c r="U3641" s="17">
        <f t="shared" si="28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5">
        <f t="shared" si="283"/>
        <v>2015</v>
      </c>
      <c r="U3642" s="17">
        <f t="shared" si="28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5">
        <f t="shared" si="283"/>
        <v>2014</v>
      </c>
      <c r="U3643" s="17">
        <f t="shared" si="28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5">
        <f t="shared" si="283"/>
        <v>2015</v>
      </c>
      <c r="U3644" s="17">
        <f t="shared" si="28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5">
        <f t="shared" si="283"/>
        <v>2015</v>
      </c>
      <c r="U3645" s="17">
        <f t="shared" si="28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5">
        <f t="shared" si="283"/>
        <v>2016</v>
      </c>
      <c r="U3646" s="17">
        <f t="shared" si="28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5">
        <f t="shared" si="283"/>
        <v>2016</v>
      </c>
      <c r="U3647" s="17">
        <f t="shared" si="28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5">
        <f t="shared" si="283"/>
        <v>2015</v>
      </c>
      <c r="U3648" s="17">
        <f t="shared" si="28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5">
        <f t="shared" si="283"/>
        <v>2016</v>
      </c>
      <c r="U3649" s="17">
        <f t="shared" si="284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5">
        <f t="shared" si="283"/>
        <v>2014</v>
      </c>
      <c r="U3650" s="17">
        <f t="shared" si="28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2" t="s">
        <v>8315</v>
      </c>
      <c r="R3651" t="s">
        <v>8316</v>
      </c>
      <c r="S3651" s="17">
        <f t="shared" ref="S3651:S3714" si="287">(((K3651/60)/60)/24)+DATE(1970,1,1)</f>
        <v>41780.712893518517</v>
      </c>
      <c r="T3651" s="15">
        <f t="shared" ref="T3651:T3714" si="288">YEAR(S3651)</f>
        <v>2014</v>
      </c>
      <c r="U3651" s="17">
        <f t="shared" ref="U3651:U3714" si="289">(((J3651/60)/60)/24)+DATE(1970,1,1)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5">
        <f t="shared" si="288"/>
        <v>2016</v>
      </c>
      <c r="U3652" s="17">
        <f t="shared" si="289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5">
        <f t="shared" si="288"/>
        <v>2014</v>
      </c>
      <c r="U3653" s="17">
        <f t="shared" si="289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5">
        <f t="shared" si="288"/>
        <v>2016</v>
      </c>
      <c r="U3654" s="17">
        <f t="shared" si="289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5">
        <f t="shared" si="288"/>
        <v>2015</v>
      </c>
      <c r="U3655" s="17">
        <f t="shared" si="289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5">
        <f t="shared" si="288"/>
        <v>2016</v>
      </c>
      <c r="U3656" s="17">
        <f t="shared" si="289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5">
        <f t="shared" si="288"/>
        <v>2015</v>
      </c>
      <c r="U3657" s="17">
        <f t="shared" si="289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5">
        <f t="shared" si="288"/>
        <v>2017</v>
      </c>
      <c r="U3658" s="17">
        <f t="shared" si="289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5">
        <f t="shared" si="288"/>
        <v>2016</v>
      </c>
      <c r="U3659" s="17">
        <f t="shared" si="289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5">
        <f t="shared" si="288"/>
        <v>2014</v>
      </c>
      <c r="U3660" s="17">
        <f t="shared" si="289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5">
        <f t="shared" si="288"/>
        <v>2015</v>
      </c>
      <c r="U3661" s="17">
        <f t="shared" si="289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5">
        <f t="shared" si="288"/>
        <v>2014</v>
      </c>
      <c r="U3662" s="17">
        <f t="shared" si="289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5">
        <f t="shared" si="288"/>
        <v>2016</v>
      </c>
      <c r="U3663" s="17">
        <f t="shared" si="289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5">
        <f t="shared" si="288"/>
        <v>2015</v>
      </c>
      <c r="U3664" s="17">
        <f t="shared" si="289"/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5">
        <f t="shared" si="288"/>
        <v>2016</v>
      </c>
      <c r="U3665" s="17">
        <f t="shared" si="289"/>
        <v>42725.493402777778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5">
        <f t="shared" si="288"/>
        <v>2016</v>
      </c>
      <c r="U3666" s="17">
        <f t="shared" si="289"/>
        <v>42537.248715277776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5">
        <f t="shared" si="288"/>
        <v>2015</v>
      </c>
      <c r="U3667" s="17">
        <f t="shared" si="289"/>
        <v>42305.829166666663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5">
        <f t="shared" si="288"/>
        <v>2014</v>
      </c>
      <c r="U3668" s="17">
        <f t="shared" si="289"/>
        <v>41844.291666666664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5">
        <f t="shared" si="288"/>
        <v>2015</v>
      </c>
      <c r="U3669" s="17">
        <f t="shared" si="289"/>
        <v>42203.970127314817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5">
        <f t="shared" si="288"/>
        <v>2015</v>
      </c>
      <c r="U3670" s="17">
        <f t="shared" si="289"/>
        <v>42208.772916666669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5">
        <f t="shared" si="288"/>
        <v>2015</v>
      </c>
      <c r="U3671" s="17">
        <f t="shared" si="289"/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5">
        <f t="shared" si="288"/>
        <v>2015</v>
      </c>
      <c r="U3672" s="17">
        <f t="shared" si="289"/>
        <v>42155.958333333328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5">
        <f t="shared" si="288"/>
        <v>2014</v>
      </c>
      <c r="U3673" s="17">
        <f t="shared" si="289"/>
        <v>41841.165972222225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5">
        <f t="shared" si="288"/>
        <v>2014</v>
      </c>
      <c r="U3674" s="17">
        <f t="shared" si="289"/>
        <v>41908.946574074071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5">
        <f t="shared" si="288"/>
        <v>2014</v>
      </c>
      <c r="U3675" s="17">
        <f t="shared" si="289"/>
        <v>41948.536111111112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5">
        <f t="shared" si="288"/>
        <v>2016</v>
      </c>
      <c r="U3676" s="17">
        <f t="shared" si="289"/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5">
        <f t="shared" si="288"/>
        <v>2016</v>
      </c>
      <c r="U3677" s="17">
        <f t="shared" si="289"/>
        <v>42505.958333333328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5">
        <f t="shared" si="288"/>
        <v>2014</v>
      </c>
      <c r="U3678" s="17">
        <f t="shared" si="289"/>
        <v>41894.815787037034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5">
        <f t="shared" si="288"/>
        <v>2014</v>
      </c>
      <c r="U3679" s="17">
        <f t="shared" si="289"/>
        <v>41823.165972222225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5">
        <f t="shared" si="288"/>
        <v>2015</v>
      </c>
      <c r="U3680" s="17">
        <f t="shared" si="289"/>
        <v>42155.531226851846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5">
        <f t="shared" si="288"/>
        <v>2014</v>
      </c>
      <c r="U3681" s="17">
        <f t="shared" si="289"/>
        <v>41821.207638888889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5">
        <f t="shared" si="288"/>
        <v>2016</v>
      </c>
      <c r="U3682" s="17">
        <f t="shared" si="289"/>
        <v>42648.454097222217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5">
        <f t="shared" si="288"/>
        <v>2016</v>
      </c>
      <c r="U3683" s="17">
        <f t="shared" si="289"/>
        <v>42384.651504629626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5">
        <f t="shared" si="288"/>
        <v>2014</v>
      </c>
      <c r="U3684" s="17">
        <f t="shared" si="289"/>
        <v>41806.290972222225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5">
        <f t="shared" si="288"/>
        <v>2016</v>
      </c>
      <c r="U3685" s="17">
        <f t="shared" si="289"/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5">
        <f t="shared" si="288"/>
        <v>2015</v>
      </c>
      <c r="U3686" s="17">
        <f t="shared" si="289"/>
        <v>42249.180393518516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5">
        <f t="shared" si="288"/>
        <v>2014</v>
      </c>
      <c r="U3687" s="17">
        <f t="shared" si="289"/>
        <v>41778.875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5">
        <f t="shared" si="288"/>
        <v>2015</v>
      </c>
      <c r="U3688" s="17">
        <f t="shared" si="289"/>
        <v>42245.165972222225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5">
        <f t="shared" si="288"/>
        <v>2014</v>
      </c>
      <c r="U3689" s="17">
        <f t="shared" si="289"/>
        <v>41817.218229166669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5">
        <f t="shared" si="288"/>
        <v>2014</v>
      </c>
      <c r="U3690" s="17">
        <f t="shared" si="289"/>
        <v>41859.787083333329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5">
        <f t="shared" si="288"/>
        <v>2015</v>
      </c>
      <c r="U3691" s="17">
        <f t="shared" si="289"/>
        <v>42176.934027777781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5">
        <f t="shared" si="288"/>
        <v>2014</v>
      </c>
      <c r="U3692" s="17">
        <f t="shared" si="289"/>
        <v>41970.639849537038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5">
        <f t="shared" si="288"/>
        <v>2015</v>
      </c>
      <c r="U3693" s="17">
        <f t="shared" si="289"/>
        <v>42065.207638888889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5">
        <f t="shared" si="288"/>
        <v>2014</v>
      </c>
      <c r="U3694" s="17">
        <f t="shared" si="289"/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5">
        <f t="shared" si="288"/>
        <v>2015</v>
      </c>
      <c r="U3695" s="17">
        <f t="shared" si="289"/>
        <v>42338.9375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5">
        <f t="shared" si="288"/>
        <v>2016</v>
      </c>
      <c r="U3696" s="17">
        <f t="shared" si="289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5">
        <f t="shared" si="288"/>
        <v>2014</v>
      </c>
      <c r="U3697" s="17">
        <f t="shared" si="289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5">
        <f t="shared" si="288"/>
        <v>2014</v>
      </c>
      <c r="U3698" s="17">
        <f t="shared" si="289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5">
        <f t="shared" si="288"/>
        <v>2016</v>
      </c>
      <c r="U3699" s="17">
        <f t="shared" si="289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5">
        <f t="shared" si="288"/>
        <v>2016</v>
      </c>
      <c r="U3700" s="17">
        <f t="shared" si="289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5">
        <f t="shared" si="288"/>
        <v>2014</v>
      </c>
      <c r="U3701" s="17">
        <f t="shared" si="289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5">
        <f t="shared" si="288"/>
        <v>2014</v>
      </c>
      <c r="U3702" s="17">
        <f t="shared" si="289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5">
        <f t="shared" si="288"/>
        <v>2015</v>
      </c>
      <c r="U3703" s="17">
        <f t="shared" si="289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5">
        <f t="shared" si="288"/>
        <v>2016</v>
      </c>
      <c r="U3704" s="17">
        <f t="shared" si="289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5">
        <f t="shared" si="288"/>
        <v>2016</v>
      </c>
      <c r="U3705" s="17">
        <f t="shared" si="289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5">
        <f t="shared" si="288"/>
        <v>2016</v>
      </c>
      <c r="U3706" s="17">
        <f t="shared" si="289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5">
        <f t="shared" si="288"/>
        <v>2014</v>
      </c>
      <c r="U3707" s="17">
        <f t="shared" si="289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5">
        <f t="shared" si="288"/>
        <v>2014</v>
      </c>
      <c r="U3708" s="17">
        <f t="shared" si="289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5">
        <f t="shared" si="288"/>
        <v>2016</v>
      </c>
      <c r="U3709" s="17">
        <f t="shared" si="289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5">
        <f t="shared" si="288"/>
        <v>2014</v>
      </c>
      <c r="U3710" s="17">
        <f t="shared" si="289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5">
        <f t="shared" si="288"/>
        <v>2014</v>
      </c>
      <c r="U3711" s="17">
        <f t="shared" si="289"/>
        <v>41815.707708333335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5">
        <f t="shared" si="288"/>
        <v>2015</v>
      </c>
      <c r="U3712" s="17">
        <f t="shared" si="289"/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5">
        <f t="shared" si="288"/>
        <v>2014</v>
      </c>
      <c r="U3713" s="17">
        <f t="shared" si="289"/>
        <v>41805.666666666664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5">
        <f t="shared" si="288"/>
        <v>2015</v>
      </c>
      <c r="U3714" s="17">
        <f t="shared" si="289"/>
        <v>42155.290972222225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2" t="s">
        <v>8315</v>
      </c>
      <c r="R3715" t="s">
        <v>8316</v>
      </c>
      <c r="S3715" s="17">
        <f t="shared" ref="S3715:S3778" si="292">(((K3715/60)/60)/24)+DATE(1970,1,1)</f>
        <v>42505.738032407404</v>
      </c>
      <c r="T3715" s="15">
        <f t="shared" ref="T3715:T3778" si="293">YEAR(S3715)</f>
        <v>2016</v>
      </c>
      <c r="U3715" s="17">
        <f t="shared" ref="U3715:U3778" si="294">(((J3715/60)/60)/24)+DATE(1970,1,1)</f>
        <v>42525.738032407404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5">
        <f t="shared" si="293"/>
        <v>2015</v>
      </c>
      <c r="U3716" s="17">
        <f t="shared" si="294"/>
        <v>42150.165972222225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5">
        <f t="shared" si="293"/>
        <v>2015</v>
      </c>
      <c r="U3717" s="17">
        <f t="shared" si="294"/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5">
        <f t="shared" si="293"/>
        <v>2015</v>
      </c>
      <c r="U3718" s="17">
        <f t="shared" si="294"/>
        <v>42390.887835648144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5">
        <f t="shared" si="293"/>
        <v>2015</v>
      </c>
      <c r="U3719" s="17">
        <f t="shared" si="294"/>
        <v>42133.866307870368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5">
        <f t="shared" si="293"/>
        <v>2015</v>
      </c>
      <c r="U3720" s="17">
        <f t="shared" si="294"/>
        <v>42062.716145833328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5">
        <f t="shared" si="293"/>
        <v>2015</v>
      </c>
      <c r="U3721" s="17">
        <f t="shared" si="294"/>
        <v>42177.729930555557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5">
        <f t="shared" si="293"/>
        <v>2015</v>
      </c>
      <c r="U3722" s="17">
        <f t="shared" si="294"/>
        <v>42187.993125000001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5">
        <f t="shared" si="293"/>
        <v>2014</v>
      </c>
      <c r="U3723" s="17">
        <f t="shared" si="294"/>
        <v>41948.977824074071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5">
        <f t="shared" si="293"/>
        <v>2016</v>
      </c>
      <c r="U3724" s="17">
        <f t="shared" si="294"/>
        <v>42411.957638888889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5">
        <f t="shared" si="293"/>
        <v>2014</v>
      </c>
      <c r="U3725" s="17">
        <f t="shared" si="294"/>
        <v>41973.794699074075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5">
        <f t="shared" si="293"/>
        <v>2016</v>
      </c>
      <c r="U3726" s="17">
        <f t="shared" si="294"/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5">
        <f t="shared" si="293"/>
        <v>2016</v>
      </c>
      <c r="U3727" s="17">
        <f t="shared" si="294"/>
        <v>42418.895833333328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5">
        <f t="shared" si="293"/>
        <v>2016</v>
      </c>
      <c r="U3728" s="17">
        <f t="shared" si="294"/>
        <v>42489.875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5">
        <f t="shared" si="293"/>
        <v>2016</v>
      </c>
      <c r="U3729" s="17">
        <f t="shared" si="294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5">
        <f t="shared" si="293"/>
        <v>2015</v>
      </c>
      <c r="U3730" s="17">
        <f t="shared" si="294"/>
        <v>42235.171018518522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5">
        <f t="shared" si="293"/>
        <v>2015</v>
      </c>
      <c r="U3731" s="17">
        <f t="shared" si="294"/>
        <v>42086.16333333333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5">
        <f t="shared" si="293"/>
        <v>2015</v>
      </c>
      <c r="U3732" s="17">
        <f t="shared" si="294"/>
        <v>42233.677766203706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5">
        <f t="shared" si="293"/>
        <v>2014</v>
      </c>
      <c r="U3733" s="17">
        <f t="shared" si="294"/>
        <v>42014.140972222223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5">
        <f t="shared" si="293"/>
        <v>2014</v>
      </c>
      <c r="U3734" s="17">
        <f t="shared" si="294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5">
        <f t="shared" si="293"/>
        <v>2015</v>
      </c>
      <c r="U3735" s="17">
        <f t="shared" si="294"/>
        <v>42112.9375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5">
        <f t="shared" si="293"/>
        <v>2015</v>
      </c>
      <c r="U3736" s="17">
        <f t="shared" si="294"/>
        <v>42149.901574074072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5">
        <f t="shared" si="293"/>
        <v>2015</v>
      </c>
      <c r="U3737" s="17">
        <f t="shared" si="294"/>
        <v>42152.693159722221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5">
        <f t="shared" si="293"/>
        <v>2015</v>
      </c>
      <c r="U3738" s="17">
        <f t="shared" si="294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5">
        <f t="shared" si="293"/>
        <v>2015</v>
      </c>
      <c r="U3739" s="17">
        <f t="shared" si="294"/>
        <v>42320.290972222225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5">
        <f t="shared" si="293"/>
        <v>2014</v>
      </c>
      <c r="U3740" s="17">
        <f t="shared" si="294"/>
        <v>41835.916666666664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5">
        <f t="shared" si="293"/>
        <v>2016</v>
      </c>
      <c r="U3741" s="17">
        <f t="shared" si="294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5">
        <f t="shared" si="293"/>
        <v>2014</v>
      </c>
      <c r="U3742" s="17">
        <f t="shared" si="294"/>
        <v>41863.079143518517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5">
        <f t="shared" si="293"/>
        <v>2015</v>
      </c>
      <c r="U3743" s="17">
        <f t="shared" si="294"/>
        <v>42355.920717592591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5">
        <f t="shared" si="293"/>
        <v>2014</v>
      </c>
      <c r="U3744" s="17">
        <f t="shared" si="294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5">
        <f t="shared" si="293"/>
        <v>2014</v>
      </c>
      <c r="U3745" s="17">
        <f t="shared" si="294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5">
        <f t="shared" si="293"/>
        <v>2014</v>
      </c>
      <c r="U3746" s="17">
        <f t="shared" si="294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5">
        <f t="shared" si="293"/>
        <v>2014</v>
      </c>
      <c r="U3747" s="17">
        <f t="shared" si="294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5">
        <f t="shared" si="293"/>
        <v>2016</v>
      </c>
      <c r="U3748" s="17">
        <f t="shared" si="294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5">
        <f t="shared" si="293"/>
        <v>2015</v>
      </c>
      <c r="U3749" s="17">
        <f t="shared" si="294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5">
        <f t="shared" si="293"/>
        <v>2016</v>
      </c>
      <c r="U3750" s="17">
        <f t="shared" si="294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5">
        <f t="shared" si="293"/>
        <v>2016</v>
      </c>
      <c r="U3751" s="17">
        <f t="shared" si="294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5">
        <f t="shared" si="293"/>
        <v>2015</v>
      </c>
      <c r="U3752" s="17">
        <f t="shared" si="294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5">
        <f t="shared" si="293"/>
        <v>2016</v>
      </c>
      <c r="U3753" s="17">
        <f t="shared" si="294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5">
        <f t="shared" si="293"/>
        <v>2016</v>
      </c>
      <c r="U3754" s="17">
        <f t="shared" si="294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5">
        <f t="shared" si="293"/>
        <v>2015</v>
      </c>
      <c r="U3755" s="17">
        <f t="shared" si="294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5">
        <f t="shared" si="293"/>
        <v>2014</v>
      </c>
      <c r="U3756" s="17">
        <f t="shared" si="294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5">
        <f t="shared" si="293"/>
        <v>2016</v>
      </c>
      <c r="U3757" s="17">
        <f t="shared" si="294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5">
        <f t="shared" si="293"/>
        <v>2014</v>
      </c>
      <c r="U3758" s="17">
        <f t="shared" si="294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5">
        <f t="shared" si="293"/>
        <v>2014</v>
      </c>
      <c r="U3759" s="17">
        <f t="shared" si="294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5">
        <f t="shared" si="293"/>
        <v>2014</v>
      </c>
      <c r="U3760" s="17">
        <f t="shared" si="294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5">
        <f t="shared" si="293"/>
        <v>2015</v>
      </c>
      <c r="U3761" s="17">
        <f t="shared" si="294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5">
        <f t="shared" si="293"/>
        <v>2014</v>
      </c>
      <c r="U3762" s="17">
        <f t="shared" si="294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5">
        <f t="shared" si="293"/>
        <v>2015</v>
      </c>
      <c r="U3763" s="17">
        <f t="shared" si="294"/>
        <v>42226.958333333328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5">
        <f t="shared" si="293"/>
        <v>2015</v>
      </c>
      <c r="U3764" s="17">
        <f t="shared" si="294"/>
        <v>42218.813530092593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5">
        <f t="shared" si="293"/>
        <v>2015</v>
      </c>
      <c r="U3765" s="17">
        <f t="shared" si="294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5">
        <f t="shared" si="293"/>
        <v>2016</v>
      </c>
      <c r="U3766" s="17">
        <f t="shared" si="294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5">
        <f t="shared" si="293"/>
        <v>2014</v>
      </c>
      <c r="U3767" s="17">
        <f t="shared" si="294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5">
        <f t="shared" si="293"/>
        <v>2014</v>
      </c>
      <c r="U3768" s="17">
        <f t="shared" si="294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5">
        <f t="shared" si="293"/>
        <v>2015</v>
      </c>
      <c r="U3769" s="17">
        <f t="shared" si="294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5">
        <f t="shared" si="293"/>
        <v>2014</v>
      </c>
      <c r="U3770" s="17">
        <f t="shared" si="294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5">
        <f t="shared" si="293"/>
        <v>2016</v>
      </c>
      <c r="U3771" s="17">
        <f t="shared" si="294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5">
        <f t="shared" si="293"/>
        <v>2015</v>
      </c>
      <c r="U3772" s="17">
        <f t="shared" si="294"/>
        <v>42168.930671296301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5">
        <f t="shared" si="293"/>
        <v>2016</v>
      </c>
      <c r="U3773" s="17">
        <f t="shared" si="294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5">
        <f t="shared" si="293"/>
        <v>2016</v>
      </c>
      <c r="U3774" s="17">
        <f t="shared" si="294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5">
        <f t="shared" si="293"/>
        <v>2016</v>
      </c>
      <c r="U3775" s="17">
        <f t="shared" si="294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5">
        <f t="shared" si="293"/>
        <v>2015</v>
      </c>
      <c r="U3776" s="17">
        <f t="shared" si="294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5">
        <f t="shared" si="293"/>
        <v>2015</v>
      </c>
      <c r="U3777" s="17">
        <f t="shared" si="294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5">
        <f t="shared" si="293"/>
        <v>2014</v>
      </c>
      <c r="U3778" s="17">
        <f t="shared" si="294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2" t="s">
        <v>8315</v>
      </c>
      <c r="R3779" t="s">
        <v>8357</v>
      </c>
      <c r="S3779" s="17">
        <f t="shared" ref="S3779:S3842" si="297">(((K3779/60)/60)/24)+DATE(1970,1,1)</f>
        <v>41887.111354166671</v>
      </c>
      <c r="T3779" s="15">
        <f t="shared" ref="T3779:T3842" si="298">YEAR(S3779)</f>
        <v>2014</v>
      </c>
      <c r="U3779" s="17">
        <f t="shared" ref="U3779:U3842" si="299">(((J3779/60)/60)/24)+DATE(1970,1,1)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5">
        <f t="shared" si="298"/>
        <v>2014</v>
      </c>
      <c r="U3780" s="17">
        <f t="shared" si="299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5">
        <f t="shared" si="298"/>
        <v>2016</v>
      </c>
      <c r="U3781" s="17">
        <f t="shared" si="299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5">
        <f t="shared" si="298"/>
        <v>2015</v>
      </c>
      <c r="U3782" s="17">
        <f t="shared" si="299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5">
        <f t="shared" si="298"/>
        <v>2014</v>
      </c>
      <c r="U3783" s="17">
        <f t="shared" si="299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5">
        <f t="shared" si="298"/>
        <v>2016</v>
      </c>
      <c r="U3784" s="17">
        <f t="shared" si="299"/>
        <v>42575.958333333328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5">
        <f t="shared" si="298"/>
        <v>2016</v>
      </c>
      <c r="U3785" s="17">
        <f t="shared" si="299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5">
        <f t="shared" si="298"/>
        <v>2016</v>
      </c>
      <c r="U3786" s="17">
        <f t="shared" si="299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5">
        <f t="shared" si="298"/>
        <v>2016</v>
      </c>
      <c r="U3787" s="17">
        <f t="shared" si="299"/>
        <v>42584.418749999997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5">
        <f t="shared" si="298"/>
        <v>2016</v>
      </c>
      <c r="U3788" s="17">
        <f t="shared" si="299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5">
        <f t="shared" si="298"/>
        <v>2015</v>
      </c>
      <c r="U3789" s="17">
        <f t="shared" si="299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5">
        <f t="shared" si="298"/>
        <v>2015</v>
      </c>
      <c r="U3790" s="17">
        <f t="shared" si="299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5">
        <f t="shared" si="298"/>
        <v>2015</v>
      </c>
      <c r="U3791" s="17">
        <f t="shared" si="299"/>
        <v>42170.798819444448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5">
        <f t="shared" si="298"/>
        <v>2016</v>
      </c>
      <c r="U3792" s="17">
        <f t="shared" si="299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5">
        <f t="shared" si="298"/>
        <v>2014</v>
      </c>
      <c r="U3793" s="17">
        <f t="shared" si="299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5">
        <f t="shared" si="298"/>
        <v>2015</v>
      </c>
      <c r="U3794" s="17">
        <f t="shared" si="299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5">
        <f t="shared" si="298"/>
        <v>2014</v>
      </c>
      <c r="U3795" s="17">
        <f t="shared" si="299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5">
        <f t="shared" si="298"/>
        <v>2015</v>
      </c>
      <c r="U3796" s="17">
        <f t="shared" si="299"/>
        <v>42162.58048611111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5">
        <f t="shared" si="298"/>
        <v>2015</v>
      </c>
      <c r="U3797" s="17">
        <f t="shared" si="299"/>
        <v>42244.9375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5">
        <f t="shared" si="298"/>
        <v>2016</v>
      </c>
      <c r="U3798" s="17">
        <f t="shared" si="299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5">
        <f t="shared" si="298"/>
        <v>2015</v>
      </c>
      <c r="U3799" s="17">
        <f t="shared" si="299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5">
        <f t="shared" si="298"/>
        <v>2014</v>
      </c>
      <c r="U3800" s="17">
        <f t="shared" si="299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5">
        <f t="shared" si="298"/>
        <v>2016</v>
      </c>
      <c r="U3801" s="17">
        <f t="shared" si="299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5">
        <f t="shared" si="298"/>
        <v>2014</v>
      </c>
      <c r="U3802" s="17">
        <f t="shared" si="299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5">
        <f t="shared" si="298"/>
        <v>2014</v>
      </c>
      <c r="U3803" s="17">
        <f t="shared" si="299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5">
        <f t="shared" si="298"/>
        <v>2015</v>
      </c>
      <c r="U3804" s="17">
        <f t="shared" si="299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5">
        <f t="shared" si="298"/>
        <v>2016</v>
      </c>
      <c r="U3805" s="17">
        <f t="shared" si="299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5">
        <f t="shared" si="298"/>
        <v>2016</v>
      </c>
      <c r="U3806" s="17">
        <f t="shared" si="299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5">
        <f t="shared" si="298"/>
        <v>2014</v>
      </c>
      <c r="U3807" s="17">
        <f t="shared" si="299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5">
        <f t="shared" si="298"/>
        <v>2014</v>
      </c>
      <c r="U3808" s="17">
        <f t="shared" si="299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5">
        <f t="shared" si="298"/>
        <v>2015</v>
      </c>
      <c r="U3809" s="17">
        <f t="shared" si="299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5">
        <f t="shared" si="298"/>
        <v>2015</v>
      </c>
      <c r="U3810" s="17">
        <f t="shared" si="299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5">
        <f t="shared" si="298"/>
        <v>2014</v>
      </c>
      <c r="U3811" s="17">
        <f t="shared" si="299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5">
        <f t="shared" si="298"/>
        <v>2015</v>
      </c>
      <c r="U3812" s="17">
        <f t="shared" si="299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5">
        <f t="shared" si="298"/>
        <v>2016</v>
      </c>
      <c r="U3813" s="17">
        <f t="shared" si="299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5">
        <f t="shared" si="298"/>
        <v>2015</v>
      </c>
      <c r="U3814" s="17">
        <f t="shared" si="299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5">
        <f t="shared" si="298"/>
        <v>2016</v>
      </c>
      <c r="U3815" s="17">
        <f t="shared" si="299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5">
        <f t="shared" si="298"/>
        <v>2015</v>
      </c>
      <c r="U3816" s="17">
        <f t="shared" si="299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5">
        <f t="shared" si="298"/>
        <v>2015</v>
      </c>
      <c r="U3817" s="17">
        <f t="shared" si="299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5">
        <f t="shared" si="298"/>
        <v>2014</v>
      </c>
      <c r="U3818" s="17">
        <f t="shared" si="299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5">
        <f t="shared" si="298"/>
        <v>2015</v>
      </c>
      <c r="U3819" s="17">
        <f t="shared" si="299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5">
        <f t="shared" si="298"/>
        <v>2015</v>
      </c>
      <c r="U3820" s="17">
        <f t="shared" si="299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5">
        <f t="shared" si="298"/>
        <v>2015</v>
      </c>
      <c r="U3821" s="17">
        <f t="shared" si="299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5">
        <f t="shared" si="298"/>
        <v>2015</v>
      </c>
      <c r="U3822" s="17">
        <f t="shared" si="299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5">
        <f t="shared" si="298"/>
        <v>2015</v>
      </c>
      <c r="U3823" s="17">
        <f t="shared" si="299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5">
        <f t="shared" si="298"/>
        <v>2015</v>
      </c>
      <c r="U3824" s="17">
        <f t="shared" si="299"/>
        <v>42388.957638888889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5">
        <f t="shared" si="298"/>
        <v>2015</v>
      </c>
      <c r="U3825" s="17">
        <f t="shared" si="299"/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5">
        <f t="shared" si="298"/>
        <v>2016</v>
      </c>
      <c r="U3826" s="17">
        <f t="shared" si="299"/>
        <v>42583.570138888885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5">
        <f t="shared" si="298"/>
        <v>2015</v>
      </c>
      <c r="U3827" s="17">
        <f t="shared" si="299"/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5">
        <f t="shared" si="298"/>
        <v>2015</v>
      </c>
      <c r="U3828" s="17">
        <f t="shared" si="299"/>
        <v>42131.423541666663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5">
        <f t="shared" si="298"/>
        <v>2015</v>
      </c>
      <c r="U3829" s="17">
        <f t="shared" si="299"/>
        <v>42090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5">
        <f t="shared" si="298"/>
        <v>2014</v>
      </c>
      <c r="U3830" s="17">
        <f t="shared" si="299"/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5">
        <f t="shared" si="298"/>
        <v>2016</v>
      </c>
      <c r="U3831" s="17">
        <f t="shared" si="299"/>
        <v>42613.865405092598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5">
        <f t="shared" si="298"/>
        <v>2016</v>
      </c>
      <c r="U3832" s="17">
        <f t="shared" si="299"/>
        <v>42517.740868055553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5">
        <f t="shared" si="298"/>
        <v>2014</v>
      </c>
      <c r="U3833" s="17">
        <f t="shared" si="299"/>
        <v>41948.890567129631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5">
        <f t="shared" si="298"/>
        <v>2016</v>
      </c>
      <c r="U3834" s="17">
        <f t="shared" si="299"/>
        <v>42420.114988425921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5">
        <f t="shared" si="298"/>
        <v>2014</v>
      </c>
      <c r="U3835" s="17">
        <f t="shared" si="299"/>
        <v>41974.797916666663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5">
        <f t="shared" si="298"/>
        <v>2015</v>
      </c>
      <c r="U3836" s="17">
        <f t="shared" si="299"/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5">
        <f t="shared" si="298"/>
        <v>2016</v>
      </c>
      <c r="U3837" s="17">
        <f t="shared" si="299"/>
        <v>42481.94222222222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5">
        <f t="shared" si="298"/>
        <v>2016</v>
      </c>
      <c r="U3838" s="17">
        <f t="shared" si="299"/>
        <v>42585.172916666663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5">
        <f t="shared" si="298"/>
        <v>2015</v>
      </c>
      <c r="U3839" s="17">
        <f t="shared" si="299"/>
        <v>42188.765717592592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5">
        <f t="shared" si="298"/>
        <v>2015</v>
      </c>
      <c r="U3840" s="17">
        <f t="shared" si="299"/>
        <v>42146.710752314815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5">
        <f t="shared" si="298"/>
        <v>2015</v>
      </c>
      <c r="U3841" s="17">
        <f t="shared" si="299"/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5">
        <f t="shared" si="298"/>
        <v>2016</v>
      </c>
      <c r="U3842" s="17">
        <f t="shared" si="299"/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2" t="s">
        <v>8315</v>
      </c>
      <c r="R3843" t="s">
        <v>8316</v>
      </c>
      <c r="S3843" s="17">
        <f t="shared" ref="S3843:S3906" si="302">(((K3843/60)/60)/24)+DATE(1970,1,1)</f>
        <v>41780.785729166666</v>
      </c>
      <c r="T3843" s="15">
        <f t="shared" ref="T3843:T3906" si="303">YEAR(S3843)</f>
        <v>2014</v>
      </c>
      <c r="U3843" s="17">
        <f t="shared" ref="U3843:U3906" si="304">(((J3843/60)/60)/24)+DATE(1970,1,1)</f>
        <v>41840.785729166666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5">
        <f t="shared" si="303"/>
        <v>2014</v>
      </c>
      <c r="U3844" s="17">
        <f t="shared" si="304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5">
        <f t="shared" si="303"/>
        <v>2014</v>
      </c>
      <c r="U3845" s="17">
        <f t="shared" si="304"/>
        <v>41791.072500000002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5">
        <f t="shared" si="303"/>
        <v>2014</v>
      </c>
      <c r="U3846" s="17">
        <f t="shared" si="304"/>
        <v>41793.290972222225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5">
        <f t="shared" si="303"/>
        <v>2015</v>
      </c>
      <c r="U3847" s="17">
        <f t="shared" si="304"/>
        <v>42278.627013888887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5">
        <f t="shared" si="303"/>
        <v>2014</v>
      </c>
      <c r="U3848" s="17">
        <f t="shared" si="304"/>
        <v>41916.290972222225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5">
        <f t="shared" si="303"/>
        <v>2015</v>
      </c>
      <c r="U3849" s="17">
        <f t="shared" si="304"/>
        <v>42204.224432870367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5">
        <f t="shared" si="303"/>
        <v>2015</v>
      </c>
      <c r="U3850" s="17">
        <f t="shared" si="304"/>
        <v>42295.817002314812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5">
        <f t="shared" si="303"/>
        <v>2015</v>
      </c>
      <c r="U3851" s="17">
        <f t="shared" si="304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5">
        <f t="shared" si="303"/>
        <v>2014</v>
      </c>
      <c r="U3852" s="17">
        <f t="shared" si="304"/>
        <v>42005.124340277776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5">
        <f t="shared" si="303"/>
        <v>2015</v>
      </c>
      <c r="U3853" s="17">
        <f t="shared" si="304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5">
        <f t="shared" si="303"/>
        <v>2015</v>
      </c>
      <c r="U3854" s="17">
        <f t="shared" si="304"/>
        <v>42090.149027777778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5">
        <f t="shared" si="303"/>
        <v>2014</v>
      </c>
      <c r="U3855" s="17">
        <f t="shared" si="304"/>
        <v>41883.84002314815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5">
        <f t="shared" si="303"/>
        <v>2015</v>
      </c>
      <c r="U3856" s="17">
        <f t="shared" si="304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5">
        <f t="shared" si="303"/>
        <v>2015</v>
      </c>
      <c r="U3857" s="17">
        <f t="shared" si="304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5">
        <f t="shared" si="303"/>
        <v>2015</v>
      </c>
      <c r="U3858" s="17">
        <f t="shared" si="304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5">
        <f t="shared" si="303"/>
        <v>2014</v>
      </c>
      <c r="U3859" s="17">
        <f t="shared" si="304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5">
        <f t="shared" si="303"/>
        <v>2015</v>
      </c>
      <c r="U3860" s="17">
        <f t="shared" si="304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5">
        <f t="shared" si="303"/>
        <v>2014</v>
      </c>
      <c r="U3861" s="17">
        <f t="shared" si="304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5">
        <f t="shared" si="303"/>
        <v>2014</v>
      </c>
      <c r="U3862" s="17">
        <f t="shared" si="304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5">
        <f t="shared" si="303"/>
        <v>2014</v>
      </c>
      <c r="U3863" s="17">
        <f t="shared" si="304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5">
        <f t="shared" si="303"/>
        <v>2016</v>
      </c>
      <c r="U3864" s="17">
        <f t="shared" si="304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5">
        <f t="shared" si="303"/>
        <v>2015</v>
      </c>
      <c r="U3865" s="17">
        <f t="shared" si="304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5">
        <f t="shared" si="303"/>
        <v>2015</v>
      </c>
      <c r="U3866" s="17">
        <f t="shared" si="304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5">
        <f t="shared" si="303"/>
        <v>2014</v>
      </c>
      <c r="U3867" s="17">
        <f t="shared" si="304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5">
        <f t="shared" si="303"/>
        <v>2016</v>
      </c>
      <c r="U3868" s="17">
        <f t="shared" si="304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5">
        <f t="shared" si="303"/>
        <v>2016</v>
      </c>
      <c r="U3869" s="17">
        <f t="shared" si="304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5">
        <f t="shared" si="303"/>
        <v>2014</v>
      </c>
      <c r="U3870" s="17">
        <f t="shared" si="304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5">
        <f t="shared" si="303"/>
        <v>2015</v>
      </c>
      <c r="U3871" s="17">
        <f t="shared" si="304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5">
        <f t="shared" si="303"/>
        <v>2014</v>
      </c>
      <c r="U3872" s="17">
        <f t="shared" si="304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5">
        <f t="shared" si="303"/>
        <v>2017</v>
      </c>
      <c r="U3873" s="17">
        <f t="shared" si="304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5">
        <f t="shared" si="303"/>
        <v>2015</v>
      </c>
      <c r="U3874" s="17">
        <f t="shared" si="304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5">
        <f t="shared" si="303"/>
        <v>2015</v>
      </c>
      <c r="U3875" s="17">
        <f t="shared" si="304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5">
        <f t="shared" si="303"/>
        <v>2015</v>
      </c>
      <c r="U3876" s="17">
        <f t="shared" si="304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5">
        <f t="shared" si="303"/>
        <v>2016</v>
      </c>
      <c r="U3877" s="17">
        <f t="shared" si="304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5">
        <f t="shared" si="303"/>
        <v>2016</v>
      </c>
      <c r="U3878" s="17">
        <f t="shared" si="304"/>
        <v>42402.624166666668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5">
        <f t="shared" si="303"/>
        <v>2016</v>
      </c>
      <c r="U3879" s="17">
        <f t="shared" si="304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5">
        <f t="shared" si="303"/>
        <v>2015</v>
      </c>
      <c r="U3880" s="17">
        <f t="shared" si="304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5">
        <f t="shared" si="303"/>
        <v>2014</v>
      </c>
      <c r="U3881" s="17">
        <f t="shared" si="304"/>
        <v>42029.861064814817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5">
        <f t="shared" si="303"/>
        <v>2014</v>
      </c>
      <c r="U3882" s="17">
        <f t="shared" si="304"/>
        <v>41850.958333333336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5">
        <f t="shared" si="303"/>
        <v>2017</v>
      </c>
      <c r="U3883" s="17">
        <f t="shared" si="304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5">
        <f t="shared" si="303"/>
        <v>2016</v>
      </c>
      <c r="U3884" s="17">
        <f t="shared" si="304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5">
        <f t="shared" si="303"/>
        <v>2014</v>
      </c>
      <c r="U3885" s="17">
        <f t="shared" si="304"/>
        <v>41884.602650462963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5">
        <f t="shared" si="303"/>
        <v>2015</v>
      </c>
      <c r="U3886" s="17">
        <f t="shared" si="304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5">
        <f t="shared" si="303"/>
        <v>2016</v>
      </c>
      <c r="U3887" s="17">
        <f t="shared" si="304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5">
        <f t="shared" si="303"/>
        <v>2014</v>
      </c>
      <c r="U3888" s="17">
        <f t="shared" si="304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5">
        <f t="shared" si="303"/>
        <v>2015</v>
      </c>
      <c r="U3889" s="17">
        <f t="shared" si="304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5">
        <f t="shared" si="303"/>
        <v>2017</v>
      </c>
      <c r="U3890" s="17">
        <f t="shared" si="304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5">
        <f t="shared" si="303"/>
        <v>2014</v>
      </c>
      <c r="U3891" s="17">
        <f t="shared" si="304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5">
        <f t="shared" si="303"/>
        <v>2015</v>
      </c>
      <c r="U3892" s="17">
        <f t="shared" si="304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5">
        <f t="shared" si="303"/>
        <v>2015</v>
      </c>
      <c r="U3893" s="17">
        <f t="shared" si="304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5">
        <f t="shared" si="303"/>
        <v>2014</v>
      </c>
      <c r="U3894" s="17">
        <f t="shared" si="304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5">
        <f t="shared" si="303"/>
        <v>2014</v>
      </c>
      <c r="U3895" s="17">
        <f t="shared" si="304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5">
        <f t="shared" si="303"/>
        <v>2016</v>
      </c>
      <c r="U3896" s="17">
        <f t="shared" si="304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5">
        <f t="shared" si="303"/>
        <v>2015</v>
      </c>
      <c r="U3897" s="17">
        <f t="shared" si="304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5">
        <f t="shared" si="303"/>
        <v>2014</v>
      </c>
      <c r="U3898" s="17">
        <f t="shared" si="304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5">
        <f t="shared" si="303"/>
        <v>2014</v>
      </c>
      <c r="U3899" s="17">
        <f t="shared" si="304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5">
        <f t="shared" si="303"/>
        <v>2015</v>
      </c>
      <c r="U3900" s="17">
        <f t="shared" si="304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5">
        <f t="shared" si="303"/>
        <v>2014</v>
      </c>
      <c r="U3901" s="17">
        <f t="shared" si="304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5">
        <f t="shared" si="303"/>
        <v>2015</v>
      </c>
      <c r="U3902" s="17">
        <f t="shared" si="304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5">
        <f t="shared" si="303"/>
        <v>2015</v>
      </c>
      <c r="U3903" s="17">
        <f t="shared" si="304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5">
        <f t="shared" si="303"/>
        <v>2016</v>
      </c>
      <c r="U3904" s="17">
        <f t="shared" si="304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5">
        <f t="shared" si="303"/>
        <v>2015</v>
      </c>
      <c r="U3905" s="17">
        <f t="shared" si="304"/>
        <v>42230.818055555559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5">
        <f t="shared" si="303"/>
        <v>2015</v>
      </c>
      <c r="U3906" s="17">
        <f t="shared" si="304"/>
        <v>42109.211111111115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2" t="s">
        <v>8315</v>
      </c>
      <c r="R3907" t="s">
        <v>8316</v>
      </c>
      <c r="S3907" s="17">
        <f t="shared" ref="S3907:S3970" si="307">(((K3907/60)/60)/24)+DATE(1970,1,1)</f>
        <v>42124.623877314814</v>
      </c>
      <c r="T3907" s="15">
        <f t="shared" ref="T3907:T3970" si="308">YEAR(S3907)</f>
        <v>2015</v>
      </c>
      <c r="U3907" s="17">
        <f t="shared" ref="U3907:U3970" si="309">(((J3907/60)/60)/24)+DATE(1970,1,1)</f>
        <v>42166.958333333328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5">
        <f t="shared" si="308"/>
        <v>2015</v>
      </c>
      <c r="U3908" s="17">
        <f t="shared" si="309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5">
        <f t="shared" si="308"/>
        <v>2014</v>
      </c>
      <c r="U3909" s="17">
        <f t="shared" si="309"/>
        <v>41938.838888888888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5">
        <f t="shared" si="308"/>
        <v>2014</v>
      </c>
      <c r="U3910" s="17">
        <f t="shared" si="309"/>
        <v>41849.135370370372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5">
        <f t="shared" si="308"/>
        <v>2014</v>
      </c>
      <c r="U3911" s="17">
        <f t="shared" si="309"/>
        <v>41893.359282407408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5">
        <f t="shared" si="308"/>
        <v>2015</v>
      </c>
      <c r="U3912" s="17">
        <f t="shared" si="309"/>
        <v>42254.756909722222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5">
        <f t="shared" si="308"/>
        <v>2014</v>
      </c>
      <c r="U3913" s="17">
        <f t="shared" si="309"/>
        <v>41969.853900462964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5">
        <f t="shared" si="308"/>
        <v>2015</v>
      </c>
      <c r="U3914" s="17">
        <f t="shared" si="309"/>
        <v>42119.190972222219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5">
        <f t="shared" si="308"/>
        <v>2015</v>
      </c>
      <c r="U3915" s="17">
        <f t="shared" si="309"/>
        <v>42338.252881944441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5">
        <f t="shared" si="308"/>
        <v>2015</v>
      </c>
      <c r="U3916" s="17">
        <f t="shared" si="309"/>
        <v>42134.957638888889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5">
        <f t="shared" si="308"/>
        <v>2016</v>
      </c>
      <c r="U3917" s="17">
        <f t="shared" si="309"/>
        <v>42522.98505787037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5">
        <f t="shared" si="308"/>
        <v>2016</v>
      </c>
      <c r="U3918" s="17">
        <f t="shared" si="309"/>
        <v>42524.471666666665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5">
        <f t="shared" si="308"/>
        <v>2014</v>
      </c>
      <c r="U3919" s="17">
        <f t="shared" si="309"/>
        <v>41893.527326388888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5">
        <f t="shared" si="308"/>
        <v>2014</v>
      </c>
      <c r="U3920" s="17">
        <f t="shared" si="309"/>
        <v>41855.666666666664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5">
        <f t="shared" si="308"/>
        <v>2015</v>
      </c>
      <c r="U3921" s="17">
        <f t="shared" si="309"/>
        <v>42387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5">
        <f t="shared" si="308"/>
        <v>2016</v>
      </c>
      <c r="U3922" s="17">
        <f t="shared" si="309"/>
        <v>42687.428935185191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5">
        <f t="shared" si="308"/>
        <v>2014</v>
      </c>
      <c r="U3923" s="17">
        <f t="shared" si="309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5">
        <f t="shared" si="308"/>
        <v>2015</v>
      </c>
      <c r="U3924" s="17">
        <f t="shared" si="309"/>
        <v>42065.958333333328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5">
        <f t="shared" si="308"/>
        <v>2015</v>
      </c>
      <c r="U3925" s="17">
        <f t="shared" si="309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5">
        <f t="shared" si="308"/>
        <v>2014</v>
      </c>
      <c r="U3926" s="17">
        <f t="shared" si="309"/>
        <v>41816.959745370368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5">
        <f t="shared" si="308"/>
        <v>2014</v>
      </c>
      <c r="U3927" s="17">
        <f t="shared" si="309"/>
        <v>41850.870821759258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5">
        <f t="shared" si="308"/>
        <v>2014</v>
      </c>
      <c r="U3928" s="17">
        <f t="shared" si="309"/>
        <v>42000.085046296299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5">
        <f t="shared" si="308"/>
        <v>2014</v>
      </c>
      <c r="U3929" s="17">
        <f t="shared" si="309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5">
        <f t="shared" si="308"/>
        <v>2015</v>
      </c>
      <c r="U3930" s="17">
        <f t="shared" si="309"/>
        <v>42293.207638888889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5">
        <f t="shared" si="308"/>
        <v>2016</v>
      </c>
      <c r="U3931" s="17">
        <f t="shared" si="309"/>
        <v>42631.827141203699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5">
        <f t="shared" si="308"/>
        <v>2016</v>
      </c>
      <c r="U3932" s="17">
        <f t="shared" si="309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5">
        <f t="shared" si="308"/>
        <v>2015</v>
      </c>
      <c r="U3933" s="17">
        <f t="shared" si="309"/>
        <v>42253.151701388888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5">
        <f t="shared" si="308"/>
        <v>2016</v>
      </c>
      <c r="U3934" s="17">
        <f t="shared" si="309"/>
        <v>42445.126898148148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5">
        <f t="shared" si="308"/>
        <v>2016</v>
      </c>
      <c r="U3935" s="17">
        <f t="shared" si="309"/>
        <v>42568.029861111107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5">
        <f t="shared" si="308"/>
        <v>2015</v>
      </c>
      <c r="U3936" s="17">
        <f t="shared" si="309"/>
        <v>42278.541666666672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5">
        <f t="shared" si="308"/>
        <v>2015</v>
      </c>
      <c r="U3937" s="17">
        <f t="shared" si="309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5">
        <f t="shared" si="308"/>
        <v>2016</v>
      </c>
      <c r="U3938" s="17">
        <f t="shared" si="309"/>
        <v>42705.304629629631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5">
        <f t="shared" si="308"/>
        <v>2016</v>
      </c>
      <c r="U3939" s="17">
        <f t="shared" si="309"/>
        <v>42562.631481481483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5">
        <f t="shared" si="308"/>
        <v>2015</v>
      </c>
      <c r="U3940" s="17">
        <f t="shared" si="309"/>
        <v>42182.905717592599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5">
        <f t="shared" si="308"/>
        <v>2014</v>
      </c>
      <c r="U3941" s="17">
        <f t="shared" si="309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5">
        <f t="shared" si="308"/>
        <v>2014</v>
      </c>
      <c r="U3942" s="17">
        <f t="shared" si="309"/>
        <v>42006.492488425924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5">
        <f t="shared" si="308"/>
        <v>2014</v>
      </c>
      <c r="U3943" s="17">
        <f t="shared" si="309"/>
        <v>41968.041666666672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5">
        <f t="shared" si="308"/>
        <v>2015</v>
      </c>
      <c r="U3944" s="17">
        <f t="shared" si="309"/>
        <v>42171.904097222221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5">
        <f t="shared" si="308"/>
        <v>2015</v>
      </c>
      <c r="U3945" s="17">
        <f t="shared" si="309"/>
        <v>42310.701388888891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5">
        <f t="shared" si="308"/>
        <v>2015</v>
      </c>
      <c r="U3946" s="17">
        <f t="shared" si="309"/>
        <v>42243.662905092591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5">
        <f t="shared" si="308"/>
        <v>2015</v>
      </c>
      <c r="U3947" s="17">
        <f t="shared" si="309"/>
        <v>42139.801712962959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5">
        <f t="shared" si="308"/>
        <v>2015</v>
      </c>
      <c r="U3948" s="17">
        <f t="shared" si="309"/>
        <v>42063.333333333328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5">
        <f t="shared" si="308"/>
        <v>2016</v>
      </c>
      <c r="U3949" s="17">
        <f t="shared" si="309"/>
        <v>42645.142870370371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5">
        <f t="shared" si="308"/>
        <v>2014</v>
      </c>
      <c r="U3950" s="17">
        <f t="shared" si="309"/>
        <v>41889.325497685182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5">
        <f t="shared" si="308"/>
        <v>2015</v>
      </c>
      <c r="U3951" s="17">
        <f t="shared" si="309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5">
        <f t="shared" si="308"/>
        <v>2016</v>
      </c>
      <c r="U3952" s="17">
        <f t="shared" si="309"/>
        <v>42468.774305555555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5">
        <f t="shared" si="308"/>
        <v>2016</v>
      </c>
      <c r="U3953" s="17">
        <f t="shared" si="309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5">
        <f t="shared" si="308"/>
        <v>2015</v>
      </c>
      <c r="U3954" s="17">
        <f t="shared" si="309"/>
        <v>42303.790393518517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5">
        <f t="shared" si="308"/>
        <v>2016</v>
      </c>
      <c r="U3955" s="17">
        <f t="shared" si="309"/>
        <v>42580.978472222225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5">
        <f t="shared" si="308"/>
        <v>2014</v>
      </c>
      <c r="U3956" s="17">
        <f t="shared" si="309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5">
        <f t="shared" si="308"/>
        <v>2015</v>
      </c>
      <c r="U3957" s="17">
        <f t="shared" si="309"/>
        <v>42336.890520833331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5">
        <f t="shared" si="308"/>
        <v>2016</v>
      </c>
      <c r="U3958" s="17">
        <f t="shared" si="309"/>
        <v>42485.013888888891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5">
        <f t="shared" si="308"/>
        <v>2016</v>
      </c>
      <c r="U3959" s="17">
        <f t="shared" si="309"/>
        <v>42559.976319444439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5">
        <f t="shared" si="308"/>
        <v>2014</v>
      </c>
      <c r="U3960" s="17">
        <f t="shared" si="309"/>
        <v>41853.583333333336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5">
        <f t="shared" si="308"/>
        <v>2014</v>
      </c>
      <c r="U3961" s="17">
        <f t="shared" si="309"/>
        <v>41910.788842592592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5">
        <f t="shared" si="308"/>
        <v>2015</v>
      </c>
      <c r="U3962" s="17">
        <f t="shared" si="309"/>
        <v>42372.845555555556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5">
        <f t="shared" si="308"/>
        <v>2014</v>
      </c>
      <c r="U3963" s="17">
        <f t="shared" si="309"/>
        <v>41767.891319444447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5">
        <f t="shared" si="308"/>
        <v>2015</v>
      </c>
      <c r="U3964" s="17">
        <f t="shared" si="309"/>
        <v>42336.621458333335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5">
        <f t="shared" si="308"/>
        <v>2015</v>
      </c>
      <c r="U3965" s="17">
        <f t="shared" si="309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5">
        <f t="shared" si="308"/>
        <v>2015</v>
      </c>
      <c r="U3966" s="17">
        <f t="shared" si="309"/>
        <v>42113.680393518516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5">
        <f t="shared" si="308"/>
        <v>2016</v>
      </c>
      <c r="U3967" s="17">
        <f t="shared" si="309"/>
        <v>42474.194212962961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5">
        <f t="shared" si="308"/>
        <v>2014</v>
      </c>
      <c r="U3968" s="17">
        <f t="shared" si="309"/>
        <v>41844.124305555553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5">
        <f t="shared" si="308"/>
        <v>2017</v>
      </c>
      <c r="U3969" s="17">
        <f t="shared" si="309"/>
        <v>42800.290590277778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5">
        <f t="shared" si="308"/>
        <v>2016</v>
      </c>
      <c r="U3970" s="17">
        <f t="shared" si="309"/>
        <v>42512.815659722226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2" t="s">
        <v>8315</v>
      </c>
      <c r="R3971" t="s">
        <v>8316</v>
      </c>
      <c r="S3971" s="17">
        <f t="shared" ref="S3971:S4034" si="312">(((K3971/60)/60)/24)+DATE(1970,1,1)</f>
        <v>42601.854699074072</v>
      </c>
      <c r="T3971" s="15">
        <f t="shared" ref="T3971:T4034" si="313">YEAR(S3971)</f>
        <v>2016</v>
      </c>
      <c r="U3971" s="17">
        <f t="shared" ref="U3971:U4034" si="314">(((J3971/60)/60)/24)+DATE(1970,1,1)</f>
        <v>42611.163194444445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5">
        <f t="shared" si="313"/>
        <v>2016</v>
      </c>
      <c r="U3972" s="17">
        <f t="shared" si="314"/>
        <v>42477.863553240735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5">
        <f t="shared" si="313"/>
        <v>2014</v>
      </c>
      <c r="U3973" s="17">
        <f t="shared" si="314"/>
        <v>41841.536180555559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5">
        <f t="shared" si="313"/>
        <v>2014</v>
      </c>
      <c r="U3974" s="17">
        <f t="shared" si="314"/>
        <v>42041.067523148144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5">
        <f t="shared" si="313"/>
        <v>2016</v>
      </c>
      <c r="U3975" s="17">
        <f t="shared" si="314"/>
        <v>42499.166666666672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5">
        <f t="shared" si="313"/>
        <v>2016</v>
      </c>
      <c r="U3976" s="17">
        <f t="shared" si="314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5">
        <f t="shared" si="313"/>
        <v>2016</v>
      </c>
      <c r="U3977" s="17">
        <f t="shared" si="314"/>
        <v>42564.866875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5">
        <f t="shared" si="313"/>
        <v>2014</v>
      </c>
      <c r="U3978" s="17">
        <f t="shared" si="314"/>
        <v>41852.291666666664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5">
        <f t="shared" si="313"/>
        <v>2016</v>
      </c>
      <c r="U3979" s="17">
        <f t="shared" si="314"/>
        <v>42573.788564814815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5">
        <f t="shared" si="313"/>
        <v>2014</v>
      </c>
      <c r="U3980" s="17">
        <f t="shared" si="314"/>
        <v>42035.642974537041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5">
        <f t="shared" si="313"/>
        <v>2015</v>
      </c>
      <c r="U3981" s="17">
        <f t="shared" si="314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5">
        <f t="shared" si="313"/>
        <v>2014</v>
      </c>
      <c r="U3982" s="17">
        <f t="shared" si="314"/>
        <v>41825.598923611113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5">
        <f t="shared" si="313"/>
        <v>2016</v>
      </c>
      <c r="U3983" s="17">
        <f t="shared" si="314"/>
        <v>42568.179965277777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5">
        <f t="shared" si="313"/>
        <v>2015</v>
      </c>
      <c r="U3984" s="17">
        <f t="shared" si="314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5">
        <f t="shared" si="313"/>
        <v>2014</v>
      </c>
      <c r="U3985" s="17">
        <f t="shared" si="314"/>
        <v>41779.290972222225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5">
        <f t="shared" si="313"/>
        <v>2014</v>
      </c>
      <c r="U3986" s="17">
        <f t="shared" si="314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5">
        <f t="shared" si="313"/>
        <v>2016</v>
      </c>
      <c r="U3987" s="17">
        <f t="shared" si="314"/>
        <v>42420.878472222219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5">
        <f t="shared" si="313"/>
        <v>2016</v>
      </c>
      <c r="U3988" s="17">
        <f t="shared" si="314"/>
        <v>42496.544444444444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5">
        <f t="shared" si="313"/>
        <v>2014</v>
      </c>
      <c r="U3989" s="17">
        <f t="shared" si="314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5">
        <f t="shared" si="313"/>
        <v>2015</v>
      </c>
      <c r="U3990" s="17">
        <f t="shared" si="314"/>
        <v>42245.08116898148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5">
        <f t="shared" si="313"/>
        <v>2015</v>
      </c>
      <c r="U3991" s="17">
        <f t="shared" si="314"/>
        <v>42316.791446759264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5">
        <f t="shared" si="313"/>
        <v>2016</v>
      </c>
      <c r="U3992" s="17">
        <f t="shared" si="314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5">
        <f t="shared" si="313"/>
        <v>2015</v>
      </c>
      <c r="U3993" s="17">
        <f t="shared" si="314"/>
        <v>42155.644467592589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5">
        <f t="shared" si="313"/>
        <v>2015</v>
      </c>
      <c r="U3994" s="17">
        <f t="shared" si="314"/>
        <v>42349.982164351852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5">
        <f t="shared" si="313"/>
        <v>2015</v>
      </c>
      <c r="U3995" s="17">
        <f t="shared" si="314"/>
        <v>42137.864722222221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5">
        <f t="shared" si="313"/>
        <v>2014</v>
      </c>
      <c r="U3996" s="17">
        <f t="shared" si="314"/>
        <v>41839.389930555553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5">
        <f t="shared" si="313"/>
        <v>2015</v>
      </c>
      <c r="U3997" s="17">
        <f t="shared" si="314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5">
        <f t="shared" si="313"/>
        <v>2014</v>
      </c>
      <c r="U3998" s="17">
        <f t="shared" si="314"/>
        <v>41963.669444444444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5">
        <f t="shared" si="313"/>
        <v>2015</v>
      </c>
      <c r="U3999" s="17">
        <f t="shared" si="314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5">
        <f t="shared" si="313"/>
        <v>2015</v>
      </c>
      <c r="U4000" s="17">
        <f t="shared" si="314"/>
        <v>42091.921597222223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5">
        <f t="shared" si="313"/>
        <v>2014</v>
      </c>
      <c r="U4001" s="17">
        <f t="shared" si="314"/>
        <v>41882.827650462961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5">
        <f t="shared" si="313"/>
        <v>2016</v>
      </c>
      <c r="U4002" s="17">
        <f t="shared" si="314"/>
        <v>42497.603680555556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5">
        <f t="shared" si="313"/>
        <v>2017</v>
      </c>
      <c r="U4003" s="17">
        <f t="shared" si="314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5">
        <f t="shared" si="313"/>
        <v>2014</v>
      </c>
      <c r="U4004" s="17">
        <f t="shared" si="314"/>
        <v>41909.043530092589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5">
        <f t="shared" si="313"/>
        <v>2015</v>
      </c>
      <c r="U4005" s="17">
        <f t="shared" si="314"/>
        <v>42050.587349537032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5">
        <f t="shared" si="313"/>
        <v>2014</v>
      </c>
      <c r="U4006" s="17">
        <f t="shared" si="314"/>
        <v>41920.16269675926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5">
        <f t="shared" si="313"/>
        <v>2014</v>
      </c>
      <c r="U4007" s="17">
        <f t="shared" si="314"/>
        <v>41932.807696759257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5">
        <f t="shared" si="313"/>
        <v>2016</v>
      </c>
      <c r="U4008" s="17">
        <f t="shared" si="314"/>
        <v>42416.772997685184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5">
        <f t="shared" si="313"/>
        <v>2014</v>
      </c>
      <c r="U4009" s="17">
        <f t="shared" si="314"/>
        <v>41877.686111111114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5">
        <f t="shared" si="313"/>
        <v>2015</v>
      </c>
      <c r="U4010" s="17">
        <f t="shared" si="314"/>
        <v>42207.964201388888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5">
        <f t="shared" si="313"/>
        <v>2014</v>
      </c>
      <c r="U4011" s="17">
        <f t="shared" si="314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5">
        <f t="shared" si="313"/>
        <v>2014</v>
      </c>
      <c r="U4012" s="17">
        <f t="shared" si="314"/>
        <v>41938.770439814813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5">
        <f t="shared" si="313"/>
        <v>2014</v>
      </c>
      <c r="U4013" s="17">
        <f t="shared" si="314"/>
        <v>42032.54488425926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5">
        <f t="shared" si="313"/>
        <v>2015</v>
      </c>
      <c r="U4014" s="17">
        <f t="shared" si="314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5">
        <f t="shared" si="313"/>
        <v>2015</v>
      </c>
      <c r="U4015" s="17">
        <f t="shared" si="314"/>
        <v>42051.301192129627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5">
        <f t="shared" si="313"/>
        <v>2016</v>
      </c>
      <c r="U4016" s="17">
        <f t="shared" si="314"/>
        <v>42434.246168981481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5">
        <f t="shared" si="313"/>
        <v>2015</v>
      </c>
      <c r="U4017" s="17">
        <f t="shared" si="314"/>
        <v>42204.780821759254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5">
        <f t="shared" si="313"/>
        <v>2014</v>
      </c>
      <c r="U4018" s="17">
        <f t="shared" si="314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5">
        <f t="shared" si="313"/>
        <v>2014</v>
      </c>
      <c r="U4019" s="17">
        <f t="shared" si="314"/>
        <v>41886.672152777777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5">
        <f t="shared" si="313"/>
        <v>2016</v>
      </c>
      <c r="U4020" s="17">
        <f t="shared" si="314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5">
        <f t="shared" si="313"/>
        <v>2016</v>
      </c>
      <c r="U4021" s="17">
        <f t="shared" si="314"/>
        <v>42475.686111111107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5">
        <f t="shared" si="313"/>
        <v>2015</v>
      </c>
      <c r="U4022" s="17">
        <f t="shared" si="314"/>
        <v>42087.149293981478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5">
        <f t="shared" si="313"/>
        <v>2014</v>
      </c>
      <c r="U4023" s="17">
        <f t="shared" si="314"/>
        <v>41938.911550925928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5">
        <f t="shared" si="313"/>
        <v>2014</v>
      </c>
      <c r="U4024" s="17">
        <f t="shared" si="314"/>
        <v>42036.120833333334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5">
        <f t="shared" si="313"/>
        <v>2016</v>
      </c>
      <c r="U4025" s="17">
        <f t="shared" si="314"/>
        <v>42453.957905092597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5">
        <f t="shared" si="313"/>
        <v>2015</v>
      </c>
      <c r="U4026" s="17">
        <f t="shared" si="314"/>
        <v>42247.670104166667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5">
        <f t="shared" si="313"/>
        <v>2015</v>
      </c>
      <c r="U4027" s="17">
        <f t="shared" si="314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5">
        <f t="shared" si="313"/>
        <v>2015</v>
      </c>
      <c r="U4028" s="17">
        <f t="shared" si="314"/>
        <v>42342.697210648148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5">
        <f t="shared" si="313"/>
        <v>2017</v>
      </c>
      <c r="U4029" s="17">
        <f t="shared" si="314"/>
        <v>42789.041666666672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5">
        <f t="shared" si="313"/>
        <v>2014</v>
      </c>
      <c r="U4030" s="17">
        <f t="shared" si="314"/>
        <v>41795.938657407409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5">
        <f t="shared" si="313"/>
        <v>2015</v>
      </c>
      <c r="U4031" s="17">
        <f t="shared" si="314"/>
        <v>42352.025115740747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5">
        <f t="shared" si="313"/>
        <v>2016</v>
      </c>
      <c r="U4032" s="17">
        <f t="shared" si="314"/>
        <v>42403.784027777772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5">
        <f t="shared" si="313"/>
        <v>2014</v>
      </c>
      <c r="U4033" s="17">
        <f t="shared" si="314"/>
        <v>41991.626898148148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5">
        <f t="shared" si="313"/>
        <v>2015</v>
      </c>
      <c r="U4034" s="17">
        <f t="shared" si="314"/>
        <v>42353.85087962963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2" t="s">
        <v>8315</v>
      </c>
      <c r="R4035" t="s">
        <v>8316</v>
      </c>
      <c r="S4035" s="17">
        <f t="shared" ref="S4035:S4098" si="317">(((K4035/60)/60)/24)+DATE(1970,1,1)</f>
        <v>42614.268796296295</v>
      </c>
      <c r="T4035" s="15">
        <f t="shared" ref="T4035:T4098" si="318">YEAR(S4035)</f>
        <v>2016</v>
      </c>
      <c r="U4035" s="17">
        <f t="shared" ref="U4035:U4098" si="319">(((J4035/60)/60)/24)+DATE(1970,1,1)</f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5">
        <f t="shared" si="318"/>
        <v>2015</v>
      </c>
      <c r="U4036" s="17">
        <f t="shared" si="319"/>
        <v>42097.905671296292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5">
        <f t="shared" si="318"/>
        <v>2014</v>
      </c>
      <c r="U4037" s="17">
        <f t="shared" si="319"/>
        <v>41933.882951388885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5">
        <f t="shared" si="318"/>
        <v>2014</v>
      </c>
      <c r="U4038" s="17">
        <f t="shared" si="319"/>
        <v>41821.9375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5">
        <f t="shared" si="318"/>
        <v>2016</v>
      </c>
      <c r="U4039" s="17">
        <f t="shared" si="319"/>
        <v>42514.600694444445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5">
        <f t="shared" si="318"/>
        <v>2014</v>
      </c>
      <c r="U4040" s="17">
        <f t="shared" si="319"/>
        <v>41929.798726851855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5">
        <f t="shared" si="318"/>
        <v>2015</v>
      </c>
      <c r="U4041" s="17">
        <f t="shared" si="319"/>
        <v>42339.249305555553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5">
        <f t="shared" si="318"/>
        <v>2015</v>
      </c>
      <c r="U4042" s="17">
        <f t="shared" si="319"/>
        <v>42203.125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5">
        <f t="shared" si="318"/>
        <v>2016</v>
      </c>
      <c r="U4043" s="17">
        <f t="shared" si="319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5">
        <f t="shared" si="318"/>
        <v>2014</v>
      </c>
      <c r="U4044" s="17">
        <f t="shared" si="319"/>
        <v>42024.802777777775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5">
        <f t="shared" si="318"/>
        <v>2014</v>
      </c>
      <c r="U4045" s="17">
        <f t="shared" si="319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5">
        <f t="shared" si="318"/>
        <v>2015</v>
      </c>
      <c r="U4046" s="17">
        <f t="shared" si="319"/>
        <v>42104.208333333328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5">
        <f t="shared" si="318"/>
        <v>2014</v>
      </c>
      <c r="U4047" s="17">
        <f t="shared" si="319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5">
        <f t="shared" si="318"/>
        <v>2014</v>
      </c>
      <c r="U4048" s="17">
        <f t="shared" si="319"/>
        <v>41934.650578703702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5">
        <f t="shared" si="318"/>
        <v>2014</v>
      </c>
      <c r="U4049" s="17">
        <f t="shared" si="319"/>
        <v>42015.041666666672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5">
        <f t="shared" si="318"/>
        <v>2016</v>
      </c>
      <c r="U4050" s="17">
        <f t="shared" si="319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5">
        <f t="shared" si="318"/>
        <v>2015</v>
      </c>
      <c r="U4051" s="17">
        <f t="shared" si="319"/>
        <v>42199.958506944444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5">
        <f t="shared" si="318"/>
        <v>2014</v>
      </c>
      <c r="U4052" s="17">
        <f t="shared" si="319"/>
        <v>41935.636469907404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5">
        <f t="shared" si="318"/>
        <v>2014</v>
      </c>
      <c r="U4053" s="17">
        <f t="shared" si="319"/>
        <v>41768.286805555559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5">
        <f t="shared" si="318"/>
        <v>2014</v>
      </c>
      <c r="U4054" s="17">
        <f t="shared" si="319"/>
        <v>41925.878657407404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5">
        <f t="shared" si="318"/>
        <v>2014</v>
      </c>
      <c r="U4055" s="17">
        <f t="shared" si="319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5">
        <f t="shared" si="318"/>
        <v>2016</v>
      </c>
      <c r="U4056" s="17">
        <f t="shared" si="319"/>
        <v>42644.166666666672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5">
        <f t="shared" si="318"/>
        <v>2014</v>
      </c>
      <c r="U4057" s="17">
        <f t="shared" si="319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5">
        <f t="shared" si="318"/>
        <v>2016</v>
      </c>
      <c r="U4058" s="17">
        <f t="shared" si="319"/>
        <v>42554.832638888889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5">
        <f t="shared" si="318"/>
        <v>2015</v>
      </c>
      <c r="U4059" s="17">
        <f t="shared" si="319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5">
        <f t="shared" si="318"/>
        <v>2016</v>
      </c>
      <c r="U4060" s="17">
        <f t="shared" si="319"/>
        <v>42461.165972222225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5">
        <f t="shared" si="318"/>
        <v>2014</v>
      </c>
      <c r="U4061" s="17">
        <f t="shared" si="319"/>
        <v>41898.125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5">
        <f t="shared" si="318"/>
        <v>2014</v>
      </c>
      <c r="U4062" s="17">
        <f t="shared" si="319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5">
        <f t="shared" si="318"/>
        <v>2016</v>
      </c>
      <c r="U4063" s="17">
        <f t="shared" si="319"/>
        <v>42481.099803240737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5">
        <f t="shared" si="318"/>
        <v>2016</v>
      </c>
      <c r="U4064" s="17">
        <f t="shared" si="319"/>
        <v>42553.739212962959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5">
        <f t="shared" si="318"/>
        <v>2014</v>
      </c>
      <c r="U4065" s="17">
        <f t="shared" si="319"/>
        <v>41817.681527777779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5">
        <f t="shared" si="318"/>
        <v>2015</v>
      </c>
      <c r="U4066" s="17">
        <f t="shared" si="319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5">
        <f t="shared" si="318"/>
        <v>2014</v>
      </c>
      <c r="U4067" s="17">
        <f t="shared" si="319"/>
        <v>41863.951516203706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5">
        <f t="shared" si="318"/>
        <v>2016</v>
      </c>
      <c r="U4068" s="17">
        <f t="shared" si="319"/>
        <v>42509.039212962962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5">
        <f t="shared" si="318"/>
        <v>2015</v>
      </c>
      <c r="U4069" s="17">
        <f t="shared" si="319"/>
        <v>42275.117476851854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5">
        <f t="shared" si="318"/>
        <v>2016</v>
      </c>
      <c r="U4070" s="17">
        <f t="shared" si="319"/>
        <v>42748.961805555555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5">
        <f t="shared" si="318"/>
        <v>2015</v>
      </c>
      <c r="U4071" s="17">
        <f t="shared" si="319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5">
        <f t="shared" si="318"/>
        <v>2015</v>
      </c>
      <c r="U4072" s="17">
        <f t="shared" si="319"/>
        <v>42064.125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5">
        <f t="shared" si="318"/>
        <v>2016</v>
      </c>
      <c r="U4073" s="17">
        <f t="shared" si="319"/>
        <v>42730.804756944446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5">
        <f t="shared" si="318"/>
        <v>2014</v>
      </c>
      <c r="U4074" s="17">
        <f t="shared" si="319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5">
        <f t="shared" si="318"/>
        <v>2015</v>
      </c>
      <c r="U4075" s="17">
        <f t="shared" si="319"/>
        <v>42133.166666666672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5">
        <f t="shared" si="318"/>
        <v>2015</v>
      </c>
      <c r="U4076" s="17">
        <f t="shared" si="319"/>
        <v>42313.594618055555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5">
        <f t="shared" si="318"/>
        <v>2014</v>
      </c>
      <c r="U4077" s="17">
        <f t="shared" si="319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5">
        <f t="shared" si="318"/>
        <v>2014</v>
      </c>
      <c r="U4078" s="17">
        <f t="shared" si="319"/>
        <v>41933.82708333333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5">
        <f t="shared" si="318"/>
        <v>2016</v>
      </c>
      <c r="U4079" s="17">
        <f t="shared" si="319"/>
        <v>42725.7105787037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5">
        <f t="shared" si="318"/>
        <v>2016</v>
      </c>
      <c r="U4080" s="17">
        <f t="shared" si="319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5">
        <f t="shared" si="318"/>
        <v>2016</v>
      </c>
      <c r="U4081" s="17">
        <f t="shared" si="319"/>
        <v>42540.938900462963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5">
        <f t="shared" si="318"/>
        <v>2016</v>
      </c>
      <c r="U4082" s="17">
        <f t="shared" si="319"/>
        <v>42535.787500000006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5">
        <f t="shared" si="318"/>
        <v>2015</v>
      </c>
      <c r="U4083" s="17">
        <f t="shared" si="319"/>
        <v>42071.539641203708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5">
        <f t="shared" si="318"/>
        <v>2015</v>
      </c>
      <c r="U4084" s="17">
        <f t="shared" si="319"/>
        <v>42322.958333333328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5">
        <f t="shared" si="318"/>
        <v>2015</v>
      </c>
      <c r="U4085" s="17">
        <f t="shared" si="319"/>
        <v>42383.761759259258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5">
        <f t="shared" si="318"/>
        <v>2016</v>
      </c>
      <c r="U4086" s="17">
        <f t="shared" si="319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5">
        <f t="shared" si="318"/>
        <v>2015</v>
      </c>
      <c r="U4087" s="17">
        <f t="shared" si="319"/>
        <v>42087.165972222225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5">
        <f t="shared" si="318"/>
        <v>2015</v>
      </c>
      <c r="U4088" s="17">
        <f t="shared" si="319"/>
        <v>42329.166666666672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5">
        <f t="shared" si="318"/>
        <v>2016</v>
      </c>
      <c r="U4089" s="17">
        <f t="shared" si="319"/>
        <v>42568.742893518516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5">
        <f t="shared" si="318"/>
        <v>2014</v>
      </c>
      <c r="U4090" s="17">
        <f t="shared" si="319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5">
        <f t="shared" si="318"/>
        <v>2015</v>
      </c>
      <c r="U4091" s="17">
        <f t="shared" si="319"/>
        <v>42155.732638888891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5">
        <f t="shared" si="318"/>
        <v>2015</v>
      </c>
      <c r="U4092" s="17">
        <f t="shared" si="319"/>
        <v>42223.625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5">
        <f t="shared" si="318"/>
        <v>2014</v>
      </c>
      <c r="U4093" s="17">
        <f t="shared" si="319"/>
        <v>42020.506377314814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5">
        <f t="shared" si="318"/>
        <v>2015</v>
      </c>
      <c r="U4094" s="17">
        <f t="shared" si="319"/>
        <v>42099.153321759266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5">
        <f t="shared" si="318"/>
        <v>2015</v>
      </c>
      <c r="U4095" s="17">
        <f t="shared" si="319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5">
        <f t="shared" si="318"/>
        <v>2014</v>
      </c>
      <c r="U4096" s="17">
        <f t="shared" si="319"/>
        <v>41934.207638888889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5">
        <f t="shared" si="318"/>
        <v>2016</v>
      </c>
      <c r="U4097" s="17">
        <f t="shared" si="319"/>
        <v>42723.031828703708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5">
        <f t="shared" si="318"/>
        <v>2017</v>
      </c>
      <c r="U4098" s="17">
        <f t="shared" si="319"/>
        <v>42794.368749999994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2" t="s">
        <v>8315</v>
      </c>
      <c r="R4099" t="s">
        <v>8316</v>
      </c>
      <c r="S4099" s="17">
        <f t="shared" ref="S4099:S4115" si="322">(((K4099/60)/60)/24)+DATE(1970,1,1)</f>
        <v>42344.824502314819</v>
      </c>
      <c r="T4099" s="15">
        <f t="shared" ref="T4099:T4115" si="323">YEAR(S4099)</f>
        <v>2015</v>
      </c>
      <c r="U4099" s="17">
        <f t="shared" ref="U4099:U4115" si="324">(((J4099/60)/60)/24)+DATE(1970,1,1)</f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5">
        <f t="shared" si="323"/>
        <v>2016</v>
      </c>
      <c r="U4100" s="17">
        <f t="shared" si="324"/>
        <v>42525.722187499996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5">
        <f t="shared" si="323"/>
        <v>2016</v>
      </c>
      <c r="U4101" s="17">
        <f t="shared" si="324"/>
        <v>42615.850381944445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5">
        <f t="shared" si="323"/>
        <v>2014</v>
      </c>
      <c r="U4102" s="17">
        <f t="shared" si="324"/>
        <v>41937.124884259261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5">
        <f t="shared" si="323"/>
        <v>2016</v>
      </c>
      <c r="U4103" s="17">
        <f t="shared" si="324"/>
        <v>42760.903726851851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5">
        <f t="shared" si="323"/>
        <v>2016</v>
      </c>
      <c r="U4104" s="17">
        <f t="shared" si="324"/>
        <v>42505.848067129627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5">
        <f t="shared" si="323"/>
        <v>2015</v>
      </c>
      <c r="U4105" s="17">
        <f t="shared" si="324"/>
        <v>42242.772222222222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5">
        <f t="shared" si="323"/>
        <v>2016</v>
      </c>
      <c r="U4106" s="17">
        <f t="shared" si="324"/>
        <v>42670.278171296297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5">
        <f t="shared" si="323"/>
        <v>2016</v>
      </c>
      <c r="U4107" s="17">
        <f t="shared" si="324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5">
        <f t="shared" si="323"/>
        <v>2015</v>
      </c>
      <c r="U4108" s="17">
        <f t="shared" si="324"/>
        <v>42096.041666666672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5">
        <f t="shared" si="323"/>
        <v>2014</v>
      </c>
      <c r="U4109" s="17">
        <f t="shared" si="324"/>
        <v>41906.916678240741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5">
        <f t="shared" si="323"/>
        <v>2017</v>
      </c>
      <c r="U4110" s="17">
        <f t="shared" si="324"/>
        <v>42797.208333333328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5">
        <f t="shared" si="323"/>
        <v>2015</v>
      </c>
      <c r="U4111" s="17">
        <f t="shared" si="324"/>
        <v>42337.581064814818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5">
        <f t="shared" si="323"/>
        <v>2016</v>
      </c>
      <c r="U4112" s="17">
        <f t="shared" si="324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5">
        <f t="shared" si="323"/>
        <v>2015</v>
      </c>
      <c r="U4113" s="17">
        <f t="shared" si="324"/>
        <v>42059.135879629626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5">
        <f t="shared" si="323"/>
        <v>2016</v>
      </c>
      <c r="U4114" s="17">
        <f t="shared" si="324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5">
        <f t="shared" si="323"/>
        <v>2015</v>
      </c>
      <c r="U4115" s="17">
        <f t="shared" si="324"/>
        <v>42377.273611111115</v>
      </c>
    </row>
  </sheetData>
  <conditionalFormatting sqref="G1:G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D57E-02D5-430B-976A-6018B7001368}">
  <dimension ref="A1:H13"/>
  <sheetViews>
    <sheetView topLeftCell="A8" workbookViewId="0">
      <selection activeCell="K23" sqref="K23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21" customFormat="1" x14ac:dyDescent="0.3">
      <c r="A1" s="1" t="s">
        <v>8398</v>
      </c>
      <c r="B1" s="1" t="s">
        <v>8411</v>
      </c>
      <c r="C1" s="1" t="s">
        <v>8412</v>
      </c>
      <c r="D1" s="1" t="s">
        <v>8413</v>
      </c>
      <c r="E1" s="1" t="s">
        <v>8414</v>
      </c>
      <c r="F1" s="1" t="s">
        <v>8415</v>
      </c>
      <c r="G1" s="1" t="s">
        <v>8416</v>
      </c>
      <c r="H1" s="1" t="s">
        <v>8417</v>
      </c>
    </row>
    <row r="2" spans="1:8" x14ac:dyDescent="0.3">
      <c r="A2" t="s">
        <v>8429</v>
      </c>
      <c r="B2">
        <f>COUNTIFS(Kickstarter!$D:$D, "&lt;1000", Kickstarter!$G:$G, "successful", Kickstarter!$R:$R, "plays")</f>
        <v>141</v>
      </c>
      <c r="C2">
        <f>COUNTIFS(Kickstarter!$D:$D, "&lt;1000", Kickstarter!$G:$G, "failed", Kickstarter!$R:$R, "plays")</f>
        <v>45</v>
      </c>
      <c r="D2">
        <f>COUNTIFS(Kickstarter!$D:$D, "&lt;1000", Kickstarter!$G:$G, "canceled", 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8418</v>
      </c>
      <c r="B3">
        <f>COUNTIFS(Kickstarter!D:D, "&gt;=1000", Kickstarter!D:D, "&lt;=4999", Kickstarter!G:G, "successful", Kickstarter!R:R, "plays")</f>
        <v>388</v>
      </c>
      <c r="C3">
        <f>COUNTIFS(Kickstarter!$D:$D, "&gt;=1000", Kickstarter!$D:$D, "&lt;=4999", Kickstarter!$G:$G, "failed", Kickstarter!$R:$R, "plays")</f>
        <v>146</v>
      </c>
      <c r="D3">
        <f>COUNTIFS(Kickstarter!$D:$D, "&gt;=1000", Kickstarter!$D:$D, "&lt;=4999", Kickstarter!$G:$G, "canceled", Kickstarter!$R:$R,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8419</v>
      </c>
      <c r="B4">
        <f>COUNTIFS(Kickstarter!D:D, "&gt;=5000", Kickstarter!D:D, "&lt;=9999", Kickstarter!G:G, "successful", Kickstarter!R:R, "plays")</f>
        <v>93</v>
      </c>
      <c r="C4">
        <f>COUNTIFS(Kickstarter!$D:$D, "&gt;=5000", Kickstarter!$D:$D, "&lt;=9999", Kickstarter!$G:$G, "failed", Kickstarter!$R:$R, "plays")</f>
        <v>76</v>
      </c>
      <c r="D4">
        <f>COUNTIFS(Kickstarter!$D:$D, "&gt;=5000", Kickstarter!$D:$D, "&lt;=9999", Kickstarter!$G:$G, "canceled",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8420</v>
      </c>
      <c r="B5">
        <f>COUNTIFS(Kickstarter!D:D, "&gt;=10000", Kickstarter!D:D, "&lt;=14999", Kickstarter!G:G, "successful", Kickstarter!R:R, "plays")</f>
        <v>39</v>
      </c>
      <c r="C5">
        <f>COUNTIFS(Kickstarter!$D:$D, "&gt;=10000", Kickstarter!$D:$D, "&lt;=14999", Kickstarter!$G:$G, "failed", Kickstarter!$R:$R, "plays")</f>
        <v>33</v>
      </c>
      <c r="D5">
        <f>COUNTIFS(Kickstarter!$D:$D, "&gt;=10000", Kickstarter!$D:$D, "&lt;=14999", Kickstarter!$G:$G, "canceled",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8421</v>
      </c>
      <c r="B6">
        <f>COUNTIFS(Kickstarter!D:D, "&gt;=15000", Kickstarter!D:D, "&lt;=19999", Kickstarter!G:G, "successful", Kickstarter!R:R, "plays")</f>
        <v>12</v>
      </c>
      <c r="C6">
        <f>COUNTIFS(Kickstarter!$D:$D, "&gt;=15000", Kickstarter!$D:$D, "&lt;=19999", Kickstarter!$G:$G, "failed", Kickstarter!$R:$R, "plays")</f>
        <v>12</v>
      </c>
      <c r="D6">
        <f>COUNTIFS(Kickstarter!$D:$D, "&gt;=15000", Kickstarter!$D:$D, "&lt;=19999", Kickstarter!$G:$G, "canceled",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8422</v>
      </c>
      <c r="B7">
        <f>COUNTIFS(Kickstarter!D:D, "&gt;=20000", Kickstarter!D:D, "&lt;=24999", Kickstarter!G:G, "successful", Kickstarter!R:R, "plays")</f>
        <v>9</v>
      </c>
      <c r="C7">
        <f>COUNTIFS(Kickstarter!$D:$D, "&gt;=20000", Kickstarter!$D:$D, "&lt;=24999", Kickstarter!$G:$G, "failed", Kickstarter!$R:$R, "plays")</f>
        <v>11</v>
      </c>
      <c r="D7">
        <f>COUNTIFS(Kickstarter!$D:$D, "&gt;=20000", Kickstarter!$D:$D, "&lt;=24999", Kickstarter!$G:$G, "canceled",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8425</v>
      </c>
      <c r="B8">
        <f>COUNTIFS(Kickstarter!D:D, "&gt;=25000", Kickstarter!D:D, "&lt;=29999", Kickstarter!G:G, "successful", Kickstarter!R:R, "plays")</f>
        <v>1</v>
      </c>
      <c r="C8">
        <f>COUNTIFS(Kickstarter!$D:$D, "&gt;=25000", Kickstarter!$D:$D, "&lt;=29999", Kickstarter!$G:$G, "failed", Kickstarter!$R:$R, "plays")</f>
        <v>4</v>
      </c>
      <c r="D8">
        <f>COUNTIFS(Kickstarter!$D:$D, "&gt;=25000", Kickstarter!$D:$D, "&lt;=29999", Kickstarter!$G:$G, "canceled",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8423</v>
      </c>
      <c r="B9">
        <f>COUNTIFS(Kickstarter!D:D, "&gt;=30000", Kickstarter!D:D, "&lt;=34999", Kickstarter!G:G, "successful", Kickstarter!R:R, "plays")</f>
        <v>3</v>
      </c>
      <c r="C9">
        <f>COUNTIFS(Kickstarter!$D:$D, "&gt;=30000", Kickstarter!$D:$D, "&lt;=34999", Kickstarter!$G:$G, "failed", Kickstarter!$R:$R, "plays")</f>
        <v>8</v>
      </c>
      <c r="D9">
        <f>COUNTIFS(Kickstarter!$D:$D, "&gt;=30000", Kickstarter!$D:$D, "&lt;=34999", Kickstarter!$G:$G, "canceled",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8424</v>
      </c>
      <c r="B10">
        <f>COUNTIFS(Kickstarter!D:D, "&gt;=35000", Kickstarter!D:D, "&lt;=39999", Kickstarter!G:G, "successful", Kickstarter!R:R, "plays")</f>
        <v>4</v>
      </c>
      <c r="C10">
        <f>COUNTIFS(Kickstarter!$D:$D, "&gt;=35000", Kickstarter!$D:$D, "&lt;=39999", Kickstarter!$G:$G, "failed", Kickstarter!$R:$R, "plays")</f>
        <v>2</v>
      </c>
      <c r="D10">
        <f>COUNTIFS(Kickstarter!$D:$D, "&gt;=35000", Kickstarter!$D:$D, "&lt;=39999", Kickstarter!$G:$G, "canceled",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8426</v>
      </c>
      <c r="B11">
        <f>COUNTIFS(Kickstarter!D:D, "&gt;=40000", Kickstarter!D:D, "&lt;=44999", Kickstarter!G:G, "successful", Kickstarter!R:R, "plays")</f>
        <v>2</v>
      </c>
      <c r="C11">
        <f>COUNTIFS(Kickstarter!$D:$D, "&gt;=40000", Kickstarter!$D:$D, "&lt;=44999", Kickstarter!$G:$G, "failed", Kickstarter!$R:$R, "plays")</f>
        <v>1</v>
      </c>
      <c r="D11">
        <f>COUNTIFS(Kickstarter!$D:$D, "&gt;=40000", Kickstarter!$D:$D, "&lt;=44999", Kickstarter!$G:$G, "canceled",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8427</v>
      </c>
      <c r="B12">
        <f>COUNTIFS(Kickstarter!D:D, "&gt;=45000", Kickstarter!D:D, "&lt;=49999", Kickstarter!G:G, "successful", Kickstarter!R:R, "plays")</f>
        <v>0</v>
      </c>
      <c r="C12">
        <f>COUNTIFS(Kickstarter!$D:$D, "&gt;=45000", Kickstarter!$D:$D, "&lt;=49999", Kickstarter!$G:$G, "failed", Kickstarter!$R:$R, "plays")</f>
        <v>1</v>
      </c>
      <c r="D12">
        <f>COUNTIFS(Kickstarter!$D:$D, "&gt;=45000", Kickstarter!$D:$D, "&lt;=49999", Kickstarter!$G:$G, "canceled",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8428</v>
      </c>
      <c r="B13">
        <f>COUNTIFS(Kickstarter!$D:$D, "&gt;50000", Kickstarter!$G:$G, "successful", Kickstarter!$R:$R, "plays")</f>
        <v>2</v>
      </c>
      <c r="C13">
        <f>COUNTIFS(Kickstarter!$D:$D, "&gt;50000", Kickstarter!$G:$G, "failed", Kickstarter!$R:$R, "plays")</f>
        <v>10</v>
      </c>
      <c r="D13">
        <f>COUNTIFS(Kickstarter!$D:$D, "&gt;50000", Kickstarter!$G:$G, "canceled", Kickstarter!$R:$R, 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7412-0F14-4D1A-8C2D-A162F8B553E0}">
  <dimension ref="A1:E18"/>
  <sheetViews>
    <sheetView tabSelected="1" topLeftCell="C1" workbookViewId="0">
      <selection activeCell="S33" sqref="S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.109375" bestFit="1" customWidth="1"/>
    <col min="7" max="7" width="11" bestFit="1" customWidth="1"/>
    <col min="8" max="11" width="2" bestFit="1" customWidth="1"/>
    <col min="12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7.109375" bestFit="1" customWidth="1"/>
    <col min="2551" max="2551" width="11" bestFit="1" customWidth="1"/>
    <col min="2552" max="2799" width="11.44140625" bestFit="1" customWidth="1"/>
    <col min="2800" max="2800" width="14.5546875" bestFit="1" customWidth="1"/>
    <col min="2801" max="2801" width="9" bestFit="1" customWidth="1"/>
    <col min="2802" max="2802" width="11.77734375" bestFit="1" customWidth="1"/>
    <col min="2803" max="2803" width="11" bestFit="1" customWidth="1"/>
  </cols>
  <sheetData>
    <row r="1" spans="1:5" x14ac:dyDescent="0.3">
      <c r="A1" s="13" t="s">
        <v>8407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76790-A3F6-45E8-BCEE-2AADC0B93662}">
  <dimension ref="A1:T413"/>
  <sheetViews>
    <sheetView workbookViewId="0">
      <selection activeCell="D4" sqref="D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8306</v>
      </c>
      <c r="G1" t="s">
        <v>8304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8305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AC96-3433-459B-A986-AA6C1A234B09}">
  <dimension ref="A1:T251"/>
  <sheetViews>
    <sheetView workbookViewId="0">
      <selection activeCell="F22" sqref="F22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8306</v>
      </c>
      <c r="G1" t="s">
        <v>8304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8305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EE7F-F3BF-460E-B845-4778A901E8AD}">
  <dimension ref="A1:C14"/>
  <sheetViews>
    <sheetView workbookViewId="0">
      <selection activeCell="F12" sqref="F12"/>
    </sheetView>
  </sheetViews>
  <sheetFormatPr defaultRowHeight="14.4" x14ac:dyDescent="0.3"/>
  <cols>
    <col min="1" max="1" width="28.21875" style="18" customWidth="1"/>
    <col min="2" max="2" width="10.21875" bestFit="1" customWidth="1"/>
    <col min="3" max="3" width="11.21875" bestFit="1" customWidth="1"/>
  </cols>
  <sheetData>
    <row r="1" spans="1:3" s="2" customFormat="1" x14ac:dyDescent="0.3">
      <c r="A1" s="18"/>
      <c r="B1" s="2" t="s">
        <v>8381</v>
      </c>
      <c r="C1" s="2" t="s">
        <v>8382</v>
      </c>
    </row>
    <row r="2" spans="1:3" x14ac:dyDescent="0.3">
      <c r="A2" s="18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8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8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18" t="s">
        <v>8388</v>
      </c>
      <c r="B5" s="19">
        <f>_xlfn.QUARTILE.EXC('Successful US Kickstarters'!D:D,3)</f>
        <v>5000</v>
      </c>
      <c r="C5" s="19">
        <f>_xlfn.QUARTILE.EXC('Failed US Kickstarters'!D:D, 3)</f>
        <v>10000</v>
      </c>
    </row>
    <row r="6" spans="1:3" x14ac:dyDescent="0.3">
      <c r="A6" s="18" t="s">
        <v>8389</v>
      </c>
      <c r="B6" s="19">
        <f>_xlfn.QUARTILE.EXC('Successful US Kickstarters'!D:D,1)</f>
        <v>1500</v>
      </c>
      <c r="C6" s="19">
        <f>_xlfn.QUARTILE.EXC('Failed US Kickstarters'!D:D, 1)</f>
        <v>2000</v>
      </c>
    </row>
    <row r="7" spans="1:3" x14ac:dyDescent="0.3">
      <c r="A7" s="18" t="s">
        <v>8390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s="18" t="s">
        <v>8385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18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s="18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18" t="s">
        <v>8392</v>
      </c>
      <c r="B12" s="19">
        <f>_xlfn.QUARTILE.EXC('Successful US Kickstarters'!E:E,3)</f>
        <v>5699</v>
      </c>
      <c r="C12" s="19">
        <f>_xlfn.QUARTILE.EXC('Failed US Kickstarters'!E:E, 3)</f>
        <v>501</v>
      </c>
    </row>
    <row r="13" spans="1:3" x14ac:dyDescent="0.3">
      <c r="A13" s="18" t="s">
        <v>8393</v>
      </c>
      <c r="B13" s="19">
        <f>_xlfn.QUARTILE.EXC('Successful US Kickstarters'!E:E,1)</f>
        <v>1716.5074999999999</v>
      </c>
      <c r="C13" s="19">
        <f>_xlfn.QUARTILE.EXC('Failed US Kickstarters'!E:E, 1)</f>
        <v>9.25</v>
      </c>
    </row>
    <row r="14" spans="1:3" x14ac:dyDescent="0.3">
      <c r="A14" s="18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0BDC-2C81-49B3-8FC8-E6E5CE79E685}">
  <dimension ref="A1:F6"/>
  <sheetViews>
    <sheetView workbookViewId="0">
      <selection activeCell="E8" sqref="E8"/>
    </sheetView>
  </sheetViews>
  <sheetFormatPr defaultRowHeight="14.4" x14ac:dyDescent="0.3"/>
  <cols>
    <col min="1" max="1" width="30.5546875" bestFit="1" customWidth="1"/>
    <col min="2" max="2" width="37.5546875" bestFit="1" customWidth="1"/>
    <col min="3" max="4" width="10.109375" style="10" bestFit="1" customWidth="1"/>
    <col min="5" max="5" width="15.88671875" bestFit="1" customWidth="1"/>
    <col min="6" max="6" width="16.88671875" bestFit="1" customWidth="1"/>
  </cols>
  <sheetData>
    <row r="1" spans="1:6" s="1" customFormat="1" x14ac:dyDescent="0.3">
      <c r="A1" s="1" t="s">
        <v>1</v>
      </c>
      <c r="B1" s="1" t="s">
        <v>4110</v>
      </c>
      <c r="C1" s="9" t="s">
        <v>8216</v>
      </c>
      <c r="D1" s="9" t="s">
        <v>8217</v>
      </c>
      <c r="E1" s="1" t="s">
        <v>8307</v>
      </c>
      <c r="F1" s="1" t="s">
        <v>8380</v>
      </c>
    </row>
    <row r="2" spans="1:6" ht="43.2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10">
        <f>VLOOKUP(A2, Kickstarter!B:E,3,FALSE)</f>
        <v>2000</v>
      </c>
      <c r="D2" s="10">
        <f>VLOOKUP(A2,Kickstarter!B:E,4,FALSE)</f>
        <v>2020</v>
      </c>
      <c r="E2">
        <f>VLOOKUP(A2,Kickstarter!B:U,15,FALSE)</f>
        <v>51.79</v>
      </c>
      <c r="F2">
        <f>VLOOKUP(A2,Kickstarter!B:U,12,FALSE)</f>
        <v>39</v>
      </c>
    </row>
    <row r="3" spans="1:6" ht="57.6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0">
        <f>VLOOKUP(A3, Kickstarter!B:E,3,FALSE)</f>
        <v>2000</v>
      </c>
      <c r="D3" s="10">
        <f>VLOOKUP(A3,Kickstarter!B:E,4,FALSE)</f>
        <v>2020</v>
      </c>
      <c r="E3">
        <f>VLOOKUP(A3,Kickstarter!B:U,15,FALSE)</f>
        <v>36.07</v>
      </c>
      <c r="F3">
        <f>VLOOKUP(A3,Kickstarter!B:U,12,FALSE)</f>
        <v>56</v>
      </c>
    </row>
    <row r="4" spans="1:6" ht="57.6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10">
        <f>VLOOKUP(A4, Kickstarter!B:E,3,FALSE)</f>
        <v>1500</v>
      </c>
      <c r="D4" s="10">
        <f>VLOOKUP(A4,Kickstarter!B:E,4,FALSE)</f>
        <v>2576</v>
      </c>
      <c r="E4">
        <f>VLOOKUP(A4,Kickstarter!B:U,15,FALSE)</f>
        <v>33.03</v>
      </c>
      <c r="F4">
        <f>VLOOKUP(A4,Kickstarter!B:U,12,FALSE)</f>
        <v>78</v>
      </c>
    </row>
    <row r="5" spans="1:6" ht="43.2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10">
        <f>VLOOKUP(A5, Kickstarter!B:E,3,FALSE)</f>
        <v>1000</v>
      </c>
      <c r="D5" s="10">
        <f>VLOOKUP(A5,Kickstarter!B:E,4,FALSE)</f>
        <v>1168</v>
      </c>
      <c r="E5">
        <f>VLOOKUP(A5,Kickstarter!B:U,15,FALSE)</f>
        <v>44.92</v>
      </c>
      <c r="F5">
        <f>VLOOKUP(A5,Kickstarter!B:U,12,FALSE)</f>
        <v>26</v>
      </c>
    </row>
    <row r="6" spans="1:6" ht="57.6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0">
        <f>VLOOKUP(A6, Kickstarter!B:E,3,FALSE)</f>
        <v>4000</v>
      </c>
      <c r="D6" s="10">
        <f>VLOOKUP(A6,Kickstarter!B:E,4,FALSE)</f>
        <v>4137</v>
      </c>
      <c r="E6">
        <f>VLOOKUP(A6,Kickstarter!B:U,15,FALSE)</f>
        <v>36.61</v>
      </c>
      <c r="F6">
        <f>VLOOKUP(A6,Kickstarter!B:U,12,FALSE)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CEAE-D851-482B-81CB-2F5ECDAAB588}">
  <dimension ref="A1:F6"/>
  <sheetViews>
    <sheetView topLeftCell="A5" workbookViewId="0">
      <selection activeCell="C34" sqref="C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</cols>
  <sheetData>
    <row r="1" spans="1:6" x14ac:dyDescent="0.3">
      <c r="A1" s="13" t="s">
        <v>8402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11E99-18D9-4CE7-B92B-78D9B42A9869}">
  <dimension ref="A1:E7"/>
  <sheetViews>
    <sheetView workbookViewId="0">
      <selection activeCell="A14" sqref="A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8402</v>
      </c>
      <c r="B1" t="s">
        <v>8364</v>
      </c>
    </row>
    <row r="2" spans="1:5" x14ac:dyDescent="0.3">
      <c r="A2" s="13" t="s">
        <v>8407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1D980-B792-47F4-82F8-B1CA005D33D2}">
  <dimension ref="A1:F18"/>
  <sheetViews>
    <sheetView topLeftCell="A9" workbookViewId="0">
      <selection activeCell="K35" sqref="K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8407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Schulte</cp:lastModifiedBy>
  <dcterms:created xsi:type="dcterms:W3CDTF">2017-04-20T15:17:24Z</dcterms:created>
  <dcterms:modified xsi:type="dcterms:W3CDTF">2021-09-11T01:58:35Z</dcterms:modified>
</cp:coreProperties>
</file>