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012"/>
  <workbookPr dateCompatibility="0" defaultThemeVersion="166925"/>
  <mc:AlternateContent xmlns:mc="http://schemas.openxmlformats.org/markup-compatibility/2006">
    <mc:Choice Requires="x15">
      <x15ac:absPath xmlns:x15ac="http://schemas.microsoft.com/office/spreadsheetml/2010/11/ac" url="/Users/melanieshimano/Desktop/"/>
    </mc:Choice>
  </mc:AlternateContent>
  <xr:revisionPtr revIDLastSave="0" documentId="13_ncr:9_{0FDDC352-927E-D748-B799-8CD18A8DB981}" xr6:coauthVersionLast="36" xr6:coauthVersionMax="36" xr10:uidLastSave="{00000000-0000-0000-0000-000000000000}"/>
  <bookViews>
    <workbookView xWindow="-38040" yWindow="-940" windowWidth="37280" windowHeight="20220" xr2:uid="{00000000-000D-0000-FFFF-FFFF00000000}"/>
  </bookViews>
  <sheets>
    <sheet name="student-resources-2-25-2021 (1)" sheetId="1" r:id="rId1"/>
    <sheet name="cluster-analysis" sheetId="2" r:id="rId2"/>
  </sheets>
  <definedNames>
    <definedName name="_xlnm._FilterDatabase" localSheetId="0" hidden="1">'student-resources-2-25-2021 (1)'!$A$1:$T$1</definedName>
    <definedName name="cluster">'cluster-analysis'!$A$11:$H$229</definedName>
    <definedName name="solver_adj" localSheetId="1" hidden="1">'cluster-analysis'!$C$3:$C$5</definedName>
    <definedName name="solver_cvg" localSheetId="1" hidden="1">0.0001</definedName>
    <definedName name="solver_drv" localSheetId="1" hidden="1">1</definedName>
    <definedName name="solver_eng" localSheetId="1" hidden="1">3</definedName>
    <definedName name="solver_itr" localSheetId="1" hidden="1">2147483647</definedName>
    <definedName name="solver_lhs1" localSheetId="1" hidden="1">'cluster-analysis'!$C$3:$C$5</definedName>
    <definedName name="solver_lhs2" localSheetId="1" hidden="1">'cluster-analysis'!$C$3:$C$5</definedName>
    <definedName name="solver_lhs3" localSheetId="1" hidden="1">'cluster-analysis'!$C$3:$C$5</definedName>
    <definedName name="solver_lin" localSheetId="1" hidden="1">2</definedName>
    <definedName name="solver_mip" localSheetId="1" hidden="1">2147483647</definedName>
    <definedName name="solver_mni" localSheetId="1" hidden="1">30</definedName>
    <definedName name="solver_mrt" localSheetId="1" hidden="1">0.5</definedName>
    <definedName name="solver_msl" localSheetId="1" hidden="1">2</definedName>
    <definedName name="solver_neg" localSheetId="1" hidden="1">1</definedName>
    <definedName name="solver_nod" localSheetId="1" hidden="1">2147483647</definedName>
    <definedName name="solver_num" localSheetId="1" hidden="1">3</definedName>
    <definedName name="solver_opt" localSheetId="1" hidden="1">'cluster-analysis'!$L$8</definedName>
    <definedName name="solver_pre" localSheetId="1" hidden="1">0.000001</definedName>
    <definedName name="solver_rbv" localSheetId="1" hidden="1">1</definedName>
    <definedName name="solver_rel1" localSheetId="1" hidden="1">1</definedName>
    <definedName name="solver_rel2" localSheetId="1" hidden="1">4</definedName>
    <definedName name="solver_rel3" localSheetId="1" hidden="1">3</definedName>
    <definedName name="solver_rhs1" localSheetId="1" hidden="1">218</definedName>
    <definedName name="solver_rhs2" localSheetId="1" hidden="1">integer</definedName>
    <definedName name="solver_rhs3" localSheetId="1" hidden="1">1</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2</definedName>
    <definedName name="solver_val" localSheetId="1" hidden="1">0</definedName>
    <definedName name="solver_ver" localSheetId="1" hidden="1">2</definedName>
  </definedNames>
  <calcPr calcId="181029"/>
  <fileRecoveryPr repairLoad="1"/>
  <extLst>
    <ext xmlns:x14="http://schemas.microsoft.com/office/spreadsheetml/2009/9/main" uri="{79F54976-1DA5-4618-B147-4CDE4B953A38}">
      <x14:workbookPr/>
    </ext>
  </extLst>
</workbook>
</file>

<file path=xl/calcChain.xml><?xml version="1.0" encoding="utf-8"?>
<calcChain xmlns="http://purl.oclc.org/ooxml/spreadsheetml/main">
  <c r="B4" i="2" l="1"/>
  <c r="B5" i="2"/>
  <c r="B3" i="2"/>
  <c r="E10" i="2"/>
  <c r="D9" i="2"/>
  <c r="D10" i="2"/>
  <c r="E9" i="2"/>
  <c r="C10" i="2"/>
  <c r="C9" i="2"/>
  <c r="F15" i="2" l="1"/>
  <c r="F22" i="2"/>
  <c r="F27" i="2"/>
  <c r="F32" i="2"/>
  <c r="F38" i="2"/>
  <c r="F43" i="2"/>
  <c r="F54" i="2"/>
  <c r="F64" i="2"/>
  <c r="F75" i="2"/>
  <c r="F86" i="2"/>
  <c r="F96" i="2"/>
  <c r="F107" i="2"/>
  <c r="F118" i="2"/>
  <c r="F128" i="2"/>
  <c r="F139" i="2"/>
  <c r="F150" i="2"/>
  <c r="F160" i="2"/>
  <c r="F171" i="2"/>
  <c r="F182" i="2"/>
  <c r="F192" i="2"/>
  <c r="F203" i="2"/>
  <c r="F214" i="2"/>
  <c r="F224" i="2"/>
  <c r="F17" i="2"/>
  <c r="F28" i="2"/>
  <c r="F39" i="2"/>
  <c r="F50" i="2"/>
  <c r="F60" i="2"/>
  <c r="F71" i="2"/>
  <c r="F82" i="2"/>
  <c r="F92" i="2"/>
  <c r="F103" i="2"/>
  <c r="F114" i="2"/>
  <c r="F124" i="2"/>
  <c r="F135" i="2"/>
  <c r="F146" i="2"/>
  <c r="F156" i="2"/>
  <c r="F48" i="2"/>
  <c r="F59" i="2"/>
  <c r="F70" i="2"/>
  <c r="F80" i="2"/>
  <c r="F91" i="2"/>
  <c r="F102" i="2"/>
  <c r="F112" i="2"/>
  <c r="F123" i="2"/>
  <c r="F134" i="2"/>
  <c r="F144" i="2"/>
  <c r="F155" i="2"/>
  <c r="F166" i="2"/>
  <c r="F176" i="2"/>
  <c r="F187" i="2"/>
  <c r="F198" i="2"/>
  <c r="F208" i="2"/>
  <c r="F219" i="2"/>
  <c r="F12" i="2"/>
  <c r="F23" i="2"/>
  <c r="F34" i="2"/>
  <c r="F44" i="2"/>
  <c r="F55" i="2"/>
  <c r="F66" i="2"/>
  <c r="F76" i="2"/>
  <c r="F98" i="2"/>
  <c r="F108" i="2"/>
  <c r="F119" i="2"/>
  <c r="F130" i="2"/>
  <c r="F140" i="2"/>
  <c r="F151" i="2"/>
  <c r="F162" i="2"/>
  <c r="F14" i="2"/>
  <c r="F215" i="2"/>
  <c r="F194" i="2"/>
  <c r="F172" i="2"/>
  <c r="H151" i="2"/>
  <c r="H215" i="2"/>
  <c r="F210" i="2"/>
  <c r="F188" i="2"/>
  <c r="F167" i="2"/>
  <c r="H183" i="2"/>
  <c r="F226" i="2"/>
  <c r="F204" i="2"/>
  <c r="F183" i="2"/>
  <c r="F220" i="2"/>
  <c r="F199" i="2"/>
  <c r="F178" i="2"/>
  <c r="F87" i="2"/>
  <c r="F228" i="2"/>
  <c r="F223" i="2"/>
  <c r="F218" i="2"/>
  <c r="F212" i="2"/>
  <c r="F207" i="2"/>
  <c r="F202" i="2"/>
  <c r="F196" i="2"/>
  <c r="F191" i="2"/>
  <c r="F186" i="2"/>
  <c r="F180" i="2"/>
  <c r="F175" i="2"/>
  <c r="F170" i="2"/>
  <c r="F164" i="2"/>
  <c r="F159" i="2"/>
  <c r="F154" i="2"/>
  <c r="F148" i="2"/>
  <c r="F143" i="2"/>
  <c r="F138" i="2"/>
  <c r="F132" i="2"/>
  <c r="F127" i="2"/>
  <c r="F122" i="2"/>
  <c r="F116" i="2"/>
  <c r="F111" i="2"/>
  <c r="F106" i="2"/>
  <c r="F100" i="2"/>
  <c r="F95" i="2"/>
  <c r="F90" i="2"/>
  <c r="F84" i="2"/>
  <c r="F79" i="2"/>
  <c r="F74" i="2"/>
  <c r="F68" i="2"/>
  <c r="F63" i="2"/>
  <c r="F58" i="2"/>
  <c r="F52" i="2"/>
  <c r="F47" i="2"/>
  <c r="F42" i="2"/>
  <c r="F36" i="2"/>
  <c r="F31" i="2"/>
  <c r="F26" i="2"/>
  <c r="F19" i="2"/>
  <c r="H18" i="2"/>
  <c r="H167" i="2"/>
  <c r="H199" i="2"/>
  <c r="H207" i="2"/>
  <c r="H175" i="2"/>
  <c r="H191" i="2"/>
  <c r="F21" i="2"/>
  <c r="F16" i="2"/>
  <c r="F20" i="2"/>
  <c r="F25" i="2"/>
  <c r="F29" i="2"/>
  <c r="F33" i="2"/>
  <c r="F37" i="2"/>
  <c r="F41" i="2"/>
  <c r="F45" i="2"/>
  <c r="F49" i="2"/>
  <c r="F53" i="2"/>
  <c r="F57" i="2"/>
  <c r="F61" i="2"/>
  <c r="D4" i="2" s="1"/>
  <c r="F65" i="2"/>
  <c r="F69" i="2"/>
  <c r="F73" i="2"/>
  <c r="F77" i="2"/>
  <c r="F81" i="2"/>
  <c r="F85" i="2"/>
  <c r="F89" i="2"/>
  <c r="F93" i="2"/>
  <c r="F97" i="2"/>
  <c r="F101" i="2"/>
  <c r="F105" i="2"/>
  <c r="F109" i="2"/>
  <c r="F113" i="2"/>
  <c r="F117" i="2"/>
  <c r="F121" i="2"/>
  <c r="F125" i="2"/>
  <c r="F129" i="2"/>
  <c r="F133" i="2"/>
  <c r="F137" i="2"/>
  <c r="F141" i="2"/>
  <c r="F145" i="2"/>
  <c r="F149" i="2"/>
  <c r="F153" i="2"/>
  <c r="F157" i="2"/>
  <c r="F161" i="2"/>
  <c r="F165" i="2"/>
  <c r="F169" i="2"/>
  <c r="F173" i="2"/>
  <c r="F177" i="2"/>
  <c r="F181" i="2"/>
  <c r="D5" i="2" s="1"/>
  <c r="F185" i="2"/>
  <c r="F189" i="2"/>
  <c r="F193" i="2"/>
  <c r="F197" i="2"/>
  <c r="F201" i="2"/>
  <c r="F205" i="2"/>
  <c r="F209" i="2"/>
  <c r="F213" i="2"/>
  <c r="F217" i="2"/>
  <c r="F221" i="2"/>
  <c r="F225" i="2"/>
  <c r="F229" i="2"/>
  <c r="F13" i="2"/>
  <c r="F227" i="2"/>
  <c r="F222" i="2"/>
  <c r="F216" i="2"/>
  <c r="F211" i="2"/>
  <c r="F206" i="2"/>
  <c r="F200" i="2"/>
  <c r="F195" i="2"/>
  <c r="F190" i="2"/>
  <c r="F184" i="2"/>
  <c r="F179" i="2"/>
  <c r="F174" i="2"/>
  <c r="F168" i="2"/>
  <c r="F163" i="2"/>
  <c r="F158" i="2"/>
  <c r="F152" i="2"/>
  <c r="F147" i="2"/>
  <c r="F142" i="2"/>
  <c r="F136" i="2"/>
  <c r="F131" i="2"/>
  <c r="F126" i="2"/>
  <c r="F120" i="2"/>
  <c r="F115" i="2"/>
  <c r="F110" i="2"/>
  <c r="F104" i="2"/>
  <c r="F99" i="2"/>
  <c r="F94" i="2"/>
  <c r="F88" i="2"/>
  <c r="F83" i="2"/>
  <c r="F78" i="2"/>
  <c r="F72" i="2"/>
  <c r="F67" i="2"/>
  <c r="F62" i="2"/>
  <c r="F56" i="2"/>
  <c r="F51" i="2"/>
  <c r="F46" i="2"/>
  <c r="F40" i="2"/>
  <c r="F35" i="2"/>
  <c r="F30" i="2"/>
  <c r="F24" i="2"/>
  <c r="F18" i="2"/>
  <c r="H223" i="2"/>
  <c r="H159" i="2"/>
  <c r="G12" i="2"/>
  <c r="G222" i="2"/>
  <c r="G206" i="2"/>
  <c r="G190" i="2"/>
  <c r="G174" i="2"/>
  <c r="G158" i="2"/>
  <c r="G142" i="2"/>
  <c r="G124" i="2"/>
  <c r="G102" i="2"/>
  <c r="G81" i="2"/>
  <c r="G60" i="2"/>
  <c r="G38" i="2"/>
  <c r="G17" i="2"/>
  <c r="G218" i="2"/>
  <c r="G202" i="2"/>
  <c r="G186" i="2"/>
  <c r="G170" i="2"/>
  <c r="G154" i="2"/>
  <c r="G138" i="2"/>
  <c r="G118" i="2"/>
  <c r="G97" i="2"/>
  <c r="G76" i="2"/>
  <c r="G54" i="2"/>
  <c r="G33" i="2"/>
  <c r="G15" i="2"/>
  <c r="G19" i="2"/>
  <c r="G23" i="2"/>
  <c r="G27" i="2"/>
  <c r="G31" i="2"/>
  <c r="G35" i="2"/>
  <c r="G39" i="2"/>
  <c r="G43" i="2"/>
  <c r="G47" i="2"/>
  <c r="G51" i="2"/>
  <c r="G55" i="2"/>
  <c r="G59" i="2"/>
  <c r="G63" i="2"/>
  <c r="G67" i="2"/>
  <c r="G71" i="2"/>
  <c r="G75" i="2"/>
  <c r="G79" i="2"/>
  <c r="G83" i="2"/>
  <c r="G87" i="2"/>
  <c r="G91" i="2"/>
  <c r="G95" i="2"/>
  <c r="G99" i="2"/>
  <c r="G103" i="2"/>
  <c r="G107" i="2"/>
  <c r="G111" i="2"/>
  <c r="G115" i="2"/>
  <c r="G119" i="2"/>
  <c r="G123" i="2"/>
  <c r="G127" i="2"/>
  <c r="G131" i="2"/>
  <c r="G13" i="2"/>
  <c r="E3" i="2" s="1"/>
  <c r="G18" i="2"/>
  <c r="G24" i="2"/>
  <c r="G29" i="2"/>
  <c r="G34" i="2"/>
  <c r="G40" i="2"/>
  <c r="G45" i="2"/>
  <c r="G50" i="2"/>
  <c r="G56" i="2"/>
  <c r="G61" i="2"/>
  <c r="G66" i="2"/>
  <c r="G72" i="2"/>
  <c r="G77" i="2"/>
  <c r="G82" i="2"/>
  <c r="G88" i="2"/>
  <c r="G93" i="2"/>
  <c r="G98" i="2"/>
  <c r="G104" i="2"/>
  <c r="G109" i="2"/>
  <c r="G114" i="2"/>
  <c r="G120" i="2"/>
  <c r="G125" i="2"/>
  <c r="G130" i="2"/>
  <c r="G135" i="2"/>
  <c r="G139" i="2"/>
  <c r="G143" i="2"/>
  <c r="G147" i="2"/>
  <c r="G151" i="2"/>
  <c r="G155" i="2"/>
  <c r="G159" i="2"/>
  <c r="G163" i="2"/>
  <c r="G167" i="2"/>
  <c r="G171" i="2"/>
  <c r="G175" i="2"/>
  <c r="G179" i="2"/>
  <c r="G183" i="2"/>
  <c r="G187" i="2"/>
  <c r="G191" i="2"/>
  <c r="G195" i="2"/>
  <c r="G199" i="2"/>
  <c r="G203" i="2"/>
  <c r="G207" i="2"/>
  <c r="G211" i="2"/>
  <c r="G215" i="2"/>
  <c r="G219" i="2"/>
  <c r="G223" i="2"/>
  <c r="G227" i="2"/>
  <c r="G14" i="2"/>
  <c r="G20" i="2"/>
  <c r="G25" i="2"/>
  <c r="G30" i="2"/>
  <c r="G36" i="2"/>
  <c r="G41" i="2"/>
  <c r="G46" i="2"/>
  <c r="G52" i="2"/>
  <c r="G57" i="2"/>
  <c r="G62" i="2"/>
  <c r="G68" i="2"/>
  <c r="G73" i="2"/>
  <c r="G78" i="2"/>
  <c r="G84" i="2"/>
  <c r="G89" i="2"/>
  <c r="G94" i="2"/>
  <c r="G100" i="2"/>
  <c r="G105" i="2"/>
  <c r="G110" i="2"/>
  <c r="G116" i="2"/>
  <c r="G121" i="2"/>
  <c r="G126" i="2"/>
  <c r="G132" i="2"/>
  <c r="G136" i="2"/>
  <c r="G140" i="2"/>
  <c r="G144" i="2"/>
  <c r="G148" i="2"/>
  <c r="G152" i="2"/>
  <c r="G156" i="2"/>
  <c r="G160" i="2"/>
  <c r="G164" i="2"/>
  <c r="G168" i="2"/>
  <c r="G172" i="2"/>
  <c r="G176" i="2"/>
  <c r="G180" i="2"/>
  <c r="G184" i="2"/>
  <c r="G188" i="2"/>
  <c r="G192" i="2"/>
  <c r="G196" i="2"/>
  <c r="G200" i="2"/>
  <c r="G204" i="2"/>
  <c r="G208" i="2"/>
  <c r="G212" i="2"/>
  <c r="G216" i="2"/>
  <c r="G220" i="2"/>
  <c r="G224" i="2"/>
  <c r="G228" i="2"/>
  <c r="G16" i="2"/>
  <c r="G21" i="2"/>
  <c r="G26" i="2"/>
  <c r="G32" i="2"/>
  <c r="G37" i="2"/>
  <c r="G42" i="2"/>
  <c r="G48" i="2"/>
  <c r="G53" i="2"/>
  <c r="G58" i="2"/>
  <c r="G64" i="2"/>
  <c r="G69" i="2"/>
  <c r="G74" i="2"/>
  <c r="G80" i="2"/>
  <c r="G85" i="2"/>
  <c r="G90" i="2"/>
  <c r="G96" i="2"/>
  <c r="G101" i="2"/>
  <c r="G106" i="2"/>
  <c r="G112" i="2"/>
  <c r="G117" i="2"/>
  <c r="G122" i="2"/>
  <c r="G128" i="2"/>
  <c r="G133" i="2"/>
  <c r="G137" i="2"/>
  <c r="G141" i="2"/>
  <c r="G145" i="2"/>
  <c r="G149" i="2"/>
  <c r="G153" i="2"/>
  <c r="G157" i="2"/>
  <c r="G161" i="2"/>
  <c r="G165" i="2"/>
  <c r="G169" i="2"/>
  <c r="G173" i="2"/>
  <c r="G177" i="2"/>
  <c r="G181" i="2"/>
  <c r="E5" i="2" s="1"/>
  <c r="G185" i="2"/>
  <c r="G189" i="2"/>
  <c r="G193" i="2"/>
  <c r="G197" i="2"/>
  <c r="G201" i="2"/>
  <c r="G205" i="2"/>
  <c r="G209" i="2"/>
  <c r="G213" i="2"/>
  <c r="G217" i="2"/>
  <c r="G221" i="2"/>
  <c r="G225" i="2"/>
  <c r="G229" i="2"/>
  <c r="G214" i="2"/>
  <c r="G198" i="2"/>
  <c r="G182" i="2"/>
  <c r="G166" i="2"/>
  <c r="G150" i="2"/>
  <c r="G134" i="2"/>
  <c r="G113" i="2"/>
  <c r="G92" i="2"/>
  <c r="G70" i="2"/>
  <c r="G49" i="2"/>
  <c r="G28" i="2"/>
  <c r="G226" i="2"/>
  <c r="G210" i="2"/>
  <c r="G194" i="2"/>
  <c r="G178" i="2"/>
  <c r="G162" i="2"/>
  <c r="G146" i="2"/>
  <c r="G129" i="2"/>
  <c r="G108" i="2"/>
  <c r="G86" i="2"/>
  <c r="G65" i="2"/>
  <c r="G44" i="2"/>
  <c r="G22" i="2"/>
  <c r="H135" i="2"/>
  <c r="H119" i="2"/>
  <c r="H103" i="2"/>
  <c r="H95" i="2"/>
  <c r="H79" i="2"/>
  <c r="H71" i="2"/>
  <c r="H63" i="2"/>
  <c r="H55" i="2"/>
  <c r="H47" i="2"/>
  <c r="H39" i="2"/>
  <c r="H31" i="2"/>
  <c r="H229" i="2"/>
  <c r="H221" i="2"/>
  <c r="H213" i="2"/>
  <c r="H205" i="2"/>
  <c r="H197" i="2"/>
  <c r="H189" i="2"/>
  <c r="H181" i="2"/>
  <c r="H173" i="2"/>
  <c r="H165" i="2"/>
  <c r="H157" i="2"/>
  <c r="H149" i="2"/>
  <c r="H141" i="2"/>
  <c r="H133" i="2"/>
  <c r="H125" i="2"/>
  <c r="H117" i="2"/>
  <c r="H109" i="2"/>
  <c r="H101" i="2"/>
  <c r="H93" i="2"/>
  <c r="H85" i="2"/>
  <c r="H77" i="2"/>
  <c r="H69" i="2"/>
  <c r="H61" i="2"/>
  <c r="F4" i="2" s="1"/>
  <c r="H53" i="2"/>
  <c r="H45" i="2"/>
  <c r="H37" i="2"/>
  <c r="H29" i="2"/>
  <c r="H20" i="2"/>
  <c r="H143" i="2"/>
  <c r="H127" i="2"/>
  <c r="H111" i="2"/>
  <c r="H87" i="2"/>
  <c r="H22" i="2"/>
  <c r="H227" i="2"/>
  <c r="H219" i="2"/>
  <c r="H211" i="2"/>
  <c r="H203" i="2"/>
  <c r="H195" i="2"/>
  <c r="H187" i="2"/>
  <c r="H179" i="2"/>
  <c r="H171" i="2"/>
  <c r="H163" i="2"/>
  <c r="H155" i="2"/>
  <c r="H147" i="2"/>
  <c r="H139" i="2"/>
  <c r="H131" i="2"/>
  <c r="H123" i="2"/>
  <c r="H115" i="2"/>
  <c r="H107" i="2"/>
  <c r="H99" i="2"/>
  <c r="H91" i="2"/>
  <c r="H83" i="2"/>
  <c r="H75" i="2"/>
  <c r="H67" i="2"/>
  <c r="H59" i="2"/>
  <c r="H51" i="2"/>
  <c r="H43" i="2"/>
  <c r="H35" i="2"/>
  <c r="H27" i="2"/>
  <c r="H24" i="2"/>
  <c r="H13" i="2"/>
  <c r="H17" i="2"/>
  <c r="H21" i="2"/>
  <c r="H26" i="2"/>
  <c r="H30" i="2"/>
  <c r="H34" i="2"/>
  <c r="H38" i="2"/>
  <c r="H42" i="2"/>
  <c r="H46" i="2"/>
  <c r="H50" i="2"/>
  <c r="H54" i="2"/>
  <c r="H58" i="2"/>
  <c r="H62" i="2"/>
  <c r="H66" i="2"/>
  <c r="H70" i="2"/>
  <c r="H74" i="2"/>
  <c r="H78" i="2"/>
  <c r="H82" i="2"/>
  <c r="H86" i="2"/>
  <c r="H90" i="2"/>
  <c r="H94" i="2"/>
  <c r="H98" i="2"/>
  <c r="H102" i="2"/>
  <c r="H106" i="2"/>
  <c r="H110" i="2"/>
  <c r="H114" i="2"/>
  <c r="H118" i="2"/>
  <c r="H122" i="2"/>
  <c r="H126" i="2"/>
  <c r="H130" i="2"/>
  <c r="H134" i="2"/>
  <c r="H138" i="2"/>
  <c r="H142" i="2"/>
  <c r="H146" i="2"/>
  <c r="H150" i="2"/>
  <c r="H154" i="2"/>
  <c r="H158" i="2"/>
  <c r="H162" i="2"/>
  <c r="H166" i="2"/>
  <c r="H170" i="2"/>
  <c r="H174" i="2"/>
  <c r="H178" i="2"/>
  <c r="H182" i="2"/>
  <c r="H186" i="2"/>
  <c r="H190" i="2"/>
  <c r="H194" i="2"/>
  <c r="H198" i="2"/>
  <c r="H202" i="2"/>
  <c r="H206" i="2"/>
  <c r="H210" i="2"/>
  <c r="H214" i="2"/>
  <c r="H218" i="2"/>
  <c r="H222" i="2"/>
  <c r="H226" i="2"/>
  <c r="H12" i="2"/>
  <c r="H14" i="2"/>
  <c r="H15" i="2"/>
  <c r="H19" i="2"/>
  <c r="H23" i="2"/>
  <c r="H28" i="2"/>
  <c r="H32" i="2"/>
  <c r="H36" i="2"/>
  <c r="H40" i="2"/>
  <c r="H44" i="2"/>
  <c r="H48" i="2"/>
  <c r="H52" i="2"/>
  <c r="H56" i="2"/>
  <c r="H60" i="2"/>
  <c r="H64" i="2"/>
  <c r="H68" i="2"/>
  <c r="H72" i="2"/>
  <c r="H76" i="2"/>
  <c r="H80" i="2"/>
  <c r="H84" i="2"/>
  <c r="H88" i="2"/>
  <c r="H92" i="2"/>
  <c r="H96" i="2"/>
  <c r="H100" i="2"/>
  <c r="H104" i="2"/>
  <c r="H108" i="2"/>
  <c r="H112" i="2"/>
  <c r="H116" i="2"/>
  <c r="H120" i="2"/>
  <c r="H124" i="2"/>
  <c r="H128" i="2"/>
  <c r="H132" i="2"/>
  <c r="H136" i="2"/>
  <c r="H140" i="2"/>
  <c r="H144" i="2"/>
  <c r="H148" i="2"/>
  <c r="H152" i="2"/>
  <c r="H156" i="2"/>
  <c r="H160" i="2"/>
  <c r="H164" i="2"/>
  <c r="H168" i="2"/>
  <c r="H172" i="2"/>
  <c r="H176" i="2"/>
  <c r="H180" i="2"/>
  <c r="H184" i="2"/>
  <c r="H188" i="2"/>
  <c r="H192" i="2"/>
  <c r="H196" i="2"/>
  <c r="H200" i="2"/>
  <c r="H204" i="2"/>
  <c r="H208" i="2"/>
  <c r="H212" i="2"/>
  <c r="H216" i="2"/>
  <c r="H220" i="2"/>
  <c r="H224" i="2"/>
  <c r="H228" i="2"/>
  <c r="H225" i="2"/>
  <c r="H217" i="2"/>
  <c r="H209" i="2"/>
  <c r="H201" i="2"/>
  <c r="H193" i="2"/>
  <c r="H185" i="2"/>
  <c r="H177" i="2"/>
  <c r="H169" i="2"/>
  <c r="H161" i="2"/>
  <c r="H153" i="2"/>
  <c r="H145" i="2"/>
  <c r="H137" i="2"/>
  <c r="H129" i="2"/>
  <c r="H121" i="2"/>
  <c r="H113" i="2"/>
  <c r="H105" i="2"/>
  <c r="H97" i="2"/>
  <c r="H89" i="2"/>
  <c r="H81" i="2"/>
  <c r="H73" i="2"/>
  <c r="H65" i="2"/>
  <c r="H57" i="2"/>
  <c r="H49" i="2"/>
  <c r="H41" i="2"/>
  <c r="H33" i="2"/>
  <c r="H25" i="2"/>
  <c r="H16" i="2"/>
  <c r="F3" i="2" l="1"/>
  <c r="D3" i="2"/>
  <c r="I119" i="2" s="1"/>
  <c r="F5" i="2"/>
  <c r="K48" i="2" s="1"/>
  <c r="E4" i="2"/>
  <c r="I89" i="2"/>
  <c r="J62" i="2"/>
  <c r="I63" i="2"/>
  <c r="I143" i="2"/>
  <c r="J61" i="2"/>
  <c r="I92" i="2"/>
  <c r="I157" i="2"/>
  <c r="K186" i="2"/>
  <c r="J208" i="2"/>
  <c r="J91" i="2"/>
  <c r="K61" i="2"/>
  <c r="I78" i="2"/>
  <c r="K120" i="2"/>
  <c r="I206" i="2"/>
  <c r="K189" i="2"/>
  <c r="K93" i="2"/>
  <c r="J159" i="2"/>
  <c r="J29" i="2"/>
  <c r="J47" i="2"/>
  <c r="J154" i="2"/>
  <c r="I198" i="2"/>
  <c r="I192" i="2"/>
  <c r="I196" i="2"/>
  <c r="J164" i="2"/>
  <c r="J52" i="2"/>
  <c r="K210" i="2"/>
  <c r="J146" i="2"/>
  <c r="I17" i="2"/>
  <c r="K127" i="2"/>
  <c r="J133" i="2"/>
  <c r="J165" i="2"/>
  <c r="J229" i="2"/>
  <c r="I64" i="2"/>
  <c r="J188" i="2"/>
  <c r="I172" i="2"/>
  <c r="I114" i="2"/>
  <c r="J93" i="2"/>
  <c r="I29" i="2"/>
  <c r="K51" i="2"/>
  <c r="J158" i="2"/>
  <c r="I79" i="2"/>
  <c r="J119" i="2"/>
  <c r="I149" i="2"/>
  <c r="K47" i="2"/>
  <c r="J166" i="2"/>
  <c r="J48" i="2"/>
  <c r="J30" i="2"/>
  <c r="J111" i="2"/>
  <c r="I214" i="2"/>
  <c r="K203" i="2"/>
  <c r="I175" i="2"/>
  <c r="K71" i="2"/>
  <c r="J207" i="2"/>
  <c r="I72" i="2"/>
  <c r="K87" i="2"/>
  <c r="J120" i="2"/>
  <c r="J126" i="2"/>
  <c r="J202" i="2"/>
  <c r="I47" i="2"/>
  <c r="I32" i="2"/>
  <c r="K91" i="2"/>
  <c r="J63" i="2"/>
  <c r="J94" i="2"/>
  <c r="I35" i="2"/>
  <c r="I163" i="2"/>
  <c r="I162" i="2"/>
  <c r="K66" i="2"/>
  <c r="I67" i="2"/>
  <c r="K199" i="2"/>
  <c r="J197" i="2"/>
  <c r="I36" i="2"/>
  <c r="J36" i="2"/>
  <c r="I93" i="2"/>
  <c r="I158" i="2"/>
  <c r="I145" i="2"/>
  <c r="K126" i="2"/>
  <c r="K39" i="2"/>
  <c r="K204" i="2"/>
  <c r="J183" i="2"/>
  <c r="J87" i="2"/>
  <c r="J203" i="2"/>
  <c r="J160" i="2"/>
  <c r="J113" i="2"/>
  <c r="J56" i="2"/>
  <c r="J193" i="2"/>
  <c r="J161" i="2"/>
  <c r="J128" i="2"/>
  <c r="J85" i="2"/>
  <c r="J43" i="2"/>
  <c r="J122" i="2"/>
  <c r="J90" i="2"/>
  <c r="J58" i="2"/>
  <c r="J26" i="2"/>
  <c r="J67" i="2"/>
  <c r="J168" i="2"/>
  <c r="I101" i="2"/>
  <c r="I202" i="2"/>
  <c r="K82" i="2"/>
  <c r="J125" i="2"/>
  <c r="J212" i="2"/>
  <c r="I124" i="2"/>
  <c r="I83" i="2"/>
  <c r="I115" i="2"/>
  <c r="I131" i="2"/>
  <c r="I147" i="2"/>
  <c r="I195" i="2"/>
  <c r="I211" i="2"/>
  <c r="J19" i="2"/>
  <c r="J76" i="2"/>
  <c r="J132" i="2"/>
  <c r="J175" i="2"/>
  <c r="J218" i="2"/>
  <c r="I70" i="2"/>
  <c r="I100" i="2"/>
  <c r="I128" i="2"/>
  <c r="I180" i="2"/>
  <c r="I201" i="2"/>
  <c r="I222" i="2"/>
  <c r="I152" i="2"/>
  <c r="I130" i="2"/>
  <c r="I109" i="2"/>
  <c r="I88" i="2"/>
  <c r="I66" i="2"/>
  <c r="I45" i="2"/>
  <c r="I24" i="2"/>
  <c r="I33" i="2"/>
  <c r="K198" i="2"/>
  <c r="K77" i="2"/>
  <c r="K26" i="2"/>
  <c r="K150" i="2"/>
  <c r="K107" i="2"/>
  <c r="K207" i="2"/>
  <c r="K149" i="2"/>
  <c r="K172" i="2"/>
  <c r="K108" i="2"/>
  <c r="J226" i="2"/>
  <c r="J140" i="2"/>
  <c r="J225" i="2"/>
  <c r="I23" i="2"/>
  <c r="I39" i="2"/>
  <c r="I55" i="2"/>
  <c r="I71" i="2"/>
  <c r="I87" i="2"/>
  <c r="I103" i="2"/>
  <c r="I135" i="2"/>
  <c r="I151" i="2"/>
  <c r="I167" i="2"/>
  <c r="I183" i="2"/>
  <c r="I199" i="2"/>
  <c r="I215" i="2"/>
  <c r="K194" i="2"/>
  <c r="J33" i="2"/>
  <c r="J89" i="2"/>
  <c r="J143" i="2"/>
  <c r="J186" i="2"/>
  <c r="J228" i="2"/>
  <c r="I49" i="2"/>
  <c r="I106" i="2"/>
  <c r="I134" i="2"/>
  <c r="I164" i="2"/>
  <c r="I185" i="2"/>
  <c r="I228" i="2"/>
  <c r="I146" i="2"/>
  <c r="I125" i="2"/>
  <c r="I104" i="2"/>
  <c r="I82" i="2"/>
  <c r="I61" i="2"/>
  <c r="I40" i="2"/>
  <c r="I18" i="2"/>
  <c r="I28" i="2"/>
  <c r="K219" i="2"/>
  <c r="K190" i="2"/>
  <c r="K195" i="2"/>
  <c r="K158" i="2"/>
  <c r="K19" i="2"/>
  <c r="K166" i="2"/>
  <c r="K102" i="2"/>
  <c r="K81" i="2"/>
  <c r="K223" i="2"/>
  <c r="K197" i="2"/>
  <c r="K85" i="2"/>
  <c r="K46" i="2"/>
  <c r="K192" i="2"/>
  <c r="K160" i="2"/>
  <c r="J210" i="2"/>
  <c r="J167" i="2"/>
  <c r="J121" i="2"/>
  <c r="J65" i="2"/>
  <c r="J12" i="2"/>
  <c r="J187" i="2"/>
  <c r="J144" i="2"/>
  <c r="J92" i="2"/>
  <c r="J35" i="2"/>
  <c r="J213" i="2"/>
  <c r="J181" i="2"/>
  <c r="J149" i="2"/>
  <c r="J112" i="2"/>
  <c r="J69" i="2"/>
  <c r="J27" i="2"/>
  <c r="J110" i="2"/>
  <c r="J78" i="2"/>
  <c r="J46" i="2"/>
  <c r="J14" i="2"/>
  <c r="J109" i="2"/>
  <c r="J200" i="2"/>
  <c r="I122" i="2"/>
  <c r="I176" i="2"/>
  <c r="I218" i="2"/>
  <c r="J55" i="2"/>
  <c r="K78" i="2"/>
  <c r="J24" i="2"/>
  <c r="J45" i="2"/>
  <c r="J103" i="2"/>
  <c r="J152" i="2"/>
  <c r="J195" i="2"/>
  <c r="J60" i="2"/>
  <c r="J116" i="2"/>
  <c r="J163" i="2"/>
  <c r="J206" i="2"/>
  <c r="J17" i="2"/>
  <c r="J73" i="2"/>
  <c r="J131" i="2"/>
  <c r="J174" i="2"/>
  <c r="J216" i="2"/>
  <c r="J142" i="2"/>
  <c r="J184" i="2"/>
  <c r="J227" i="2"/>
  <c r="J88" i="2"/>
  <c r="J31" i="2"/>
  <c r="J191" i="2"/>
  <c r="J148" i="2"/>
  <c r="J97" i="2"/>
  <c r="J40" i="2"/>
  <c r="J190" i="2"/>
  <c r="J147" i="2"/>
  <c r="J95" i="2"/>
  <c r="J39" i="2"/>
  <c r="J18" i="2"/>
  <c r="J34" i="2"/>
  <c r="J50" i="2"/>
  <c r="J66" i="2"/>
  <c r="J82" i="2"/>
  <c r="J98" i="2"/>
  <c r="J114" i="2"/>
  <c r="J130" i="2"/>
  <c r="J32" i="2"/>
  <c r="J53" i="2"/>
  <c r="J75" i="2"/>
  <c r="J96" i="2"/>
  <c r="J117" i="2"/>
  <c r="J137" i="2"/>
  <c r="J153" i="2"/>
  <c r="J169" i="2"/>
  <c r="J185" i="2"/>
  <c r="J201" i="2"/>
  <c r="J217" i="2"/>
  <c r="J13" i="2"/>
  <c r="J41" i="2"/>
  <c r="J71" i="2"/>
  <c r="J99" i="2"/>
  <c r="J127" i="2"/>
  <c r="J150" i="2"/>
  <c r="J171" i="2"/>
  <c r="J192" i="2"/>
  <c r="J214" i="2"/>
  <c r="J15" i="2"/>
  <c r="J44" i="2"/>
  <c r="J72" i="2"/>
  <c r="J100" i="2"/>
  <c r="J129" i="2"/>
  <c r="J151" i="2"/>
  <c r="J172" i="2"/>
  <c r="J194" i="2"/>
  <c r="J215" i="2"/>
  <c r="J223" i="2"/>
  <c r="J180" i="2"/>
  <c r="J138" i="2"/>
  <c r="J83" i="2"/>
  <c r="J25" i="2"/>
  <c r="J222" i="2"/>
  <c r="J179" i="2"/>
  <c r="J136" i="2"/>
  <c r="J81" i="2"/>
  <c r="J22" i="2"/>
  <c r="J38" i="2"/>
  <c r="J54" i="2"/>
  <c r="J70" i="2"/>
  <c r="J86" i="2"/>
  <c r="J102" i="2"/>
  <c r="J118" i="2"/>
  <c r="J16" i="2"/>
  <c r="J37" i="2"/>
  <c r="J59" i="2"/>
  <c r="J80" i="2"/>
  <c r="J101" i="2"/>
  <c r="J123" i="2"/>
  <c r="J141" i="2"/>
  <c r="J157" i="2"/>
  <c r="J173" i="2"/>
  <c r="J189" i="2"/>
  <c r="J205" i="2"/>
  <c r="J221" i="2"/>
  <c r="J20" i="2"/>
  <c r="J49" i="2"/>
  <c r="J77" i="2"/>
  <c r="J105" i="2"/>
  <c r="J134" i="2"/>
  <c r="J155" i="2"/>
  <c r="J176" i="2"/>
  <c r="J198" i="2"/>
  <c r="J219" i="2"/>
  <c r="J23" i="2"/>
  <c r="J51" i="2"/>
  <c r="J79" i="2"/>
  <c r="J108" i="2"/>
  <c r="J135" i="2"/>
  <c r="J156" i="2"/>
  <c r="J178" i="2"/>
  <c r="J199" i="2"/>
  <c r="J220" i="2"/>
  <c r="K29" i="2"/>
  <c r="K132" i="2"/>
  <c r="I132" i="2"/>
  <c r="I204" i="2"/>
  <c r="I19" i="2"/>
  <c r="I51" i="2"/>
  <c r="K201" i="2"/>
  <c r="K185" i="2"/>
  <c r="K36" i="2"/>
  <c r="K52" i="2"/>
  <c r="K100" i="2"/>
  <c r="K164" i="2"/>
  <c r="K180" i="2"/>
  <c r="K228" i="2"/>
  <c r="K41" i="2"/>
  <c r="K22" i="2"/>
  <c r="K53" i="2"/>
  <c r="K95" i="2"/>
  <c r="K117" i="2"/>
  <c r="K138" i="2"/>
  <c r="K181" i="2"/>
  <c r="K202" i="2"/>
  <c r="K187" i="2"/>
  <c r="K40" i="2"/>
  <c r="K88" i="2"/>
  <c r="K104" i="2"/>
  <c r="K168" i="2"/>
  <c r="K216" i="2"/>
  <c r="K13" i="2"/>
  <c r="I14" i="2"/>
  <c r="I138" i="2"/>
  <c r="I110" i="2"/>
  <c r="I53" i="2"/>
  <c r="I213" i="2"/>
  <c r="I144" i="2"/>
  <c r="I116" i="2"/>
  <c r="I86" i="2"/>
  <c r="I58" i="2"/>
  <c r="I25" i="2"/>
  <c r="I182" i="2"/>
  <c r="I160" i="2"/>
  <c r="I102" i="2"/>
  <c r="I74" i="2"/>
  <c r="I46" i="2"/>
  <c r="I229" i="2"/>
  <c r="I186" i="2"/>
  <c r="I165" i="2"/>
  <c r="I137" i="2"/>
  <c r="I108" i="2"/>
  <c r="I52" i="2"/>
  <c r="I27" i="2"/>
  <c r="I43" i="2"/>
  <c r="I59" i="2"/>
  <c r="I75" i="2"/>
  <c r="I91" i="2"/>
  <c r="I107" i="2"/>
  <c r="I123" i="2"/>
  <c r="I139" i="2"/>
  <c r="I171" i="2"/>
  <c r="I187" i="2"/>
  <c r="I203" i="2"/>
  <c r="I219" i="2"/>
  <c r="K50" i="2"/>
  <c r="K135" i="2"/>
  <c r="J104" i="2"/>
  <c r="J196" i="2"/>
  <c r="I57" i="2"/>
  <c r="I85" i="2"/>
  <c r="I113" i="2"/>
  <c r="I169" i="2"/>
  <c r="I190" i="2"/>
  <c r="I212" i="2"/>
  <c r="I141" i="2"/>
  <c r="I120" i="2"/>
  <c r="I98" i="2"/>
  <c r="I56" i="2"/>
  <c r="I34" i="2"/>
  <c r="I13" i="2"/>
  <c r="I22" i="2"/>
  <c r="K183" i="2"/>
  <c r="K98" i="2"/>
  <c r="K55" i="2"/>
  <c r="K147" i="2"/>
  <c r="K105" i="2"/>
  <c r="K62" i="2"/>
  <c r="K161" i="2"/>
  <c r="K139" i="2"/>
  <c r="K118" i="2"/>
  <c r="K75" i="2"/>
  <c r="K54" i="2"/>
  <c r="K191" i="2"/>
  <c r="K133" i="2"/>
  <c r="K106" i="2"/>
  <c r="K79" i="2"/>
  <c r="K33" i="2"/>
  <c r="K220" i="2"/>
  <c r="K156" i="2"/>
  <c r="K92" i="2"/>
  <c r="K28" i="2"/>
  <c r="J204" i="2"/>
  <c r="J162" i="2"/>
  <c r="J115" i="2"/>
  <c r="J57" i="2"/>
  <c r="J224" i="2"/>
  <c r="J182" i="2"/>
  <c r="J139" i="2"/>
  <c r="J84" i="2"/>
  <c r="J28" i="2"/>
  <c r="J209" i="2"/>
  <c r="J177" i="2"/>
  <c r="J145" i="2"/>
  <c r="J107" i="2"/>
  <c r="J64" i="2"/>
  <c r="J21" i="2"/>
  <c r="J106" i="2"/>
  <c r="J74" i="2"/>
  <c r="J42" i="2"/>
  <c r="K57" i="2"/>
  <c r="K214" i="2"/>
  <c r="J124" i="2"/>
  <c r="J211" i="2"/>
  <c r="I73" i="2"/>
  <c r="I129" i="2"/>
  <c r="I181" i="2"/>
  <c r="I224" i="2"/>
  <c r="K167" i="2"/>
  <c r="J68" i="2"/>
  <c r="J170" i="2"/>
  <c r="I37" i="2"/>
  <c r="I96" i="2"/>
  <c r="I153" i="2"/>
  <c r="K30" i="2"/>
  <c r="K136" i="2"/>
  <c r="K200" i="2"/>
  <c r="I225" i="2"/>
  <c r="I81" i="2"/>
  <c r="I16" i="2"/>
  <c r="K84" i="2"/>
  <c r="K148" i="2"/>
  <c r="I170" i="2"/>
  <c r="K212" i="2"/>
  <c r="K34" i="2"/>
  <c r="I208" i="2"/>
  <c r="I80" i="2"/>
  <c r="I15" i="2"/>
  <c r="I20" i="2"/>
  <c r="I54" i="2"/>
  <c r="I84" i="2"/>
  <c r="I112" i="2"/>
  <c r="I140" i="2"/>
  <c r="I168" i="2"/>
  <c r="I189" i="2"/>
  <c r="I210" i="2"/>
  <c r="I12" i="2"/>
  <c r="I148" i="2"/>
  <c r="I173" i="2"/>
  <c r="I194" i="2"/>
  <c r="I216" i="2"/>
  <c r="L216" i="2" s="1"/>
  <c r="M216" i="2" s="1"/>
  <c r="I30" i="2"/>
  <c r="I62" i="2"/>
  <c r="I90" i="2"/>
  <c r="I118" i="2"/>
  <c r="I41" i="2"/>
  <c r="I69" i="2"/>
  <c r="I97" i="2"/>
  <c r="I126" i="2"/>
  <c r="I154" i="2"/>
  <c r="I178" i="2"/>
  <c r="I200" i="2"/>
  <c r="I221" i="2"/>
  <c r="I76" i="2"/>
  <c r="I184" i="2"/>
  <c r="I105" i="2"/>
  <c r="I205" i="2"/>
  <c r="I133" i="2"/>
  <c r="I226" i="2"/>
  <c r="I48" i="2"/>
  <c r="I161" i="2"/>
  <c r="I166" i="2"/>
  <c r="I188" i="2"/>
  <c r="I209" i="2"/>
  <c r="K27" i="2"/>
  <c r="K43" i="2"/>
  <c r="K206" i="2"/>
  <c r="K67" i="2"/>
  <c r="K153" i="2"/>
  <c r="K89" i="2"/>
  <c r="K174" i="2"/>
  <c r="K110" i="2"/>
  <c r="I156" i="2" l="1"/>
  <c r="I42" i="2"/>
  <c r="I179" i="2"/>
  <c r="I99" i="2"/>
  <c r="L99" i="2" s="1"/>
  <c r="M99" i="2" s="1"/>
  <c r="I220" i="2"/>
  <c r="K12" i="2"/>
  <c r="I44" i="2"/>
  <c r="K140" i="2"/>
  <c r="K175" i="2"/>
  <c r="K171" i="2"/>
  <c r="I193" i="2"/>
  <c r="I127" i="2"/>
  <c r="L127" i="2" s="1"/>
  <c r="M127" i="2" s="1"/>
  <c r="I21" i="2"/>
  <c r="K146" i="2"/>
  <c r="I227" i="2"/>
  <c r="I150" i="2"/>
  <c r="L150" i="2" s="1"/>
  <c r="M150" i="2" s="1"/>
  <c r="K213" i="2"/>
  <c r="I217" i="2"/>
  <c r="I111" i="2"/>
  <c r="K134" i="2"/>
  <c r="L134" i="2" s="1"/>
  <c r="M134" i="2" s="1"/>
  <c r="I31" i="2"/>
  <c r="K208" i="2"/>
  <c r="I136" i="2"/>
  <c r="I159" i="2"/>
  <c r="L159" i="2" s="1"/>
  <c r="M159" i="2" s="1"/>
  <c r="K154" i="2"/>
  <c r="K121" i="2"/>
  <c r="K42" i="2"/>
  <c r="K69" i="2"/>
  <c r="L69" i="2" s="1"/>
  <c r="M69" i="2" s="1"/>
  <c r="K32" i="2"/>
  <c r="I155" i="2"/>
  <c r="K218" i="2"/>
  <c r="I26" i="2"/>
  <c r="L26" i="2" s="1"/>
  <c r="M26" i="2" s="1"/>
  <c r="I77" i="2"/>
  <c r="K141" i="2"/>
  <c r="I142" i="2"/>
  <c r="I117" i="2"/>
  <c r="L117" i="2" s="1"/>
  <c r="M117" i="2" s="1"/>
  <c r="K112" i="2"/>
  <c r="K205" i="2"/>
  <c r="I207" i="2"/>
  <c r="I60" i="2"/>
  <c r="K193" i="2"/>
  <c r="K221" i="2"/>
  <c r="K131" i="2"/>
  <c r="K72" i="2"/>
  <c r="L72" i="2" s="1"/>
  <c r="M72" i="2" s="1"/>
  <c r="K124" i="2"/>
  <c r="K38" i="2"/>
  <c r="K165" i="2"/>
  <c r="K97" i="2"/>
  <c r="L97" i="2" s="1"/>
  <c r="M97" i="2" s="1"/>
  <c r="K182" i="2"/>
  <c r="K217" i="2"/>
  <c r="K211" i="2"/>
  <c r="K209" i="2"/>
  <c r="K58" i="2"/>
  <c r="K152" i="2"/>
  <c r="K24" i="2"/>
  <c r="K159" i="2"/>
  <c r="K74" i="2"/>
  <c r="K25" i="2"/>
  <c r="K116" i="2"/>
  <c r="K20" i="2"/>
  <c r="L20" i="2" s="1"/>
  <c r="M20" i="2" s="1"/>
  <c r="K68" i="2"/>
  <c r="K227" i="2"/>
  <c r="K96" i="2"/>
  <c r="K224" i="2"/>
  <c r="L224" i="2" s="1"/>
  <c r="M224" i="2" s="1"/>
  <c r="K143" i="2"/>
  <c r="K31" i="2"/>
  <c r="K123" i="2"/>
  <c r="K73" i="2"/>
  <c r="L73" i="2" s="1"/>
  <c r="M73" i="2" s="1"/>
  <c r="K225" i="2"/>
  <c r="K114" i="2"/>
  <c r="K49" i="2"/>
  <c r="K229" i="2"/>
  <c r="L229" i="2" s="1"/>
  <c r="M229" i="2" s="1"/>
  <c r="K35" i="2"/>
  <c r="K119" i="2"/>
  <c r="K196" i="2"/>
  <c r="K63" i="2"/>
  <c r="L63" i="2" s="1"/>
  <c r="M63" i="2" s="1"/>
  <c r="K86" i="2"/>
  <c r="K178" i="2"/>
  <c r="K64" i="2"/>
  <c r="K179" i="2"/>
  <c r="L179" i="2" s="1"/>
  <c r="M179" i="2" s="1"/>
  <c r="K157" i="2"/>
  <c r="K176" i="2"/>
  <c r="K155" i="2"/>
  <c r="K222" i="2"/>
  <c r="L222" i="2" s="1"/>
  <c r="M222" i="2" s="1"/>
  <c r="K215" i="2"/>
  <c r="K177" i="2"/>
  <c r="K226" i="2"/>
  <c r="K169" i="2"/>
  <c r="L169" i="2" s="1"/>
  <c r="M169" i="2" s="1"/>
  <c r="K60" i="2"/>
  <c r="K23" i="2"/>
  <c r="K111" i="2"/>
  <c r="K45" i="2"/>
  <c r="K109" i="2"/>
  <c r="K70" i="2"/>
  <c r="K163" i="2"/>
  <c r="K128" i="2"/>
  <c r="L128" i="2" s="1"/>
  <c r="M128" i="2" s="1"/>
  <c r="K37" i="2"/>
  <c r="K170" i="2"/>
  <c r="K59" i="2"/>
  <c r="K145" i="2"/>
  <c r="L145" i="2" s="1"/>
  <c r="M145" i="2" s="1"/>
  <c r="K115" i="2"/>
  <c r="K151" i="2"/>
  <c r="K18" i="2"/>
  <c r="K76" i="2"/>
  <c r="L76" i="2" s="1"/>
  <c r="M76" i="2" s="1"/>
  <c r="K90" i="2"/>
  <c r="K65" i="2"/>
  <c r="K83" i="2"/>
  <c r="K162" i="2"/>
  <c r="L162" i="2" s="1"/>
  <c r="M162" i="2" s="1"/>
  <c r="K99" i="2"/>
  <c r="K142" i="2"/>
  <c r="K44" i="2"/>
  <c r="K122" i="2"/>
  <c r="L122" i="2" s="1"/>
  <c r="M122" i="2" s="1"/>
  <c r="K129" i="2"/>
  <c r="I177" i="2"/>
  <c r="I121" i="2"/>
  <c r="I197" i="2"/>
  <c r="L197" i="2" s="1"/>
  <c r="M197" i="2" s="1"/>
  <c r="I68" i="2"/>
  <c r="K17" i="2"/>
  <c r="K188" i="2"/>
  <c r="I65" i="2"/>
  <c r="L65" i="2" s="1"/>
  <c r="M65" i="2" s="1"/>
  <c r="K144" i="2"/>
  <c r="I38" i="2"/>
  <c r="I191" i="2"/>
  <c r="I94" i="2"/>
  <c r="L94" i="2" s="1"/>
  <c r="M94" i="2" s="1"/>
  <c r="K15" i="2"/>
  <c r="I174" i="2"/>
  <c r="I95" i="2"/>
  <c r="K80" i="2"/>
  <c r="K173" i="2"/>
  <c r="I223" i="2"/>
  <c r="I50" i="2"/>
  <c r="K14" i="2"/>
  <c r="L14" i="2" s="1"/>
  <c r="M14" i="2" s="1"/>
  <c r="K21" i="2"/>
  <c r="K113" i="2"/>
  <c r="K101" i="2"/>
  <c r="K130" i="2"/>
  <c r="L130" i="2" s="1"/>
  <c r="M130" i="2" s="1"/>
  <c r="K137" i="2"/>
  <c r="K103" i="2"/>
  <c r="K125" i="2"/>
  <c r="K184" i="2"/>
  <c r="L184" i="2" s="1"/>
  <c r="M184" i="2" s="1"/>
  <c r="K56" i="2"/>
  <c r="K94" i="2"/>
  <c r="K16" i="2"/>
  <c r="L186" i="2"/>
  <c r="M186" i="2" s="1"/>
  <c r="L210" i="2"/>
  <c r="M210" i="2" s="1"/>
  <c r="L219" i="2"/>
  <c r="M219" i="2" s="1"/>
  <c r="L226" i="2"/>
  <c r="M226" i="2" s="1"/>
  <c r="L178" i="2"/>
  <c r="M178" i="2" s="1"/>
  <c r="L48" i="2"/>
  <c r="M48" i="2" s="1"/>
  <c r="L188" i="2"/>
  <c r="M188" i="2" s="1"/>
  <c r="L80" i="2"/>
  <c r="M80" i="2" s="1"/>
  <c r="L170" i="2"/>
  <c r="M170" i="2" s="1"/>
  <c r="L59" i="2"/>
  <c r="M59" i="2" s="1"/>
  <c r="L62" i="2"/>
  <c r="M62" i="2" s="1"/>
  <c r="L112" i="2"/>
  <c r="M112" i="2" s="1"/>
  <c r="L30" i="2"/>
  <c r="M30" i="2" s="1"/>
  <c r="L208" i="2"/>
  <c r="M208" i="2" s="1"/>
  <c r="L84" i="2"/>
  <c r="M84" i="2" s="1"/>
  <c r="L37" i="2"/>
  <c r="M37" i="2" s="1"/>
  <c r="L123" i="2"/>
  <c r="M123" i="2" s="1"/>
  <c r="L160" i="2"/>
  <c r="M160" i="2" s="1"/>
  <c r="L86" i="2"/>
  <c r="M86" i="2" s="1"/>
  <c r="L22" i="2"/>
  <c r="M22" i="2" s="1"/>
  <c r="L187" i="2"/>
  <c r="M187" i="2" s="1"/>
  <c r="L46" i="2"/>
  <c r="M46" i="2" s="1"/>
  <c r="L144" i="2"/>
  <c r="M144" i="2" s="1"/>
  <c r="L209" i="2"/>
  <c r="M209" i="2" s="1"/>
  <c r="L105" i="2"/>
  <c r="M105" i="2" s="1"/>
  <c r="L200" i="2"/>
  <c r="M200" i="2" s="1"/>
  <c r="L90" i="2"/>
  <c r="M90" i="2" s="1"/>
  <c r="L194" i="2"/>
  <c r="M194" i="2" s="1"/>
  <c r="L15" i="2"/>
  <c r="M15" i="2" s="1"/>
  <c r="L16" i="2"/>
  <c r="M16" i="2" s="1"/>
  <c r="L96" i="2"/>
  <c r="M96" i="2" s="1"/>
  <c r="L34" i="2"/>
  <c r="M34" i="2" s="1"/>
  <c r="L141" i="2"/>
  <c r="M141" i="2" s="1"/>
  <c r="L113" i="2"/>
  <c r="M113" i="2" s="1"/>
  <c r="L52" i="2"/>
  <c r="M52" i="2" s="1"/>
  <c r="L102" i="2"/>
  <c r="M102" i="2" s="1"/>
  <c r="L58" i="2"/>
  <c r="M58" i="2" s="1"/>
  <c r="L213" i="2"/>
  <c r="M213" i="2" s="1"/>
  <c r="L51" i="2"/>
  <c r="M51" i="2" s="1"/>
  <c r="L61" i="2"/>
  <c r="M61" i="2" s="1"/>
  <c r="L146" i="2"/>
  <c r="M146" i="2" s="1"/>
  <c r="L47" i="2"/>
  <c r="M47" i="2" s="1"/>
  <c r="L205" i="2"/>
  <c r="M205" i="2" s="1"/>
  <c r="L13" i="2"/>
  <c r="M13" i="2" s="1"/>
  <c r="L138" i="2"/>
  <c r="M138" i="2" s="1"/>
  <c r="L125" i="2"/>
  <c r="M125" i="2" s="1"/>
  <c r="L135" i="2"/>
  <c r="M135" i="2" s="1"/>
  <c r="L88" i="2"/>
  <c r="M88" i="2" s="1"/>
  <c r="L83" i="2"/>
  <c r="M83" i="2" s="1"/>
  <c r="L124" i="2"/>
  <c r="M124" i="2" s="1"/>
  <c r="L158" i="2"/>
  <c r="M158" i="2" s="1"/>
  <c r="L67" i="2"/>
  <c r="M67" i="2" s="1"/>
  <c r="L163" i="2"/>
  <c r="M163" i="2" s="1"/>
  <c r="L32" i="2"/>
  <c r="M32" i="2" s="1"/>
  <c r="L149" i="2"/>
  <c r="M149" i="2" s="1"/>
  <c r="L79" i="2"/>
  <c r="M79" i="2" s="1"/>
  <c r="L114" i="2"/>
  <c r="M114" i="2" s="1"/>
  <c r="L64" i="2"/>
  <c r="M64" i="2" s="1"/>
  <c r="L196" i="2"/>
  <c r="M196" i="2" s="1"/>
  <c r="L198" i="2"/>
  <c r="M198" i="2" s="1"/>
  <c r="L157" i="2"/>
  <c r="M157" i="2" s="1"/>
  <c r="L143" i="2"/>
  <c r="M143" i="2" s="1"/>
  <c r="L28" i="2"/>
  <c r="M28" i="2" s="1"/>
  <c r="L228" i="2"/>
  <c r="M228" i="2" s="1"/>
  <c r="L106" i="2"/>
  <c r="M106" i="2" s="1"/>
  <c r="L103" i="2"/>
  <c r="M103" i="2" s="1"/>
  <c r="L100" i="2"/>
  <c r="M100" i="2" s="1"/>
  <c r="L202" i="2"/>
  <c r="M202" i="2" s="1"/>
  <c r="L214" i="2"/>
  <c r="M214" i="2" s="1"/>
  <c r="L17" i="2"/>
  <c r="M17" i="2" s="1"/>
  <c r="L89" i="2"/>
  <c r="M89" i="2" s="1"/>
  <c r="L60" i="2"/>
  <c r="M60" i="2" s="1"/>
  <c r="L111" i="2"/>
  <c r="M111" i="2" s="1"/>
  <c r="L206" i="2"/>
  <c r="M206" i="2" s="1"/>
  <c r="L78" i="2"/>
  <c r="M78" i="2" s="1"/>
  <c r="L92" i="2"/>
  <c r="M92" i="2" s="1"/>
  <c r="L139" i="2"/>
  <c r="M139" i="2" s="1"/>
  <c r="L172" i="2"/>
  <c r="M172" i="2" s="1"/>
  <c r="L192" i="2"/>
  <c r="M192" i="2" s="1"/>
  <c r="L212" i="2"/>
  <c r="M212" i="2" s="1"/>
  <c r="L108" i="2"/>
  <c r="M108" i="2" s="1"/>
  <c r="L53" i="2"/>
  <c r="M53" i="2" s="1"/>
  <c r="L183" i="2"/>
  <c r="M183" i="2" s="1"/>
  <c r="L39" i="2"/>
  <c r="M39" i="2" s="1"/>
  <c r="L109" i="2"/>
  <c r="M109" i="2" s="1"/>
  <c r="L201" i="2"/>
  <c r="M201" i="2" s="1"/>
  <c r="L131" i="2"/>
  <c r="M131" i="2" s="1"/>
  <c r="L35" i="2"/>
  <c r="M35" i="2" s="1"/>
  <c r="L175" i="2"/>
  <c r="M175" i="2" s="1"/>
  <c r="L29" i="2"/>
  <c r="M29" i="2" s="1"/>
  <c r="L166" i="2"/>
  <c r="M166" i="2" s="1"/>
  <c r="L133" i="2"/>
  <c r="M133" i="2" s="1"/>
  <c r="L154" i="2"/>
  <c r="M154" i="2" s="1"/>
  <c r="L41" i="2"/>
  <c r="M41" i="2" s="1"/>
  <c r="L148" i="2"/>
  <c r="M148" i="2" s="1"/>
  <c r="L168" i="2"/>
  <c r="M168" i="2" s="1"/>
  <c r="L54" i="2"/>
  <c r="M54" i="2" s="1"/>
  <c r="L225" i="2"/>
  <c r="M225" i="2" s="1"/>
  <c r="L181" i="2"/>
  <c r="M181" i="2" s="1"/>
  <c r="L98" i="2"/>
  <c r="M98" i="2" s="1"/>
  <c r="L190" i="2"/>
  <c r="M190" i="2" s="1"/>
  <c r="L57" i="2"/>
  <c r="M57" i="2" s="1"/>
  <c r="L107" i="2"/>
  <c r="M107" i="2" s="1"/>
  <c r="L43" i="2"/>
  <c r="M43" i="2" s="1"/>
  <c r="L137" i="2"/>
  <c r="M137" i="2" s="1"/>
  <c r="L182" i="2"/>
  <c r="M182" i="2" s="1"/>
  <c r="L116" i="2"/>
  <c r="M116" i="2" s="1"/>
  <c r="L110" i="2"/>
  <c r="M110" i="2" s="1"/>
  <c r="L204" i="2"/>
  <c r="M204" i="2" s="1"/>
  <c r="L176" i="2"/>
  <c r="M176" i="2" s="1"/>
  <c r="L18" i="2"/>
  <c r="M18" i="2" s="1"/>
  <c r="L104" i="2"/>
  <c r="M104" i="2" s="1"/>
  <c r="L185" i="2"/>
  <c r="M185" i="2" s="1"/>
  <c r="L49" i="2"/>
  <c r="M49" i="2" s="1"/>
  <c r="L167" i="2"/>
  <c r="M167" i="2" s="1"/>
  <c r="L87" i="2"/>
  <c r="M87" i="2" s="1"/>
  <c r="L23" i="2"/>
  <c r="M23" i="2" s="1"/>
  <c r="L45" i="2"/>
  <c r="M45" i="2" s="1"/>
  <c r="L180" i="2"/>
  <c r="M180" i="2" s="1"/>
  <c r="L70" i="2"/>
  <c r="M70" i="2" s="1"/>
  <c r="L195" i="2"/>
  <c r="M195" i="2" s="1"/>
  <c r="L115" i="2"/>
  <c r="M115" i="2" s="1"/>
  <c r="L101" i="2"/>
  <c r="M101" i="2" s="1"/>
  <c r="L177" i="2"/>
  <c r="M177" i="2" s="1"/>
  <c r="L121" i="2"/>
  <c r="M121" i="2" s="1"/>
  <c r="L68" i="2"/>
  <c r="M68" i="2" s="1"/>
  <c r="L38" i="2"/>
  <c r="M38" i="2" s="1"/>
  <c r="L191" i="2"/>
  <c r="M191" i="2" s="1"/>
  <c r="L174" i="2"/>
  <c r="M174" i="2" s="1"/>
  <c r="L95" i="2"/>
  <c r="M95" i="2" s="1"/>
  <c r="L223" i="2"/>
  <c r="M223" i="2" s="1"/>
  <c r="L50" i="2"/>
  <c r="M50" i="2" s="1"/>
  <c r="L119" i="2"/>
  <c r="M119" i="2" s="1"/>
  <c r="L75" i="2"/>
  <c r="M75" i="2" s="1"/>
  <c r="L199" i="2"/>
  <c r="M199" i="2" s="1"/>
  <c r="L55" i="2"/>
  <c r="M55" i="2" s="1"/>
  <c r="L33" i="2"/>
  <c r="M33" i="2" s="1"/>
  <c r="L147" i="2"/>
  <c r="M147" i="2" s="1"/>
  <c r="L36" i="2"/>
  <c r="M36" i="2" s="1"/>
  <c r="L173" i="2"/>
  <c r="M173" i="2" s="1"/>
  <c r="L189" i="2"/>
  <c r="M189" i="2" s="1"/>
  <c r="L81" i="2"/>
  <c r="M81" i="2" s="1"/>
  <c r="L56" i="2"/>
  <c r="M56" i="2" s="1"/>
  <c r="L85" i="2"/>
  <c r="M85" i="2" s="1"/>
  <c r="L203" i="2"/>
  <c r="M203" i="2" s="1"/>
  <c r="L19" i="2"/>
  <c r="M19" i="2" s="1"/>
  <c r="L218" i="2"/>
  <c r="M218" i="2" s="1"/>
  <c r="L82" i="2"/>
  <c r="M82" i="2" s="1"/>
  <c r="L24" i="2"/>
  <c r="M24" i="2" s="1"/>
  <c r="L211" i="2"/>
  <c r="M211" i="2" s="1"/>
  <c r="L93" i="2"/>
  <c r="M93" i="2" s="1"/>
  <c r="L161" i="2"/>
  <c r="M161" i="2" s="1"/>
  <c r="L221" i="2"/>
  <c r="M221" i="2" s="1"/>
  <c r="L126" i="2"/>
  <c r="M126" i="2" s="1"/>
  <c r="L118" i="2"/>
  <c r="M118" i="2" s="1"/>
  <c r="L140" i="2"/>
  <c r="M140" i="2" s="1"/>
  <c r="L153" i="2"/>
  <c r="M153" i="2" s="1"/>
  <c r="L129" i="2"/>
  <c r="M129" i="2" s="1"/>
  <c r="L120" i="2"/>
  <c r="M120" i="2" s="1"/>
  <c r="L171" i="2"/>
  <c r="M171" i="2" s="1"/>
  <c r="L91" i="2"/>
  <c r="M91" i="2" s="1"/>
  <c r="L27" i="2"/>
  <c r="M27" i="2" s="1"/>
  <c r="L165" i="2"/>
  <c r="M165" i="2" s="1"/>
  <c r="L74" i="2"/>
  <c r="M74" i="2" s="1"/>
  <c r="L25" i="2"/>
  <c r="M25" i="2" s="1"/>
  <c r="L132" i="2"/>
  <c r="M132" i="2" s="1"/>
  <c r="L40" i="2"/>
  <c r="M40" i="2" s="1"/>
  <c r="L164" i="2"/>
  <c r="M164" i="2" s="1"/>
  <c r="L215" i="2"/>
  <c r="M215" i="2" s="1"/>
  <c r="L151" i="2"/>
  <c r="M151" i="2" s="1"/>
  <c r="L71" i="2"/>
  <c r="M71" i="2" s="1"/>
  <c r="L66" i="2"/>
  <c r="M66" i="2" s="1"/>
  <c r="L152" i="2"/>
  <c r="M152" i="2" s="1"/>
  <c r="L156" i="2"/>
  <c r="M156" i="2" s="1"/>
  <c r="L42" i="2"/>
  <c r="M42" i="2" s="1"/>
  <c r="L220" i="2"/>
  <c r="M220" i="2" s="1"/>
  <c r="L44" i="2"/>
  <c r="M44" i="2" s="1"/>
  <c r="L193" i="2"/>
  <c r="M193" i="2" s="1"/>
  <c r="L21" i="2"/>
  <c r="M21" i="2" s="1"/>
  <c r="L227" i="2"/>
  <c r="M227" i="2" s="1"/>
  <c r="L217" i="2"/>
  <c r="M217" i="2" s="1"/>
  <c r="L31" i="2"/>
  <c r="M31" i="2" s="1"/>
  <c r="L136" i="2"/>
  <c r="M136" i="2" s="1"/>
  <c r="L155" i="2"/>
  <c r="M155" i="2" s="1"/>
  <c r="L77" i="2"/>
  <c r="M77" i="2" s="1"/>
  <c r="L142" i="2"/>
  <c r="M142" i="2" s="1"/>
  <c r="L207" i="2"/>
  <c r="M207" i="2" s="1"/>
  <c r="L12" i="2"/>
  <c r="L8" i="2" l="1"/>
  <c r="M12" i="2"/>
</calcChain>
</file>

<file path=xl/sharedStrings.xml><?xml version="1.0" encoding="utf-8"?>
<sst xmlns="http://purl.oclc.org/ooxml/spreadsheetml/main" count="11256" uniqueCount="6033">
  <si>
    <t>Organization/Person Name</t>
  </si>
  <si>
    <t>Organization/Person Name URL</t>
  </si>
  <si>
    <t>Number of Investments</t>
  </si>
  <si>
    <t>Number of Exits</t>
  </si>
  <si>
    <t>Location</t>
  </si>
  <si>
    <t>Description</t>
  </si>
  <si>
    <t>Investor Type</t>
  </si>
  <si>
    <t>Investment Stage</t>
  </si>
  <si>
    <t>Number of Exits (IPO)</t>
  </si>
  <si>
    <t>Accelerator Duration (in weeks)</t>
  </si>
  <si>
    <t>IPqwery - Patents Granted</t>
  </si>
  <si>
    <t>IPqwery - Trademarks Registered</t>
  </si>
  <si>
    <t>IPqwery - Most Popular Patent Class</t>
  </si>
  <si>
    <t>IPqwery - Most Popular Trademark Class</t>
  </si>
  <si>
    <t>Number of Portfolio Organizations</t>
  </si>
  <si>
    <t>Number of Partner Investments</t>
  </si>
  <si>
    <t>Number of Diversity Investments</t>
  </si>
  <si>
    <t>Number of Lead Investments</t>
  </si>
  <si>
    <t>SEMrush - Average Visits (6 months)</t>
  </si>
  <si>
    <t>SEMrush - Monthly Visits Growth</t>
  </si>
  <si>
    <t>The Johns Hopkins University</t>
  </si>
  <si>
    <t>https://www.crunchbase.com/organization/johns-hopkins-university</t>
  </si>
  <si>
    <t>Baltimore, Maryland, United States</t>
  </si>
  <si>
    <t>Founded in 1876, the Johns Hopkins University is the first research university in America.</t>
  </si>
  <si>
    <t>Accelerator, University Program</t>
  </si>
  <si>
    <t>Early Stage Venture, Seed</t>
  </si>
  <si>
    <t>Medical Or Veterinary Science; Hygiene</t>
  </si>
  <si>
    <t>Education; entertainment</t>
  </si>
  <si>
    <t>MATTER</t>
  </si>
  <si>
    <t>https://www.crunchbase.com/organization/matter-2</t>
  </si>
  <si>
    <t>Chicago, Illinois, United States</t>
  </si>
  <si>
    <t>MATTER provides the healthcare industry with technology solutions to improve products and services.</t>
  </si>
  <si>
    <t>Accelerator</t>
  </si>
  <si>
    <t>eFactory</t>
  </si>
  <si>
    <t>https://www.crunchbase.com/organization/efactory</t>
  </si>
  <si>
    <t>Springfield, Missouri, United States</t>
  </si>
  <si>
    <t>Efactory is a business resource center for entrepreneurs and startups in southwest Missouri</t>
  </si>
  <si>
    <t>OnRamp Insurance Accelerator</t>
  </si>
  <si>
    <t>https://www.crunchbase.com/organization/onramp-insurance-accelerator</t>
  </si>
  <si>
    <t>Minneapolis, Minnesota, United States</t>
  </si>
  <si>
    <t>OnRamp Insurance Accelerator the accelerator for insurance innovation.</t>
  </si>
  <si>
    <t>VertueLab</t>
  </si>
  <si>
    <t>https://www.crunchbase.com/organization/oregon-best</t>
  </si>
  <si>
    <t>Portland, Oregon, United States</t>
  </si>
  <si>
    <t>VertueLab is a climate impact accelerator.</t>
  </si>
  <si>
    <t>Seed</t>
  </si>
  <si>
    <t>Advertising; business</t>
  </si>
  <si>
    <t>Global Accelerator Network</t>
  </si>
  <si>
    <t>https://www.crunchbase.com/organization/global-accelerator-network</t>
  </si>
  <si>
    <t>Boulder, Colorado, United States</t>
  </si>
  <si>
    <t>Global Accelerator Network, an invite-only organization of short-term, mentorship-driven with terms-favorable-to-entrepreneurs accelerators.</t>
  </si>
  <si>
    <t>SparkLabKC</t>
  </si>
  <si>
    <t>https://www.crunchbase.com/organization/sparklabkc</t>
  </si>
  <si>
    <t>Kansas City, Missouri, United States</t>
  </si>
  <si>
    <t>SparkLabKC Our mission is to support early-stage technology business startups using a proven seed-stage, mentorship-driven accelerator</t>
  </si>
  <si>
    <t>Springboard Enterprises</t>
  </si>
  <si>
    <t>https://www.crunchbase.com/organization/springboard-enterprises</t>
  </si>
  <si>
    <t>Washington, District of Columbia, United States</t>
  </si>
  <si>
    <t>Springboard‚Äôs mission is to accelerate the growth of entrepreneurial companies led by women.</t>
  </si>
  <si>
    <t>Eunike Ventures</t>
  </si>
  <si>
    <t>https://www.crunchbase.com/organization/eunike-ventures</t>
  </si>
  <si>
    <t>Houston, Texas, United States</t>
  </si>
  <si>
    <t>Eunike Ventures is a business accelerator in the oil and gas industry.</t>
  </si>
  <si>
    <t>Accelerator, Angel Group</t>
  </si>
  <si>
    <t>Early Stage Venture</t>
  </si>
  <si>
    <t>RevUp Capital</t>
  </si>
  <si>
    <t>https://www.crunchbase.com/organization/revup-3</t>
  </si>
  <si>
    <t>Providence, Rhode Island, United States</t>
  </si>
  <si>
    <t>RevUp Capital invests and supports revenue-driven B2B and B2C companies.</t>
  </si>
  <si>
    <t>OneTraction</t>
  </si>
  <si>
    <t>https://www.crunchbase.com/organization/onetraction</t>
  </si>
  <si>
    <t>San Francisco, California, United States</t>
  </si>
  <si>
    <t>Helping Launching Disruptive Startups</t>
  </si>
  <si>
    <t>Hacker Unit</t>
  </si>
  <si>
    <t>https://www.crunchbase.com/organization/hacker-unit</t>
  </si>
  <si>
    <t>Hacker Unit is an B2B remote accelerator.</t>
  </si>
  <si>
    <t>SMASHD Labs</t>
  </si>
  <si>
    <t>https://www.crunchbase.com/organization/smashd-labs</t>
  </si>
  <si>
    <t>Culver City, California, United States</t>
  </si>
  <si>
    <t>SMASHD Labs are looking for companies that have the power to influence, shape and catalyze culture.</t>
  </si>
  <si>
    <t>AgTech Accelerator</t>
  </si>
  <si>
    <t>https://www.crunchbase.com/organization/agtech-accelerator</t>
  </si>
  <si>
    <t>Morrisville, North Carolina, United States</t>
  </si>
  <si>
    <t>AgTech Accelerator‚Ñ¢, a unique startup accelerator vehicle dedicated to emerging agricultural technologies.</t>
  </si>
  <si>
    <t>Forepont Capital Partners</t>
  </si>
  <si>
    <t>https://www.crunchbase.com/organization/forepont-capital-partners</t>
  </si>
  <si>
    <t>New York, New York, United States</t>
  </si>
  <si>
    <t>Provides permanent capital to invest in the asset manager and strengthen this partnership.</t>
  </si>
  <si>
    <t>Invest Atlanta</t>
  </si>
  <si>
    <t>https://www.crunchbase.com/organization/invest-atlanta</t>
  </si>
  <si>
    <t>Atlanta, Georgia, United States</t>
  </si>
  <si>
    <t>Invest Atlanta is the official economic development authority for the City of Atlanta.</t>
  </si>
  <si>
    <t>WaterEquity</t>
  </si>
  <si>
    <t>https://www.crunchbase.com/organization/waterequity</t>
  </si>
  <si>
    <t>WaterEquity is the first-ever asset manager exclusively focused on solving the global water and sanitation crisis.</t>
  </si>
  <si>
    <t>Insurance; financial affairs</t>
  </si>
  <si>
    <t>Halliburton Labs</t>
  </si>
  <si>
    <t>https://www.crunchbase.com/organization/halliburton-labs</t>
  </si>
  <si>
    <t>Halliburton Labs accelerates the growth of innovative, early-stage companies.</t>
  </si>
  <si>
    <t>Branch Studio</t>
  </si>
  <si>
    <t>https://www.crunchbase.com/organization/branch-studio</t>
  </si>
  <si>
    <t>Irvine, California, United States</t>
  </si>
  <si>
    <t>We materialize opportunity into revenue generating businesses with fearless ceos</t>
  </si>
  <si>
    <t>Accelerator, Incubator, Micro VC, Venture Capital</t>
  </si>
  <si>
    <t>Early Stage Venture, Private Equity, Seed</t>
  </si>
  <si>
    <t>NYC SeedStart</t>
  </si>
  <si>
    <t>https://www.crunchbase.com/organization/nyc-seedstart</t>
  </si>
  <si>
    <t>NYC SeedStart is an annual startup accelerator organized by some of the leading venture capital firms, mentors and partners in NYC.</t>
  </si>
  <si>
    <t>Startup Labs UCLA</t>
  </si>
  <si>
    <t>https://www.crunchbase.com/organization/startup-labs-ucla</t>
  </si>
  <si>
    <t>Los Angeles, California, United States</t>
  </si>
  <si>
    <t>Startup Labs is UCLA's student run startup accelerator.</t>
  </si>
  <si>
    <t>StartEd Accelerator</t>
  </si>
  <si>
    <t>https://www.crunchbase.com/organization/started-accelerator</t>
  </si>
  <si>
    <t>We attract and develop and army of education innovators to solve the world's largest challenges.</t>
  </si>
  <si>
    <t>Invent Ventures</t>
  </si>
  <si>
    <t>https://www.crunchbase.com/organization/invent-ventures</t>
  </si>
  <si>
    <t>Santa Monica, California, United States</t>
  </si>
  <si>
    <t>Invent Ventures is a publicly-traded venture firm and technology incubator</t>
  </si>
  <si>
    <t>Debt, Early Stage Venture, Seed</t>
  </si>
  <si>
    <t>Gothams</t>
  </si>
  <si>
    <t>https://www.crunchbase.com/organization/gothams</t>
  </si>
  <si>
    <t>The Gothams-Hub71 Accelerator program is helping to build the next generation of aerospace and defense start-ups.</t>
  </si>
  <si>
    <t>NUMA New York</t>
  </si>
  <si>
    <t>https://www.crunchbase.com/organization/numa-new-york</t>
  </si>
  <si>
    <t>NUMA New York is part of an established global network.Our startup program is designed to help growth stage startups scale in the U.S.</t>
  </si>
  <si>
    <t>L.A. Libations</t>
  </si>
  <si>
    <t>https://www.crunchbase.com/organization/l-a-libations</t>
  </si>
  <si>
    <t>El Segundo, California, United States</t>
  </si>
  <si>
    <t>L.A. Libations is a next-generation beverage accelerator/incubator firm based in El Segundo, California.</t>
  </si>
  <si>
    <t>Accelerator, Incubator</t>
  </si>
  <si>
    <t>AccelerateBaltimore</t>
  </si>
  <si>
    <t>https://www.crunchbase.com/organization/acceleratebaltimore</t>
  </si>
  <si>
    <t>AccelerateBaltimor is an initiative of the Emerging Technology Centers, Baltimore's award winning incubator, and Abell Foundation</t>
  </si>
  <si>
    <t>Wearable World Labs</t>
  </si>
  <si>
    <t>https://www.crunchbase.com/organization/wearable-world-labs</t>
  </si>
  <si>
    <t>Wearable World Labs is an incubator that is focused on wearable technologies, entrepreneurship, and the internet of things.</t>
  </si>
  <si>
    <t>Crowdfunding, Early Stage Venture, Seed</t>
  </si>
  <si>
    <t>Preccelerator Program</t>
  </si>
  <si>
    <t>https://www.crunchbase.com/organization/preccelerator-program</t>
  </si>
  <si>
    <t>Accelerator for Early Stage Startup Companies.</t>
  </si>
  <si>
    <t>Village88 TechLab</t>
  </si>
  <si>
    <t>https://www.crunchbase.com/organization/village88-techlab</t>
  </si>
  <si>
    <t>Bellevue, Washington, United States</t>
  </si>
  <si>
    <t>Village88 TechLab is a tech accelerator that offers funding and engineering resources for entrepreneurs.</t>
  </si>
  <si>
    <t>Socratic Labs</t>
  </si>
  <si>
    <t>https://www.crunchbase.com/organization/socratic-labs</t>
  </si>
  <si>
    <t>Socratic Labs is an educational technology-focused startup accelerator, co-working community, and campus in New York City.</t>
  </si>
  <si>
    <t>Baker &amp; Eastlack Ventures</t>
  </si>
  <si>
    <t>https://www.crunchbase.com/organization/baker-eastlack-ventures</t>
  </si>
  <si>
    <t>San Diego, California, United States</t>
  </si>
  <si>
    <t>Baker &amp; Eastlack Ventures invests in early stage medical devices and diagnostics.</t>
  </si>
  <si>
    <t>757 Accelerate</t>
  </si>
  <si>
    <t>https://www.crunchbase.com/organization/757-accelerate</t>
  </si>
  <si>
    <t>Norfolk, Virginia, United States</t>
  </si>
  <si>
    <t>A non-profit providing startups with the customized resources and capital they need to grow.</t>
  </si>
  <si>
    <t>Boomtown Health Tech Accelerator</t>
  </si>
  <si>
    <t>https://www.crunchbase.com/organization/boomtown-health-tech-accelerator</t>
  </si>
  <si>
    <t>Startup accelerator investing in health tech.</t>
  </si>
  <si>
    <t>BRIIA</t>
  </si>
  <si>
    <t>https://www.crunchbase.com/organization/br</t>
  </si>
  <si>
    <t>San Ramon, California, United States</t>
  </si>
  <si>
    <t>BRIIA accelerates innovation.  Our 13-sprint program propels early-stage AI-powered startups from prototype to fundability.</t>
  </si>
  <si>
    <t>Parcel B</t>
  </si>
  <si>
    <t>https://www.crunchbase.com/organization/parcel-b</t>
  </si>
  <si>
    <t>Parcel B is an investment collective of Olin alumni and community member investors who believe in the mission of Olin College.</t>
  </si>
  <si>
    <t>Talent Resources Ventures</t>
  </si>
  <si>
    <t>https://www.crunchbase.com/organization/talent-resources-ventures</t>
  </si>
  <si>
    <t>Talent Resources Ventures is a boutique venture fund focused on early-stage consumer facing brands.</t>
  </si>
  <si>
    <t>Accelerator, Venture Capital</t>
  </si>
  <si>
    <t>Early Stage Venture, Seed, Venture</t>
  </si>
  <si>
    <t>Plug and Play FinTech</t>
  </si>
  <si>
    <t>https://www.crunchbase.com/organization/plug-and-play-fintech</t>
  </si>
  <si>
    <t>Sunnyvale, California, United States</t>
  </si>
  <si>
    <t>FinTech focused Accelerator Program</t>
  </si>
  <si>
    <t>GIGTANK</t>
  </si>
  <si>
    <t>https://www.crunchbase.com/organization/gigtank</t>
  </si>
  <si>
    <t>Chattanooga, Tennessee, United States</t>
  </si>
  <si>
    <t>GIGTANK is an accelerator for startups developing business applications that thrive on low-latency networks.</t>
  </si>
  <si>
    <t>Ellis Accelerator</t>
  </si>
  <si>
    <t>https://www.crunchbase.com/organization/ellis-accelerator</t>
  </si>
  <si>
    <t>Ellis Accelerator is a four-month program designed to empower international startups.</t>
  </si>
  <si>
    <t>Plug and Play Food &amp; Beverage</t>
  </si>
  <si>
    <t>https://www.crunchbase.com/organization/plug-and-play-food-beverage</t>
  </si>
  <si>
    <t>Food &amp; Beverage-Focused Startup Accelerator in Silicon Valley.</t>
  </si>
  <si>
    <t>AREA</t>
  </si>
  <si>
    <t>https://www.crunchbase.com/organization/area</t>
  </si>
  <si>
    <t>AREA is an intensive, three-month, cohort-based, venture accelerator program for promising startup teams.</t>
  </si>
  <si>
    <t>Textiles and textile goods</t>
  </si>
  <si>
    <t>Chicago Venture Summit</t>
  </si>
  <si>
    <t>https://www.crunchbase.com/organization/chicago-venture-summit</t>
  </si>
  <si>
    <t>Chicago Venture Summit is an event that showcases the best early-stage tech companies in the Midwest.</t>
  </si>
  <si>
    <t>Impulsa Business Accelerator</t>
  </si>
  <si>
    <t>https://www.crunchbase.com/organization/impulsa-business-accelerator</t>
  </si>
  <si>
    <t>San Jose, California, United States</t>
  </si>
  <si>
    <t>Impulsa Business Accelerator is company that helps small and medium-sized businesses grow their operations.</t>
  </si>
  <si>
    <t>MIT Sandbox Innovation Fund Program</t>
  </si>
  <si>
    <t>https://www.crunchbase.com/organization/mit-sandbox-innovation-fund-program</t>
  </si>
  <si>
    <t>Cambridge, Massachusetts, United States</t>
  </si>
  <si>
    <t>MIT Sandbox Innovation Fund Program offers seed funding for student-initiated entrepreneurship ideas.</t>
  </si>
  <si>
    <t>Diana Davis Spencer Foundation</t>
  </si>
  <si>
    <t>https://www.crunchbase.com/organization/diana-davis-spencer-foundation</t>
  </si>
  <si>
    <t>The Diana Davis Spencer Fellowship is a 12-month program supporting the leadership development of social entrepreneurs.</t>
  </si>
  <si>
    <t>Seamless Accelerator</t>
  </si>
  <si>
    <t>https://www.crunchbase.com/organization/seamless-accelerator</t>
  </si>
  <si>
    <t>Grand Rapids, Michigan, United States</t>
  </si>
  <si>
    <t>Seamless is a coalition of world class enterprises seeking IoT startups.</t>
  </si>
  <si>
    <t>1st50K</t>
  </si>
  <si>
    <t>https://www.crunchbase.com/organization/1st50k</t>
  </si>
  <si>
    <t>Cape Girardeau, Missouri, United States</t>
  </si>
  <si>
    <t>1ST50K is a startup competition for startup business ideas that offers extensive support from a broad business network.</t>
  </si>
  <si>
    <t>LAUNCH</t>
  </si>
  <si>
    <t>https://www.crunchbase.com/organization/berkeley-launch</t>
  </si>
  <si>
    <t>Berkeley, California, United States</t>
  </si>
  <si>
    <t>LAUNCH is Berkeley‚Äôs leading accelerator, designed to transform early stage startups into fundable companies.</t>
  </si>
  <si>
    <t>Plug and Play Brand &amp; Retail</t>
  </si>
  <si>
    <t>https://www.crunchbase.com/organization/plug-and-play-brand-retail</t>
  </si>
  <si>
    <t>Solving the biggest problems top brands, retailers, and industry players face today.</t>
  </si>
  <si>
    <t>DigitalAMN</t>
  </si>
  <si>
    <t>https://www.crunchbase.com/organization/digitalamn</t>
  </si>
  <si>
    <t>Riverdale, New Jersey, United States</t>
  </si>
  <si>
    <t>DigitalAMN is a Public Accelerator-Incubator (‚ÄúPAI‚Äù),</t>
  </si>
  <si>
    <t>ALTS Accelerator</t>
  </si>
  <si>
    <t>https://www.crunchbase.com/organization/alts-accelerator</t>
  </si>
  <si>
    <t>Stamford, Connecticut, United States</t>
  </si>
  <si>
    <t>ALTS Capital provides significant connectivity to financing and innovation resources to facilitate startup success.</t>
  </si>
  <si>
    <t>Stanford Technology Ventures Program</t>
  </si>
  <si>
    <t>https://www.crunchbase.com/organization/stanford-technology-ventures-program</t>
  </si>
  <si>
    <t>Stanford, California, United States</t>
  </si>
  <si>
    <t>STVP accelerates entrepreneurship education at Stanford and around the world.</t>
  </si>
  <si>
    <t>The Mill</t>
  </si>
  <si>
    <t>https://www.crunchbase.com/organization/the-mill-dtlv</t>
  </si>
  <si>
    <t>Las Vegas, Nevada, United States</t>
  </si>
  <si>
    <t>The Mill is an accelerator designed to help entrepreneurs evolve. Ideas &amp; Startups Accelerated.</t>
  </si>
  <si>
    <t>RedTape Ventures</t>
  </si>
  <si>
    <t>https://www.crunchbase.com/organization/redtape-ventures</t>
  </si>
  <si>
    <t>RedTape Ventures accelerates early stage technology companies.</t>
  </si>
  <si>
    <t>RedHouse Associates</t>
  </si>
  <si>
    <t>https://www.crunchbase.com/organization/redhouse-associates</t>
  </si>
  <si>
    <t>RedHouse Associates was founded in 2011</t>
  </si>
  <si>
    <t>Braitman &amp; Company</t>
  </si>
  <si>
    <t>https://www.crunchbase.com/organization/braitman-company</t>
  </si>
  <si>
    <t>Braitman &amp; Company is dedicated to invest, advise, and accelerate the growth of early-stage companies.</t>
  </si>
  <si>
    <t>Lab360 Hardware Incubator</t>
  </si>
  <si>
    <t>https://www.crunchbase.com/organization/lab360-hardware-incubator</t>
  </si>
  <si>
    <t>Santa Clara, California, United States</t>
  </si>
  <si>
    <t>Lab360 focuses on early-stage IoT and Wearable startups, it provides seed investment, intro to investors, mentors and supply chain partners</t>
  </si>
  <si>
    <t>Maritime Blue Innovation Accelerator</t>
  </si>
  <si>
    <t>https://www.crunchbase.com/organization/maritime-blue-innovation-accelerator</t>
  </si>
  <si>
    <t>Maritime Blue Innovation Accelerator is a maritime accelerator.</t>
  </si>
  <si>
    <t>NeuroLaunch</t>
  </si>
  <si>
    <t>https://www.crunchbase.com/organization/neurolaunch</t>
  </si>
  <si>
    <t>NeuroLaunch is the world‚Äôs first accelerator program for neuroscience startups.</t>
  </si>
  <si>
    <t>RealCoAccelerator</t>
  </si>
  <si>
    <t>https://www.crunchbase.com/organization/realcoaccelerator</t>
  </si>
  <si>
    <t>San Antonio, Texas, United States</t>
  </si>
  <si>
    <t>RealCo is the Startup Accelerator For B2B Startups.</t>
  </si>
  <si>
    <t>Facebook Accelerator Singapore</t>
  </si>
  <si>
    <t>https://www.crunchbase.com/organization/facebook-accelerator-singapore</t>
  </si>
  <si>
    <t>Menlo Park, California, United States</t>
  </si>
  <si>
    <t>Facebook Accelerator Singapore is a 6-month program by Facebook &amp; IMDA Singapore for innovative, data-driven startups.</t>
  </si>
  <si>
    <t>Inova Personalized Health Accelerator</t>
  </si>
  <si>
    <t>https://www.crunchbase.com/organization/inova-personalized-health-accelerator</t>
  </si>
  <si>
    <t>Fairfax, Virginia, United States</t>
  </si>
  <si>
    <t>IPHA provides very early-stage capital to high-potential health technology companies.</t>
  </si>
  <si>
    <t>Vanderbilt University Office of Investments</t>
  </si>
  <si>
    <t>https://www.crunchbase.com/organization/vanderbilt-university-office-of-investments</t>
  </si>
  <si>
    <t>Nashville, Tennessee, United States</t>
  </si>
  <si>
    <t>The Vanderbilt University Office of Investments administers the endowment fund for the University and Medical Center.</t>
  </si>
  <si>
    <t>Accelerator, Incubator, University Program</t>
  </si>
  <si>
    <t>Foam Recycling Coalition</t>
  </si>
  <si>
    <t>https://www.crunchbase.com/organization/foam-recycling-coalition</t>
  </si>
  <si>
    <t>Virginia, Minnesota, United States</t>
  </si>
  <si>
    <t>Foam Recycling Coalition supports increased recycling of foodservice packaging made from foam polystyrene.</t>
  </si>
  <si>
    <t>Missouri Innovation Center</t>
  </si>
  <si>
    <t>https://www.crunchbase.com/organization/missouri-innovation-center</t>
  </si>
  <si>
    <t>Columbia, Missouri, United States</t>
  </si>
  <si>
    <t>Missouri Innovation Center provides unparalleled entrepreneurial support centered in Columbia, Missouri.</t>
  </si>
  <si>
    <t>Penn Wharton VIP</t>
  </si>
  <si>
    <t>https://www.crunchbase.com/organization/penn-wharton-vip</t>
  </si>
  <si>
    <t>Philadelphia, Pennsylvania, United States</t>
  </si>
  <si>
    <t>University of Pennsylvania's community of 150+ companies in three programs: VIP-C (incubator), VIP-X (accelerator), and VIP-SF (for alums).</t>
  </si>
  <si>
    <t>Accelerator, Co-Working Space, Incubator, University Program</t>
  </si>
  <si>
    <t>New Mobility World</t>
  </si>
  <si>
    <t>https://www.crunchbase.com/organization/new-mobility-world</t>
  </si>
  <si>
    <t>New Mobility World - Inside the Future of Mobility and Transportation</t>
  </si>
  <si>
    <t>Collide Village Accelerator Program</t>
  </si>
  <si>
    <t>https://www.crunchbase.com/organization/collide-village-accelerator</t>
  </si>
  <si>
    <t>Addison, Texas, United States</t>
  </si>
  <si>
    <t>The Collide Village Accelrator Program (CVAP) is a milestone driven seed stage startup accelerator in the Dallas, TX.</t>
  </si>
  <si>
    <t>Fish Taco Ventures</t>
  </si>
  <si>
    <t>https://www.crunchbase.com/organization/fish-taco</t>
  </si>
  <si>
    <t>Notre Dame, Indiana, United States</t>
  </si>
  <si>
    <t>Fish Taco Ventures (FTV) is a seed stage accelerator that facilitates marketplace access for promising new ventures.</t>
  </si>
  <si>
    <t>WIRE Accelerator</t>
  </si>
  <si>
    <t>https://www.crunchbase.com/organization/wire-accelerator</t>
  </si>
  <si>
    <t>Amarillo, Texas, United States</t>
  </si>
  <si>
    <t>WIRE Accelerator is a 12-week growth driven accelerator program.</t>
  </si>
  <si>
    <t>Idea Center at the University of Notre Dame</t>
  </si>
  <si>
    <t>https://www.crunchbase.com/organization/idea-center-at-the-university-of-notre-dame</t>
  </si>
  <si>
    <t>South Bend, Indiana, United States</t>
  </si>
  <si>
    <t>The IDEA Center is the fundamental resource for all commercialization and entrepreneurial activities at the University of Notre Dame.</t>
  </si>
  <si>
    <t>SamStella</t>
  </si>
  <si>
    <t>https://www.crunchbase.com/organization/samstella</t>
  </si>
  <si>
    <t>Seed through A - Multi Disciplinary Family Office</t>
  </si>
  <si>
    <t>Accelerator, Micro VC</t>
  </si>
  <si>
    <t>Grapeseed.Bio</t>
  </si>
  <si>
    <t>https://www.crunchbase.com/organization/grapeseed-bio</t>
  </si>
  <si>
    <t>La Fayette, New York, United States</t>
  </si>
  <si>
    <t>Grapeseed.Bio, is a life science strategic fund and accelerator program.</t>
  </si>
  <si>
    <t>Madworks Seed Accelerator</t>
  </si>
  <si>
    <t>https://www.crunchbase.com/organization/madworks-seed-accelerator</t>
  </si>
  <si>
    <t>Madison, Wisconsin, United States</t>
  </si>
  <si>
    <t>Their mission is to help entrepreneurs succeed.</t>
  </si>
  <si>
    <t>JFE Accelerator</t>
  </si>
  <si>
    <t>https://www.crunchbase.com/organization/jfe-accelerator</t>
  </si>
  <si>
    <t>JFE Accelerator works with early stage Israeli startups in Silicon Valley and NYC to help them accelerate their innovations.</t>
  </si>
  <si>
    <t>Edge Edtech Fund</t>
  </si>
  <si>
    <t>https://www.crunchbase.com/organization/edge-edtech-fund</t>
  </si>
  <si>
    <t>Edge Edtech Fund provides the toolsets to help early stage EdTech companies.</t>
  </si>
  <si>
    <t>Same Page Capital</t>
  </si>
  <si>
    <t>https://www.crunchbase.com/organization/same-page-capital</t>
  </si>
  <si>
    <t>Early Stage Tech Investors/Advisors/Operators</t>
  </si>
  <si>
    <t>HubX-LifeSciences</t>
  </si>
  <si>
    <t>https://www.crunchbase.com/organization/hubx-lifesciences-3</t>
  </si>
  <si>
    <t>North Little Rock, Arkansas, United States</t>
  </si>
  <si>
    <t>HubX‚ÄìLifeSciences, one of the most unique and exciting health care accelerator programs ever offered.</t>
  </si>
  <si>
    <t>Kinetic</t>
  </si>
  <si>
    <t>https://www.crunchbase.com/organization/kinetic-3</t>
  </si>
  <si>
    <t>Lubbock, Texas, United States</t>
  </si>
  <si>
    <t>Kinetic designed to be an economic development resource for West Texas.</t>
  </si>
  <si>
    <t>ICBA ThinkTECH Accelerator 2.0</t>
  </si>
  <si>
    <t>https://www.crunchbase.com/organization/icba-thinktech-accelerator-2-0</t>
  </si>
  <si>
    <t>Little Rock, Arkansas, United States</t>
  </si>
  <si>
    <t>The ICBA ThinkTech Accelerator 2.0 is a community bank-focused fintech accelerator in the world.</t>
  </si>
  <si>
    <t>Digital Arts Media Network</t>
  </si>
  <si>
    <t>https://www.crunchbase.com/organization/digital-arts-media-network</t>
  </si>
  <si>
    <t>Digital Arts Media Network is a specialized tech accelerator leveraging the Public Accelerator-Incubator (PAI) model.</t>
  </si>
  <si>
    <t>The eFactory</t>
  </si>
  <si>
    <t>https://www.crunchbase.com/organization/the-efactory</t>
  </si>
  <si>
    <t>The eFactory is a tech-focused business incubator and entrepreneurial development center.</t>
  </si>
  <si>
    <t>Scythia Accelerator</t>
  </si>
  <si>
    <t>https://www.crunchbase.com/organization/scythia-accelerator</t>
  </si>
  <si>
    <t>Scythia Accelerator offers angel and pre-seed investments in the CIS region.</t>
  </si>
  <si>
    <t>Crowdfunding, Seed</t>
  </si>
  <si>
    <t>ConsensusOne Ventures</t>
  </si>
  <si>
    <t>https://www.crunchbase.com/organization/consenseone-ventures</t>
  </si>
  <si>
    <t>ConsensusOne Ventures aims to leverage the individual strength and knowledge of proven professionals with expertise in strategy, business</t>
  </si>
  <si>
    <t>SEA Change</t>
  </si>
  <si>
    <t>https://www.crunchbase.com/organization/sea-change</t>
  </si>
  <si>
    <t>Cleveland, Ohio, United States</t>
  </si>
  <si>
    <t>SEA Change is Northeast Ohio‚Äôs new Social Enterprise Accelerator.</t>
  </si>
  <si>
    <t>PennApps Accelerator</t>
  </si>
  <si>
    <t>https://www.crunchbase.com/organization/pennapps-accelerator</t>
  </si>
  <si>
    <t>PennApps Accelerator is a program that bridges the gap between technical projects and viable ventures at Penn.</t>
  </si>
  <si>
    <t>Valley Venture Mentors Accelerator</t>
  </si>
  <si>
    <t>https://www.crunchbase.com/organization/valley-venture-mentors-accelerator</t>
  </si>
  <si>
    <t>Springfield, Massachusetts, United States</t>
  </si>
  <si>
    <t>Envestnet</t>
  </si>
  <si>
    <t>https://www.crunchbase.com/organization/envestnet</t>
  </si>
  <si>
    <t>Chicago Heights, Illinois, United States</t>
  </si>
  <si>
    <t>Envestnet is a leading provider of technology-enabled investment and practice management solutions to financial advisors.</t>
  </si>
  <si>
    <t>SEED SPOT</t>
  </si>
  <si>
    <t>https://www.crunchbase.com/organization/seed-spot-3</t>
  </si>
  <si>
    <t>Phoenix, Arizona, United States</t>
  </si>
  <si>
    <t>SEED SPOT is an accelerator focused on supporting impact-driven entrepreneurs across the USA.</t>
  </si>
  <si>
    <t>ReadWrite Labs</t>
  </si>
  <si>
    <t>https://www.crunchbase.com/organization/wearable-wonderland-inc</t>
  </si>
  <si>
    <t>ReadWrite Labs is a computer software that helps companies and companies to grow.</t>
  </si>
  <si>
    <t>MIT Solve</t>
  </si>
  <si>
    <t>https://www.crunchbase.com/organization/solve-mit</t>
  </si>
  <si>
    <t>Solve is an initiative of MIT that advances lasting solutions from tech entrepreneurs to address the world's problems.</t>
  </si>
  <si>
    <t>Jefferson Education Accelerator</t>
  </si>
  <si>
    <t>https://www.crunchbase.com/organization/jefferson-education-accelerator</t>
  </si>
  <si>
    <t>The Jefferson Education Accelerator supports the testing and scaling of solutions that are making a positive impact on student success.</t>
  </si>
  <si>
    <t>Starter Studio</t>
  </si>
  <si>
    <t>https://www.crunchbase.com/organization/starter-studio</t>
  </si>
  <si>
    <t>Orlando, Florida, United States</t>
  </si>
  <si>
    <t>Starter Studio is a company that provides programs and mentorship to growing entrepreneurs.</t>
  </si>
  <si>
    <t>Accelerator, Co-Working Space, Incubator</t>
  </si>
  <si>
    <t>BrokerTech Ventures</t>
  </si>
  <si>
    <t>https://www.crunchbase.com/organization/brokertech-ventures</t>
  </si>
  <si>
    <t>Des Moines, Iowa, United States</t>
  </si>
  <si>
    <t>BrokerTech Ventures is a program for investors and innovators building the next generation of technology solutions for insurance agencies.</t>
  </si>
  <si>
    <t>MouseBelt</t>
  </si>
  <si>
    <t>https://www.crunchbase.com/organization/mousebelt</t>
  </si>
  <si>
    <t>The only full-service blockchain accelerator in the world</t>
  </si>
  <si>
    <t>Accelerator, Incubator, Venture Capital</t>
  </si>
  <si>
    <t>Early Stage Venture, Initial Coin Offering, Seed</t>
  </si>
  <si>
    <t>Code for America</t>
  </si>
  <si>
    <t>https://www.crunchbase.com/organization/code-for-america-accelerator</t>
  </si>
  <si>
    <t>Code for America is working towards a government by the people, for the people, that works in the 21st century.</t>
  </si>
  <si>
    <t>Scientific and technological services</t>
  </si>
  <si>
    <t>Startup UCLA Accelerator</t>
  </si>
  <si>
    <t>https://www.crunchbase.com/organization/startup-ucla-accelerator</t>
  </si>
  <si>
    <t>Startup UCLA Accelerator provides a workspace, guidance, legal services, and mentors to early-stage companies.</t>
  </si>
  <si>
    <t>Upstart Labs</t>
  </si>
  <si>
    <t>https://www.crunchbase.com/organization/upstart-labs</t>
  </si>
  <si>
    <t>Upstart Labs is a startup accelerator that invests in ideas and entrepreneurs.</t>
  </si>
  <si>
    <t>New York Digital Health Accelerator</t>
  </si>
  <si>
    <t>https://www.crunchbase.com/organization/new-york-digital-health-accelerator</t>
  </si>
  <si>
    <t>Early and growth stage accelerator for companies developing digital products for medical care providers.</t>
  </si>
  <si>
    <t>Sage Partners</t>
  </si>
  <si>
    <t>https://www.crunchbase.com/organization/sage-partners</t>
  </si>
  <si>
    <t>Harwich Port, Massachusetts, United States</t>
  </si>
  <si>
    <t>Sage is your Growth Partner - Growth and Experience matter...because together they unleash Value</t>
  </si>
  <si>
    <t>Brand Accelerator</t>
  </si>
  <si>
    <t>https://www.crunchbase.com/organization/brand-accelerator</t>
  </si>
  <si>
    <t>Brand Accelerator is a startup accelerator backed by multiple major brands that allows major brands make partnering with startups.</t>
  </si>
  <si>
    <t>Cintrifuse</t>
  </si>
  <si>
    <t>https://www.crunchbase.com/organization/cintrifuse</t>
  </si>
  <si>
    <t>Cincinnati, Ohio, United States</t>
  </si>
  <si>
    <t>Cintrifuse is a Cincinnati-based organization that proactively links entrepreneurs with strategic businesses, research institutions,</t>
  </si>
  <si>
    <t>Blackstone LaunchPad</t>
  </si>
  <si>
    <t>https://www.crunchbase.com/organization/blackstonelaunchpad</t>
  </si>
  <si>
    <t>Ithaca, New York, United States</t>
  </si>
  <si>
    <t>Blackstone LaunchPad is a national model for fostering entrepreneurship through higher education.</t>
  </si>
  <si>
    <t>University of Chicago New Venture Challenge</t>
  </si>
  <si>
    <t>https://www.crunchbase.com/organization/university-of-chicago-new-venture-challenge</t>
  </si>
  <si>
    <t>Launched in 1996, the Edward L. Kaplan, '71, New Venture Challenge (NVC) is one of the nation's premier business launch programs.</t>
  </si>
  <si>
    <t>Magic Fund</t>
  </si>
  <si>
    <t>https://www.crunchbase.com/organization/magic-carpet</t>
  </si>
  <si>
    <t>Magic Fund operates as an early-stage venture fund backing various founders.</t>
  </si>
  <si>
    <t>Impact USA</t>
  </si>
  <si>
    <t>https://www.crunchbase.com/organization/impact-usa</t>
  </si>
  <si>
    <t>Impact USA is the 4-step acceleration program for French tech startups in the U.S. launched by the French government.</t>
  </si>
  <si>
    <t>Early Stage Venture, Non Equity Assistance, Seed</t>
  </si>
  <si>
    <t>CyberLaunch</t>
  </si>
  <si>
    <t>https://www.crunchbase.com/organization/cyberlaunch</t>
  </si>
  <si>
    <t>The world's leading accelerator for information security and machine learning startups.</t>
  </si>
  <si>
    <t>Bluehill</t>
  </si>
  <si>
    <t>https://www.crunchbase.com/organization/bluehill</t>
  </si>
  <si>
    <t>A blockchain incubator and accelerator firm.</t>
  </si>
  <si>
    <t>Startl</t>
  </si>
  <si>
    <t>https://www.crunchbase.com/organization/startl</t>
  </si>
  <si>
    <t>Brooklyn, New York, United States</t>
  </si>
  <si>
    <t>Startl is a social enterprise dedicated to bringing digital media and learning products to market.</t>
  </si>
  <si>
    <t>Hartford InsurTech Hub</t>
  </si>
  <si>
    <t>https://www.crunchbase.com/organization/hartford-insurtech-hub</t>
  </si>
  <si>
    <t>Hartford, Connecticut, United States</t>
  </si>
  <si>
    <t>The Hartford InsurTech Hub is an accelerator of Insurtech startups.</t>
  </si>
  <si>
    <t>Brain Trust Accelerator Fund</t>
  </si>
  <si>
    <t>https://www.crunchbase.com/organization/brain-trust-accelerator-fund</t>
  </si>
  <si>
    <t>Burlingame, California, United States</t>
  </si>
  <si>
    <t>Brain-Disease Research Investments</t>
  </si>
  <si>
    <t>Exponential Impact</t>
  </si>
  <si>
    <t>https://www.crunchbase.com/organization/exponential-impact</t>
  </si>
  <si>
    <t>Colorado Springs, Colorado, United States</t>
  </si>
  <si>
    <t>Exponential Impact offers accelerator programs in security technologies such as blockchain, artificial intelligence, and cybersecurity.</t>
  </si>
  <si>
    <t>Private Equity</t>
  </si>
  <si>
    <t>CITRIS Foundry</t>
  </si>
  <si>
    <t>https://www.crunchbase.com/organization/thefoundry-citris</t>
  </si>
  <si>
    <t>CITRIS Foundry is UC Berkeley's deep tech accelerator.</t>
  </si>
  <si>
    <t>Grant, Seed</t>
  </si>
  <si>
    <t>Doordasht Venture</t>
  </si>
  <si>
    <t>https://www.crunchbase.com/organization/doordasht-venture</t>
  </si>
  <si>
    <t>Doordasht Venture is a full service global oriented, technology-centered venture capital and private equity firm</t>
  </si>
  <si>
    <t>Accelerator, Private Equity Firm</t>
  </si>
  <si>
    <t>Future Capital Development Fund</t>
  </si>
  <si>
    <t>https://www.crunchbase.com/organization/future-capital-development-fund</t>
  </si>
  <si>
    <t>Richmond, Virginia, United States</t>
  </si>
  <si>
    <t>Future Capital Development Fund Limited is a pooled development fund (PDF) with an active investment program aimed at assisting the</t>
  </si>
  <si>
    <t>America's Seed Fund</t>
  </si>
  <si>
    <t>https://www.crunchbase.com/organization/america-s-seed-fund</t>
  </si>
  <si>
    <t>Alexandria, Virginia, United States</t>
  </si>
  <si>
    <t>America's Seed Fund helps startups and small businesses transform their ideas into marketable products and services.</t>
  </si>
  <si>
    <t>jtangoVC</t>
  </si>
  <si>
    <t>https://www.crunchbase.com/organization/jtangovc</t>
  </si>
  <si>
    <t>Waltham, Massachusetts, United States</t>
  </si>
  <si>
    <t>jtangoVC provides agnel funding program.</t>
  </si>
  <si>
    <t>Archetype Digital</t>
  </si>
  <si>
    <t>https://www.crunchbase.com/organization/archetype-digital</t>
  </si>
  <si>
    <t>Incubator for early stage frontier technology ventures</t>
  </si>
  <si>
    <t>Bishop Ranch Intelligence Innovation Accelerator</t>
  </si>
  <si>
    <t>https://www.crunchbase.com/organization/bishop-ranch-intelligence-innovation-accelerator</t>
  </si>
  <si>
    <t>Bishop Ranch Innovation Intelligence Accelerator is an integrated data innovation accelerator.</t>
  </si>
  <si>
    <t>LightSpeed Innovations</t>
  </si>
  <si>
    <t>https://www.crunchbase.com/organization/lightspeed-innovations-2</t>
  </si>
  <si>
    <t>Marina Del Rey, California, United States</t>
  </si>
  <si>
    <t>LightSpeed Innovations is an aerospace startup factory that offers startups with access to a network of experts, mentors, and investors.</t>
  </si>
  <si>
    <t>CrossCoin Ventures</t>
  </si>
  <si>
    <t>https://www.crunchbase.com/organization/crosscoin-ventures</t>
  </si>
  <si>
    <t>CrossCoin Ventures is a digital currency accelerator focused on technologists and entrepreneurs that use Ripple protocol.</t>
  </si>
  <si>
    <t>iVenture Accelerator</t>
  </si>
  <si>
    <t>https://www.crunchbase.com/organization/iventure-accelerator</t>
  </si>
  <si>
    <t>Urbana, Illinois, United States</t>
  </si>
  <si>
    <t>An Educational Accelerator for top student startups at the University of Illinois</t>
  </si>
  <si>
    <t>firedUP</t>
  </si>
  <si>
    <t>https://www.crunchbase.com/organization/firedup</t>
  </si>
  <si>
    <t>Columbia, South Carolina, United States</t>
  </si>
  <si>
    <t>FiredUp is six months top-shelf mentoring, community support, and a wealth of resources to launch your company.</t>
  </si>
  <si>
    <t>Rho Acceleration</t>
  </si>
  <si>
    <t>https://www.crunchbase.com/organization/rho-acceleration</t>
  </si>
  <si>
    <t>Rho Acceleration focuses on control or joint-control investments into "transitional" middle market technology companies.</t>
  </si>
  <si>
    <t>Carib Ventures, LLC</t>
  </si>
  <si>
    <t>https://www.crunchbase.com/organization/carib-ventures-llc</t>
  </si>
  <si>
    <t>Early Stage investment and operations entity in the technology and service sector.</t>
  </si>
  <si>
    <t>MassChallenge Texas</t>
  </si>
  <si>
    <t>https://www.crunchbase.com/organization/masschallenge-texas</t>
  </si>
  <si>
    <t>Austin, Texas, United States</t>
  </si>
  <si>
    <t>MassChallenge Texas is a startup accelerator that connects the Texas innovation ‚Äútapestry‚Äù and help startups in the Lone Star State win.</t>
  </si>
  <si>
    <t>Non Equity Assistance</t>
  </si>
  <si>
    <t>Two Coins Group</t>
  </si>
  <si>
    <t>https://www.crunchbase.com/organization/two-coins-group</t>
  </si>
  <si>
    <t>Two Coins Group is a startup accelerator focused in the media and entertainment industries.</t>
  </si>
  <si>
    <t>Convertible Note, Early Stage Venture, Seed</t>
  </si>
  <si>
    <t>Colgate Entrepreneurs Fund</t>
  </si>
  <si>
    <t>https://www.crunchbase.com/organization/colgate-entrepreneurs-fund</t>
  </si>
  <si>
    <t>Hamilton, New York, United States</t>
  </si>
  <si>
    <t>The fund was established in 2013 to grow and advance the ventures of Colgate student and alumni entrepreneurs who are solving problems.</t>
  </si>
  <si>
    <t>Cisco Innovation Grand Challenge</t>
  </si>
  <si>
    <t>https://www.crunchbase.com/organization/cisco-innovation-grand-challenge</t>
  </si>
  <si>
    <t>A cutting-edge competition designed to inspire, engage and support the next generation of entrepreneurs, startups and developers worldwide.</t>
  </si>
  <si>
    <t>Lorain County Community College Innovation Fund</t>
  </si>
  <si>
    <t>https://www.crunchbase.com/organization/lorain-county-community-college-innovation-fund</t>
  </si>
  <si>
    <t>Elyria, Ohio, United States</t>
  </si>
  <si>
    <t>The Innovation Fund, founded by the Lorain County Community College Foundation (2007), is a regional fund focused on supporting</t>
  </si>
  <si>
    <t>Accelerator, University Program, Venture Capital</t>
  </si>
  <si>
    <t>Echoing Green</t>
  </si>
  <si>
    <t>https://www.crunchbase.com/organization/echoing-green</t>
  </si>
  <si>
    <t>Echoing Green provides social entrepreneurs, both for- and nonprofit, with start-up funding and offers customized support services.</t>
  </si>
  <si>
    <t>Paper, cardboard and goods made from these materials</t>
  </si>
  <si>
    <t>Lofty Ventures</t>
  </si>
  <si>
    <t>https://www.crunchbase.com/organization/lofty-ventures</t>
  </si>
  <si>
    <t>We help passionate founders, disruptive startups and innovative organizations change the world.</t>
  </si>
  <si>
    <t>Accelerator, Family Investment Office, Venture Capital</t>
  </si>
  <si>
    <t>Ethereum Classic Labs</t>
  </si>
  <si>
    <t>https://www.crunchbase.com/organization/ethereum-classic-labs</t>
  </si>
  <si>
    <t>ETC Labs is dedicated to accelerating the development of Ethereum Classic and supporting blockchain startups.</t>
  </si>
  <si>
    <t>Digital Sandbox KC</t>
  </si>
  <si>
    <t>https://www.crunchbase.com/organization/digital-sandbox-kc</t>
  </si>
  <si>
    <t>Early-stage commercialization support</t>
  </si>
  <si>
    <t>Sweat Equity Ventures</t>
  </si>
  <si>
    <t>https://www.crunchbase.com/organization/sweat-equity-ventures</t>
  </si>
  <si>
    <t>Sweat Equity Ventures is a Value Accelerator that invests expertise and time in exchange for equity.</t>
  </si>
  <si>
    <t>100+ Accelerator</t>
  </si>
  <si>
    <t>https://www.crunchbase.com/organization/100-accelerator</t>
  </si>
  <si>
    <t>100+ Accelerator is AB InBev's global accelerator program to scale sustainability Startups.</t>
  </si>
  <si>
    <t>International Accelerator</t>
  </si>
  <si>
    <t>https://www.crunchbase.com/organization/international-accelerator</t>
  </si>
  <si>
    <t>IA is an accelerator that provides access to seed funding, quality mentors, and services needed to launch a startup.</t>
  </si>
  <si>
    <t>Innosphere Ventures</t>
  </si>
  <si>
    <t>https://www.crunchbase.com/organization/rocky-mountain-innosphere</t>
  </si>
  <si>
    <t>Fort Collins, Colorado, United States</t>
  </si>
  <si>
    <t>Innosphere Ventures accelerates success of science and technology-based startups with a commercialization program and a seed stage VC fund.</t>
  </si>
  <si>
    <t>The Venture Center</t>
  </si>
  <si>
    <t>https://www.crunchbase.com/organization/the-venture-center</t>
  </si>
  <si>
    <t>The Venture Center is an early-stage startup acceleration and investment firm.</t>
  </si>
  <si>
    <t>Accelerator, Co-Working Space, Startup Competition, Venture Capital</t>
  </si>
  <si>
    <t>Startup Caucus</t>
  </si>
  <si>
    <t>https://www.crunchbase.com/organization/startup-caucus</t>
  </si>
  <si>
    <t>Arlington, Virginia, United States</t>
  </si>
  <si>
    <t>Accelerator investing in companies to help Republicans win elections.</t>
  </si>
  <si>
    <t>Startup Minds</t>
  </si>
  <si>
    <t>https://www.crunchbase.com/organization/startup-minds</t>
  </si>
  <si>
    <t>West Hollywood, California, United States</t>
  </si>
  <si>
    <t>Startup Minds is a new kind of seed fund and startup accelerator.</t>
  </si>
  <si>
    <t>Startup Monthly</t>
  </si>
  <si>
    <t>https://www.crunchbase.com/organization/startup-monthly</t>
  </si>
  <si>
    <t>We are a global organization helping entrepreneurs create successful tech startups</t>
  </si>
  <si>
    <t>tiphub</t>
  </si>
  <si>
    <t>https://www.crunchbase.com/organization/tiphub</t>
  </si>
  <si>
    <t>tiphub is a resource for technology and social enterprise entrepreneurs focused on Africa.</t>
  </si>
  <si>
    <t>French Accelerator</t>
  </si>
  <si>
    <t>https://www.crunchbase.com/organization/french-accelerator</t>
  </si>
  <si>
    <t>A new kind of Accelerator‚Äì French Accelerator helps French innovative startups to enter the US market and scale their development.</t>
  </si>
  <si>
    <t>Early Stage Venture, Private Equity</t>
  </si>
  <si>
    <t>Lafayette General Health System</t>
  </si>
  <si>
    <t>https://www.crunchbase.com/organization/lafayette-general-hospital</t>
  </si>
  <si>
    <t>Lafayette, Louisiana, United States</t>
  </si>
  <si>
    <t>Lafayette General Health restores, maintains, and improves the health of people in the communities it serves.</t>
  </si>
  <si>
    <t>Accelerator, Corporate Venture Capital, Micro VC, Startup Competition, Venture Debt</t>
  </si>
  <si>
    <t>Medical services; veterinary services</t>
  </si>
  <si>
    <t>ASU ScaleU</t>
  </si>
  <si>
    <t>https://www.crunchbase.com/organization/asu-scaleu</t>
  </si>
  <si>
    <t>Tempe, Arizona, United States</t>
  </si>
  <si>
    <t>ASU ScaleU is a functional higher education technology accelerator in which we integrate, test and validate new technologies.</t>
  </si>
  <si>
    <t>Social Enterprise Greenhouse</t>
  </si>
  <si>
    <t>https://www.crunchbase.com/organization/social-enterprise-greenhouse</t>
  </si>
  <si>
    <t>Social Enterprise Greenhouse creates positive social and economic impacts by supporting social entrepreneurs</t>
  </si>
  <si>
    <t>ForgeHealth</t>
  </si>
  <si>
    <t>https://www.crunchbase.com/organization/forgehealth</t>
  </si>
  <si>
    <t>Forge funds digital health startups, help them launch pilots, and connect healthcare with tech.</t>
  </si>
  <si>
    <t>MDJ Group</t>
  </si>
  <si>
    <t>https://www.crunchbase.com/organization/mdj-group</t>
  </si>
  <si>
    <t>Tampa, Florida, United States</t>
  </si>
  <si>
    <t>MDJ Group grows companies in the areas of information security, network infrastructure, and human capital management.</t>
  </si>
  <si>
    <t>Elevar</t>
  </si>
  <si>
    <t>https://www.crunchbase.com/organization/elevar</t>
  </si>
  <si>
    <t>Elevar is a Silicon Valley-based innovation advisory firm that provides services for large enterprises and early stage startups.</t>
  </si>
  <si>
    <t>Agility Collective</t>
  </si>
  <si>
    <t>https://www.crunchbase.com/organization/agility-collective</t>
  </si>
  <si>
    <t>St Louis, Missouri, United States</t>
  </si>
  <si>
    <t>A venture studio &amp; launchpad for direct-to-consumer brands.  Come build with us.</t>
  </si>
  <si>
    <t>Coal Hill Ventures</t>
  </si>
  <si>
    <t>https://www.crunchbase.com/organization/coal-hill-ventures</t>
  </si>
  <si>
    <t>Pittsburgh, Pennsylvania, United States</t>
  </si>
  <si>
    <t>Helping catalyze industrial tranformations by investing in ambitious deep tech companies.</t>
  </si>
  <si>
    <t>Data Elite</t>
  </si>
  <si>
    <t>https://www.crunchbase.com/organization/data-elite</t>
  </si>
  <si>
    <t>Data Elite, an accelerator and incubator, does seed investments by providing early stage funding and counseling for Big Data startups.</t>
  </si>
  <si>
    <t>GENIUS NY</t>
  </si>
  <si>
    <t>https://www.crunchbase.com/organization/genius-ny</t>
  </si>
  <si>
    <t>Syracuse, New York, United States</t>
  </si>
  <si>
    <t>GENIUS NY is focused on Startups specializing in Unmanned Systems; software, hardware, analytics.</t>
  </si>
  <si>
    <t>Berkeley Ventures</t>
  </si>
  <si>
    <t>https://www.crunchbase.com/organization/berkeley-ventures</t>
  </si>
  <si>
    <t>Berkeley Ventures is itself a startup, founded in April 09. We are a for profit incubator based in the heart of high tech the Bay Area.</t>
  </si>
  <si>
    <t>Michelson Runway EdTech Accelerator</t>
  </si>
  <si>
    <t>https://www.crunchbase.com/organization/michelson-runway-edtech-accelerator</t>
  </si>
  <si>
    <t>Their goal is to increase student access to, persistence in, progress through, and completion of postsecondary education.</t>
  </si>
  <si>
    <t>ABQid</t>
  </si>
  <si>
    <t>https://www.crunchbase.com/organization/abqid</t>
  </si>
  <si>
    <t>Albuquerque, New Mexico, United States</t>
  </si>
  <si>
    <t>ABQid provides a rigorously mentored, 12-week program focused on customer discovery and validation.</t>
  </si>
  <si>
    <t>MIT Inclusive Innovation Challenge</t>
  </si>
  <si>
    <t>https://www.crunchbase.com/organization/mit-inclusive-innovation-challenge</t>
  </si>
  <si>
    <t>Straight Shot</t>
  </si>
  <si>
    <t>https://www.crunchbase.com/organization/straight-shot</t>
  </si>
  <si>
    <t>Omaha, Nebraska, United States</t>
  </si>
  <si>
    <t>E-Commerce, web services, and logistics accelerator in Omaha.</t>
  </si>
  <si>
    <t>Ignite Advisors</t>
  </si>
  <si>
    <t>https://www.crunchbase.com/organization/ignite-advisors</t>
  </si>
  <si>
    <t>Independent early stage investment fund. Partnering  w/ founders to accelerate transformative ideas.</t>
  </si>
  <si>
    <t>Legal services</t>
  </si>
  <si>
    <t>Proto Accelerator</t>
  </si>
  <si>
    <t>https://www.crunchbase.com/organization/lansing-proto</t>
  </si>
  <si>
    <t>Lansing, Michigan, United States</t>
  </si>
  <si>
    <t>Proto Accelerator is a startup accelerator.</t>
  </si>
  <si>
    <t>FoundersPad</t>
  </si>
  <si>
    <t>https://www.crunchbase.com/organization/founderspad</t>
  </si>
  <si>
    <t>Bend, Oregon, United States</t>
  </si>
  <si>
    <t>FoundersPad is an early-stage startup fund and mentorship program in Bend, OR.</t>
  </si>
  <si>
    <t>AgLaunch Accelerator</t>
  </si>
  <si>
    <t>https://www.crunchbase.com/organization/aglaunch-accelerator</t>
  </si>
  <si>
    <t>Memphis, Tennessee, United States</t>
  </si>
  <si>
    <t>AgLaunch is an agritech-focused business acceleration program.</t>
  </si>
  <si>
    <t>Purdue Ag-celerator</t>
  </si>
  <si>
    <t>https://www.crunchbase.com/organization/purdue-ag-celerator</t>
  </si>
  <si>
    <t>West Lafayette, Indiana, United States</t>
  </si>
  <si>
    <t>Purdue Ag-celerator is a $2 million plant sciences innovation fund designed to provide critical startup support for Purdue innovators.</t>
  </si>
  <si>
    <t>OneValley</t>
  </si>
  <si>
    <t>https://www.crunchbase.com/organization/nestgsv</t>
  </si>
  <si>
    <t>San Mateo, California, United States</t>
  </si>
  <si>
    <t>OneValley is a global entrepreneurship platform for individuals, startups, and corporations seeking innovation and accelerated growth.</t>
  </si>
  <si>
    <t>Lighthouse Labs RVA</t>
  </si>
  <si>
    <t>https://www.crunchbase.com/organization/lighthouse-labsrva</t>
  </si>
  <si>
    <t>Lighthouse Labs is a founder friendly accelerator that provides $20k for 0% equity.</t>
  </si>
  <si>
    <t>Non Equity Assistance, Seed</t>
  </si>
  <si>
    <t>Accelr8</t>
  </si>
  <si>
    <t>https://www.crunchbase.com/organization/accelr8</t>
  </si>
  <si>
    <t>Boston, Massachusetts, United States</t>
  </si>
  <si>
    <t>Accelr8 is an impact fund that seeks to invest in companies that accelerates the reduction and sequestration of greenhouse gases.</t>
  </si>
  <si>
    <t>4Catalyzer</t>
  </si>
  <si>
    <t>https://www.crunchbase.com/organization/4catalyzer</t>
  </si>
  <si>
    <t>Guilford, Connecticut, United States</t>
  </si>
  <si>
    <t>Transforming Medicine with Micro-Fabricated Devices, Deep Learning and Cloud Computing</t>
  </si>
  <si>
    <t>FinTech Innovation Lab</t>
  </si>
  <si>
    <t>https://www.crunchbase.com/organization/fintech-innovation-lab-london</t>
  </si>
  <si>
    <t>FinTech Innovation Lab is building the future of fintech in NYC by supporting early &amp; growth stage fintech startups.</t>
  </si>
  <si>
    <t>nbkc bank</t>
  </si>
  <si>
    <t>https://www.crunchbase.com/organization/nbkc-bank</t>
  </si>
  <si>
    <t>Overland Park, Kansas, United States</t>
  </si>
  <si>
    <t>A modern bank leveraging fintech partnerships to help people and businesses safely save, move and borrow money‚Äîwhenever, wherever they are.</t>
  </si>
  <si>
    <t>Software Founders</t>
  </si>
  <si>
    <t>https://www.crunchbase.com/organization/softwarefounders</t>
  </si>
  <si>
    <t>Software Founders focuses on sustainable large-scale hyper growth software as a service companies.</t>
  </si>
  <si>
    <t>Sixers Innovation Lab</t>
  </si>
  <si>
    <t>https://www.crunchbase.com/organization/sixers-innovation-lab</t>
  </si>
  <si>
    <t>Sixers Innovation Lab supports rapidly growing, early-stage companies in the consumer product space.</t>
  </si>
  <si>
    <t>Accelerator, Co-Working Space</t>
  </si>
  <si>
    <t>Virtual Force Inc.</t>
  </si>
  <si>
    <t>https://www.crunchbase.com/organization/virtual-force</t>
  </si>
  <si>
    <t>Virtual Force is a company that helps startups and engineering teams design, develop, and deliver products at high speed and quality.</t>
  </si>
  <si>
    <t>Disruptive Labs</t>
  </si>
  <si>
    <t>https://www.crunchbase.com/organization/disruptive-labs</t>
  </si>
  <si>
    <t>Disruptive Labs is a Venture Studio focused on building and scaling technology companies.</t>
  </si>
  <si>
    <t>Orange Fab</t>
  </si>
  <si>
    <t>https://www.crunchbase.com/organization/orange-fab</t>
  </si>
  <si>
    <t>Orange Fab is a late-stage startup accelerator focusing on growth and distribution opportunities.</t>
  </si>
  <si>
    <t>Manos Accelerator</t>
  </si>
  <si>
    <t>https://www.crunchbase.com/organization/manos-accelerator</t>
  </si>
  <si>
    <t>Manos Accelerator is a targeting latino entrepreneurs.</t>
  </si>
  <si>
    <t>Hillman Accelerator</t>
  </si>
  <si>
    <t>https://www.crunchbase.com/organization/hillman-cincinnati</t>
  </si>
  <si>
    <t>Hillman Accelerator focuses on companies led by underrepresented individuals in tech by developing venture backable companies.</t>
  </si>
  <si>
    <t>InNEVator Blockchain Accelerator</t>
  </si>
  <si>
    <t>https://www.crunchbase.com/organization/innevator</t>
  </si>
  <si>
    <t>Reno, Nevada, United States</t>
  </si>
  <si>
    <t>InNEVator is a recurring blockchain accelerator program for technology startups.</t>
  </si>
  <si>
    <t>HIVE</t>
  </si>
  <si>
    <t>https://www.crunchbase.com/organization/hive-7</t>
  </si>
  <si>
    <t>We invest in daring Armenian entrepreneurs who build global companies.</t>
  </si>
  <si>
    <t>Travelport Labs Accelerator</t>
  </si>
  <si>
    <t>https://www.crunchbase.com/organization/travelport-labs-incubator</t>
  </si>
  <si>
    <t>Englewood, Colorado, United States</t>
  </si>
  <si>
    <t>Travelport hosted startup accelerator focused on helping seed stage travel tech startups get the best possible start on their new business.</t>
  </si>
  <si>
    <t>Canopy San Diego</t>
  </si>
  <si>
    <t>https://www.crunchbase.com/organization/canopy-san-diego</t>
  </si>
  <si>
    <t>Canopy San Diego is a mentorship-driven, seed-stage investment program for startups.</t>
  </si>
  <si>
    <t>EDge-NYC</t>
  </si>
  <si>
    <t>https://www.crunchbase.com/organization/edge-2</t>
  </si>
  <si>
    <t>Cleantech Open Northeast</t>
  </si>
  <si>
    <t>https://www.crunchbase.com/organization/cleantech-open-northeast</t>
  </si>
  <si>
    <t>Cleantech Open NE's mission is to find, fund, and foster the most promising cleantech startups on the planet.</t>
  </si>
  <si>
    <t>Crowdfunding, Early Stage Venture, Grant, Non Equity Assistance, Seed</t>
  </si>
  <si>
    <t>Net Market Partners</t>
  </si>
  <si>
    <t>https://www.crunchbase.com/organization/net-market-partners</t>
  </si>
  <si>
    <t>Net Market Partners is the leading accelerator for B2B e-commerce companies.</t>
  </si>
  <si>
    <t>Fusion LA</t>
  </si>
  <si>
    <t>https://www.crunchbase.com/organization/fusion-la</t>
  </si>
  <si>
    <t>Fusion LA is the first accelerator for Israeli start-ups in Los Angeles.</t>
  </si>
  <si>
    <t>25Madison</t>
  </si>
  <si>
    <t>https://www.crunchbase.com/organization/25madison</t>
  </si>
  <si>
    <t>25Madison is a VC firm and innovation hub that enhances and accelerates early-stage and new business concepts.</t>
  </si>
  <si>
    <t>BioMotiv</t>
  </si>
  <si>
    <t>https://www.crunchbase.com/organization/biomotiv</t>
  </si>
  <si>
    <t>BioMotiv is a therapeutic accelerator developing a portfolio of novel medicines.</t>
  </si>
  <si>
    <t>The Fabric</t>
  </si>
  <si>
    <t>https://www.crunchbase.com/organization/the-fabric</t>
  </si>
  <si>
    <t>Mountain View, California, United States</t>
  </si>
  <si>
    <t>The Fabric helps new entrepreneurs incubate ideas, create technologies and develop business models as a co-founder and co-creator.</t>
  </si>
  <si>
    <t>Founder Institute</t>
  </si>
  <si>
    <t>https://www.crunchbase.com/organization/founder-institute</t>
  </si>
  <si>
    <t>Palo Alto, California, United States</t>
  </si>
  <si>
    <t>Founder Institute is a pre-seed startup accelerator, with chapters in 180+ cities and a portfolio with $20B+ in value.</t>
  </si>
  <si>
    <t>Accelerator, Entrepreneurship Program</t>
  </si>
  <si>
    <t>Tachyon by Consensys Ventures</t>
  </si>
  <si>
    <t>https://www.crunchbase.com/organization/tachyon-by-consensys-ventures</t>
  </si>
  <si>
    <t>Tachyon is the accelerator arm of ConsenSys focused on Ethereum.</t>
  </si>
  <si>
    <t>AFWERX</t>
  </si>
  <si>
    <t>https://www.crunchbase.com/organization/afwerx</t>
  </si>
  <si>
    <t>AFWERX is a United States Air Force program with the goal of fostering a culture of innovation within the service.</t>
  </si>
  <si>
    <t>Soaring Startup Circle Venture Partners</t>
  </si>
  <si>
    <t>https://www.crunchbase.com/organization/soaring-startup-circle-venture-partners</t>
  </si>
  <si>
    <t>SSC VP is a VC fund created by Boston College alums that offers seed funding, office space, and mentorship to startups.</t>
  </si>
  <si>
    <t>The Global Good Fund</t>
  </si>
  <si>
    <t>https://www.crunchbase.com/organization/the-global-good-fund</t>
  </si>
  <si>
    <t>Accelerating the leadership development of high potential young social entrepreneurs tackling the world‚Äôs greatest issues.</t>
  </si>
  <si>
    <t>Greenhouse Ventures</t>
  </si>
  <si>
    <t>https://www.crunchbase.com/organization/greenhouse-ventures</t>
  </si>
  <si>
    <t>Greenhouse Ventures assists ancillary startups in building a sustainable cannabis industry.</t>
  </si>
  <si>
    <t>Silicon Valley Ventures</t>
  </si>
  <si>
    <t>https://www.crunchbase.com/organization/silicon-valley-ventures</t>
  </si>
  <si>
    <t>Silicon Valley Ventures (SVV) is Global Innovation Accelerator. Our vision: We accelerate global innovation.</t>
  </si>
  <si>
    <t>Iowa AgriTech Accelerator</t>
  </si>
  <si>
    <t>https://www.crunchbase.com/organization/iowa-agritech-accelerator</t>
  </si>
  <si>
    <t>Iowa AgriTech Accelerator is a mentor-led accelerator focused on AgTech innovations.</t>
  </si>
  <si>
    <t>Awesome Inc</t>
  </si>
  <si>
    <t>https://www.crunchbase.com/organization/awesome-inc</t>
  </si>
  <si>
    <t>Lexington, Kentucky, United States</t>
  </si>
  <si>
    <t>Awesome Inc exists to create and grow high tech startups</t>
  </si>
  <si>
    <t>SK Telecom Americas Innopartners</t>
  </si>
  <si>
    <t>https://www.crunchbase.com/organization/sk-telecom-americas-innopartners</t>
  </si>
  <si>
    <t>SKTA Innopartners funds and accelerates core technology startups.</t>
  </si>
  <si>
    <t>Crowdfunding, Early Stage Venture, Late Stage Venture, Seed</t>
  </si>
  <si>
    <t>The Points of Light Civic Accelerator</t>
  </si>
  <si>
    <t>https://www.crunchbase.com/organization/the-points-of-light-civic-accelerator</t>
  </si>
  <si>
    <t>The Civic Accelerator invests in and supports seed stage social ventures that solve pressing social and environmental.</t>
  </si>
  <si>
    <t>TiE LaunchPad</t>
  </si>
  <si>
    <t>https://www.crunchbase.com/organization/tie-launchpad</t>
  </si>
  <si>
    <t>TiE LaunchPad is an accelerator by TiE for enterprise-focused startups.</t>
  </si>
  <si>
    <t>Conquer Accelerator</t>
  </si>
  <si>
    <t>https://www.crunchbase.com/organization/conquer-accelerator</t>
  </si>
  <si>
    <t>East Lansing, Michigan, United States</t>
  </si>
  <si>
    <t>Conquer gives startups a head start: $20k in investment capital, ten weeks of hands-on mentoring, &amp; access to a network of business leaders.</t>
  </si>
  <si>
    <t>Furnace Accelerator</t>
  </si>
  <si>
    <t>https://www.crunchbase.com/organization/az-furnace-accelerator</t>
  </si>
  <si>
    <t>Scottsdale, Arizona, United States</t>
  </si>
  <si>
    <t>Furnace Accelerator is a startup accelerator designed to incubate and launch new companies.</t>
  </si>
  <si>
    <t>HMC INQ</t>
  </si>
  <si>
    <t>https://www.crunchbase.com/organization/hmc-inq</t>
  </si>
  <si>
    <t>HMC INQ is a 10-week intensive startup program for Harvey Mudd alums.</t>
  </si>
  <si>
    <t>Convertible Note, Seed</t>
  </si>
  <si>
    <t>inQbation Labs</t>
  </si>
  <si>
    <t>https://www.crunchbase.com/organization/inqbation-labs</t>
  </si>
  <si>
    <t>Herndon, Virginia, United States</t>
  </si>
  <si>
    <t>Employee-owned startup incubator and accelerator focusing on SaaS web and mobile app product development</t>
  </si>
  <si>
    <t>eHatchery</t>
  </si>
  <si>
    <t>https://www.crunchbase.com/organization/ehatchery</t>
  </si>
  <si>
    <t>Kearney, Nebraska, United States</t>
  </si>
  <si>
    <t>eHatchery is a technology incubator based in Georgia that connects corporations and startups together.</t>
  </si>
  <si>
    <t>Oregon Story Board</t>
  </si>
  <si>
    <t>https://www.crunchbase.com/organization/oregon-story-board</t>
  </si>
  <si>
    <t>Oregon Story Board is an accelerator that focuses on the digital storytelling community.</t>
  </si>
  <si>
    <t>KidsX</t>
  </si>
  <si>
    <t>https://www.crunchbase.com/organization/kidsx</t>
  </si>
  <si>
    <t>KidsX Accelerator supports early stage digital health companies to achieve product and business model validation in the pediatric market.</t>
  </si>
  <si>
    <t>Launch Blue</t>
  </si>
  <si>
    <t>https://www.crunchbase.com/organization/launch-blue</t>
  </si>
  <si>
    <t>Launch Blue is a non-equity seeking pre-seed accelerator designed for scalable technical startup ideas.</t>
  </si>
  <si>
    <t>Sente Foundry</t>
  </si>
  <si>
    <t>https://www.crunchbase.com/organization/sente-advisory</t>
  </si>
  <si>
    <t>Sente is an international startup investment and innovation platform.</t>
  </si>
  <si>
    <t>Accelerator, Corporate Venture Capital, Entrepreneurship Program, Venture Capital</t>
  </si>
  <si>
    <t>India EdisonTM Accelerator</t>
  </si>
  <si>
    <t>https://www.crunchbase.com/organization/india-edisontm-accelerator</t>
  </si>
  <si>
    <t>India, Pennsylvania, United States</t>
  </si>
  <si>
    <t>India EdisonTM Accelerator runs Accelerator programs for startups.</t>
  </si>
  <si>
    <t>Arc Capital Development</t>
  </si>
  <si>
    <t>https://www.crunchbase.com/organization/arc-capital-development-2</t>
  </si>
  <si>
    <t>Denver, Colorado, United States</t>
  </si>
  <si>
    <t>Arc is a private equity and advisory firm that invests in education and special needs markets.</t>
  </si>
  <si>
    <t>Flashpoint at Georgia Tech</t>
  </si>
  <si>
    <t>https://www.crunchbase.com/organization/flashpoint-at-georgia-tech</t>
  </si>
  <si>
    <t>Flashpoint is a startup accelerator - igniting technology startups with a competitive, shared learning environment, successful, connected</t>
  </si>
  <si>
    <t>Shotput Ventures</t>
  </si>
  <si>
    <t>https://www.crunchbase.com/organization/shotput-ventures</t>
  </si>
  <si>
    <t>Shotput Ventures is an Atlanta-based startup accelerator offering seed funding and conception-phase mentoring to capital-light startups.</t>
  </si>
  <si>
    <t>Launch Alaska</t>
  </si>
  <si>
    <t>https://www.crunchbase.com/organization/launch-alaska-2</t>
  </si>
  <si>
    <t>Anchorage, Alaska, United States</t>
  </si>
  <si>
    <t>Launch Alaska invests in startups in Energy, Food, Water and Transportation sectors.</t>
  </si>
  <si>
    <t>AccelerateHER</t>
  </si>
  <si>
    <t>https://www.crunchbase.com/organization/accelerateher-8219</t>
  </si>
  <si>
    <t>Denton, Texas, United States</t>
  </si>
  <si>
    <t>AccelerateHER allows early-stage companies to ‚Äúdevelop and test their ideas and grow their businesses".</t>
  </si>
  <si>
    <t>Pipeline H2O</t>
  </si>
  <si>
    <t>https://www.crunchbase.com/organization/pipeline-h2o</t>
  </si>
  <si>
    <t>Hamilton, Ohio, United States</t>
  </si>
  <si>
    <t>Pipeline is the premier water-tech commercialization platform.</t>
  </si>
  <si>
    <t>Fund Good Jobs</t>
  </si>
  <si>
    <t>https://www.crunchbase.com/organization/fund-good-jobs</t>
  </si>
  <si>
    <t>Oakland, California, United States</t>
  </si>
  <si>
    <t>Fund Good Jobs is a philanthropic investment vehicle that invests in diverse led early stage companies.</t>
  </si>
  <si>
    <t>Momentum Accelerator</t>
  </si>
  <si>
    <t>https://www.crunchbase.com/organization/momentum-accelerator</t>
  </si>
  <si>
    <t>Momentum is the first mobile-first accelerator and fund that has a practical hands-on approach and deep specialized expertise in mobile.</t>
  </si>
  <si>
    <t>Gazelle Lab</t>
  </si>
  <si>
    <t>https://www.crunchbase.com/organization/gazelle-lab</t>
  </si>
  <si>
    <t>Gazelle Lab is a mentor-driven seed stage investment program.</t>
  </si>
  <si>
    <t>HAX Growth</t>
  </si>
  <si>
    <t>https://www.crunchbase.com/organization/hax-growth</t>
  </si>
  <si>
    <t>HAX Growth is an 7-week bootcamp for hardware startups based in downtown San Francisco.</t>
  </si>
  <si>
    <t>SKU</t>
  </si>
  <si>
    <t>https://www.crunchbase.com/organization/sku</t>
  </si>
  <si>
    <t>SKU is an accelerator program for stellar consumer product startups.</t>
  </si>
  <si>
    <t>9+ Program</t>
  </si>
  <si>
    <t>https://www.crunchbase.com/organization/9-plus-studio</t>
  </si>
  <si>
    <t>9+ offers a funding and mentoring program for product entrepreneurs with concepts in mobile, tablet, big data, gaming and wearables.</t>
  </si>
  <si>
    <t>INV Fintech</t>
  </si>
  <si>
    <t>https://www.crunchbase.com/organization/inv-fintech</t>
  </si>
  <si>
    <t>INV Fintech offers a marketing-focused fintech startup accelerator. while providing banks with innovation discovery and advisory.</t>
  </si>
  <si>
    <t>XLerateHealth</t>
  </si>
  <si>
    <t>https://www.crunchbase.com/organization/xleratehealth</t>
  </si>
  <si>
    <t>Louisville, Kentucky, United States</t>
  </si>
  <si>
    <t>XLerateHealth is enterprise-focused and will help early stage healthcare companies build out their commercialisation strategy.</t>
  </si>
  <si>
    <t>Waldencast</t>
  </si>
  <si>
    <t>https://www.crunchbase.com/organization/waldencast</t>
  </si>
  <si>
    <t>Venture Capital and Brand Incubator/Accelerator firm focused on beauty and wellness.  Based in New York and London.</t>
  </si>
  <si>
    <t>Accelerator, Incubator, Private Equity Firm, Venture Capital</t>
  </si>
  <si>
    <t>Convertible Note, Early Stage Venture, Late Stage Venture, Private Equity, Seed, Venture</t>
  </si>
  <si>
    <t>DivInc</t>
  </si>
  <si>
    <t>https://www.crunchbase.com/organization/divinc</t>
  </si>
  <si>
    <t>DivInc closes the gap between underrepresented entrepreneurs and the resources they need to build profitable, scalable companies.</t>
  </si>
  <si>
    <t>Accelerator, Angel Group, Incubator, Micro VC, Startup Competition, Syndicate</t>
  </si>
  <si>
    <t>EVC Ventures</t>
  </si>
  <si>
    <t>https://www.crunchbase.com/organization/evcventures</t>
  </si>
  <si>
    <t>EVC Ventures is a Chicago-based venture capital fund that focuses on early-stage startups.</t>
  </si>
  <si>
    <t>Start Garden</t>
  </si>
  <si>
    <t>https://www.crunchbase.com/organization/start-garden</t>
  </si>
  <si>
    <t>Start Garden provides investment and space to work and connect, creating¬†an ecosystem that helps ideas become businesses.</t>
  </si>
  <si>
    <t>Luminate</t>
  </si>
  <si>
    <t>https://www.crunchbase.com/organization/luminate-cd00</t>
  </si>
  <si>
    <t>Rochester, New York, United States</t>
  </si>
  <si>
    <t>Luminate is a startup accelerator for optics, photonics, and imaging enabled companies.</t>
  </si>
  <si>
    <t>Venture Hive</t>
  </si>
  <si>
    <t>https://www.crunchbase.com/organization/venture-hive</t>
  </si>
  <si>
    <t>Miami, Florida, United States</t>
  </si>
  <si>
    <t>Venture Hive Miami is a haven for world class startups and entrepreneurs.</t>
  </si>
  <si>
    <t>Ridgebox</t>
  </si>
  <si>
    <t>https://www.crunchbase.com/organization/ridgebox</t>
  </si>
  <si>
    <t>Astoria, New York, United States</t>
  </si>
  <si>
    <t>Product Accelerator focused on empowering creativity through technology and design</t>
  </si>
  <si>
    <t>Crowdfunding, Early Stage Venture, Initial Coin Offering, Non Equity Assistance, Seed</t>
  </si>
  <si>
    <t>Relevant Health</t>
  </si>
  <si>
    <t>https://www.crunchbase.com/organization/relevant-health</t>
  </si>
  <si>
    <t>Rockville, Maryland, United States</t>
  </si>
  <si>
    <t>Relevant Health is a cohort-based startup accelerator focused on the development of health-tech startups.</t>
  </si>
  <si>
    <t>Project Skyway</t>
  </si>
  <si>
    <t>https://www.crunchbase.com/organization/project-skyway</t>
  </si>
  <si>
    <t>Project Skyway is a venture capital firm that offers seed-stage tech startup accelerator program for entrepreneurs.</t>
  </si>
  <si>
    <t>Nex Cubed FinTech</t>
  </si>
  <si>
    <t>https://www.crunchbase.com/organization/nex-cubed-fintech</t>
  </si>
  <si>
    <t>Nex Cubed FinTech specializes in accelerating transformative fintech solutions.</t>
  </si>
  <si>
    <t>ideaTree Inc.</t>
  </si>
  <si>
    <t>https://www.crunchbase.com/organization/ideatree</t>
  </si>
  <si>
    <t>An investor in startups with a focus on mentoring and providing tools to help incubate early stage entrepreneurs.</t>
  </si>
  <si>
    <t>Scientific and electric apparatus and instruments</t>
  </si>
  <si>
    <t>Ready, Set, Raise</t>
  </si>
  <si>
    <t>https://www.crunchbase.com/organization/ready-set-raise</t>
  </si>
  <si>
    <t>Seattle, Washington, United States</t>
  </si>
  <si>
    <t>Ready, Set, Raise is an accelerator and a a four-week pitching and fundraising program design for female founders to accelerate startups.</t>
  </si>
  <si>
    <t>Hayseed Ventures</t>
  </si>
  <si>
    <t>https://www.crunchbase.com/organization/hayseed-ventures-3</t>
  </si>
  <si>
    <t>Fayetteville, Arkansas, United States</t>
  </si>
  <si>
    <t>Hayseed Ventures is a venture production studio that partners with early stage internet-based companies to build scalable businesses.</t>
  </si>
  <si>
    <t>Leap Venture Studio</t>
  </si>
  <si>
    <t>https://www.crunchbase.com/organization/leap-venture-studio</t>
  </si>
  <si>
    <t>Focused on springboarding innovation in the growing pet ecosystem to create a better world for pets and their owners.</t>
  </si>
  <si>
    <t>Accelerator, Corporate Venture Capital</t>
  </si>
  <si>
    <t>Early Stage Venture, Late Stage Venture, Seed</t>
  </si>
  <si>
    <t>DFS Lab</t>
  </si>
  <si>
    <t>https://www.crunchbase.com/organization/dfs-lab</t>
  </si>
  <si>
    <t>DFS Lab is a fintech incubator that empowers communities through mentorship and strategic advice to early-stage startups.</t>
  </si>
  <si>
    <t>Hult Prize Foundation</t>
  </si>
  <si>
    <t>https://www.crunchbase.com/organization/hult-prize</t>
  </si>
  <si>
    <t>The Hult Prize is a start-up accelerator for budding young social entrepreneurs emerging from the world‚Äôs universities.</t>
  </si>
  <si>
    <t>Conscious Venture Lab</t>
  </si>
  <si>
    <t>https://www.crunchbase.com/organization/conscious-venture-lab</t>
  </si>
  <si>
    <t>Conscious Venture Lab is an immersive 4-month, curriculum and mentor driven accelerator, We build companies focused on the power of purpose.</t>
  </si>
  <si>
    <t>The Workers Lab</t>
  </si>
  <si>
    <t>https://www.crunchbase.com/organization/the-workers-lab</t>
  </si>
  <si>
    <t>Uniting workers, transforming low-wage industries, rebuilding the American middle class.</t>
  </si>
  <si>
    <t>Elmspring Accelerator</t>
  </si>
  <si>
    <t>https://www.crunchbase.com/organization/elmspring</t>
  </si>
  <si>
    <t>A seed-stage tech accelerator for start-ups in real estate and its related industries.</t>
  </si>
  <si>
    <t>Fintech71</t>
  </si>
  <si>
    <t>https://www.crunchbase.com/organization/fintech71-e651</t>
  </si>
  <si>
    <t>Columbus, Ohio, United States</t>
  </si>
  <si>
    <t>Fintech accelerator that connects startups to large financial services companies.</t>
  </si>
  <si>
    <t>Convertible Note, Seed, Venture</t>
  </si>
  <si>
    <t>TechLaunch</t>
  </si>
  <si>
    <t>https://www.crunchbase.com/organization/techlaunch</t>
  </si>
  <si>
    <t>Clifton, New Jersey, United States</t>
  </si>
  <si>
    <t>TechLaunch provides seed-stage technology companies with funding, mentorship, business training and exposure to qualified investors.</t>
  </si>
  <si>
    <t>Growth Circuit</t>
  </si>
  <si>
    <t>https://www.crunchbase.com/organization/growth-circuit</t>
  </si>
  <si>
    <t>Growth Circuit Ventures is ODTU TEKNOKENT's investment fund investing in seed &amp; early stage technology startups.</t>
  </si>
  <si>
    <t>Accelerator, Co-Working Space, Venture Capital</t>
  </si>
  <si>
    <t>Michigan Accelerator Fund I</t>
  </si>
  <si>
    <t>https://www.crunchbase.com/organization/michigan-accelerator-fund-i</t>
  </si>
  <si>
    <t>Michigan Accelerator Fund I is an investment partnership headquartered in Grand Rapids,Michigan.</t>
  </si>
  <si>
    <t>Early Stage Venture, Late Stage Venture</t>
  </si>
  <si>
    <t>Velocity Indiana</t>
  </si>
  <si>
    <t>https://www.crunchbase.com/organization/velocity</t>
  </si>
  <si>
    <t>Jeffersonville, Indiana, United States</t>
  </si>
  <si>
    <t>Velocity Indiana is an effort of passionate mentors and entrepreneurs.</t>
  </si>
  <si>
    <t>VentureSpur</t>
  </si>
  <si>
    <t>https://www.crunchbase.com/organization/venturespur</t>
  </si>
  <si>
    <t>Dallas, Texas, United States</t>
  </si>
  <si>
    <t>VentureSpur is a venture accelerator and venture capital seed fund dedicated to identifying.</t>
  </si>
  <si>
    <t>Rokk3r</t>
  </si>
  <si>
    <t>https://www.crunchbase.com/organization/rokk3rlabs</t>
  </si>
  <si>
    <t>Rokk3r is a unique platform for entrepreneurs to launch companies through its comprehensive cobuilding approach.</t>
  </si>
  <si>
    <t>Draper Goren Holm</t>
  </si>
  <si>
    <t>https://www.crunchbase.com/organization/goren-holm-ventures-ghv</t>
  </si>
  <si>
    <t>Westlake Village, California, United States</t>
  </si>
  <si>
    <t>Draper Goren Holm is a fintech venture studio focused on incubating and accelerating early-stage blockchain startups.</t>
  </si>
  <si>
    <t>Pioneer Square Labs</t>
  </si>
  <si>
    <t>https://www.crunchbase.com/organization/pioneer-square-labs</t>
  </si>
  <si>
    <t>Pioneer Square Labs is a startup studio and venture capital fund that creates and launches technology startups.</t>
  </si>
  <si>
    <t>Computing; Calculating</t>
  </si>
  <si>
    <t>Capria Ventures</t>
  </si>
  <si>
    <t>https://www.crunchbase.com/organization/capria-ventures</t>
  </si>
  <si>
    <t>Capria leads &amp; partners with largest network of fund managers collaborating to deliver superior returns &amp; scaled impact in emerging markets</t>
  </si>
  <si>
    <t>Accelerator, Fund Of Funds</t>
  </si>
  <si>
    <t>Upward</t>
  </si>
  <si>
    <t>https://www.crunchbase.com/organization/upward-ac59</t>
  </si>
  <si>
    <t>Upward is global incubator with a vision to re-invigorate second-tier cities through innovation</t>
  </si>
  <si>
    <t>Crowdfunding, Venture</t>
  </si>
  <si>
    <t>GBIC</t>
  </si>
  <si>
    <t>https://www.crunchbase.com/organization/gbic</t>
  </si>
  <si>
    <t>GBIC is a crypto/blockchain investor and accelerator.</t>
  </si>
  <si>
    <t>Wells Fargo Startup Accelerator</t>
  </si>
  <si>
    <t>https://www.crunchbase.com/organization/wells-fargo-startup-accelerator</t>
  </si>
  <si>
    <t>A hands-on program focused on startups that create solutions for financial institutions and enterprise customers.</t>
  </si>
  <si>
    <t>MuckerLab</t>
  </si>
  <si>
    <t>https://www.crunchbase.com/organization/muckerlab-3</t>
  </si>
  <si>
    <t>MuckerLab is the operating and acceleration platform of Mucker Capital.</t>
  </si>
  <si>
    <t>Flex Lab IX</t>
  </si>
  <si>
    <t>https://www.crunchbase.com/organization/flextronics-lab-ix</t>
  </si>
  <si>
    <t>Flex Lab IX is creating the world‚Äôs largest hardware ecosystem</t>
  </si>
  <si>
    <t>VIVE X</t>
  </si>
  <si>
    <t>https://www.crunchbase.com/organization/vivex</t>
  </si>
  <si>
    <t>Global VR/AR Accelerator by HTC Vive</t>
  </si>
  <si>
    <t>Facebook Accelerator: Commerce</t>
  </si>
  <si>
    <t>https://www.crunchbase.com/organization/facebook-accelerator-commerce</t>
  </si>
  <si>
    <t>Facebook Accelerator: Commerce is a 12-week non-equity program supporting innovative commerce startups.</t>
  </si>
  <si>
    <t>Thrive Agtech Accelerator</t>
  </si>
  <si>
    <t>https://www.crunchbase.com/organization/thrive-agtech-accelerator</t>
  </si>
  <si>
    <t>Los Gatos, California, United States</t>
  </si>
  <si>
    <t>Thrive Agtech Accelerator is an agri-food innovation platform that accelerates, invests, and works with entrepreneurs and investors.</t>
  </si>
  <si>
    <t>TechCode Accelerator US</t>
  </si>
  <si>
    <t>https://www.crunchbase.com/organization/techcode</t>
  </si>
  <si>
    <t>TechCode is building the world‚Äôs leading entrepreneurship ecosystem by providing Incubation, Acceleration, Funding, &amp; Consulting.</t>
  </si>
  <si>
    <t>Nike+ Fuel Lab</t>
  </si>
  <si>
    <t>https://www.crunchbase.com/organization/nike-fuel-lab</t>
  </si>
  <si>
    <t>Nike+ Fuel Lab is Nike's second accelerator program.</t>
  </si>
  <si>
    <t>LEAP Axlr8r</t>
  </si>
  <si>
    <t>https://www.crunchbase.com/organization/leap-axlr8r</t>
  </si>
  <si>
    <t>LEAP Axlr8r enables developers, designers, and founders to reinvent industries through gesture-based technology.</t>
  </si>
  <si>
    <t>Accelerate New York Seed Fund</t>
  </si>
  <si>
    <t>https://www.crunchbase.com/organization/accelerate-new-york-seed-fund</t>
  </si>
  <si>
    <t>Melville, New York, United States</t>
  </si>
  <si>
    <t>Accelerate NY Seed Fund supports science and technology-based early stage ventures.</t>
  </si>
  <si>
    <t>Techstars Alabama Power EnergyTech Accelerator</t>
  </si>
  <si>
    <t>https://www.crunchbase.com/organization/techstars-alabama-energytech-accelerator</t>
  </si>
  <si>
    <t>Birmingham, Alabama, United States</t>
  </si>
  <si>
    <t>Techstars Alabama Power EnergyTech Accelerator focuses on innovation in energy technology and utility solution.</t>
  </si>
  <si>
    <t>3S Landing Pad</t>
  </si>
  <si>
    <t>https://www.crunchbase.com/organization/3s-landing-pad</t>
  </si>
  <si>
    <t>3S Landing Pad is a USA-based 6-month long scaling program that provides investments, networking &amp; trainings to startups.</t>
  </si>
  <si>
    <t>Techstars Connection</t>
  </si>
  <si>
    <t>https://www.crunchbase.com/organization/techstars-connection</t>
  </si>
  <si>
    <t>New City, New York, United States</t>
  </si>
  <si>
    <t>Techstars Connection fosters innovation through the creation or products, services, and experiences to connect people.</t>
  </si>
  <si>
    <t>Dcode</t>
  </si>
  <si>
    <t>https://www.crunchbase.com/organization/dcode</t>
  </si>
  <si>
    <t>Dcode is a privately-owned company connecting the tech industry and government to drive commercial innovation in the federal market.</t>
  </si>
  <si>
    <t>Ohio Third Frontier</t>
  </si>
  <si>
    <t>https://www.crunchbase.com/organization/ohio-third-frontier</t>
  </si>
  <si>
    <t>Ohio Third Frontier provides access to essential business assistance, capital and talent resources.</t>
  </si>
  <si>
    <t>LayJax Ventures</t>
  </si>
  <si>
    <t>https://www.crunchbase.com/organization/layjax-ventures</t>
  </si>
  <si>
    <t>Beverly Hills, California, United States</t>
  </si>
  <si>
    <t>LayJax Ventures is an angel fund that strives to magnify the creative power of its partners.</t>
  </si>
  <si>
    <t>Ocean Solutions Accelerator</t>
  </si>
  <si>
    <t>https://www.crunchbase.com/organization/ocean-solutions-accelerator</t>
  </si>
  <si>
    <t xml:space="preserve">Ocean Solutions Accelerator is a startup development and executive leadership course for ocean entrepreneurs. </t>
  </si>
  <si>
    <t>Creative Startups</t>
  </si>
  <si>
    <t>https://www.crunchbase.com/organization/creative-startups</t>
  </si>
  <si>
    <t>Santa Fe, New Mexico, United States</t>
  </si>
  <si>
    <t>Accelerating the success of creative and cultural entrepreneurs.</t>
  </si>
  <si>
    <t>Techstars Future of Longevity Accelerator</t>
  </si>
  <si>
    <t>https://www.crunchbase.com/organization/techstars-future-of-longevity-accelerator</t>
  </si>
  <si>
    <t>Techstars Future of Longevity Accelerator is a program provides in-depth foundational content that prepares to run a startup.</t>
  </si>
  <si>
    <t>Techstars Iowa Accelerator</t>
  </si>
  <si>
    <t>https://www.crunchbase.com/organization/techstars-iowa-accelerator</t>
  </si>
  <si>
    <t>Techstars Iowa Accelerator focuses on startups addressing innovations across a broad technology landscape.</t>
  </si>
  <si>
    <t>Qualcomm Robotics Accelerator</t>
  </si>
  <si>
    <t>https://www.crunchbase.com/organization/qualcomm-robotics-accelerator</t>
  </si>
  <si>
    <t>The Qualcomm Robotics Accelerator, powered by Techstars, is helping robotics startups take their ideas to the next level.</t>
  </si>
  <si>
    <t>AlphaLab Gear</t>
  </si>
  <si>
    <t>https://www.crunchbase.com/organization/alphalab-gear</t>
  </si>
  <si>
    <t>AlphaLab Gear is hardware and robotic startup accelerator that provides companies with investment, mentorship, and connections.</t>
  </si>
  <si>
    <t>Cox Enterprises Social Impact Accelerator powered by Techstars</t>
  </si>
  <si>
    <t>https://www.crunchbase.com/organization/cox-enterprises-social-impact-accelerator</t>
  </si>
  <si>
    <t>Cox Enterprises Social Impact Accelerator powered by Techstars leverages innovative startups to drive community impact.</t>
  </si>
  <si>
    <t>Techstars Atlanta in Partnership with Cox Enterprises</t>
  </si>
  <si>
    <t>https://www.crunchbase.com/organization/techstars-atlanta-in-partnership-with-cox-enterprises-6235</t>
  </si>
  <si>
    <t>Techstars Atlanta in Partnership with Cox Enterprises is a program that helps entrepreneurs build meaningful companies and enduring brands.</t>
  </si>
  <si>
    <t>Alchemist Blockchain Techstars Accelerator</t>
  </si>
  <si>
    <t>https://www.crunchbase.com/organization/alchemist-blockchain-techstars-accelerator</t>
  </si>
  <si>
    <t>Alchemist Blockchain Techstars Accelerator focus on the blockchain domain as it applies across industries.</t>
  </si>
  <si>
    <t>Epicenter Logistics Innovation Accelerator</t>
  </si>
  <si>
    <t>https://www.crunchbase.com/organization/epicenter-logistics-innovation-accelerator</t>
  </si>
  <si>
    <t>The logistics accelerator program provides funding, programming, and networking opportunities to select startups.</t>
  </si>
  <si>
    <t>Nike Accelerator</t>
  </si>
  <si>
    <t>https://www.crunchbase.com/organization/nike-accelerator</t>
  </si>
  <si>
    <t>Beaverton, Oregon, United States</t>
  </si>
  <si>
    <t>Nike Accelerator is an accelerator program powered by Techstars</t>
  </si>
  <si>
    <t>Techstars Detroit Accelerator</t>
  </si>
  <si>
    <t>https://www.crunchbase.com/organization/techstars-detroit-accelerator</t>
  </si>
  <si>
    <t>Detroit, Michigan, United States</t>
  </si>
  <si>
    <t>Since 2015, Techstars Detroit has helped founders around the world succeed in building transformational businesses.</t>
  </si>
  <si>
    <t>Startupbootcamp Fintech New York</t>
  </si>
  <si>
    <t>https://www.crunchbase.com/organization/startupbootcamp-fintech-new-york</t>
  </si>
  <si>
    <t>Startupbootcamp FinTech is the leading accelerator focused on financial innovation.</t>
  </si>
  <si>
    <t>Yellow</t>
  </si>
  <si>
    <t>https://www.crunchbase.com/organization/yellow-64ff</t>
  </si>
  <si>
    <t>Yellow is a launchpad for creative minds and entrepreneurs who are looking to build the next generation of great media companies.</t>
  </si>
  <si>
    <t>dlab</t>
  </si>
  <si>
    <t>https://www.crunchbase.com/organization/dlabvc</t>
  </si>
  <si>
    <t>dlab is a startup accelerator and venture studio run by SOSV that explores new topics in decentralization and blockchain technology.</t>
  </si>
  <si>
    <t>Starttech Ventures</t>
  </si>
  <si>
    <t>https://www.crunchbase.com/organization/starttech-ventures</t>
  </si>
  <si>
    <t>Start-up. Scale-up. Level-up. We build and grow lean startups, and we deliver exceptional investment opportunities.</t>
  </si>
  <si>
    <t>EMERGE Accelerator (A TechNexus Venture)</t>
  </si>
  <si>
    <t>https://www.crunchbase.com/organization/emerge-technexus</t>
  </si>
  <si>
    <t>Connectors of enterprises, first responders, and cities with startups building tomorrow's technology to increase productivity and safety.</t>
  </si>
  <si>
    <t>Idea Foundry</t>
  </si>
  <si>
    <t>https://www.crunchbase.com/organization/idea-foundry</t>
  </si>
  <si>
    <t>Founded in 2002, Idea Foundry a Pittsburgh-based non-profit innovation acceleration and commercialization organization focused on creating</t>
  </si>
  <si>
    <t>Pear Launchpad</t>
  </si>
  <si>
    <t>https://www.crunchbase.com/organization/pear-launchpad</t>
  </si>
  <si>
    <t>Pear Launchpad is a 10-week summer program that provides access to funding, mentorship and free resources to help launch your startup.</t>
  </si>
  <si>
    <t>Techstars Autonomous Technology</t>
  </si>
  <si>
    <t>https://www.crunchbase.com/organization/techstars-autonomous-technology-accelerator-with-the-u-s-air-force</t>
  </si>
  <si>
    <t>Techstars Autonomous Technology Accelerator with the U.S. Air Force is based in Boston.</t>
  </si>
  <si>
    <t>Morgan Stanley Multicultural Innovation Lab</t>
  </si>
  <si>
    <t>https://www.crunchbase.com/organization/multicultural-innovation-lab</t>
  </si>
  <si>
    <t>Morgan Stanley Multicultural Innovation Lab is an accelerator focused on companies founded for multicultural and women-led startups.</t>
  </si>
  <si>
    <t>Ameren Accelerator</t>
  </si>
  <si>
    <t>https://www.crunchbase.com/organization/ameren-accelerator</t>
  </si>
  <si>
    <t>Ameren Accelerator partners energy corporation to help advance the traditional corporate Accelerator model to the next level.</t>
  </si>
  <si>
    <t>Tigerlabs</t>
  </si>
  <si>
    <t>https://www.crunchbase.com/organization/tigerlabs</t>
  </si>
  <si>
    <t>Princeton, New Jersey, United States</t>
  </si>
  <si>
    <t>Tigerlabs is a seed fund, hackspace and entrepreneurship center focusing on collaboration, mentorship and investment.</t>
  </si>
  <si>
    <t>NextFab</t>
  </si>
  <si>
    <t>https://www.crunchbase.com/organization/nextfab</t>
  </si>
  <si>
    <t>NextFab is a collaborative makerspace with digital and traditional fabrication tools, classes, events, and consulting services.</t>
  </si>
  <si>
    <t>Treatment of materials</t>
  </si>
  <si>
    <t>Upaya Social Ventures</t>
  </si>
  <si>
    <t>https://www.crunchbase.com/organization/upaya-social-ventures</t>
  </si>
  <si>
    <t>Upaya create jobs for the poorest of the poor by building businesses with investment and consulting support.</t>
  </si>
  <si>
    <t>Branded Hospitality Ventures</t>
  </si>
  <si>
    <t>https://www.crunchbase.com/organization/branded-hospitality-ventures</t>
  </si>
  <si>
    <t>Branded Hospitality Ventures is a micro venture fund focused on hospitality technology, emerging concepts and unique F&amp;B.</t>
  </si>
  <si>
    <t>Convertible Note, Early Stage Venture, Seed, Venture</t>
  </si>
  <si>
    <t>Canadian Technology Accelerator Silicon Valley</t>
  </si>
  <si>
    <t>https://www.crunchbase.com/organization/canadian-technology-accelerator-silicon-valley</t>
  </si>
  <si>
    <t>Canadian Technology Accelerator Silicon Valley provides technology companies with access to the unique resources of Silicon Valley.</t>
  </si>
  <si>
    <t>eLab Accelerator</t>
  </si>
  <si>
    <t>https://www.crunchbase.com/organization/elab-accelerator</t>
  </si>
  <si>
    <t>eLab is dedicated to accelerating top Cornell University startups.</t>
  </si>
  <si>
    <t>i2E Immersion</t>
  </si>
  <si>
    <t>https://www.crunchbase.com/organization/i2e-immersion</t>
  </si>
  <si>
    <t>Tulsa, Oklahoma, United States</t>
  </si>
  <si>
    <t>Industry agnostic accelerator focused on B2B startups developing real industry solutions. $25K per startup. Tulsa &amp; OKC.</t>
  </si>
  <si>
    <t>Massachusetts Institute of Technology - MIT</t>
  </si>
  <si>
    <t>https://www.crunchbase.com/organization/massachusetts-institute-of-technology-mit</t>
  </si>
  <si>
    <t>MIT is a research university that conducts research and offers educational courses in science, technology, and engineering.</t>
  </si>
  <si>
    <t>Basic Electric Elements</t>
  </si>
  <si>
    <t>Atlanta Ventures</t>
  </si>
  <si>
    <t>https://www.crunchbase.com/organization/atlanta-ventures</t>
  </si>
  <si>
    <t>Atlanta Ventures empowers SaaS entrepreneurs to achieve their potential through community, content, and capital.</t>
  </si>
  <si>
    <t>Cleveland Avenue</t>
  </si>
  <si>
    <t>https://www.crunchbase.com/organization/cleveland-avenue</t>
  </si>
  <si>
    <t>Cleveland Avenue is a Chicago-based Venture Fund and Accelerator that brings unparalleled resources to Food, Beverage &amp; Tech businesses.</t>
  </si>
  <si>
    <t>Services for providing food and drink; temporary accommodations</t>
  </si>
  <si>
    <t>MARL 5G Accelerator</t>
  </si>
  <si>
    <t>https://www.crunchbase.com/organization/marl-5g-accelerator</t>
  </si>
  <si>
    <t>Fremont, California, United States</t>
  </si>
  <si>
    <t>MARL 5G is an accelerator focused on DeepTech products and services.</t>
  </si>
  <si>
    <t>Lamp Post Group</t>
  </si>
  <si>
    <t>https://www.crunchbase.com/organization/lamp-post-group</t>
  </si>
  <si>
    <t>Lamp Post Group is a venture incubator that offers aspiring entrepreneurs with financial investment and business guidance.</t>
  </si>
  <si>
    <t>Velocity Accelerator</t>
  </si>
  <si>
    <t>https://www.crunchbase.com/organization/velocity-accelerator</t>
  </si>
  <si>
    <t>Founded in Birmingham's Innovation Depot, where 100+ startups reside, Velocity is a 12-wk accelerator program for 10 selected tech startups.</t>
  </si>
  <si>
    <t>Human Ventures</t>
  </si>
  <si>
    <t>https://www.crunchbase.com/organization/human-ventures-capital</t>
  </si>
  <si>
    <t>Human Ventures is a business creation platform, comprised of a venture fund, studio and enterprise agency.</t>
  </si>
  <si>
    <t>Accelerator, Micro VC, Venture Capital</t>
  </si>
  <si>
    <t>Illumina</t>
  </si>
  <si>
    <t>https://www.crunchbase.com/organization/illumina</t>
  </si>
  <si>
    <t>Illumina is an innovative technology and revolutionary assays aiming the analyze genetic variation and function.</t>
  </si>
  <si>
    <t>Biochemistry; Beer; Spirits; Wine; Vinegar; Microbiology; Enzymology; Mutation Or Genetic Engineering</t>
  </si>
  <si>
    <t>Chemical substances</t>
  </si>
  <si>
    <t>FbStart</t>
  </si>
  <si>
    <t>https://www.crunchbase.com/organization/fbstart-com</t>
  </si>
  <si>
    <t>FbStart is a new program from Facebook designed to help early stage mobile startups build and grow their apps.</t>
  </si>
  <si>
    <t>Seed Hatchery</t>
  </si>
  <si>
    <t>https://www.crunchbase.com/organization/seed-hatchery</t>
  </si>
  <si>
    <t>Seed Hatchery is a mentorship-driven seed fund offering a 90-day program to help companies improve their offerings and business model.</t>
  </si>
  <si>
    <t>COLABORATIVOx</t>
  </si>
  <si>
    <t>https://www.crunchbase.com/organization/colaborativo</t>
  </si>
  <si>
    <t>Impact Tech &amp; Open Innovation</t>
  </si>
  <si>
    <t>Venture Connect Online</t>
  </si>
  <si>
    <t>https://www.crunchbase.com/organization/venture-connect-online</t>
  </si>
  <si>
    <t>Durham, North Carolina, United States</t>
  </si>
  <si>
    <t>Venture Connect Online is an early-stage growth Tech and Life Science company from the comfort of your own home in an on-demand format.</t>
  </si>
  <si>
    <t>Lumos Accelerator</t>
  </si>
  <si>
    <t>https://www.crunchbase.com/organization/lumos-accelerator</t>
  </si>
  <si>
    <t>Lumos Accelerator invests in early stage startups.</t>
  </si>
  <si>
    <t>StartLabs</t>
  </si>
  <si>
    <t>https://www.crunchbase.com/organization/startlabs</t>
  </si>
  <si>
    <t>StartLabs is a US based early-stage fund investing in startups from Southeast Europe.</t>
  </si>
  <si>
    <t>USC Viterbi Startup Garage</t>
  </si>
  <si>
    <t>https://www.crunchbase.com/organization/usc-viterbi</t>
  </si>
  <si>
    <t>Viterbi Startup Garage is a 12 week technology accelerator program that includes $50k in funding, space, strategic and financial resources</t>
  </si>
  <si>
    <t>WERCBench Labs</t>
  </si>
  <si>
    <t>https://www.crunchbase.com/organization/wercbench-labs</t>
  </si>
  <si>
    <t>Milwaukee, Wisconsin, United States</t>
  </si>
  <si>
    <t>WERCBench Labs is a program of the Midwest Energy Research Consortium (M-WERC).</t>
  </si>
  <si>
    <t>CREATE-X</t>
  </si>
  <si>
    <t>https://www.crunchbase.com/organization/create-x</t>
  </si>
  <si>
    <t>CREATE-X is a Georgia Tech initiative and accelerator for students to launch successful startups.</t>
  </si>
  <si>
    <t>Accelerator, Entrepreneurship Program, Incubator, University Program</t>
  </si>
  <si>
    <t>Grant</t>
  </si>
  <si>
    <t>Global Sports Venture Studio</t>
  </si>
  <si>
    <t>https://www.crunchbase.com/organization/global-sports-venture-studio</t>
  </si>
  <si>
    <t>The GSVS with the LA Dodgers and R/GA brings together industry leaders and emerging players to shape the future of the industry.</t>
  </si>
  <si>
    <t>Accelerator, Entrepreneurship Program, Venture Capital</t>
  </si>
  <si>
    <t>CivStart</t>
  </si>
  <si>
    <t>https://www.crunchbase.com/organization/civstart</t>
  </si>
  <si>
    <t>CivStart is a non-profit accelerator focused on identifying startup technologies that address the challenges and meet the needs of state.</t>
  </si>
  <si>
    <t>OCEAN Accelerator</t>
  </si>
  <si>
    <t>https://www.crunchbase.com/organization/ocean-2</t>
  </si>
  <si>
    <t>OCEAN accelerates startup growth by focusing on the purpose that drives founders and their companies.</t>
  </si>
  <si>
    <t>Iowa Startup Accelerator</t>
  </si>
  <si>
    <t>https://www.crunchbase.com/organization/iowa-startup-accelerator</t>
  </si>
  <si>
    <t>Cedar Rapids, Iowa, United States</t>
  </si>
  <si>
    <t>Iowa‚Äôs first 90-day accelerator program for pre- and early-revenue startups. While the Corridor currently has significant resources</t>
  </si>
  <si>
    <t>Coolhouse Labs</t>
  </si>
  <si>
    <t>https://www.crunchbase.com/organization/coolhouse-labs</t>
  </si>
  <si>
    <t>Harbor Springs, Michigan, United States</t>
  </si>
  <si>
    <t>Early stage venture fund + accelerator. We work with and invest in technology startups who are building awesome products.</t>
  </si>
  <si>
    <t>Gateway</t>
  </si>
  <si>
    <t>https://www.crunchbase.com/organization/gatewayincubator</t>
  </si>
  <si>
    <t>Gateway Incubator is the premier cannabis business accelerator &amp; fund. We provide valuable coaching, office space, and a powerful network.</t>
  </si>
  <si>
    <t>Project Music</t>
  </si>
  <si>
    <t>https://www.crunchbase.com/organization/project-music</t>
  </si>
  <si>
    <t>Fostering industry innovation through music driven startups. Run by the Nashville Entrepreneur Center</t>
  </si>
  <si>
    <t>Media Camp</t>
  </si>
  <si>
    <t>https://www.crunchbase.com/organization/media-camp</t>
  </si>
  <si>
    <t>Burbank, California, United States</t>
  </si>
  <si>
    <t>Media Camp is an accelerator program that educates entrepreneurs and enables them to build media businesses.</t>
  </si>
  <si>
    <t>Illumina Accelerator</t>
  </si>
  <si>
    <t>https://www.crunchbase.com/organization/illumina-accelerator</t>
  </si>
  <si>
    <t>Illumina Accelerator is a company creation engine focused on building breakthrough genomics startups!</t>
  </si>
  <si>
    <t>Western Union Accelerator Powered by Techstars</t>
  </si>
  <si>
    <t>https://www.crunchbase.com/organization/western-union-accelerator-powered-by-techstars</t>
  </si>
  <si>
    <t>The Western Union Accelerator will help entrepreneurs create innovative solutions to some of the industry‚Äôs latest challenges.</t>
  </si>
  <si>
    <t>LaunchBox Digital</t>
  </si>
  <si>
    <t>https://www.crunchbase.com/organization/launchbox-digital</t>
  </si>
  <si>
    <t>LaunchBox Digital is a North Carolina-based venture capital firm specializing in angel, seed, and early-stage investments since 2007.</t>
  </si>
  <si>
    <t>BRANDED STRATEGIC HOSPITALITY</t>
  </si>
  <si>
    <t>https://www.crunchbase.com/organization/branded-strategic-advisors</t>
  </si>
  <si>
    <t>HOSPITALITY TECHNOLOGY, FOOD AND BEVERAGE INNOVATION, INVESTMENT,  ADVISORY, CAPITAL, TECHNOLOGY MARKETPLACE,</t>
  </si>
  <si>
    <t>Accelerator, Incubator, Syndicate, Venture Capital</t>
  </si>
  <si>
    <t>Archimedes Labs</t>
  </si>
  <si>
    <t>https://www.crunchbase.com/organization/archimedes-labs</t>
  </si>
  <si>
    <t>Archimedes Labs helps startup founders tell their story to achieve optimal funding outcomes</t>
  </si>
  <si>
    <t>Techstars Starburst Space Accelerator</t>
  </si>
  <si>
    <t>https://www.crunchbase.com/organization/techstars-starburst-space-accelerator</t>
  </si>
  <si>
    <t>Techstars Starburst Space Accelerator is a program that focuses on startup companies in commercial space.</t>
  </si>
  <si>
    <t>UnitedHealthcare Accelerator Powered by Techstars</t>
  </si>
  <si>
    <t>https://www.crunchbase.com/organization/unitedhealthcare-accelerator-powered-by-techstars</t>
  </si>
  <si>
    <t>UnitedHealthcare Accelerator Powered by Techstars focuses on new health care innovations that support payer and care provider efforts.</t>
  </si>
  <si>
    <t>i/o Ventures</t>
  </si>
  <si>
    <t>https://www.crunchbase.com/organization/i-o-ventures</t>
  </si>
  <si>
    <t>I/o Ventures is an early-stage startup funding firm mentoring newly founded companies by providing seed funding, advice and connections.</t>
  </si>
  <si>
    <t>Techstars Sustainability, in partnership with The Nature Conservancy</t>
  </si>
  <si>
    <t>https://www.crunchbase.com/organization/techstars-sustainability-accelerator</t>
  </si>
  <si>
    <t>Techstars Sustainability, in partnership with The Nature Conservancy seeking entrepreneurs with commercially viable technologies.</t>
  </si>
  <si>
    <t>Techstars Sports Accelerator Powered by Indy</t>
  </si>
  <si>
    <t>https://www.crunchbase.com/organization/techstars-sports-accelerator-powered-by-indy</t>
  </si>
  <si>
    <t>Indianapolis, Indiana, United States</t>
  </si>
  <si>
    <t>The Techstars Sports Accelerator will have a key focus on innovation.</t>
  </si>
  <si>
    <t>Techstars &amp; The Heritage Group Hardtech Accelerator</t>
  </si>
  <si>
    <t>https://www.crunchbase.com/organization/heritage-group-accelerator-powered-by-techstars</t>
  </si>
  <si>
    <t>Heritage Group Accelerator supports companies seeking to disrupt existing markets by pioneering the next generation of solutions.</t>
  </si>
  <si>
    <t>Barclays Accelerator, powered by Techstars - New York</t>
  </si>
  <si>
    <t>https://www.crunchbase.com/organization/barclays-accelerator-powered-by-techstars-nyc</t>
  </si>
  <si>
    <t>Barclays Accelerator powered by Techstars - New York offers fintech startups unprecedented access to the networks of Barclays and Techstars.</t>
  </si>
  <si>
    <t>TMCx Accelerator</t>
  </si>
  <si>
    <t>https://www.crunchbase.com/organization/tmcx-accelerator</t>
  </si>
  <si>
    <t>Texas Medical Center Accelerator provides facilities, resources &amp; network to the medical center's.</t>
  </si>
  <si>
    <t>Air Force Accelerator Powered by Techstars</t>
  </si>
  <si>
    <t>https://www.crunchbase.com/organization/air-force-accelerator-powered-by-techstars</t>
  </si>
  <si>
    <t>Air Force Accelerator Powered by Techstars focus on commercially viable startups with dual-purpose technologies.</t>
  </si>
  <si>
    <t>Stanley+Techstars Additive Manufacturing Accelerator</t>
  </si>
  <si>
    <t>https://www.crunchbase.com/organization/stanley-techstars-additive-manufacturing-accelerator</t>
  </si>
  <si>
    <t xml:space="preserve">Techstars Additive Manufacturing focuses on additive manufacturing - tech that builds 3D objects by adding layer-upon-layer of material. </t>
  </si>
  <si>
    <t>MiLA Capital (Make in LA)</t>
  </si>
  <si>
    <t>https://www.crunchbase.com/organization/make-in-la</t>
  </si>
  <si>
    <t>MiLA Capital is a high-touch Venture Capital firm; We fill a vacuum in the hard tech ecosystem and help hardware founders get unstuck</t>
  </si>
  <si>
    <t>Debt, Seed</t>
  </si>
  <si>
    <t>Telluride Venture Accelerator</t>
  </si>
  <si>
    <t>https://www.crunchbase.com/organization/telluride-venture-accelerator</t>
  </si>
  <si>
    <t>Telluride, Colorado, United States</t>
  </si>
  <si>
    <t>Telluride Venture Accelerator, a Colorado-based mentor-driven company, offers seed funding, co-working space, and networking opportunities.</t>
  </si>
  <si>
    <t>Convertible Note, Early Stage Venture, Private Equity, Seed, Venture</t>
  </si>
  <si>
    <t>AcceliCITY</t>
  </si>
  <si>
    <t>https://www.crunchbase.com/organization/accelicity</t>
  </si>
  <si>
    <t>A smart city startup accelerator with a web-based curriculum followed by an intensive workshop boot camp for Finalists in Boston.</t>
  </si>
  <si>
    <t>SeedSumo</t>
  </si>
  <si>
    <t>https://www.crunchbase.com/organization/seedsumo</t>
  </si>
  <si>
    <t>Bryan, Texas, United States</t>
  </si>
  <si>
    <t>SeedSumo is a mentorship driven accelerator that assists young entrepreneurs turning their early-stage startups into successful businesses.</t>
  </si>
  <si>
    <t>10Xelerator</t>
  </si>
  <si>
    <t>https://www.crunchbase.com/organization/10xelerator</t>
  </si>
  <si>
    <t>10Xelerator is a mentor-driven startup accelerator for entrepreneurs to convert their ideas into viable businesses.</t>
  </si>
  <si>
    <t>Edson Student Entrepreneur Initiative</t>
  </si>
  <si>
    <t>https://www.crunchbase.com/organization/edson-student-entrepreneur-initiative</t>
  </si>
  <si>
    <t>The Edson Student Entrepreneur Initiative provides funding, mentorship, and office space to teams of students within all university</t>
  </si>
  <si>
    <t>https://www.crunchbase.com/organization/launch-co</t>
  </si>
  <si>
    <t>Our mission: To support founders &amp; inspire innovation.</t>
  </si>
  <si>
    <t>The FIS FinTech Accelerator in Partnership with The Venture Center</t>
  </si>
  <si>
    <t>https://www.crunchbase.com/organization/vc-fintech-accelerator</t>
  </si>
  <si>
    <t>A partnership between FIS and The Venture Center</t>
  </si>
  <si>
    <t>Motus Ventures</t>
  </si>
  <si>
    <t>https://www.crunchbase.com/organization/transportation-technology-ventures</t>
  </si>
  <si>
    <t>Redwood City, California, United States</t>
  </si>
  <si>
    <t>A combination of recent technology shifts and emerging consumer trends ‚Äì internet connected cars, vehicle to vehicle communications.</t>
  </si>
  <si>
    <t>500 Kobe</t>
  </si>
  <si>
    <t>https://www.crunchbase.com/organization/500-kobe</t>
  </si>
  <si>
    <t>The pre-accelerator is a 6 week program which will focus on bringing entrepreneurial advice, growth hacking techniques.</t>
  </si>
  <si>
    <t>PeaceTech Accelerator</t>
  </si>
  <si>
    <t>https://www.crunchbase.com/organization/peacetechaccelerator</t>
  </si>
  <si>
    <t>Using cloud technology for scaling social impact ventures to promote peace and stability</t>
  </si>
  <si>
    <t>Techstars Impact Accelerator</t>
  </si>
  <si>
    <t>https://www.crunchbase.com/organization/techstars-impact-accelerator</t>
  </si>
  <si>
    <t>Techstars Impact backs for-profit, mission-driven founders building tech to solve social &amp; environmental problems.</t>
  </si>
  <si>
    <t>Big Idea Ventures</t>
  </si>
  <si>
    <t>https://www.crunchbase.com/organization/big-idea-ventures</t>
  </si>
  <si>
    <t>Investing in Great Entrepreneurs Solving the World's Biggest Challenges</t>
  </si>
  <si>
    <t>Early Stage Venture, Late Stage Venture, Seed, Venture</t>
  </si>
  <si>
    <t>Lair East Labs</t>
  </si>
  <si>
    <t>https://www.crunchbase.com/organization/lair-east-labs</t>
  </si>
  <si>
    <t>Lair East Labs is a startup accelerator based in New York that empowers founders to expand internationally.</t>
  </si>
  <si>
    <t>Google for Startups</t>
  </si>
  <si>
    <t>https://www.crunchbase.com/organization/google-for-entrepreneurs</t>
  </si>
  <si>
    <t>Google‚Äôs initiative to help startups thrive across every corner of the world.</t>
  </si>
  <si>
    <t>ZeroTo510</t>
  </si>
  <si>
    <t>https://www.crunchbase.com/organization/zeroto510</t>
  </si>
  <si>
    <t>ZeroTo510 is a unique, entrepreneurial accelerator program focusing on medical devices.</t>
  </si>
  <si>
    <t>Global Insurance Accelerator</t>
  </si>
  <si>
    <t>https://www.crunchbase.com/organization/global-insurance-accelerator</t>
  </si>
  <si>
    <t>A mentor-driven accelerator designed to foster innovation in the insurance industry through startups targeting the global insurance markets.</t>
  </si>
  <si>
    <t>autoXLR8R</t>
  </si>
  <si>
    <t>https://www.crunchbase.com/organization/autoxlr8r</t>
  </si>
  <si>
    <t>Spring Hill, Tennessee, United States</t>
  </si>
  <si>
    <t>autoXLR8R is a 13-week automotive accelerator program developed by the Southern Middle Tennessee Entrepreneur Center.</t>
  </si>
  <si>
    <t>Startupbootcamp Scale Digital Health Miami</t>
  </si>
  <si>
    <t>https://www.crunchbase.com/organization/startupbootcamp-digital-health-miami</t>
  </si>
  <si>
    <t>Seed fund and innovation program focused on digital health. Provides funding and a network of healthcare providers, insurers and investors.</t>
  </si>
  <si>
    <t>Health Wildcatters</t>
  </si>
  <si>
    <t>https://www.crunchbase.com/organization/health-wildcatters</t>
  </si>
  <si>
    <t>Health Wildcatters is a mentor-driven seed accelerator focused on improving healthcare by supporting entrepreneurs and healthcare startups.</t>
  </si>
  <si>
    <t>XLR8UH</t>
  </si>
  <si>
    <t>https://www.crunchbase.com/organization/xlr8uh</t>
  </si>
  <si>
    <t>Honolulu, Hawaii, United States</t>
  </si>
  <si>
    <t>XLR8UH is a venture accelerator that educates, mentors, and invests in University of Hawai‚Äòi's research and talent.</t>
  </si>
  <si>
    <t>Start Co.</t>
  </si>
  <si>
    <t>https://www.crunchbase.com/organization/start-co</t>
  </si>
  <si>
    <t>Start Co. accelerates B2B, logistics, women-led, and social impact startups.</t>
  </si>
  <si>
    <t>Launchpad LA</t>
  </si>
  <si>
    <t>https://www.crunchbase.com/organization/launchpadla</t>
  </si>
  <si>
    <t>Launchpad LA is a California-based startup accelerator and seed fund specialized in investments in startups.</t>
  </si>
  <si>
    <t>Kaplan EdTech Accelerator</t>
  </si>
  <si>
    <t>https://www.crunchbase.com/organization/kaplan-edtech-accelerator</t>
  </si>
  <si>
    <t>The Kaplan EdTech Accelerator, powered by TechStars, is a three month intensive, deep immersion program for ten education startups.</t>
  </si>
  <si>
    <t>Flashstarts</t>
  </si>
  <si>
    <t>https://www.crunchbase.com/organization/flashstarts</t>
  </si>
  <si>
    <t>Flashstarts is an expert and intern-powered startup accelerator and venture fund for early-stage software startups.</t>
  </si>
  <si>
    <t>Heavybit</t>
  </si>
  <si>
    <t>https://www.crunchbase.com/organization/heavybit-industries</t>
  </si>
  <si>
    <t>Heavybit is a venture fund and accelerator for seed &amp; Series A developer &amp; enterprise companies. Alumni: PagerDuty, CitusData &amp; others</t>
  </si>
  <si>
    <t>Nex Cubed Digital Health</t>
  </si>
  <si>
    <t>https://www.crunchbase.com/organization/nex-cubed-digital-health</t>
  </si>
  <si>
    <t>Nex Cubed Digital Health is a customized, semi-remote, startup accelerator that connects talented founders with healthcare experts.</t>
  </si>
  <si>
    <t>Ark Challenge</t>
  </si>
  <si>
    <t>https://www.crunchbase.com/organization/ark-challenge</t>
  </si>
  <si>
    <t>The ARK Challenge is a mentorship-driven accelerator program for technology startups.</t>
  </si>
  <si>
    <t>NewMe Accelerator</t>
  </si>
  <si>
    <t>https://www.crunchbase.com/organization/newme-accelerator</t>
  </si>
  <si>
    <t>NewME is the first startup accelerator for minority founders.</t>
  </si>
  <si>
    <t>Matter</t>
  </si>
  <si>
    <t>https://www.crunchbase.com/organization/matter-ventures</t>
  </si>
  <si>
    <t>Matter is an early-stage media startup accelerator based in San Francisco and New York City.</t>
  </si>
  <si>
    <t>MetLife Digital Accelerator powered by Techstars</t>
  </si>
  <si>
    <t>https://www.crunchbase.com/organization/metlife-digital-accelerator-powered-by-techstars</t>
  </si>
  <si>
    <t>Cary, North Carolina, United States</t>
  </si>
  <si>
    <t>MetLife Digital Accelerator powered by Techstars focuses on innovating in the insurance industry.</t>
  </si>
  <si>
    <t>NMotion</t>
  </si>
  <si>
    <t>https://www.crunchbase.com/organization/nmotion</t>
  </si>
  <si>
    <t>Lincoln, Nebraska, United States</t>
  </si>
  <si>
    <t>NMotion is a mentor-driven, education-focused, startup accelerator based in Lincoln, Nebraska</t>
  </si>
  <si>
    <t>co.lab</t>
  </si>
  <si>
    <t>https://www.crunchbase.com/organization/co-lab-2</t>
  </si>
  <si>
    <t>co.lab is an accelerator that works with startups leveraging the power of digital games to build transformative educational technologies.</t>
  </si>
  <si>
    <t>ConsenSys Ventures</t>
  </si>
  <si>
    <t>https://www.crunchbase.com/organization/consensys-ventures</t>
  </si>
  <si>
    <t xml:space="preserve">ConsenSys Ventures is a venture capital arm ConsenSys, a  blockchain venture production studio. </t>
  </si>
  <si>
    <t>MACH37</t>
  </si>
  <si>
    <t>https://www.crunchbase.com/organization/mach37</t>
  </si>
  <si>
    <t>Mclean, Virginia, United States</t>
  </si>
  <si>
    <t>MACH37 is the premier accelerator for entrepreneurs and startups that are solving important cyber problems.</t>
  </si>
  <si>
    <t>Tumml</t>
  </si>
  <si>
    <t>https://www.crunchbase.com/organization/tumml</t>
  </si>
  <si>
    <t>Tumml's mission is to empower entrepreneurs to solve urban problems. We provide entrepreneurs with tools to help scale their impact.</t>
  </si>
  <si>
    <t>Bizdom</t>
  </si>
  <si>
    <t>https://www.crunchbase.com/organization/bizdom-u</t>
  </si>
  <si>
    <t>Bizdom is a startup accelerator that provides seed funding and intense mentorship sessions for entrepreneurs in Detroit and Cleveland.</t>
  </si>
  <si>
    <t>FoodFutureCo</t>
  </si>
  <si>
    <t>https://www.crunchbase.com/organization/foodfutureco</t>
  </si>
  <si>
    <t>FoodFutureCo is the scale-up accelerator for established, purpose-driven food businesses.</t>
  </si>
  <si>
    <t>CARB-X</t>
  </si>
  <si>
    <t>https://www.crunchbase.com/organization/carb-x</t>
  </si>
  <si>
    <t>CARB-X is a biopharmaceutical business enterprise that specializes in biotechnology, antibiotics, vaccines, fast diagnostics.</t>
  </si>
  <si>
    <t>Techstars Farm to Fork Accelerator</t>
  </si>
  <si>
    <t>https://www.crunchbase.com/organization/techstars-farm-to-fork-accelerator</t>
  </si>
  <si>
    <t>Saint Paul, Minnesota, United States</t>
  </si>
  <si>
    <t xml:space="preserve">Aims on finding the best entrepreneurs working on solutions in food tech, food supply chain and AgTech. Partnered with Cargill and Ecolab. </t>
  </si>
  <si>
    <t>Techstars Kansas City Accelerator</t>
  </si>
  <si>
    <t>https://www.crunchbase.com/organization/techstars-kansas-city-accelerator</t>
  </si>
  <si>
    <t>Techstars Accelerator in Kansas City is a leader in the emerging startup ecosystem in Kansas City.</t>
  </si>
  <si>
    <t>Billiken Angels Network</t>
  </si>
  <si>
    <t>https://www.crunchbase.com/organization/billiken-angels-network</t>
  </si>
  <si>
    <t>The Billiken Angels Network (BAN) is currently in harvest mode and is no longer open to new investments.</t>
  </si>
  <si>
    <t>SAP.iO</t>
  </si>
  <si>
    <t>https://www.crunchbase.com/organization/sap-io</t>
  </si>
  <si>
    <t>SAP.iO Fund investing in the next generation of enterprise software startups.</t>
  </si>
  <si>
    <t>Accelerator, Corporate Venture Capital, Incubator</t>
  </si>
  <si>
    <t>Disney Accelerator</t>
  </si>
  <si>
    <t>https://www.crunchbase.com/organization/disney-accelerator</t>
  </si>
  <si>
    <t>Advancing opportunities between innovative technologies and The Walt Disney Company</t>
  </si>
  <si>
    <t>Comcast NBCUniversal LIFT Labs Accelerator, Powered by Techstars</t>
  </si>
  <si>
    <t>https://www.crunchbase.com/organization/comcast-nbcuniversal-lift-labs-accelerator-powered-by-techstars</t>
  </si>
  <si>
    <t>This program is designed to elevate connectivity, media, and entertainment startups.</t>
  </si>
  <si>
    <t>R/GA Accelerator</t>
  </si>
  <si>
    <t>https://www.crunchbase.com/organization/r-ga-connected-devices-accelerator-2013</t>
  </si>
  <si>
    <t>An accelerator program run by R/GA Ventures that leverages investment capital with R/GA's world-class talent base and global brand network.</t>
  </si>
  <si>
    <t>Sprint Accelerator</t>
  </si>
  <si>
    <t>https://www.crunchbase.com/organization/sprint-accelerator</t>
  </si>
  <si>
    <t>Sprint Accelerator powered by Techstars, bringing together the future of mobile health.</t>
  </si>
  <si>
    <t>Luma Launch</t>
  </si>
  <si>
    <t>https://www.crunchbase.com/organization/luma-launch</t>
  </si>
  <si>
    <t>Luma Launch is a multi-million dollar early stage fund with a Launch Program aimed at surfacing the most notable startups and entrepreneurs.</t>
  </si>
  <si>
    <t>Accelerator, Corporate Venture Capital, Venture Capital</t>
  </si>
  <si>
    <t>HAX Boost</t>
  </si>
  <si>
    <t>https://www.crunchbase.com/organization/hax-boost-2</t>
  </si>
  <si>
    <t>HAX Boost takes teams with hardware products and turns them into cash cows and recruits 10+ teams of 2 entrepreneurs.</t>
  </si>
  <si>
    <t>Prosper Women Entrepreneurs</t>
  </si>
  <si>
    <t>https://www.crunchbase.com/organization/prosper-capital</t>
  </si>
  <si>
    <t>Prosper Women Entrepreneurs is a for-profit organization focused on increasing women entrepreneurs' access to growth capital.</t>
  </si>
  <si>
    <t>Clean Energy Trust</t>
  </si>
  <si>
    <t>https://www.crunchbase.com/organization/clean-energy-trust-2</t>
  </si>
  <si>
    <t>Clean Energy Trust supports early-stage startups working on solutions for clean energy, decarbonization, and environmental sustainability.</t>
  </si>
  <si>
    <t>Accelerator, Startup Competition, Venture Capital</t>
  </si>
  <si>
    <t>The Startup Factory</t>
  </si>
  <si>
    <t>https://www.crunchbase.com/organization/the-startup-factory</t>
  </si>
  <si>
    <t>The Startup Factory is the SE's best funded and operating accelerator.</t>
  </si>
  <si>
    <t>Alexa Accelerator, Powered by Techstars</t>
  </si>
  <si>
    <t>https://www.crunchbase.com/organization/techstars-alexa</t>
  </si>
  <si>
    <t>The Alexa Accelerator, powered by Techstars, is looking for companies advancing voice-powered technologies and experiences.</t>
  </si>
  <si>
    <t>Venture</t>
  </si>
  <si>
    <t>Fledge</t>
  </si>
  <si>
    <t>https://www.crunchbase.com/organization/fledge</t>
  </si>
  <si>
    <t>Fledge is global network of businss accelerator focused on mission-driven for-profit companies.</t>
  </si>
  <si>
    <t>Techstars Anywhere Accelerator</t>
  </si>
  <si>
    <t>https://www.crunchbase.com/organization/techstars-anywhere-accelerator</t>
  </si>
  <si>
    <t>Techstars Anywhere is provides a full Techstars program through a virtual accelerator experience.</t>
  </si>
  <si>
    <t>Techstars Retail Accelerator</t>
  </si>
  <si>
    <t>https://www.crunchbase.com/organization/techstars-retail-accelerator</t>
  </si>
  <si>
    <t>Techstars Retail is a three-month intensive startup accelerator focused on bringing new technology, experiences, and products.</t>
  </si>
  <si>
    <t>Envestnet Yodlee Incubator</t>
  </si>
  <si>
    <t>https://www.crunchbase.com/organization/ynext-incubator</t>
  </si>
  <si>
    <t>Yodlee Incubator is a 6-month program for entrepreneurs to launch disruptive products that leverage transactional financial data.</t>
  </si>
  <si>
    <t>Aurelia Ventures</t>
  </si>
  <si>
    <t>https://www.crunchbase.com/organization/aureliaventures</t>
  </si>
  <si>
    <t>Santa Barbara, California, United States</t>
  </si>
  <si>
    <t>Global accelerator that supports passionate entrepreneurs with $1,250,000 in credits &amp; discounts. Application open!</t>
  </si>
  <si>
    <t>Citrix Startup Accelerator</t>
  </si>
  <si>
    <t>https://www.crunchbase.com/organization/citrix-startup-accelerator</t>
  </si>
  <si>
    <t>Citrix Startup Accelerator is an early-stage investor that invests in enterprise start-ups.</t>
  </si>
  <si>
    <t>The Yield Lab</t>
  </si>
  <si>
    <t>https://www.crunchbase.com/organization/the-yield-lab</t>
  </si>
  <si>
    <t>Provides agriculture technology companies with funding, training, mentorship, and networking opportunities.</t>
  </si>
  <si>
    <t>LaunchHouse</t>
  </si>
  <si>
    <t>https://www.crunchbase.com/organization/launchhouse</t>
  </si>
  <si>
    <t>Highland, Ohio, United States</t>
  </si>
  <si>
    <t>LaunchHouse is an Ohio-based lean business accelerator that offers education, funding, mentorship, and networking opportunities.</t>
  </si>
  <si>
    <t>Plug and Play Insurtech</t>
  </si>
  <si>
    <t>https://www.crunchbase.com/organization/plug-and-play-insurance-accelerator</t>
  </si>
  <si>
    <t xml:space="preserve">Deal flow sessions, themed workshops, and face-to-face interaction drive engagement between financial powerhouses and young upstarts. </t>
  </si>
  <si>
    <t>SURGE Accelerator</t>
  </si>
  <si>
    <t>https://www.crunchbase.com/organization/surge-accelerator</t>
  </si>
  <si>
    <t>SURGE, a seed fund and mentor-driven accelerator, invests in and enables entrepreneurs to solve the world's energy problems.</t>
  </si>
  <si>
    <t>Venture University</t>
  </si>
  <si>
    <t>https://www.crunchbase.com/organization/venture-university</t>
  </si>
  <si>
    <t>Multi-Stage Investment Fund &amp; Trade School For Venture Capital, Private Equity &amp; Angel Investing</t>
  </si>
  <si>
    <t>Tech Wildcatters</t>
  </si>
  <si>
    <t>https://www.crunchbase.com/organization/tech-wildcatters</t>
  </si>
  <si>
    <t>TechWildcatters is a mentorship-driven seed fund and startup accelerator.</t>
  </si>
  <si>
    <t>Sputnik ATX</t>
  </si>
  <si>
    <t>https://www.crunchbase.com/organization/sputnik-atx</t>
  </si>
  <si>
    <t>Sputnik ATX is a VC fund and startup accelerator that funds maker-founders. We invest in pre-seed - B rounds and are industry agnostic.</t>
  </si>
  <si>
    <t>Financial Solutions Lab</t>
  </si>
  <si>
    <t>https://www.crunchbase.com/organization/financial-solutions-lab</t>
  </si>
  <si>
    <t>The Financial Solutions Lab cultivates, supports and scales innovations that advance the financial health of LMI and underserved individuals</t>
  </si>
  <si>
    <t>9Mile Labs</t>
  </si>
  <si>
    <t>https://www.crunchbase.com/organization/9mile-labs</t>
  </si>
  <si>
    <t>9Mile Labs is a Seattle-based Enterprise / B2B startup accelerator</t>
  </si>
  <si>
    <t>The Refiners</t>
  </si>
  <si>
    <t>https://www.crunchbase.com/organization/therefiners</t>
  </si>
  <si>
    <t>The Refiners is a San Francisco-based seed fund program devoted to helping world-class entrepreneurs thrive in Silicon Valley.</t>
  </si>
  <si>
    <t>Techstars Cloud</t>
  </si>
  <si>
    <t>https://www.crunchbase.com/organization/techstars-cloud</t>
  </si>
  <si>
    <t>Techstars Cloud is based in San Antonio</t>
  </si>
  <si>
    <t>Techstars Atlanta, COX Enterprises Social Impact Accelerator</t>
  </si>
  <si>
    <t>https://www.crunchbase.com/organization/techstars-atlanta-in-partnership-with-cox-enterprises</t>
  </si>
  <si>
    <t>Techstars Atlanta focuses on technologies driving positive change in an interconnected world and disrupt industries.</t>
  </si>
  <si>
    <t>Microsoft Accelerator Seattle</t>
  </si>
  <si>
    <t>https://www.crunchbase.com/organization/microsoft-ventures-accelerator-seattle</t>
  </si>
  <si>
    <t>Redmond, Washington, United States</t>
  </si>
  <si>
    <t>Launched in 2014, Microsoft Ventures Accelerator Seattle funds and supports new technologies for home improvement and automation.</t>
  </si>
  <si>
    <t>Iron Yard Ventures</t>
  </si>
  <si>
    <t>https://www.crunchbase.com/organization/the-iron-yard</t>
  </si>
  <si>
    <t>Greenville, South Carolina, United States</t>
  </si>
  <si>
    <t>The Iron Yard is a mentorship-driven startup accelerator providing education and early stage funding for Digital Health and Edtech startups.</t>
  </si>
  <si>
    <t>Queen City Fintech</t>
  </si>
  <si>
    <t>https://www.crunchbase.com/organization/qc-fintech</t>
  </si>
  <si>
    <t>Charlotte, North Carolina, United States</t>
  </si>
  <si>
    <t>Queen City Fintech is a fintech-exclusive accelerator program that leverages its extensive network within the financial services sector.</t>
  </si>
  <si>
    <t>Stadia Ventures</t>
  </si>
  <si>
    <t>https://www.crunchbase.com/organization/stadia-ventures</t>
  </si>
  <si>
    <t>Stadia Ventures is one of the oldest sports- and esports-focused venture firms with a sports business accelerator.</t>
  </si>
  <si>
    <t>Techstars Los Angeles Accelerator</t>
  </si>
  <si>
    <t>https://www.crunchbase.com/organization/techstars-los-angeles-accelerator</t>
  </si>
  <si>
    <t>Techstars LA is looking for entrepreneurs focused on providing new solutions to industries like clean energy, and transportation.</t>
  </si>
  <si>
    <t>K5 Ventures</t>
  </si>
  <si>
    <t>https://www.crunchbase.com/organization/k5launch</t>
  </si>
  <si>
    <t>Newport Beach, California, United States</t>
  </si>
  <si>
    <t>K5 Ventures is an American early-stage funding platform that hosts, mentors, accelerates, and invests in technology-driven businesses.</t>
  </si>
  <si>
    <t>Crowdfunding, Early Stage Venture, Private Equity, Seed</t>
  </si>
  <si>
    <t>ICONYC labs</t>
  </si>
  <si>
    <t>https://www.crunchbase.com/organization/iconyc-labs</t>
  </si>
  <si>
    <t>ICONYC is a value-add investor and accelerator focused on helping early stage Israeli startups cut time to the US market.</t>
  </si>
  <si>
    <t>Cedars-Sinai Accelerator</t>
  </si>
  <si>
    <t>https://www.crunchbase.com/organization/the-cedars-sinai-accelerator</t>
  </si>
  <si>
    <t>Cedars-Sinai Accelerator is a collaboration to help today‚Äôs technology innovators turn their ideas into breakthroughs.</t>
  </si>
  <si>
    <t>URBAN-X</t>
  </si>
  <si>
    <t>https://www.crunchbase.com/organization/urban-x</t>
  </si>
  <si>
    <t>URBAN-X is an accelerator for startups reimagining city life.</t>
  </si>
  <si>
    <t>Debt, Early Stage Venture, Seed, Venture</t>
  </si>
  <si>
    <t>Techstars Music</t>
  </si>
  <si>
    <t>https://www.crunchbase.com/organization/techstars-music</t>
  </si>
  <si>
    <t>Techstars Music is a startup accelerator run by Techstars and leading companies from the global music business.</t>
  </si>
  <si>
    <t>43North</t>
  </si>
  <si>
    <t>https://www.crunchbase.com/organization/43-north</t>
  </si>
  <si>
    <t>Buffalo, New York, United States</t>
  </si>
  <si>
    <t>43North invests $5M each year through a startup competition and accelerator program in Buffalo, New York.</t>
  </si>
  <si>
    <t>Accelerator, Incubator, Startup Competition</t>
  </si>
  <si>
    <t>TheVentureCity Product-Led Growth Program</t>
  </si>
  <si>
    <t>https://www.crunchbase.com/organization/theventurecity-growth-accelerator</t>
  </si>
  <si>
    <t>A product-led growth program + investment that prepares founders to achieve global success.</t>
  </si>
  <si>
    <t>FinTech Sandbox</t>
  </si>
  <si>
    <t>https://www.crunchbase.com/organization/fin-tech-sandbox</t>
  </si>
  <si>
    <t>Enabling FinTech entrepreneurs to build robust products through free access to quality financial data.</t>
  </si>
  <si>
    <t>Summer@Highland</t>
  </si>
  <si>
    <t>https://www.crunchbase.com/organization/summer-highland</t>
  </si>
  <si>
    <t>Summer@Highland provides mentoring, office space, and resources for student-founded start-ups.</t>
  </si>
  <si>
    <t>Techstars Mobility Accelerator</t>
  </si>
  <si>
    <t>https://www.crunchbase.com/organization/techstars-mobility-accelerator</t>
  </si>
  <si>
    <t>Techstars Mobility invests in startups building technologies and innovative business models.</t>
  </si>
  <si>
    <t>Imagine K12</t>
  </si>
  <si>
    <t>https://www.crunchbase.com/organization/imagine-k12</t>
  </si>
  <si>
    <t>Imagine K12 invests time, experience, energy and resources in companies that create products and services for the education industry.</t>
  </si>
  <si>
    <t>Starta Accelerator</t>
  </si>
  <si>
    <t>https://www.crunchbase.com/organization/starta-accelerator</t>
  </si>
  <si>
    <t>Starta Accelerator is an Accelerator specializing in technology startups with European R&amp;D roots.</t>
  </si>
  <si>
    <t>BioGenerator</t>
  </si>
  <si>
    <t>https://www.crunchbase.com/organization/biogenerator</t>
  </si>
  <si>
    <t>BioGenerator is a Missouri-based venture development organization providing startup bioscience companies with seed investment.</t>
  </si>
  <si>
    <t>Debt, Early Stage Venture, Grant, Seed</t>
  </si>
  <si>
    <t>Elemental Excelerator</t>
  </si>
  <si>
    <t>https://www.crunchbase.com/organization/energy-excelerator</t>
  </si>
  <si>
    <t>Elemental Excelerator helps startups change the world, one community at a time.</t>
  </si>
  <si>
    <t>Expa</t>
  </si>
  <si>
    <t>https://www.crunchbase.com/organization/expa</t>
  </si>
  <si>
    <t>Expa is a network of entrepreneurs supporting founders through expertise, access, and funding.</t>
  </si>
  <si>
    <t>Village Capital</t>
  </si>
  <si>
    <t>https://www.crunchbase.com/organization/village-capital</t>
  </si>
  <si>
    <t>Village Capital builds bridges for entrepreneurs who are creating an inclusive and sustainable world.</t>
  </si>
  <si>
    <t>Convertible Note, Debt, Early Stage Venture, Private Equity, Seed</t>
  </si>
  <si>
    <t>Jumpstart Foundry</t>
  </si>
  <si>
    <t>https://www.crunchbase.com/organization/jumpstart-foundry</t>
  </si>
  <si>
    <t>Jumpstart Foundry is an investment firm that funds and supports early-stage healthcare companies.</t>
  </si>
  <si>
    <t>LearnLaunch Accelerator</t>
  </si>
  <si>
    <t>https://www.crunchbase.com/organization/learnlaunchx</t>
  </si>
  <si>
    <t>LearnLaunch Accelerator program is designed to help early-stage EdTech entrepreneurs successfully grow startups.</t>
  </si>
  <si>
    <t>Betaspring</t>
  </si>
  <si>
    <t>https://www.crunchbase.com/organization/betaspring</t>
  </si>
  <si>
    <t>Betaspring offers a mentorship-driven providence-based accelerator program for technology and design startups.</t>
  </si>
  <si>
    <t>The Brandery</t>
  </si>
  <si>
    <t>https://www.crunchbase.com/organization/the-brandery</t>
  </si>
  <si>
    <t>The Brandery is nationally ranked as one of the top startup accelerators in the US.</t>
  </si>
  <si>
    <t>Nex Cubed</t>
  </si>
  <si>
    <t>https://www.crunchbase.com/organization/nex-cubed</t>
  </si>
  <si>
    <t>Nex Cubed is an investor and innovation partner that invests in, accelerates, and scales frontier tech companies.</t>
  </si>
  <si>
    <t>Accelerator, Entrepreneurship Program, Incubator</t>
  </si>
  <si>
    <t>Almaworks</t>
  </si>
  <si>
    <t>https://www.crunchbase.com/organization/almaworks</t>
  </si>
  <si>
    <t>Columbia University's accelerator for NYC student startups</t>
  </si>
  <si>
    <t>Grant, Non Equity Assistance</t>
  </si>
  <si>
    <t>Blueprint Health</t>
  </si>
  <si>
    <t>https://www.crunchbase.com/organization/blueprint-health-accelerator</t>
  </si>
  <si>
    <t>Blueprint Health is a mentorship-driven startup accelerator program supporting companies at the intersection of health and technology.</t>
  </si>
  <si>
    <t>UpTech Accelerator</t>
  </si>
  <si>
    <t>https://www.crunchbase.com/organization/uptech-fund</t>
  </si>
  <si>
    <t>Covington, Kentucky, United States</t>
  </si>
  <si>
    <t>UpTech is a nationally ranked tech accelerator program for data-driven startups developing tech-enabled solutions and seeking equity funding</t>
  </si>
  <si>
    <t>Highway1</t>
  </si>
  <si>
    <t>https://www.crunchbase.com/organization/highway1</t>
  </si>
  <si>
    <t>Highway1, a division of PCH, is a hardware startup accelerator based in San Francisco.</t>
  </si>
  <si>
    <t>CanopyBoulder</t>
  </si>
  <si>
    <t>https://www.crunchbase.com/organization/canopyboulder</t>
  </si>
  <si>
    <t>CanopyBoulder is a mentorship-driven seed-stage business accelerator and investment fund.</t>
  </si>
  <si>
    <t>Blue Startups</t>
  </si>
  <si>
    <t>https://www.crunchbase.com/organization/blue-startups</t>
  </si>
  <si>
    <t>Blue Startups is a Top 20 Accelerator in the US (Techcrunch) focused on helping scalable-technology companies compete on a global scale.</t>
  </si>
  <si>
    <t>Texas Venture Labs</t>
  </si>
  <si>
    <t>https://www.crunchbase.com/organization/texas-venture-labs</t>
  </si>
  <si>
    <t>Jon Brumley Texas Venture Labs (TVL) provides market research and consulting done by graduate students at The University of Texas at Austin.</t>
  </si>
  <si>
    <t>Sandbox Industries</t>
  </si>
  <si>
    <t>https://www.crunchbase.com/organization/sandbox-industries</t>
  </si>
  <si>
    <t>Sandbox bridges the gap between startups and corporations in three ways: strategic venture funds, accelerators, and consulting services.</t>
  </si>
  <si>
    <t>Early Stage Venture, Late Stage Venture, Private Equity, Seed</t>
  </si>
  <si>
    <t>Grand Central Tech</t>
  </si>
  <si>
    <t>https://www.crunchbase.com/organization/grand-central-tech</t>
  </si>
  <si>
    <t>Grand Central Tech is a New York-based startup-in-residence program that offers 1 year of free rent without an equity commitment.</t>
  </si>
  <si>
    <t>Amino Capital</t>
  </si>
  <si>
    <t>https://www.crunchbase.com/organization/zpark-venture</t>
  </si>
  <si>
    <t>Amino Capital focusing on data driven startups, and blockchain powered next generation protocols.</t>
  </si>
  <si>
    <t>Desaf√≠a</t>
  </si>
  <si>
    <t>https://www.crunchbase.com/organization/desafia</t>
  </si>
  <si>
    <t>We help Spanish technology companies scale faster and globally.</t>
  </si>
  <si>
    <t>XRC Labs</t>
  </si>
  <si>
    <t>https://www.crunchbase.com/organization/xrclabs</t>
  </si>
  <si>
    <t>XRC Labs is an innovation accelerator for the next generation of disruptors in the retail tech and consumer goods sectors.</t>
  </si>
  <si>
    <t>REACH</t>
  </si>
  <si>
    <t>https://www.crunchbase.com/organization/reach</t>
  </si>
  <si>
    <t>REACH is an accelerator owned and operated by Second Century Ventures, the investment arm of the National Association of Realtors¬Æ.</t>
  </si>
  <si>
    <t>Union Kitchen</t>
  </si>
  <si>
    <t>https://www.crunchbase.com/organization/union-kitchen-3ec5</t>
  </si>
  <si>
    <t>We build successful food businesses by bringing together our Accelerator with access to our Kitchen, Distribution, and Stores.</t>
  </si>
  <si>
    <t>Ann Arbor SPARK</t>
  </si>
  <si>
    <t>https://www.crunchbase.com/organization/ann-arbor-spark</t>
  </si>
  <si>
    <t>Ann Arbor, Michigan, United States</t>
  </si>
  <si>
    <t>Ann Arbor SPARK is Ann Arbor‚Äôs engine for economic development.</t>
  </si>
  <si>
    <t>Healthbox</t>
  </si>
  <si>
    <t>https://www.crunchbase.com/organization/healthbox</t>
  </si>
  <si>
    <t>Healthbox is a an innovation consulting and fund management services firm, helping organization build and sustain innovation strategies.</t>
  </si>
  <si>
    <t>Techstars Austin Accelerator</t>
  </si>
  <si>
    <t>https://www.crunchbase.com/organization/techstars-austin-accelerator</t>
  </si>
  <si>
    <t>Techstars Austin is the accelerator program of Techstars that focuses on helping startups within the capital city of Texas.</t>
  </si>
  <si>
    <t>BoomStartup</t>
  </si>
  <si>
    <t>https://www.crunchbase.com/organization/boomstartup</t>
  </si>
  <si>
    <t>Salt Lake City, Utah, United States</t>
  </si>
  <si>
    <t>BoomStartup is a Utah-based accelerator that provides seed funding and mentorship to tech entrepreneurs.</t>
  </si>
  <si>
    <t>MetaProp</t>
  </si>
  <si>
    <t>https://www.crunchbase.com/organization/metaprop-nyc</t>
  </si>
  <si>
    <t>MetaProp is a venture capital firm focused on the real estate technology industry.</t>
  </si>
  <si>
    <t>AlphaLab</t>
  </si>
  <si>
    <t>https://www.crunchbase.com/organization/alphalab</t>
  </si>
  <si>
    <t>AlphaLab is a nationally ranked software accelerator helping early-stage tech companies quickly figure out the best way to build and grow.</t>
  </si>
  <si>
    <t>EXPERT DOJO</t>
  </si>
  <si>
    <t>https://www.crunchbase.com/organization/expert-dojo</t>
  </si>
  <si>
    <t>Expert DOJO is an international startup accelerator based in Santa Monica.</t>
  </si>
  <si>
    <t>Village Global</t>
  </si>
  <si>
    <t>https://www.crunchbase.com/organization/village-global-2</t>
  </si>
  <si>
    <t>Village Global is an early stage venture capital backed by some of the world's best entrepreneurs.</t>
  </si>
  <si>
    <t>Newark Venture Partners</t>
  </si>
  <si>
    <t>https://www.crunchbase.com/organization/newark-venture-partners</t>
  </si>
  <si>
    <t>Newark, New Jersey, United States</t>
  </si>
  <si>
    <t>Newark Venture Partners is an early stage venture fund based in Newark, NJ.</t>
  </si>
  <si>
    <t>Techstars Chicago</t>
  </si>
  <si>
    <t>https://www.crunchbase.com/organization/excelerate-labs</t>
  </si>
  <si>
    <t>Techstars Chicago conducts programs for startups to connect with investors, mentors, and entrepreneurs.</t>
  </si>
  <si>
    <t>Google Launchpad Accelerator</t>
  </si>
  <si>
    <t>https://www.crunchbase.com/organization/launchpad-accelerator</t>
  </si>
  <si>
    <t>Launchpad Accelerator helps startups from around the world in developing the world‚Äôs greatest apps.</t>
  </si>
  <si>
    <t>Capital Innovators</t>
  </si>
  <si>
    <t>https://www.crunchbase.com/organization/capital-innovators</t>
  </si>
  <si>
    <t>Capital Innovators invests in tech-enabled startups through our nationally recognized accelerator and directly through our seed funds.</t>
  </si>
  <si>
    <t>Food-X</t>
  </si>
  <si>
    <t>https://www.crunchbase.com/organization/food-x</t>
  </si>
  <si>
    <t>Over six years, SOSV accelerated 11 cohorts of promising founders and invested in 100 startups via the Food-X accelerator.</t>
  </si>
  <si>
    <t>Techstars Seattle Accelerator</t>
  </si>
  <si>
    <t>https://www.crunchbase.com/organization/techstars-seattle-accelerator</t>
  </si>
  <si>
    <t>Techstars Seattle Accelerator invest in founders to help them do more faster.</t>
  </si>
  <si>
    <t>gener8tor</t>
  </si>
  <si>
    <t>https://www.crunchbase.com/organization/gener8tor</t>
  </si>
  <si>
    <t>gener8tor is a nationally ranked, concierge accelerator that invests in high-growth startups.</t>
  </si>
  <si>
    <t>MIT delta v</t>
  </si>
  <si>
    <t>https://www.crunchbase.com/organization/mit-global-founders-skills-accelerator</t>
  </si>
  <si>
    <t>delta v is MIT‚Äôs premier venture accelerator, that prepares entrepreneurs to hit escape velocity and launch into the real world.</t>
  </si>
  <si>
    <t>Early Stage Venture, Grant</t>
  </si>
  <si>
    <t>ASU Venture Devils</t>
  </si>
  <si>
    <t>https://www.crunchbase.com/organization/asu-venture-devils</t>
  </si>
  <si>
    <t>Arizona State University's venture capital arm.</t>
  </si>
  <si>
    <t>JumpStart</t>
  </si>
  <si>
    <t>https://www.crunchbase.com/organization/jumpstartinc</t>
  </si>
  <si>
    <t>JumpStart Inc. is an Ohio-based non-profit organization that offers development assistance to entrepreneurs in Northeast Ohio.</t>
  </si>
  <si>
    <t>Accelerator, Government Office, Micro VC</t>
  </si>
  <si>
    <t>Amplify.LA</t>
  </si>
  <si>
    <t>https://www.crunchbase.com/organization/amplify-la</t>
  </si>
  <si>
    <t>Venice, California, United States</t>
  </si>
  <si>
    <t>Amplify is a pre-seed fund in Venice, CA dedicated to backing strong teams at the earliest stages and supporting from first check to exit.</t>
  </si>
  <si>
    <t>Starve Ups</t>
  </si>
  <si>
    <t>https://www.crunchbase.com/organization/starve-ups</t>
  </si>
  <si>
    <t>Starve Ups is a group of founders, from seven Oregon-based startup companies, as the state's first accelerator.</t>
  </si>
  <si>
    <t>Mucker Capital</t>
  </si>
  <si>
    <t>https://www.crunchbase.com/organization/muckercapital</t>
  </si>
  <si>
    <t>MuckerLab is a venture capital firm specializing in incubation, pre-seed, seed, start up, early stage and Series A investments.</t>
  </si>
  <si>
    <t>Capital Factory</t>
  </si>
  <si>
    <t>https://www.crunchbase.com/organization/capital-factory</t>
  </si>
  <si>
    <t>Capital Factory is the center of gravity for tech startups in Texas.</t>
  </si>
  <si>
    <t>Boomtown Accelerators</t>
  </si>
  <si>
    <t>https://www.crunchbase.com/organization/boomtown-accelerator</t>
  </si>
  <si>
    <t xml:space="preserve">Boomtown's bespoke accelerator programs help startups turn ideas into profitable, scalable businesses. </t>
  </si>
  <si>
    <t>Quake Capital Partners</t>
  </si>
  <si>
    <t>https://www.crunchbase.com/organization/quake-capital-partners</t>
  </si>
  <si>
    <t>Quake Capital is a venture firm that helps startups grow by providing seed stage investment through an accelerator program.</t>
  </si>
  <si>
    <t>Techstars Boulder Accelerator</t>
  </si>
  <si>
    <t>https://www.crunchbase.com/organization/techstars-boulder-accelerator</t>
  </si>
  <si>
    <t>Techstars Boulder Accelerator helps founders and their teams to take their businesses to the next level.</t>
  </si>
  <si>
    <t>Newchip</t>
  </si>
  <si>
    <t>https://www.crunchbase.com/organization/newchip</t>
  </si>
  <si>
    <t>Newchip is a global Remote Startup Accelerator.</t>
  </si>
  <si>
    <t>AngelPad</t>
  </si>
  <si>
    <t>https://www.crunchbase.com/organization/angelpad</t>
  </si>
  <si>
    <t>AngelPad is a seed-stage accelerator program that finds product market fit, defining a target market to get first validation for a company.</t>
  </si>
  <si>
    <t>Accelerator, Incubator, Micro VC</t>
  </si>
  <si>
    <t>Founder Friendly Labs</t>
  </si>
  <si>
    <t>https://www.crunchbase.com/organization/ffl</t>
  </si>
  <si>
    <t>Founder Friendly Labs (FFL) is the equity-free startup accelerator for experienced tech industry professionals.</t>
  </si>
  <si>
    <t>Techstars Boston Accelerator</t>
  </si>
  <si>
    <t>https://www.crunchbase.com/organization/techstars-boston-accelerator</t>
  </si>
  <si>
    <t xml:space="preserve">Techstars Boston Accelerator is a top innovation hub that attracts top talent from all over the world. </t>
  </si>
  <si>
    <t>Revolution‚Äôs Rise of the Rest Seed Fund</t>
  </si>
  <si>
    <t>https://www.crunchbase.com/organization/rise-of-the-rest</t>
  </si>
  <si>
    <t>Revolution‚Äôs Rise of the Rest Seed Fund, part of the DC-based venture capital firm Revolution, invests in seed- and early-stage companies.</t>
  </si>
  <si>
    <t>MedTech Innovator</t>
  </si>
  <si>
    <t>https://www.crunchbase.com/organization/medtechinnovator</t>
  </si>
  <si>
    <t>MedTech Innovator is the largest lifescience accelerator in the world for medical device, digital health, and diagnostic companies</t>
  </si>
  <si>
    <t>Techstars New York City Accelerator</t>
  </si>
  <si>
    <t>https://www.crunchbase.com/organization/techstars-new-york-city-accelerator</t>
  </si>
  <si>
    <t>The Techstars Accelerator program in New York City focuses on a wide range of tech startups.</t>
  </si>
  <si>
    <t>Microsoft Accelerator</t>
  </si>
  <si>
    <t>https://www.crunchbase.com/organization/microsoft-ventures</t>
  </si>
  <si>
    <t>Please see Microsoft ScaleUp for more information on scale-stage startups.</t>
  </si>
  <si>
    <t>IndieBio</t>
  </si>
  <si>
    <t>https://www.crunchbase.com/organization/synbio-axlr8r</t>
  </si>
  <si>
    <t>IndieBio is the largest biotech startup accelerator, run by SOSV.</t>
  </si>
  <si>
    <t>Boost VC</t>
  </si>
  <si>
    <t>https://www.crunchbase.com/organization/boostfunder</t>
  </si>
  <si>
    <t>Boost VC is a family of founders making Sci-Fi a Reality</t>
  </si>
  <si>
    <t>Entrepreneurs Roundtable Accelerator</t>
  </si>
  <si>
    <t>https://www.crunchbase.com/organization/er-accelerator</t>
  </si>
  <si>
    <t>Entrepreneurs Roundtable Accelerator (ERA) is an early-stage venture capital fund and technology accelerator.</t>
  </si>
  <si>
    <t>Acceleprise</t>
  </si>
  <si>
    <t>https://www.crunchbase.com/organization/acceleprise-ventures</t>
  </si>
  <si>
    <t>Acceleprise invests in early stage B2B SaaS and enterprise technology companies and unifies the global technology community through mentors.</t>
  </si>
  <si>
    <t>Dreamit Ventures</t>
  </si>
  <si>
    <t>https://www.crunchbase.com/organization/dreamit-ventures</t>
  </si>
  <si>
    <t>Dreamit is a venture fund and growth-focused accelerator for Urbantech, Securetech, and Healthtech startups</t>
  </si>
  <si>
    <t>StartX (Stanford-StartX Fund)</t>
  </si>
  <si>
    <t>https://www.crunchbase.com/organization/stanfordstartx-fund</t>
  </si>
  <si>
    <t>StartX is an educational non-profit that helps Stanford's top entrepreneurs.</t>
  </si>
  <si>
    <t>Berkeley SkyDeck</t>
  </si>
  <si>
    <t>https://www.crunchbase.com/organization/skydeck-berkeley</t>
  </si>
  <si>
    <t>SkyDeck Berkeley is a research university accelerator that serves as an apex startup launchpad for affiliated entrepreneurs.</t>
  </si>
  <si>
    <t>Alchemist Accelerator</t>
  </si>
  <si>
    <t>https://www.crunchbase.com/organization/alchemist-accelerator</t>
  </si>
  <si>
    <t>The Alchemist Accelerator is a venture-backed initiative focused on accelerating startups whose revenue comes from enterprises.</t>
  </si>
  <si>
    <t>Plug and Play</t>
  </si>
  <si>
    <t>https://www.crunchbase.com/organization/plug-and-play-ventures</t>
  </si>
  <si>
    <t>Plug and Play is an innovation platform, bringing together startups and the world‚Äôs largest corporations.</t>
  </si>
  <si>
    <t>MassChallenge</t>
  </si>
  <si>
    <t>https://www.crunchbase.com/organization/masschallenge</t>
  </si>
  <si>
    <t xml:space="preserve">MassChallenge is a global non-profit startup accelerator and competition with a focus on high-impact, early-stage entrepreneurs. </t>
  </si>
  <si>
    <t>SOSV</t>
  </si>
  <si>
    <t>https://www.crunchbase.com/organization/sosv</t>
  </si>
  <si>
    <t>SOSV is a venture capital firm that operates accelerators HAX, IndieBio, Chinaccelerator, MOX.</t>
  </si>
  <si>
    <t>500 Startups</t>
  </si>
  <si>
    <t>https://www.crunchbase.com/organization/500-startups</t>
  </si>
  <si>
    <t>500 Startups is a global venture capital firm with a network of startup programs for founders, mentors, and investors.</t>
  </si>
  <si>
    <t>Techstars</t>
  </si>
  <si>
    <t>https://www.crunchbase.com/organization/techstars</t>
  </si>
  <si>
    <t>Techstars is the global platform for investment and innovation.</t>
  </si>
  <si>
    <t>Y Combinator</t>
  </si>
  <si>
    <t>https://www.crunchbase.com/organization/y-combinator</t>
  </si>
  <si>
    <t>Y Combinator is a startup accelerator that invests in a wide range of startups twice a year.</t>
  </si>
  <si>
    <t>Hive</t>
  </si>
  <si>
    <t>https://www.crunchbase.com/organization/hive-dc0c</t>
  </si>
  <si>
    <t>Hive is a full-stack AI company specialized in computer vision and deep learning.</t>
  </si>
  <si>
    <t>mHUB</t>
  </si>
  <si>
    <t>https://www.crunchbase.com/organization/mhub-3</t>
  </si>
  <si>
    <t>mHUB is a hardtech and manufacturing innovation and entrepreneurial center.</t>
  </si>
  <si>
    <t>Accelerator, Co-Working Space, Entrepreneurship Program, Incubator, Micro VC, Startup Competition, Venture Capital</t>
  </si>
  <si>
    <t>Navigator CRE</t>
  </si>
  <si>
    <t>https://www.crunchbase.com/organization/navigator-cre</t>
  </si>
  <si>
    <t>NavigatorCRE is the leading edge cloud-based platform, built for Commercial Real Estate (CRE) industry professionals.</t>
  </si>
  <si>
    <t>Hall Labs</t>
  </si>
  <si>
    <t>https://www.crunchbase.com/organization/hall-labs</t>
  </si>
  <si>
    <t>Provo, Utah, United States</t>
  </si>
  <si>
    <t>Hall Labs is an accelerator firm that invests in companies operating in sustainability to personal transportation sectors.</t>
  </si>
  <si>
    <t>Environmental control apparatus</t>
  </si>
  <si>
    <t>Greentown Labs</t>
  </si>
  <si>
    <t>https://www.crunchbase.com/organization/greentown-labs</t>
  </si>
  <si>
    <t>Somerville, Massachusetts, United States</t>
  </si>
  <si>
    <t>Greentown Labs is the largest cleantech incubator in the U.S., providing entrepreneurs with the community, facilities + resources they need!</t>
  </si>
  <si>
    <t>Automation Alley</t>
  </si>
  <si>
    <t>https://www.crunchbase.com/organization/automation-alley</t>
  </si>
  <si>
    <t>Troy, Michigan, United States</t>
  </si>
  <si>
    <t>Automation Alley is a technology business association and business accelerator.</t>
  </si>
  <si>
    <t>Black Girl Ventures</t>
  </si>
  <si>
    <t>https://www.crunchbase.com/organization/black-girl-ventures</t>
  </si>
  <si>
    <t>Black Girl Ventures is an ecosystem of black and brown women creating access to social and financial capital together.</t>
  </si>
  <si>
    <t>Pursuit</t>
  </si>
  <si>
    <t>https://www.crunchbase.com/organization/c4q</t>
  </si>
  <si>
    <t>Long Island City, New York, United States</t>
  </si>
  <si>
    <t>Pursuit is a social impact organization that creates transformation where it‚Äôs needed most.</t>
  </si>
  <si>
    <t>SMARTIFICIAL RESEARCH &amp; TECHNOLOGY, INC</t>
  </si>
  <si>
    <t>https://www.crunchbase.com/organization/smartificial-research-technology-inc</t>
  </si>
  <si>
    <t>SMARTIFICIAL (TM) is an International R&amp;D Innovation network and virtual accelerator focused on Artificial Intelligence business solutions</t>
  </si>
  <si>
    <t>Accelerator, Angel Group, Venture Capital</t>
  </si>
  <si>
    <t>1863 Ventures</t>
  </si>
  <si>
    <t>https://www.crunchbase.com/organization/1863-ventures</t>
  </si>
  <si>
    <t>1863 Ventures is a startup accelerator that helps new-majority entrepreneurs scale up their business.</t>
  </si>
  <si>
    <t>Tampa Bay WaVE</t>
  </si>
  <si>
    <t>https://www.crunchbase.com/organization/tampa-bay-wave</t>
  </si>
  <si>
    <t>Tampa Bay WaVE is a "by entrepreneurs, for entrepreneurs" non-profit helping entrepreneurs in Tampa Bay.</t>
  </si>
  <si>
    <t>Albany Medical College</t>
  </si>
  <si>
    <t>https://www.crunchbase.com/organization/albany-medical-college</t>
  </si>
  <si>
    <t>Albany, New York, United States</t>
  </si>
  <si>
    <t>Albany Medical College is a school.</t>
  </si>
  <si>
    <t>Workbox Company</t>
  </si>
  <si>
    <t>https://www.crunchbase.com/organization/workbox-company</t>
  </si>
  <si>
    <t>Workbox is a Coworking Accelerator that provides bold companies with the resources to grow faster, smarter and together.</t>
  </si>
  <si>
    <t>LiftFund</t>
  </si>
  <si>
    <t>https://www.crunchbase.com/organization/accion-texas</t>
  </si>
  <si>
    <t>LiftFund is a community development financial institution that provides financial assistance to small businesses and entrepreneurs.</t>
  </si>
  <si>
    <t>Agency of Trillions (AoT)</t>
  </si>
  <si>
    <t>https://www.crunchbase.com/organization/aot</t>
  </si>
  <si>
    <t>Innovation Agency. Innovation Accelerator.</t>
  </si>
  <si>
    <t>Allotrope Partners</t>
  </si>
  <si>
    <t>https://www.crunchbase.com/organization/allotrope-partners</t>
  </si>
  <si>
    <t>Allotrope Partners is an investment firm specializing in early-stage companies in the carbon and clean energy sectors.</t>
  </si>
  <si>
    <t>Concepter</t>
  </si>
  <si>
    <t>https://www.crunchbase.com/organization/concepter</t>
  </si>
  <si>
    <t>Concepter - a startup studio, that creates award-winning products and a hardware accelerator with $100k fund.</t>
  </si>
  <si>
    <t>Akron Global Business Accelerator</t>
  </si>
  <si>
    <t>https://www.crunchbase.com/organization/akron-global-business-accelerator</t>
  </si>
  <si>
    <t>Akron, Ohio, United States</t>
  </si>
  <si>
    <t>Where does innovation go to grow? The Akron Global Business Accelerator. Since 1983 the Accelerator has earned an international reputation</t>
  </si>
  <si>
    <t>Goodie Nation</t>
  </si>
  <si>
    <t>https://www.crunchbase.com/organization/goodie-nation</t>
  </si>
  <si>
    <t>Goodie Nation is a social impact pre-accelerator.</t>
  </si>
  <si>
    <t>NextEnergy</t>
  </si>
  <si>
    <t>https://www.crunchbase.com/organization/nextenergy</t>
  </si>
  <si>
    <t>NextEnergy is a nonprofit organization</t>
  </si>
  <si>
    <t>Idea Village</t>
  </si>
  <si>
    <t>https://www.crunchbase.com/organization/idea-village</t>
  </si>
  <si>
    <t>New Orleans, Louisiana, United States</t>
  </si>
  <si>
    <t>The Idea Village provides a broad array of high-impact educational and consulting services facilitating entrepreneurial growth.</t>
  </si>
  <si>
    <t>Runway</t>
  </si>
  <si>
    <t>https://www.crunchbase.com/organization/runway-is</t>
  </si>
  <si>
    <t>Runway is a technology innovation hub bringing together entrepreneurs, startups, VCs, mentors and industry experts.</t>
  </si>
  <si>
    <t>Blueseed</t>
  </si>
  <si>
    <t>https://www.crunchbase.com/organization/blueseed</t>
  </si>
  <si>
    <t>Blueseed was an a attempt at a visa-free startup community on a cruise ship stationed near Silicon Valley. Now on hold pending funding.</t>
  </si>
  <si>
    <t>FireSpring Fund</t>
  </si>
  <si>
    <t>https://www.crunchbase.com/organization/firespringfund</t>
  </si>
  <si>
    <t>FireSpring Fund is organized as a nonprofit evergreen seed fund.</t>
  </si>
  <si>
    <t>Brooklyn Fashion &amp; Design Accelerator</t>
  </si>
  <si>
    <t>https://www.crunchbase.com/organization/brooklyn-fashion-design-accelerator</t>
  </si>
  <si>
    <t>A vibrant hub where designers can build successful businesses that integrate the environment and society into their bottom line.</t>
  </si>
  <si>
    <t>Bridgeway Capital</t>
  </si>
  <si>
    <t>https://www.crunchbase.com/organization/bridgeway-capital</t>
  </si>
  <si>
    <t>At Bridgeway Capital, we are bridging the way from entrepreneurial ideas to actual business growth and impact.</t>
  </si>
  <si>
    <t>MasterCard Labs</t>
  </si>
  <si>
    <t>https://www.crunchbase.com/organization/mastercard-labs</t>
  </si>
  <si>
    <t>Purchase, New York, United States</t>
  </si>
  <si>
    <t>MasterCard Labs, a new global Research &amp; Development arm dedicated to bringing innovative payment solutions to market with greater speed</t>
  </si>
  <si>
    <t>Women's Startup Lab</t>
  </si>
  <si>
    <t>https://www.crunchbase.com/organization/women-s-startup-lab</t>
  </si>
  <si>
    <t>Women‚Äôs Startup Lab is a founder accelerator program, empowering women to be strong leaders.</t>
  </si>
  <si>
    <t>Green Way Laboratories</t>
  </si>
  <si>
    <t>https://www.crunchbase.com/organization/green-way-laboratories-inc</t>
  </si>
  <si>
    <t>Green Way Laboratories develops innovative green cleaning solutions for multiple markets and industries.</t>
  </si>
  <si>
    <t>Bleaching, cleaning, polishing, scouring and abrasive preparations; cosmetics</t>
  </si>
  <si>
    <t>Cogo Labs</t>
  </si>
  <si>
    <t>https://www.crunchbase.com/organization/cogo-labs</t>
  </si>
  <si>
    <t>Cogo Labs is the technology-driven venture accelerator behind some of the Boston area‚Äôs fastest-growing web companies</t>
  </si>
  <si>
    <t>Untapped Ventures</t>
  </si>
  <si>
    <t>https://www.crunchbase.com/organization/untapped-ventures</t>
  </si>
  <si>
    <t>Untapped Ventures is a startup studio and $10M pre-seed venture fund that builds and invests in startups re-imagining the Future of Work.</t>
  </si>
  <si>
    <t>Fulcrum Venture Accelerator</t>
  </si>
  <si>
    <t>https://www.crunchbase.com/organization/fulcrum-venture-accelerator</t>
  </si>
  <si>
    <t>Fulcrum Venture Accelerator is a fundraising accelerator for mission-driven entrepreneurs and impactful startups.</t>
  </si>
  <si>
    <t>HealthTech Arkansas</t>
  </si>
  <si>
    <t>https://www.crunchbase.com/organization/healthtech-arkansas</t>
  </si>
  <si>
    <t>HealthTech Arkansas targets three areas of healthcare innovation digital health, medical devices, and diagnostic platforms.</t>
  </si>
  <si>
    <t>Lean Launch Ventures</t>
  </si>
  <si>
    <t>https://www.crunchbase.com/organization/lean-launch-ventures</t>
  </si>
  <si>
    <t>Westport, Connecticut, United States</t>
  </si>
  <si>
    <t>Lean Launch Ventures delivers an accelerator curriculum for entrepreneurs based on the Lean LaunchPad methodology.</t>
  </si>
  <si>
    <t>FORMA Brands</t>
  </si>
  <si>
    <t>https://www.crunchbase.com/organization/forma-brands</t>
  </si>
  <si>
    <t>FORMA is an incubator, accelerator, and curator of next-generation beauty brands.</t>
  </si>
  <si>
    <t>Hanu Software</t>
  </si>
  <si>
    <t>https://www.crunchbase.com/organization/hanu-software</t>
  </si>
  <si>
    <t>Hanu Software is a Microsoft preferred cloud partner that provides software development and business process outsourcing services.</t>
  </si>
  <si>
    <t>Elix Incubator</t>
  </si>
  <si>
    <t>https://www.crunchbase.com/organization/elix-incubator</t>
  </si>
  <si>
    <t>The first social impact incubator for teen entrepreneurs.</t>
  </si>
  <si>
    <t>100K Ventures</t>
  </si>
  <si>
    <t>https://www.crunchbase.com/organization/100k-ventures</t>
  </si>
  <si>
    <t>Flint, Michigan, United States</t>
  </si>
  <si>
    <t>100K Ventures is a Flint, Michigan accelerator founded by leaders in business, sports and entertainment.</t>
  </si>
  <si>
    <t>TVLP Institute Silicon Valley</t>
  </si>
  <si>
    <t>https://www.crunchbase.com/organization/silicon-valley-tvlp</t>
  </si>
  <si>
    <t>Venture capitalists, entrepreneurs, and world class Silicon Valley executives educate and train tech leaders from 42+ countries</t>
  </si>
  <si>
    <t>The Company Lab</t>
  </si>
  <si>
    <t>https://www.crunchbase.com/organization/the-company-lab</t>
  </si>
  <si>
    <t>The Company Lab is a nonprofit startup accelerator that supports entrepreneurial growth in southeast Tennessee.</t>
  </si>
  <si>
    <t>Rebel One</t>
  </si>
  <si>
    <t>https://www.crunchbase.com/organization/rebel-one</t>
  </si>
  <si>
    <t>Rebel One offers pre-accelerator training, education, and facilitation to move aspiring and early stage founders from idea to launch.</t>
  </si>
  <si>
    <t>Cleantech Open</t>
  </si>
  <si>
    <t>https://www.crunchbase.com/organization/cleantech-open</t>
  </si>
  <si>
    <t>The Cleantech Open is a non-profit organization that runs an accelerator for cleantech startups.</t>
  </si>
  <si>
    <t>Launchpeer</t>
  </si>
  <si>
    <t>https://www.crunchbase.com/organization/launchpeer-accelerator</t>
  </si>
  <si>
    <t>Charleston, South Carolina, United States</t>
  </si>
  <si>
    <t>We incubate &amp; invest in tech startup ideas of ambitious non-technical founders, taking them from napkin sketch to first users in 16 weeks.</t>
  </si>
  <si>
    <t>CoFund360</t>
  </si>
  <si>
    <t>https://www.crunchbase.com/organization/cofund360</t>
  </si>
  <si>
    <t>A Global Network of Alternative Accelerators</t>
  </si>
  <si>
    <t>Seed Round Capital</t>
  </si>
  <si>
    <t>https://www.crunchbase.com/organization/seed-round-capital</t>
  </si>
  <si>
    <t>Seed Round Capital is a Houston-based tech startup investment and advisory firm.</t>
  </si>
  <si>
    <t>Accelerator, Angel Group, Entrepreneurship Program, Incubator, Syndicate, Venture Capital</t>
  </si>
  <si>
    <t>BootUP Ventures</t>
  </si>
  <si>
    <t>https://www.crunchbase.com/organization/bootup</t>
  </si>
  <si>
    <t>BootUp is a Global startup ecosystem that offers coworking spaces in California with office amenities.</t>
  </si>
  <si>
    <t>Ad Astra Ventures</t>
  </si>
  <si>
    <t>https://www.crunchbase.com/organization/ad-astra-ventures</t>
  </si>
  <si>
    <t>Solana Beach, California, United States</t>
  </si>
  <si>
    <t>Ad Astra Ventures is an investment firm with an exclusive focus on women-led innovations.</t>
  </si>
  <si>
    <t>#CNXT #THeXDesK</t>
  </si>
  <si>
    <t>https://www.crunchbase.com/organization/cnxt</t>
  </si>
  <si>
    <t>#HaSHTaGPRoToCoL #HTP #HaSHTaGDoMaiNs #MeTRiCToKeN$ #iMPeRiaLCoiN$ #SWiPe #DiTTo #THeXTensioN #JustTagiT #PAiDMeDiA #SeaRCH #RaNK #ReGiSTeR</t>
  </si>
  <si>
    <t>Accelerator, Angel Group, Co-Working Space, Corporate Venture Capital, Entrepreneurship Program, Family Investment Office, Fund Of Funds, Government Office, Hedge Fund, Incubator, Investment Bank, Micro VC, Pension Funds, Private Equity Firm, Secondary Purchaser, Startup Competition, Syndicate, University Program, Venture Capital, Venture Debt</t>
  </si>
  <si>
    <t>Convertible Note, Debt, Early Stage Venture, Initial Coin Offering, Late Stage Venture, Non Equity Assistance, Private Equity, Secondary Market, Seed, Venture</t>
  </si>
  <si>
    <t>VentureOut</t>
  </si>
  <si>
    <t>https://www.crunchbase.com/organization/ventureoutny</t>
  </si>
  <si>
    <t>VentureOut empowers startups to launch, raise capital, and scale, bridging the gap between global innovators and the opportunities in NYC.</t>
  </si>
  <si>
    <t>Eli Global LLC</t>
  </si>
  <si>
    <t>https://www.crunchbase.com/organization/eli-global-llc</t>
  </si>
  <si>
    <t>Eli Global LLC is an international information and financial services company.</t>
  </si>
  <si>
    <t>Smarter in the City</t>
  </si>
  <si>
    <t>https://www.crunchbase.com/organization/smarter-in-the-city</t>
  </si>
  <si>
    <t>West Roxbury, Massachusetts, United States</t>
  </si>
  <si>
    <t>Smarter in the City is a high-tech accelerator in Roxbury.</t>
  </si>
  <si>
    <t>TinySeed</t>
  </si>
  <si>
    <t>https://www.crunchbase.com/organization/tinyseed</t>
  </si>
  <si>
    <t>TinySeed is a remote accelerator designed for early-stage SaaS founders.</t>
  </si>
  <si>
    <t>Uncharted</t>
  </si>
  <si>
    <t>https://www.crunchbase.com/organization/uncharted</t>
  </si>
  <si>
    <t>Uncharted builds coordinated movements of entrepreneurs around big problems, giving them what they need to attack it from all sides.</t>
  </si>
  <si>
    <t>Founders Space</t>
  </si>
  <si>
    <t>https://www.crunchbase.com/organization/founders-space</t>
  </si>
  <si>
    <t>Founders Space is the world‚Äôs leading Global Incubator + Accelerator. With 50 partners in 22 countries, we help startups rock the world!</t>
  </si>
  <si>
    <t>Fed Tech</t>
  </si>
  <si>
    <t>https://www.crunchbase.com/organization/fed-tech</t>
  </si>
  <si>
    <t>Fed Tech started in 2013 as a part of the DC I-Corps program.</t>
  </si>
  <si>
    <t>Vive.VC</t>
  </si>
  <si>
    <t>https://www.crunchbase.com/organization/vive-vc</t>
  </si>
  <si>
    <t>Manassas, Virginia, United States</t>
  </si>
  <si>
    <t>Vive.vc is a globally connected venture builder ecosystem that invests in early-stage companies.</t>
  </si>
  <si>
    <t>Staffing Venture Capital (SVC)</t>
  </si>
  <si>
    <t>https://www.crunchbase.com/organization/staffing-venture-capital-svc</t>
  </si>
  <si>
    <t>SVC is a private investment fund and accelerator focused exclusively on early to mid-stage staffing &amp; recruiting companies</t>
  </si>
  <si>
    <t>Inovexus</t>
  </si>
  <si>
    <t>https://www.crunchbase.com/organization/inovexus</t>
  </si>
  <si>
    <t>Hybrid investment firm and international accelerator that focuses on rapid value growth for innovative startups</t>
  </si>
  <si>
    <t>Broadpeak Ventures</t>
  </si>
  <si>
    <t>https://www.crunchbase.com/organization/broadpeak-ventures</t>
  </si>
  <si>
    <t>Broadpeak Ventures is an investment group specializing in early stage growth companies.</t>
  </si>
  <si>
    <t>Startup Leadership Program</t>
  </si>
  <si>
    <t>https://www.crunchbase.com/organization/startup-leadership</t>
  </si>
  <si>
    <t>A highly selective, world-class training program and lifelong network for 3,500 outstanding founders, and innovators.</t>
  </si>
  <si>
    <t>M ACCELERATOR</t>
  </si>
  <si>
    <t>https://www.crunchbase.com/organization/m-accelerator</t>
  </si>
  <si>
    <t xml:space="preserve"> Design your Business Idea through workshops, courses and mentoring in our workspace.</t>
  </si>
  <si>
    <t>Accelerator, Co-Working Space, Entrepreneurship Program, Incubator</t>
  </si>
  <si>
    <t>Convertible Note, Early Stage Venture, Late Stage Venture, Seed</t>
  </si>
  <si>
    <t>Upekkha Value SaaS Accelerator</t>
  </si>
  <si>
    <t>https://www.crunchbase.com/organization/upekkha-accelerator</t>
  </si>
  <si>
    <t>Dover, Delaware, United States</t>
  </si>
  <si>
    <t>Upekkha is a SaaS Accelerator that helps founders craft Value SaaS business</t>
  </si>
  <si>
    <t>Startup Haven</t>
  </si>
  <si>
    <t>https://www.crunchbase.com/organization/startup-haven</t>
  </si>
  <si>
    <t>Membership organization for venture-scale startup founders, execs and investors.</t>
  </si>
  <si>
    <t>Agora Partnerships</t>
  </si>
  <si>
    <t>https://www.crunchbase.com/organization/agora-partnerships</t>
  </si>
  <si>
    <t>Agora Partnerships is accelerating the growth of entrepreneurs throughout Latin America.</t>
  </si>
  <si>
    <t>Social Enterprise Trust</t>
  </si>
  <si>
    <t>https://www.crunchbase.com/organization/social-enterprise-trust</t>
  </si>
  <si>
    <t>Farmington, Connecticut, United States</t>
  </si>
  <si>
    <t>RESET, the Social Enterprise Trust, is a nonprofit organization whose mission is to promote, preserve.</t>
  </si>
  <si>
    <t>sFoundation</t>
  </si>
  <si>
    <t>https://www.crunchbase.com/organization/sfoundation</t>
  </si>
  <si>
    <t>Our 2-month accelerator program is designed to support ambitious early-stage companies grow in the most relevant industries.</t>
  </si>
  <si>
    <t>Accelerator, Angel Group, Incubator, Venture Capital</t>
  </si>
  <si>
    <t>BLC Group</t>
  </si>
  <si>
    <t>https://www.crunchbase.com/organization/blc-group</t>
  </si>
  <si>
    <t>BILICI Investment Group</t>
  </si>
  <si>
    <t>Accelerator, Angel Group, Family Investment Office, Fund Of Funds, Hedge Fund, Incubator, Micro VC, Private Equity Firm, Secondary Purchaser, Syndicate, Venture Capital, Venture Debt</t>
  </si>
  <si>
    <t>Convertible Note, Crowdfunding, Debt, Early Stage Venture, Grant, Initial Coin Offering, Late Stage Venture, Non Equity Assistance, Post-Ipo, Private Equity, Secondary Market, Seed, Venture</t>
  </si>
  <si>
    <t>Imagine H2O</t>
  </si>
  <si>
    <t>https://www.crunchbase.com/organization/imagine-h2o-2</t>
  </si>
  <si>
    <t>Imagine H2O is a water innovation accelerator that empowers people to deploy and develop innovation to solve water challenges globally.</t>
  </si>
  <si>
    <t>Stealthmode Partners</t>
  </si>
  <si>
    <t>https://www.crunchbase.com/organization/stealthmode-partners</t>
  </si>
  <si>
    <t>Stealthmode Partners is a network of people and companies working together behind the scenes (in stealthmode) to help our portfolio</t>
  </si>
  <si>
    <t>Startup Boost Pre-Accelerator</t>
  </si>
  <si>
    <t>https://www.crunchbase.com/organization/startup-boost</t>
  </si>
  <si>
    <t>In 14 cities globally (see details), we find promising early stage startups and prepares them for accelerators, investment, and revenue.</t>
  </si>
  <si>
    <t>Early Stage Venture, Non Equity Assistance, Seed, Venture</t>
  </si>
  <si>
    <t>Openner</t>
  </si>
  <si>
    <t>https://www.crunchbase.com/organization/openner</t>
  </si>
  <si>
    <t>Openner is a local accelerator that provides resources, training, and funding to early stage founders.</t>
  </si>
  <si>
    <t>Unbank.Ventures</t>
  </si>
  <si>
    <t>https://www.crunchbase.com/organization/unbank-ventures</t>
  </si>
  <si>
    <t>FinTech/Blockchain:  Incubation - Acceleration - Investment</t>
  </si>
  <si>
    <t>Scaler</t>
  </si>
  <si>
    <t>https://www.crunchbase.com/organization/scaler</t>
  </si>
  <si>
    <t>Scaler is a stage-agnostic, mobile industry accelerator. We transition startups to sustainable, high-growth companies.</t>
  </si>
  <si>
    <t>Pharmaceutical, veterinary and sanitary products</t>
  </si>
  <si>
    <t>Joules Accelerator</t>
  </si>
  <si>
    <t>https://www.crunchbase.com/organization/clt-joules</t>
  </si>
  <si>
    <t>Joules works with some of the largest energy companies in the US to catalyze business development for exceptional energy entrepreneurs.</t>
  </si>
  <si>
    <t>Code Fellows</t>
  </si>
  <si>
    <t>https://www.crunchbase.com/organization/code-fellows</t>
  </si>
  <si>
    <t>Code Fellows offers world-class coding bootcamps in Seattle. Graduates are guaranteed a $60k+ job offer. Students that are accepted into</t>
  </si>
  <si>
    <t>Omega Accelerator</t>
  </si>
  <si>
    <t>https://www.crunchbase.com/organization/omega-accelerator</t>
  </si>
  <si>
    <t>Bloomfield Hills, Michigan, United States</t>
  </si>
  <si>
    <t>Omega Accelerator provides seed funding or early-stage funding for female-led Startups.</t>
  </si>
  <si>
    <t>Innovation Pavilion</t>
  </si>
  <si>
    <t>https://www.crunchbase.com/organization/innovation-pavilion</t>
  </si>
  <si>
    <t>Centennial, Colorado, United States</t>
  </si>
  <si>
    <t>Innovation Pavilion is an ecosystem for entrepreneurs, where productive collisions lead to creative solutions.</t>
  </si>
  <si>
    <t>ENRICH</t>
  </si>
  <si>
    <t>https://www.crunchbase.com/organization/enrich-19d3</t>
  </si>
  <si>
    <t>ENRICH offers services to connect European research, technology and business organisations.</t>
  </si>
  <si>
    <t>Startup Evo</t>
  </si>
  <si>
    <t>https://www.crunchbase.com/organization/startup-evo</t>
  </si>
  <si>
    <t xml:space="preserve">Startup Evo is an accelerator and venture capital firm.  </t>
  </si>
  <si>
    <t>San Francisco Accelerator (aka Society3)</t>
  </si>
  <si>
    <t>https://www.crunchbase.com/organization/society3</t>
  </si>
  <si>
    <t>Growth Stage Accelerator and Entrepreneurs Academy</t>
  </si>
  <si>
    <t>Private Equity, Seed</t>
  </si>
  <si>
    <t>Prepare 4 VC</t>
  </si>
  <si>
    <t>https://www.crunchbase.com/organization/prepare-4-vc</t>
  </si>
  <si>
    <t xml:space="preserve">Startup consulting and advisory on creation of fundraising materials and the fundraising process </t>
  </si>
  <si>
    <t>The Pitch</t>
  </si>
  <si>
    <t>https://www.crunchbase.com/organization/the-pitch</t>
  </si>
  <si>
    <t>The podcast where founders pitch their startups to investors.</t>
  </si>
  <si>
    <t>Global Startup Ecosystem</t>
  </si>
  <si>
    <t>https://www.crunchbase.com/organization/latin-america-startup-ecosystem</t>
  </si>
  <si>
    <t>Empowering governments to accelerate tech entrepreneurship via accelerators, summits and tours.</t>
  </si>
  <si>
    <t>Triphase Accelerator Corporation</t>
  </si>
  <si>
    <t>https://www.crunchbase.com/organization/triphase-accelerator-corporation</t>
  </si>
  <si>
    <t>La Jolla, California, United States</t>
  </si>
  <si>
    <t>Triphase Accelerator is a privately held drug development accelerator that acquires and develops novel therapeutics.</t>
  </si>
  <si>
    <t>Co: Collective</t>
  </si>
  <si>
    <t>https://www.crunchbase.com/organization/co-collective</t>
  </si>
  <si>
    <t>DEVELOP business strategy, brand story, product innovation and new ventures, using a new model: flexible collaboration with a network of</t>
  </si>
  <si>
    <t>Hera Labs</t>
  </si>
  <si>
    <t>https://www.crunchbase.com/organization/hera-labs</t>
  </si>
  <si>
    <t>Hera LABS is a unique business accelerator for aspiring entrepreneurial women</t>
  </si>
  <si>
    <t>Dat Ventures</t>
  </si>
  <si>
    <t>https://www.crunchbase.com/organization/dat-venture</t>
  </si>
  <si>
    <t>Dat Venture is a curriculum-based accelerator program that helps international entrepreneurs gain access to the U.S. market.</t>
  </si>
  <si>
    <t>FCJ USA</t>
  </si>
  <si>
    <t>https://www.crunchbase.com/organization/fcj-corporation</t>
  </si>
  <si>
    <t>The FCJ Corporation is an Venture Builder</t>
  </si>
  <si>
    <t>The South Florida Accelerator</t>
  </si>
  <si>
    <t>https://www.crunchbase.com/organization/the-south-florida-accelerator</t>
  </si>
  <si>
    <t>Fort Lauderdale, Florida, United States</t>
  </si>
  <si>
    <t>Multidisciplinary accelerator focused on the state of Florida.</t>
  </si>
  <si>
    <t>Troy Labs</t>
  </si>
  <si>
    <t>https://www.crunchbase.com/organization/troy-labs</t>
  </si>
  <si>
    <t>Troy Labs is a venture platform that offers mentorship access, recruiting assistance, and due diligence services for partnering investors.</t>
  </si>
  <si>
    <t>Incub8 Ventures LLC</t>
  </si>
  <si>
    <t>https://www.crunchbase.com/organization/incub8</t>
  </si>
  <si>
    <t>Incub8 is an Incubation Center where aspiring entrepreneurs can simply walk in with an Idea and start operating with a minimal investment</t>
  </si>
  <si>
    <t>StartupRunner</t>
  </si>
  <si>
    <t>https://www.crunchbase.com/organization/startuprunner</t>
  </si>
  <si>
    <t>StartupRunner is a holding company that buys equity in diverse early-stage startups that demonstrate the ability to generate free cash flow.</t>
  </si>
  <si>
    <t>Accelerator, Family Investment Office</t>
  </si>
  <si>
    <t>Aviatra Accelerator</t>
  </si>
  <si>
    <t>https://www.crunchbase.com/organization/bad-girl-ventures</t>
  </si>
  <si>
    <t>Aviatra Accelerator empowers female entrepreneurs by giving them the resources they need to be successful.</t>
  </si>
  <si>
    <t>Victory Spark</t>
  </si>
  <si>
    <t>https://www.crunchbase.com/organization/victory-spark</t>
  </si>
  <si>
    <t>A program of the larger Global Entrepreneurship Collective</t>
  </si>
  <si>
    <t>Startups Ignite</t>
  </si>
  <si>
    <t>https://www.crunchbase.com/organization/startups-ignite-ltd</t>
  </si>
  <si>
    <t>Vienna, Virginia, United States</t>
  </si>
  <si>
    <t>Where vision meets doingness. Creating programs &amp; communities to accelerate new ventures.</t>
  </si>
  <si>
    <t>gbeta</t>
  </si>
  <si>
    <t>https://www.crunchbase.com/organization/gbeta</t>
  </si>
  <si>
    <t>Beloit, Wisconsin, United States</t>
  </si>
  <si>
    <t>gBETA is a free, seven-week accelerator for early-stage companies with local roots.</t>
  </si>
  <si>
    <t>CRRNT</t>
  </si>
  <si>
    <t>https://www.crunchbase.com/organization/crrnt</t>
  </si>
  <si>
    <t>CRRNT is an accelerator agency combining the creation of transformational brand experiences with agency services and digital products.</t>
  </si>
  <si>
    <t>Knowcap Exchange</t>
  </si>
  <si>
    <t>https://www.crunchbase.com/organization/exchange-program-summer-20</t>
  </si>
  <si>
    <t>Exchange is a 26-week program that was built to help entrepreneurs build their companies faster.</t>
  </si>
  <si>
    <t>Sephora Accelerate</t>
  </si>
  <si>
    <t>https://www.crunchbase.com/organization/sephora-accelerate</t>
  </si>
  <si>
    <t>Sephora Accelerate is dedicated to building a community of innovative female founders in beauty.</t>
  </si>
  <si>
    <t>C2M</t>
  </si>
  <si>
    <t>https://www.crunchbase.com/organization/c2m</t>
  </si>
  <si>
    <t>C2M is an EB-5 facilitator and business accelerator that offers consulting services and capital investment strategies.</t>
  </si>
  <si>
    <t>Marijuana Accelerator</t>
  </si>
  <si>
    <t>https://www.crunchbase.com/organization/marijuana-accelerator</t>
  </si>
  <si>
    <t>Marijuana Accelerator is an ecosystem for the marijuana industry designed to connect entrepreneurs and investors.</t>
  </si>
  <si>
    <t>Think Beyond Plastic</t>
  </si>
  <si>
    <t>https://www.crunchbase.com/organization/think-beyond-plastic-accelerator</t>
  </si>
  <si>
    <t>Think Beyond Plastic catalyzes innovations with focus on innovative product delivery, bio-benign materials and sustainable chemistry.</t>
  </si>
  <si>
    <t>Vencapital</t>
  </si>
  <si>
    <t>https://www.crunchbase.com/organization/vencapital</t>
  </si>
  <si>
    <t>Vencapital is a venture accelerator for minorities and women seeking career opportunities in venture finance.</t>
  </si>
  <si>
    <t>The Hood Incubator</t>
  </si>
  <si>
    <t>https://www.crunchbase.com/organization/the-hood-incubator</t>
  </si>
  <si>
    <t>The Hood Incubator is a community-centered nonprofit organization, building economic and political power for Black and Brown communities.</t>
  </si>
  <si>
    <t>Venture Atlanta</t>
  </si>
  <si>
    <t>https://www.crunchbase.com/organization/venture-atlanta</t>
  </si>
  <si>
    <t>Marietta, Georgia, United States</t>
  </si>
  <si>
    <t>Venture Atlanta connects Georgia technology entrepreneurs with Investors.</t>
  </si>
  <si>
    <t>AVINDƒí</t>
  </si>
  <si>
    <t>https://www.crunchbase.com/organization/avind</t>
  </si>
  <si>
    <t>AVINDƒí is a start-up accelerator for women launching scalable businesses.</t>
  </si>
  <si>
    <t>Mana Up</t>
  </si>
  <si>
    <t>https://www.crunchbase.com/organization/mana-up</t>
  </si>
  <si>
    <t>Mana Up is a 12-week product accelerator program focused on scaling Hawaii products globally.</t>
  </si>
  <si>
    <t>MuckerLab 2020</t>
  </si>
  <si>
    <t>https://www.crunchbase.com/organization/muckerlab-2020</t>
  </si>
  <si>
    <t>MuckerLab is a mentorship-driven, pre-seed startup accelerator working with a small number of exceptional technology entrepreneurs.</t>
  </si>
  <si>
    <t>Greenhouse Accelerator</t>
  </si>
  <si>
    <t>https://www.crunchbase.com/organization/greenhouse-accelerator</t>
  </si>
  <si>
    <t>The Greenhouse Accelerator provides entrepreneurs rich support through mentors, financial seed loans, and peer support with workshops.</t>
  </si>
  <si>
    <t>The Capital Network</t>
  </si>
  <si>
    <t>https://www.crunchbase.com/organization/the-capital-network</t>
  </si>
  <si>
    <t>A large active community of investors &amp; startup experts for mentoring &amp; practical education.</t>
  </si>
  <si>
    <t>Macquarie Capital Venture Studio with R/GA</t>
  </si>
  <si>
    <t>https://www.crunchbase.com/organization/macquarie-capital-venture-studio-with-r-ga</t>
  </si>
  <si>
    <t>A Platform to Promote Innovations in InfraTech, with a Focus on Energy</t>
  </si>
  <si>
    <t>Late Stage Venture</t>
  </si>
  <si>
    <t>Dogfish Accelerator</t>
  </si>
  <si>
    <t>https://www.crunchbase.com/organization/dogfish-accelerator</t>
  </si>
  <si>
    <t>Dogfish Accelerator is the first ever accelerator program for film producers.</t>
  </si>
  <si>
    <t>Verizon Media Tech Venture Studio with R/GA</t>
  </si>
  <si>
    <t>https://www.crunchbase.com/organization/verizon-media-tech-venture-studio-with-r-ga</t>
  </si>
  <si>
    <t>Venture Studio of R/GA Ventures</t>
  </si>
  <si>
    <t>StartHub Miami</t>
  </si>
  <si>
    <t>https://www.crunchbase.com/organization/starthub-miami</t>
  </si>
  <si>
    <t>StartHub Miami is an accelerator that specializes in soft landing solutions for international startups coming to the US.</t>
  </si>
  <si>
    <t>NYC Retrofit Accelerator</t>
  </si>
  <si>
    <t>https://www.crunchbase.com/organization/nyc-retrofit-accelerator</t>
  </si>
  <si>
    <t>Manhattan, New York, United States</t>
  </si>
  <si>
    <t>NYC Retrofit Accelerator offers advisory services that streamline the process of making energy efficiency improvements to buildings.</t>
  </si>
  <si>
    <t>Desai Accelerator</t>
  </si>
  <si>
    <t>https://www.crunchbase.com/organization/desai-accelerator</t>
  </si>
  <si>
    <t>Accelerating Scalable, Sustainable Companies</t>
  </si>
  <si>
    <t>Insight Accelerator Labs</t>
  </si>
  <si>
    <t>https://www.crunchbase.com/organization/insight-accelerator-labs</t>
  </si>
  <si>
    <t>Insight‚Äôs Accelerator Labs is an accelerator program distinctly focused on helping medical device startups.</t>
  </si>
  <si>
    <t>StartUp Port</t>
  </si>
  <si>
    <t>https://www.crunchbase.com/organization/startup-port</t>
  </si>
  <si>
    <t>Startup Port is a hybrid support platform that offers venture development solutions for early stage entrepreneurs.</t>
  </si>
  <si>
    <t>Cascadia CleanTech Accelerator</t>
  </si>
  <si>
    <t>https://www.crunchbase.com/organization/cascadia-cleantech-accelerator</t>
  </si>
  <si>
    <t>Cascadia CleanTech Accelerator is a business accelerator program powered by the CleanTech Alliance and Oregon BEST.</t>
  </si>
  <si>
    <t>Propel Accelerator</t>
  </si>
  <si>
    <t>https://www.crunchbase.com/organization/propel-accelerator</t>
  </si>
  <si>
    <t>Propel is one designed to take existing minority small businesses through the intensity of an accelerator program.</t>
  </si>
  <si>
    <t>Startup52</t>
  </si>
  <si>
    <t>https://www.crunchbase.com/organization/startup52</t>
  </si>
  <si>
    <t>Startup52 is an early-stage accelerator based in New York City.</t>
  </si>
  <si>
    <t>InSITE Fellows</t>
  </si>
  <si>
    <t>https://www.crunchbase.com/organization/insite-fellowship</t>
  </si>
  <si>
    <t>A highly competitive leadership development program comprised of exceptional graduate students at top universities</t>
  </si>
  <si>
    <t>Big Sky Partners LLC</t>
  </si>
  <si>
    <t>https://www.crunchbase.com/organization/big-sky-partners-llc</t>
  </si>
  <si>
    <t>Strategic, corporate, creative, capital development for seed and emerging consumer and lifestyle brands across all channels.</t>
  </si>
  <si>
    <t>Accelerator, Private Equity Firm, Venture Capital</t>
  </si>
  <si>
    <t>Early Stage Venture, Late Stage Venture, Venture</t>
  </si>
  <si>
    <t>R/GA Marketing Tech Venture Studio</t>
  </si>
  <si>
    <t>https://www.crunchbase.com/organization/r-ga-marketing-tech-venture-studio-in-partnership-with-ipg-2</t>
  </si>
  <si>
    <t>R/GA Marketing Tech Venture Studio in partnership with IPG</t>
  </si>
  <si>
    <t>FinTech Go</t>
  </si>
  <si>
    <t>https://www.crunchbase.com/organization/fintech-go</t>
  </si>
  <si>
    <t>FinTech Accelerator, Helping FinTech startups achieve their full potential</t>
  </si>
  <si>
    <t>US Market Access Center (US MAC)</t>
  </si>
  <si>
    <t>https://www.crunchbase.com/organization/us-market-access</t>
  </si>
  <si>
    <t>International business accelerator.</t>
  </si>
  <si>
    <t>The Outpost: Dual Use Accelerator</t>
  </si>
  <si>
    <t>https://www.crunchbase.com/organization/the-outpost-dual-use-accelerator</t>
  </si>
  <si>
    <t>The Outpost: Dual Use Accelerator is a 13 weeks accelerator program that will focus on national defense and commercial sector.</t>
  </si>
  <si>
    <t>Lobo Labs</t>
  </si>
  <si>
    <t>https://www.crunchbase.com/organization/lobo-labs</t>
  </si>
  <si>
    <t>Creative Startups Lobo Labs is for students interested in entrepreneurship.</t>
  </si>
  <si>
    <t>Unreal Collective</t>
  </si>
  <si>
    <t>https://www.crunchbase.com/organization/unreal-collective</t>
  </si>
  <si>
    <t>Ohio, Illinois, United States</t>
  </si>
  <si>
    <t>Unreal Collective is the community for founders and freelancers.</t>
  </si>
  <si>
    <t>ExCITE</t>
  </si>
  <si>
    <t>https://www.crunchbase.com/organization/excite</t>
  </si>
  <si>
    <t>Riverside, California, United States</t>
  </si>
  <si>
    <t>ExCITE is a startup accelerator program and facility for technology startups, offering services and mentorships.</t>
  </si>
  <si>
    <t>CreativeStar</t>
  </si>
  <si>
    <t>https://www.crunchbase.com/organization/creativestar</t>
  </si>
  <si>
    <t>Creativestar offers all the resources you need to get your idea or business running.</t>
  </si>
  <si>
    <t>The S Factory</t>
  </si>
  <si>
    <t>https://www.crunchbase.com/organization/the-s-factory</t>
  </si>
  <si>
    <t>The S Factory is a pre-accelerator where female leaders turn innovative ideas into scalable businesses.</t>
  </si>
  <si>
    <t>NoPay Startup</t>
  </si>
  <si>
    <t>https://www.crunchbase.com/organization/nopay-startup</t>
  </si>
  <si>
    <t>Accelerator &amp; Pre Seed Venture Fund</t>
  </si>
  <si>
    <t>Prohaus VC</t>
  </si>
  <si>
    <t>https://www.crunchbase.com/organization/prohaus</t>
  </si>
  <si>
    <t>Prohaus venture network is a global collective for the next generation of fintech and social innovation.</t>
  </si>
  <si>
    <t>SAP IoT Startup Accelerator</t>
  </si>
  <si>
    <t>https://www.crunchbase.com/organization/sap-iot-startup-accelerator</t>
  </si>
  <si>
    <t>SAP IoT Start up Accelerator is a global co-innovation program for B2B startups innovating in the world of the Internet of Things.</t>
  </si>
  <si>
    <t>Biomimicry Startup Innovation</t>
  </si>
  <si>
    <t>https://www.crunchbase.com/organization/biomimicry-startup-innovation</t>
  </si>
  <si>
    <t>Missoula, Montana, United States</t>
  </si>
  <si>
    <t>The Biomimicry Startup Innovation uses nature-inspired design to create, launch, and grow a startup for sustainability.</t>
  </si>
  <si>
    <t>United Innovation Services</t>
  </si>
  <si>
    <t>https://www.crunchbase.com/organization/united-innovation-services</t>
  </si>
  <si>
    <t>Incubator, Accelerator, and Fund</t>
  </si>
  <si>
    <t>ELEVACAO Foundation</t>
  </si>
  <si>
    <t>https://www.crunchbase.com/organization/elevacao-foundation</t>
  </si>
  <si>
    <t>ELEVACAO is a global pre-accelerator for women tech founders. 165 women across the U.S. and Australia,  $80m+ raised and 2 Exits!</t>
  </si>
  <si>
    <t>AgSprint</t>
  </si>
  <si>
    <t>https://www.crunchbase.com/organization/agsprint</t>
  </si>
  <si>
    <t>Las Cruces, New Mexico, United States</t>
  </si>
  <si>
    <t>AgSprint is unifying a vast array of resources to support innovation in AgTech.</t>
  </si>
  <si>
    <t>Startup1</t>
  </si>
  <si>
    <t>https://www.crunchbase.com/organization/startup1</t>
  </si>
  <si>
    <t>Startup1 is a venture fund and accelerator program that guarantees startup success by offering a stock share swap and resources</t>
  </si>
  <si>
    <t>SPROCKIT</t>
  </si>
  <si>
    <t>https://www.crunchbase.com/organization/sprockit-2</t>
  </si>
  <si>
    <t>SPROCKIT showcases today's media and entertainment entrepreneurs to the industry's iconic media, entertainment and tech companies.</t>
  </si>
  <si>
    <t>The Alexa Accelerator</t>
  </si>
  <si>
    <t>https://www.crunchbase.com/organization/the-alexa-accelerator</t>
  </si>
  <si>
    <t>The Alexa Accelerator is a startup accelerator created by the Alexa Fund.</t>
  </si>
  <si>
    <t>BCP Tech</t>
  </si>
  <si>
    <t>https://www.crunchbase.com/organization/bcp-tech</t>
  </si>
  <si>
    <t>BCP Tech is a technology risk management and insurance partner that provides technology risk management and insurance solutions.</t>
  </si>
  <si>
    <t>Private Equity, Venture</t>
  </si>
  <si>
    <t>Pure Blue Water Innovation Nexus</t>
  </si>
  <si>
    <t>https://www.crunchbase.com/organization/pure-blue-water-innovation-nexus</t>
  </si>
  <si>
    <t>Pure Blue Water Innovation Nexus Accelerator catalyzes and streamlines high-impact water technology innovation.</t>
  </si>
  <si>
    <t>Lloyd Irvin | C.E.O Of Lloyd Irvin Martial Arts Academy</t>
  </si>
  <si>
    <t>https://www.crunchbase.com/organization/lloyd-irvin-c-e-o-of-lloyd-irvin-martial-arts-academy</t>
  </si>
  <si>
    <t>Maryland, Louisiana, United States</t>
  </si>
  <si>
    <t>Lloyd Irvin Jr. is a Brazilian Jiu-Jitsu black belt and competitor, with wins in events such as the World No-Gi Championship</t>
  </si>
  <si>
    <t>UnLtd USA</t>
  </si>
  <si>
    <t>https://www.crunchbase.com/organization/unltd-usa</t>
  </si>
  <si>
    <t>UnLtd USA backs entrepreneurs tackling pressing social and environmental challenges with seed funding and ongoing venture support.</t>
  </si>
  <si>
    <t>Early Stage Venture, Venture</t>
  </si>
  <si>
    <t>Founders Floor</t>
  </si>
  <si>
    <t>https://www.crunchbase.com/organization/founders-floor</t>
  </si>
  <si>
    <t>Founders Floor is a co-working accelerator for startups and entrepreneurs.</t>
  </si>
  <si>
    <t>Strong Atomics</t>
  </si>
  <si>
    <t>https://www.crunchbase.com/organization/strong-atomics</t>
  </si>
  <si>
    <t>Strong Atomics invests in nuclear fusion startups to create an additional source of clean, cheap, abundant and safe energy.</t>
  </si>
  <si>
    <t>805 Startups</t>
  </si>
  <si>
    <t>https://www.crunchbase.com/organization/805-startups-2</t>
  </si>
  <si>
    <t>Southern California Startup and Investor Network</t>
  </si>
  <si>
    <t>VentureScaleUp</t>
  </si>
  <si>
    <t>https://www.crunchbase.com/organization/venturescaleup</t>
  </si>
  <si>
    <t>Connect to our network of experienced mentors, advisors, investors, and educators to take your startup to the next level</t>
  </si>
  <si>
    <t>Cybersecurity Factory</t>
  </si>
  <si>
    <t>https://www.crunchbase.com/organization/cybersecurity-factory</t>
  </si>
  <si>
    <t>A summer program for security startups in collaboration with Highland Capital Partners.</t>
  </si>
  <si>
    <t>YetiZen</t>
  </si>
  <si>
    <t>https://www.crunchbase.com/organization/yetizen</t>
  </si>
  <si>
    <t>YetiZen is a start up accelerator program focused on accelerating and funding mobile/social, and emerging platform game companies.</t>
  </si>
  <si>
    <t>Entrepreneurial Development Center</t>
  </si>
  <si>
    <t>https://www.crunchbase.com/organization/entrepreneurial-development-center</t>
  </si>
  <si>
    <t>Established in 2003, the Entrepreneurial Development Center, Inc. (EDC) is a private/public sponsored business accelerator. The EDC's</t>
  </si>
  <si>
    <t>Comcast NBCUniversal SportsTech</t>
  </si>
  <si>
    <t>https://www.crunchbase.com/organization/comcast-nbcuniversal-sportstech</t>
  </si>
  <si>
    <t>Comcast NBCUniversal SportsTech is a 12-week accelerator program designed to bring sports tech ideas to life.</t>
  </si>
  <si>
    <t>Flywheel New Ventures</t>
  </si>
  <si>
    <t>https://www.crunchbase.com/organization/flywheel-new-ventures</t>
  </si>
  <si>
    <t>Winston Salem, North Carolina, United States</t>
  </si>
  <si>
    <t>Flywheel New Ventures is a membership based investment organization in the Triad, NC that runs an annual business challenge.</t>
  </si>
  <si>
    <t>The Edge Accelerator</t>
  </si>
  <si>
    <t>https://www.crunchbase.com/organization/the-edge-accelerator-2020</t>
  </si>
  <si>
    <t>Frederick, Maryland, United States</t>
  </si>
  <si>
    <t>The Edge Accelerator is a community growth accelerator program.</t>
  </si>
  <si>
    <t>Launch LAB</t>
  </si>
  <si>
    <t>https://www.crunchbase.com/organization/launch-lab</t>
  </si>
  <si>
    <t>Greensboro, North Carolina, United States</t>
  </si>
  <si>
    <t>LaunchLab is an accelerator program based in Greensboro, NC.</t>
  </si>
  <si>
    <t>DEV Korea</t>
  </si>
  <si>
    <t>https://www.crunchbase.com/organization/dev-korea-discovery</t>
  </si>
  <si>
    <t>A cross-border accelerator between New York and Seoul for Korean startups, the first of its kind.</t>
  </si>
  <si>
    <t>Digital FastForward</t>
  </si>
  <si>
    <t>https://www.crunchbase.com/organization/digital-fastforward</t>
  </si>
  <si>
    <t>Chevy Chase, Maryland, United States</t>
  </si>
  <si>
    <t>Digital FastForward is a digital skills accelerator committed to helping forward-thinking companies build the new talents and practices.</t>
  </si>
  <si>
    <t>SCALEit</t>
  </si>
  <si>
    <t>https://www.crunchbase.com/organization/scaleit</t>
  </si>
  <si>
    <t>The SCALEit program has already given 75+ exciting Danish startups a life altering introduction to the Silicon Valley ecosystem.</t>
  </si>
  <si>
    <t>Founder Academy</t>
  </si>
  <si>
    <t>https://www.crunchbase.com/organization/founder-academy</t>
  </si>
  <si>
    <t>Sacramento, California, United States</t>
  </si>
  <si>
    <t>Accelerating Success for Sacramento Startups</t>
  </si>
  <si>
    <t>Oracle Startup Growth Accelerator</t>
  </si>
  <si>
    <t>https://www.crunchbase.com/organization/oracle-startup-growth-accelerator</t>
  </si>
  <si>
    <t xml:space="preserve">Oracle has recently launched a new Startup Growth Program in Austin, a dedicated initiative to enable startups to scale. </t>
  </si>
  <si>
    <t>Cardinal Ventures</t>
  </si>
  <si>
    <t>https://www.crunchbase.com/organization/cardinal-ventures</t>
  </si>
  <si>
    <t>Cardinal Ventures is a Stanford-affiliated non-profit accelerator run by students, for students.</t>
  </si>
  <si>
    <t>Hyper Accelerator</t>
  </si>
  <si>
    <t>https://www.crunchbase.com/organization/hyper-accelerator</t>
  </si>
  <si>
    <t>Hyper Accelerator is a week-long program for later-stage companies that needs guidance on fundraising.</t>
  </si>
  <si>
    <t>Emerge Xcelerate</t>
  </si>
  <si>
    <t>https://www.crunchbase.com/organization/emerge-xcelerate</t>
  </si>
  <si>
    <t>West Michigan's Premier Business Xcelerator.</t>
  </si>
  <si>
    <t>Richi Entrepreneurs</t>
  </si>
  <si>
    <t>https://www.crunchbase.com/organization/richi-social-entrepreneurs</t>
  </si>
  <si>
    <t>A 3-week program in Boston to connect your startup with unique business/funding opportunities in Health and Cleantech</t>
  </si>
  <si>
    <t>XLR8HI</t>
  </si>
  <si>
    <t>https://www.crunchbase.com/organization/xlr8hi</t>
  </si>
  <si>
    <t>XLR8HI is Hawaii‚Äôs first proof-of-concept venture accelerator.</t>
  </si>
  <si>
    <t>Downtown Project</t>
  </si>
  <si>
    <t>https://www.crunchbase.com/organization/downtown-project</t>
  </si>
  <si>
    <t>Downtown Project is a small business and tech startup incubator and accelerator based in Las Vegas, Nevada.</t>
  </si>
  <si>
    <t>Stanford Latino Entrepreneur Initiative</t>
  </si>
  <si>
    <t>https://www.crunchbase.com/organization/stanford-latino-entrepreneur-initiative</t>
  </si>
  <si>
    <t>SLEI is a collaboration between Stanford University and LBAN. The Leaders program provides mentorship, education and access to capital.</t>
  </si>
  <si>
    <t>RocketSpace Mobility Tech Accelerator</t>
  </si>
  <si>
    <t>https://www.crunchbase.com/organization/rocketspace-mobility-tech-accelerator</t>
  </si>
  <si>
    <t>Startups and Coorporates come together to drive innovation in Mobility Technology.</t>
  </si>
  <si>
    <t>Land O' Lakes Dairy Accelerator</t>
  </si>
  <si>
    <t>https://www.crunchbase.com/organization/land-o-lakes-dairy-accelerator</t>
  </si>
  <si>
    <t>Hills, Minnesota, United States</t>
  </si>
  <si>
    <t>Land O' Lakes Dairy Accelerator is an accelerator program of Land O' Lakes that fosters innovation in the dairy industry.</t>
  </si>
  <si>
    <t>Impact Ventures Accelerator</t>
  </si>
  <si>
    <t>https://www.crunchbase.com/organization/impact-ventures-accelerator</t>
  </si>
  <si>
    <t>Impact Ventures Accelerator is a 12-week program designed to train and develop startups.</t>
  </si>
  <si>
    <t>CREATE</t>
  </si>
  <si>
    <t>https://www.crunchbase.com/organization/create-0fe1</t>
  </si>
  <si>
    <t>CREATE develops southwest Atlanta entrepreneurs in the AgriFood Technology industry.</t>
  </si>
  <si>
    <t>SAP.iO Foundries</t>
  </si>
  <si>
    <t>https://www.crunchbase.com/organization/sap-io-foundries</t>
  </si>
  <si>
    <t>SAP.iO Foundries is SAP‚Äôs global network of equity-free startup accelerators that helps startups integrate with SAP solutions.</t>
  </si>
  <si>
    <t>UpRamp</t>
  </si>
  <si>
    <t>https://www.crunchbase.com/organization/upramp</t>
  </si>
  <si>
    <t>UpRamp, sponsored by CableLabs, skillfully connects the startup world to the vast global cable network.</t>
  </si>
  <si>
    <t>PowerMoves NOLA</t>
  </si>
  <si>
    <t>https://www.crunchbase.com/organization/powermoves-nola</t>
  </si>
  <si>
    <t>PowerMoves.NOLA is about creating power through opportunity ‚Äì the opportunity of high growth minority entrepreneurship.</t>
  </si>
  <si>
    <t>Lean Rocket Lab</t>
  </si>
  <si>
    <t>https://www.crunchbase.com/organization/lean-rocket-lab</t>
  </si>
  <si>
    <t>Jackson, Michigan, United States</t>
  </si>
  <si>
    <t>Lean Rocket Lab serves as a hub for innovation, entrepreneurship and economic development.</t>
  </si>
  <si>
    <t>The Refinery CT</t>
  </si>
  <si>
    <t>https://www.crunchbase.com/organization/the-refinery</t>
  </si>
  <si>
    <t>The Refinery CT is a group that works to encourage the growth of new companies.</t>
  </si>
  <si>
    <t>Chicklabs, LLC</t>
  </si>
  <si>
    <t>https://www.crunchbase.com/organization/chicklabs-llc</t>
  </si>
  <si>
    <t>Orange, California, United States</t>
  </si>
  <si>
    <t>Chicklabs is an accelerator and incubator platform for women-led organizations.</t>
  </si>
  <si>
    <t>Mindshare Ventures</t>
  </si>
  <si>
    <t>https://www.crunchbase.com/organization/mindshare-ventures</t>
  </si>
  <si>
    <t>Park City, Utah, United States</t>
  </si>
  <si>
    <t>Invests in entrepreneurs through sharing our expertise in strategy, operational modeling, and execution excellence.</t>
  </si>
  <si>
    <t>SmartHealth Activator</t>
  </si>
  <si>
    <t>https://www.crunchbase.com/organization/smarthealth-ventures</t>
  </si>
  <si>
    <t>Accelerating innovation for biotech</t>
  </si>
  <si>
    <t>Tie ScaleUP</t>
  </si>
  <si>
    <t>https://www.crunchbase.com/organization/tie-scaleup</t>
  </si>
  <si>
    <t>Tie ScaleUP creates an accelerator specifically geared to help growth stage companies overcome common obstacles and barriers to scale.</t>
  </si>
  <si>
    <t>Association and CPA.com Startup Accelerator</t>
  </si>
  <si>
    <t>https://www.crunchbase.com/organization/association-and-cpa-com-startup-accelerator</t>
  </si>
  <si>
    <t>$25k available per startup that can help transform the accounting profession</t>
  </si>
  <si>
    <t>Early Stage Venture, Grant, Non Equity Assistance, Seed</t>
  </si>
  <si>
    <t>cofound/harlem</t>
  </si>
  <si>
    <t>https://www.crunchbase.com/organization/cofound-harlem</t>
  </si>
  <si>
    <t>Building 100 companies in Harlem to increase economic opportunity for all.</t>
  </si>
  <si>
    <t>Fownders</t>
  </si>
  <si>
    <t>https://www.crunchbase.com/organization/fownders</t>
  </si>
  <si>
    <t>Fownders is a learning ecosystem for entrepreneurs.</t>
  </si>
  <si>
    <t>Delta Clime VT (formerly Accel-VT)</t>
  </si>
  <si>
    <t>https://www.crunchbase.com/organization/accel-vt</t>
  </si>
  <si>
    <t>Montpelier, Vermont, United States</t>
  </si>
  <si>
    <t>Delta Clime VT is a climate economy business accelerator.</t>
  </si>
  <si>
    <t>Core Labs Game Accelerator</t>
  </si>
  <si>
    <t>https://www.crunchbase.com/organization/core-labs-game-accelerator</t>
  </si>
  <si>
    <t>The Core Labs Game Accelerator is a 6-month online program.</t>
  </si>
  <si>
    <t>Venture Noire</t>
  </si>
  <si>
    <t>https://www.crunchbase.com/organization/venture-noire</t>
  </si>
  <si>
    <t>Bentonville, Arkansas, United States</t>
  </si>
  <si>
    <t>Venture Noire is a community resource to connect culture with excellence.</t>
  </si>
  <si>
    <t>Blockchain Trust Accelerator</t>
  </si>
  <si>
    <t>https://www.crunchbase.com/organization/blockchain-trust-accelerator</t>
  </si>
  <si>
    <t>Blockchain Trust Accelerator creates social impact on blockchain pilots and research with their partners in technology and civil society</t>
  </si>
  <si>
    <t>Vetransfer</t>
  </si>
  <si>
    <t>https://www.crunchbase.com/organization/vetransfer</t>
  </si>
  <si>
    <t>VETransfer.org is a non-profit Business Accelerator for U.S. Veterans who are looking to start or restart their own business.</t>
  </si>
  <si>
    <t>iVentures10</t>
  </si>
  <si>
    <t>https://www.crunchbase.com/organization/iventures10</t>
  </si>
  <si>
    <t>Champaign, Illinois, United States</t>
  </si>
  <si>
    <t>iVentures10 is designed to fuel the entrepreneurial energy and ingenuity of computer science and engineering students.</t>
  </si>
  <si>
    <t>VentureCrushFG</t>
  </si>
  <si>
    <t>https://www.crunchbase.com/organization/first-growth-venture-network</t>
  </si>
  <si>
    <t>VentureCrushFG is an accelerator that provides entrepreneurs with a network of support for their growth.</t>
  </si>
  <si>
    <t>Bootcamp Ventures</t>
  </si>
  <si>
    <t>https://www.crunchbase.com/organization/bootcamp-ventures</t>
  </si>
  <si>
    <t>Bootcamp Ventures is a global business acceleration program carried out by a group of international investors and business partners.</t>
  </si>
  <si>
    <t>AI NexusLab</t>
  </si>
  <si>
    <t>https://www.crunchbase.com/organization/ai-nexuslab</t>
  </si>
  <si>
    <t>AI NexusLab is an accelerator program that is run by ffVC and NYU Future Labs.</t>
  </si>
  <si>
    <t>Florida-Israel Business Accelerator</t>
  </si>
  <si>
    <t>https://www.crunchbase.com/organization/florida-israel-business-accelerator</t>
  </si>
  <si>
    <t>FIBA is a Florida-based technology accelerator.</t>
  </si>
  <si>
    <t>Silicon Valley in Your Pocket</t>
  </si>
  <si>
    <t>https://www.crunchbase.com/organization/silicon-valley-in-your-pocket</t>
  </si>
  <si>
    <t>Silicon Valley in Your Pocket is a virtual startup accelerator.</t>
  </si>
  <si>
    <t>Bizion Group</t>
  </si>
  <si>
    <t>https://www.crunchbase.com/organization/bizion-group</t>
  </si>
  <si>
    <t>Bizion Group is a business Incubator/Accelerator in Miami that offers strategic resources for startups and growing businesses.</t>
  </si>
  <si>
    <t>Apples and Oranges Studios</t>
  </si>
  <si>
    <t>https://www.crunchbase.com/organization/apples-and-oranges-studios</t>
  </si>
  <si>
    <t>The Apples and Oranges Studios 8 week (virtual and residential) accelerator program.</t>
  </si>
  <si>
    <t>Intel Education Accelerator</t>
  </si>
  <si>
    <t>https://www.crunchbase.com/organization/intel-education-accelerator</t>
  </si>
  <si>
    <t>Their goal at the Intel Education Accelerator is to help passionate and committed education.</t>
  </si>
  <si>
    <t>Vantedge Ventures | Healthcare Innovation Fund</t>
  </si>
  <si>
    <t>https://www.crunchbase.com/organization/vantedge-one-ventures</t>
  </si>
  <si>
    <t>Focused on the investment and cultivation of novel technologies, devices, and methodologies to solve everyday problems in healthcare.</t>
  </si>
  <si>
    <t>Accelerator, Syndicate, Venture Capital</t>
  </si>
  <si>
    <t>Tacklebox Accelerator</t>
  </si>
  <si>
    <t>https://www.crunchbase.com/organization/tacklebox-accelerator</t>
  </si>
  <si>
    <t>A 6-week accelerator program that helps pre-product founders validate their startup idea</t>
  </si>
  <si>
    <t>Triad Startup Lab</t>
  </si>
  <si>
    <t>https://www.crunchbase.com/organization/triad-startup-lab</t>
  </si>
  <si>
    <t>Startups, Early Stage and Mid-Market companies all receive formal training, management assistance, access to capital, through networking</t>
  </si>
  <si>
    <t>AeroInnovate</t>
  </si>
  <si>
    <t>https://www.crunchbase.com/organization/aeroinnovate</t>
  </si>
  <si>
    <t>Oshkosh, Wisconsin, United States</t>
  </si>
  <si>
    <t>AeroInnovate helps aeroinnovators from across the globe who are starting and growing aero-related businesses.</t>
  </si>
  <si>
    <t>Comcast NBCUniversal The Farm Accelerator</t>
  </si>
  <si>
    <t>https://www.crunchbase.com/organization/the-farm</t>
  </si>
  <si>
    <t>The Farm offers a variety of programs to support and nurture selected startups and entrepreneurs.</t>
  </si>
  <si>
    <t>Global Startup Accelerator</t>
  </si>
  <si>
    <t>https://www.crunchbase.com/organization/global-startup-accelerator</t>
  </si>
  <si>
    <t>Global Startup Accelerator is a program for startups and early-stage innovators looking to democratize access to technology solutions.</t>
  </si>
  <si>
    <t>Criminally Prolific</t>
  </si>
  <si>
    <t>https://www.crunchbase.com/organization/criminally-prolific</t>
  </si>
  <si>
    <t>Criminally Prolific helps entrepreneurs, startups, and small businesses accelerate and grow.</t>
  </si>
  <si>
    <t>Minority Venture Partners</t>
  </si>
  <si>
    <t>https://www.crunchbase.com/organization/minority-venture-partners</t>
  </si>
  <si>
    <t>Minority and Women Founders in tech particularly face obstacles which hinder their economic</t>
  </si>
  <si>
    <t>Jones and Foster Accelerator (Univeristy of WA)</t>
  </si>
  <si>
    <t>https://www.crunchbase.com/organization/jones-and-foster-accelerator-univeristy-of-wa</t>
  </si>
  <si>
    <t>Jones and Foster Accelerator (Univeristy of WA) offers mentoring &amp; funding to early-stage, student-led companies on their first six months.</t>
  </si>
  <si>
    <t>Rev Ithaca</t>
  </si>
  <si>
    <t>https://www.crunchbase.com/organization/rev-ithaca</t>
  </si>
  <si>
    <t>Rev Ithac is a business incubator and workspace that offers business mentorship, workspace, and startup resources.</t>
  </si>
  <si>
    <t>Equity LLP</t>
  </si>
  <si>
    <t>https://www.crunchbase.com/organization/equity-llp</t>
  </si>
  <si>
    <t>Startups. Law. Equity. We are a high-end tech law boutique with a legal service business accelerator.</t>
  </si>
  <si>
    <t>GVS Accelerator</t>
  </si>
  <si>
    <t>https://www.crunchbase.com/organization/gvs-accelerator</t>
  </si>
  <si>
    <t>Kailua Kona, Hawaii, United States</t>
  </si>
  <si>
    <t>GVS Transmedia Accelerator Program is a public-private initiative between GVS</t>
  </si>
  <si>
    <t>Hatch House Ventures</t>
  </si>
  <si>
    <t>https://www.crunchbase.com/organization/hatch-house-ventures</t>
  </si>
  <si>
    <t>Bethlehem, Pennsylvania, United States</t>
  </si>
  <si>
    <t>Hatch House provides startup acceleration programs in partnership with higher education entrepreneurship and regional economic development.</t>
  </si>
  <si>
    <t>Women Innovate Mobile</t>
  </si>
  <si>
    <t>https://www.crunchbase.com/organization/women-innovate-mobile</t>
  </si>
  <si>
    <t>Women Innovate Mobile is an accelerator and mentorship driven program platform.</t>
  </si>
  <si>
    <t>TechX Ventures</t>
  </si>
  <si>
    <t>https://www.crunchbase.com/organization/techx-ventures</t>
  </si>
  <si>
    <t>Warren, New Jersey, United States</t>
  </si>
  <si>
    <t>Providing Funding, Coaching, Development along with Prototyping, Supply Chain Creation for IoT and Tech Hardware Businesses</t>
  </si>
  <si>
    <t>Crowdfunding, Debt, Early Stage Venture, Late Stage Venture, Seed</t>
  </si>
  <si>
    <t>Velocity Creative Accelerator</t>
  </si>
  <si>
    <t>https://www.crunchbase.com/organization/velocity-creative-accelerator</t>
  </si>
  <si>
    <t>Velocity Creative Accelerator is a program focused on online business skill workshops for creative businesses developed.</t>
  </si>
  <si>
    <t>Project Entrepreneur</t>
  </si>
  <si>
    <t>https://www.crunchbase.com/organization/project-entrepreneur</t>
  </si>
  <si>
    <t>Project Entrepreneur ignites bold ideas by providing women access to the tools, training and networks.</t>
  </si>
  <si>
    <t>Smart City Works</t>
  </si>
  <si>
    <t>https://www.crunchbase.com/organization/smart-city-works</t>
  </si>
  <si>
    <t>First smart cities business actuator based in Virginia</t>
  </si>
  <si>
    <t>Sparkgap</t>
  </si>
  <si>
    <t>https://www.crunchbase.com/organization/sparkgap</t>
  </si>
  <si>
    <t>Sparkgap is an accelerator that focuses on the logistics technology industry.</t>
  </si>
  <si>
    <t>Tarmac TX</t>
  </si>
  <si>
    <t>https://www.crunchbase.com/organization/tarmac-tx</t>
  </si>
  <si>
    <t>Tarmac TX is an accelerator that supports startups developing tech-based solutions addressing social and environmental issues in Austin, TX.</t>
  </si>
  <si>
    <t>Center for Civic Innovation</t>
  </si>
  <si>
    <t>https://www.crunchbase.com/organization/center-for-civic-innovation</t>
  </si>
  <si>
    <t>Center for Civic Innovation hosts programs for community-based social entrepreneurs at all stages.</t>
  </si>
  <si>
    <t>iStart Valley</t>
  </si>
  <si>
    <t>https://www.crunchbase.com/organization/istart-valley</t>
  </si>
  <si>
    <t>Plano, Texas, United States</t>
  </si>
  <si>
    <t>IStart Valley is an non-profit business accelerator for technology-based startups.</t>
  </si>
  <si>
    <t>99Funding</t>
  </si>
  <si>
    <t>https://www.crunchbase.com/organization/99funding</t>
  </si>
  <si>
    <t>Bringing democracy to venture capital through equity and debt crowdfunding.</t>
  </si>
  <si>
    <t>Accelerate South</t>
  </si>
  <si>
    <t>https://www.crunchbase.com/organization/accelerate-south</t>
  </si>
  <si>
    <t xml:space="preserve">Accelerate South is a 12-week long business acceleration program that focuses on accelerating innovative healthcare companies. </t>
  </si>
  <si>
    <t>Betablox</t>
  </si>
  <si>
    <t>https://www.crunchbase.com/organization/betablox</t>
  </si>
  <si>
    <t>BetaBlox is a seed accelerator/business incubator designed to help start-up companies achieve a higher likelihood of success at a faster</t>
  </si>
  <si>
    <t>Spur Ventures</t>
  </si>
  <si>
    <t>https://www.crunchbase.com/organization/spur-ventures</t>
  </si>
  <si>
    <t>Camp Verde, Arizona, United States</t>
  </si>
  <si>
    <t>Spur Ventures is a business accelerator and venture capital firm.</t>
  </si>
  <si>
    <t>Jefferson Lab</t>
  </si>
  <si>
    <t>https://www.crunchbase.com/organization/jefferson-lab</t>
  </si>
  <si>
    <t>Newport News, Virginia, United States</t>
  </si>
  <si>
    <t>Thomas Jefferson National Accelerator Facility (Jefferson Lab) is located in Newport News.</t>
  </si>
  <si>
    <t>Plug and Play Health</t>
  </si>
  <si>
    <t>https://www.crunchbase.com/organization/plug-and-play-health</t>
  </si>
  <si>
    <t>Connected Health Innovation Platform</t>
  </si>
  <si>
    <t>Hialeah Technology Center</t>
  </si>
  <si>
    <t>https://www.crunchbase.com/organization/hialeah-technology-center</t>
  </si>
  <si>
    <t>Hialeah, Florida, United States</t>
  </si>
  <si>
    <t>HiaTech is an training and technology development center, promoting entrepreneurship, business creation, and business assistance.</t>
  </si>
  <si>
    <t>leAD Lake Nona Sports &amp; Health Academy</t>
  </si>
  <si>
    <t>https://www.crunchbase.com/organization/lead-sports-lake-nona-accelerator</t>
  </si>
  <si>
    <t>leAD Lake Nona Sports &amp; Health Academy is set to shape the future of living by accelerating startups through a six-month-long program.</t>
  </si>
  <si>
    <t>TargetPath</t>
  </si>
  <si>
    <t>https://www.crunchbase.com/organization/targetpath</t>
  </si>
  <si>
    <t>Wilsonville, Oregon, United States</t>
  </si>
  <si>
    <t>TargetPath is a business management consultancy firm.</t>
  </si>
  <si>
    <t>Big Horn Holdings</t>
  </si>
  <si>
    <t>https://www.crunchbase.com/organization/trapped-technology-holdings</t>
  </si>
  <si>
    <t>Jackson, Wyoming, United States</t>
  </si>
  <si>
    <t>Oil and Gas Investment firm wholly owned by M. James Joseph</t>
  </si>
  <si>
    <t>Debt, Post-Ipo, Private Equity, Seed</t>
  </si>
  <si>
    <t>Fuel</t>
  </si>
  <si>
    <t>https://www.crunchbase.com/organization/fuel-c56d</t>
  </si>
  <si>
    <t>Fuel is a 12-week enterprise-ready accelerator.</t>
  </si>
  <si>
    <t>Plug and Play Startup Camp</t>
  </si>
  <si>
    <t>https://www.crunchbase.com/organization/plug-and-play-startup-camp</t>
  </si>
  <si>
    <t>Plug and Play Startup Camp is a 10-week program designed to immerse startups.</t>
  </si>
  <si>
    <t>The Bridge Community</t>
  </si>
  <si>
    <t>https://www.crunchbase.com/organization/the-bridge-community</t>
  </si>
  <si>
    <t>Growing the Atlanta community through corporate-startup collaboration.</t>
  </si>
  <si>
    <t>First Batch</t>
  </si>
  <si>
    <t>https://www.crunchbase.com/organization/first-batch</t>
  </si>
  <si>
    <t>First Batch is a four month accelerator that connects the manufacturing community with entrepreneurs.</t>
  </si>
  <si>
    <t>Nashville Entrepreneur Center</t>
  </si>
  <si>
    <t>https://www.crunchbase.com/organization/nashville-entrepreneur-center</t>
  </si>
  <si>
    <t>The EC's vision is to make Nashville the best place in America to start or grow a business.</t>
  </si>
  <si>
    <t>Accelerator, Co-Working Space, Entrepreneurship Program</t>
  </si>
  <si>
    <t>Uptima Business Bootcamp</t>
  </si>
  <si>
    <t>https://www.crunchbase.com/organization/uptima-business-bootcamp</t>
  </si>
  <si>
    <t>Innovative member-owned business accelerator</t>
  </si>
  <si>
    <t>Unreasonable Labs</t>
  </si>
  <si>
    <t>https://www.crunchbase.com/organization/unreasonable-labs</t>
  </si>
  <si>
    <t>5-day accelerators targeted at early-stage entrepreneurs.</t>
  </si>
  <si>
    <t>PointForward Summer '20 Cohort</t>
  </si>
  <si>
    <t>https://www.crunchbase.com/organization/pointforward-summer-20-cohort</t>
  </si>
  <si>
    <t>PointForward Summer '20 Cohort is a 12-week summer program for early stage companies in the energy and commodities industries.</t>
  </si>
  <si>
    <t>Garini Ventures</t>
  </si>
  <si>
    <t>https://www.crunchbase.com/organization/garini-ventures</t>
  </si>
  <si>
    <t>Garini Ventures invests in early-stage technology startups.</t>
  </si>
  <si>
    <t>STEM to Market</t>
  </si>
  <si>
    <t>https://www.crunchbase.com/organization/stem-to-market</t>
  </si>
  <si>
    <t>STEM to Market connects STEM women entrepreneurs to investors and across STEM entrepreneurship ecosystems through two integrated programs.</t>
  </si>
  <si>
    <t>NYDesigns</t>
  </si>
  <si>
    <t>https://www.crunchbase.com/organization/nydesigns</t>
  </si>
  <si>
    <t>NYDesigns supports and promotes design entrepreneurs from all backgrounds and stages of growth.</t>
  </si>
  <si>
    <t>Zoozler LLC</t>
  </si>
  <si>
    <t>https://www.crunchbase.com/organization/zoozler-llc</t>
  </si>
  <si>
    <t xml:space="preserve"> Zoozler Tech Lab takes interest in Early Stage Startup businesses, helping them find funding and expand their business.</t>
  </si>
  <si>
    <t>Venture Academy</t>
  </si>
  <si>
    <t>https://www.crunchbase.com/organization/venture-academy-3</t>
  </si>
  <si>
    <t>Venture Academy was born from the idea that with the right information and guidance, any start-up can be successful.</t>
  </si>
  <si>
    <t>StartR</t>
  </si>
  <si>
    <t>https://www.crunchbase.com/organization/startr</t>
  </si>
  <si>
    <t>StartR is a nonprofit accelerator for Rady School of Management students and alumni.</t>
  </si>
  <si>
    <t>Growth Hacking Accelerator</t>
  </si>
  <si>
    <t>https://www.crunchbase.com/organization/growth-hacking-accelerator</t>
  </si>
  <si>
    <t>Growth Hacking Accelerator is an online service company providing short growth hacking email ideas everyday to its subscribers.</t>
  </si>
  <si>
    <t>Expa Labs</t>
  </si>
  <si>
    <t>https://www.crunchbase.com/organization/expa-labs</t>
  </si>
  <si>
    <t>Expa Labs is a program for early stage companies.</t>
  </si>
  <si>
    <t>Agawam Partners LLC</t>
  </si>
  <si>
    <t>https://www.crunchbase.com/organization/agawam-partners-llc</t>
  </si>
  <si>
    <t>Private equity firm focused on early stage investments in advertising and subscription-driven consumer and enterprise Internet companies.</t>
  </si>
  <si>
    <t>Innovation Accelerator</t>
  </si>
  <si>
    <t>https://www.crunchbase.com/organization/innovation-accelerator-3</t>
  </si>
  <si>
    <t>The IA Program represents a unique go-to-market opportunity with one of the world‚Äôs largest and fastest growing mobile device manufacturers.</t>
  </si>
  <si>
    <t>Crowdfunding, Early Stage Venture, Late Stage Venture, Private Equity</t>
  </si>
  <si>
    <t>KyoVentures</t>
  </si>
  <si>
    <t>https://www.crunchbase.com/organization/kyoventures</t>
  </si>
  <si>
    <t>Concord, California, United States</t>
  </si>
  <si>
    <t>SF Bay Area Accelerator</t>
  </si>
  <si>
    <t>Fund33 Product Accelerator</t>
  </si>
  <si>
    <t>https://www.crunchbase.com/organization/fund33-product-accelerator</t>
  </si>
  <si>
    <t>Fund33 was founded on a simple yet, powerful idea: Empowering the next wave of entrepreneurs through development and mentorship.</t>
  </si>
  <si>
    <t>Cribb</t>
  </si>
  <si>
    <t>https://www.crunchbase.com/organization/cribb</t>
  </si>
  <si>
    <t>Live. Learn Build. Live in a Cribb and learn to code!</t>
  </si>
  <si>
    <t>Good Food Business Accelerator</t>
  </si>
  <si>
    <t>https://www.crunchbase.com/organization/good-food-business-accelerator</t>
  </si>
  <si>
    <t>The Good Food Business Accelerator gets farm and food businesses ready for prime time, giving them the skills to launch or scale up.</t>
  </si>
  <si>
    <t>MAN Impact Accelerator</t>
  </si>
  <si>
    <t>https://www.crunchbase.com/organization/man-impact-accelerator</t>
  </si>
  <si>
    <t>Frankfort, Maine, United States</t>
  </si>
  <si>
    <t>MAN Impact Accelerator supports social business startups in the field of mobility, transport and logistics.</t>
  </si>
  <si>
    <t>RED Labs</t>
  </si>
  <si>
    <t>https://www.crunchbase.com/organization/red-labs</t>
  </si>
  <si>
    <t>RED Labs is a coworking space and startup accelerator at the University of Houston.</t>
  </si>
  <si>
    <t>Flywheel: Social Enterprise Hub</t>
  </si>
  <si>
    <t>https://www.crunchbase.com/organization/flywheel-social-enterprise-hub</t>
  </si>
  <si>
    <t>Flywheel operates as a hub for social entrepreneurs and an accelerator for social enterprises.</t>
  </si>
  <si>
    <t>M-1 Ventures</t>
  </si>
  <si>
    <t>https://www.crunchbase.com/organization/m-1-ventures</t>
  </si>
  <si>
    <t>M-1 Ventures‚Äô 16-week accelerator empowers startups that help populations get healthy.</t>
  </si>
  <si>
    <t>Logic0x LLC</t>
  </si>
  <si>
    <t>https://www.crunchbase.com/organization/logic0x</t>
  </si>
  <si>
    <t>Venture Capital Firm and Financial Technology Company</t>
  </si>
  <si>
    <t>Accelerator, Investment Bank, Venture Capital</t>
  </si>
  <si>
    <t>hotDesks</t>
  </si>
  <si>
    <t>https://www.crunchbase.com/organization/hotdesks</t>
  </si>
  <si>
    <t>Salisbury, Maryland, United States</t>
  </si>
  <si>
    <t>Coworking Spaces, Accelerator Program, Entrepreneurship Center, Loan Fund</t>
  </si>
  <si>
    <t>The Design Accelerator</t>
  </si>
  <si>
    <t>https://www.crunchbase.com/organization/the-design-accelerator</t>
  </si>
  <si>
    <t>Pasadena, California, United States</t>
  </si>
  <si>
    <t>The Design Accelerator helps startups grow by merging great design, cutting-edge technology and business strategy to spur innovation.</t>
  </si>
  <si>
    <t>Black and Latino Tech Initiative</t>
  </si>
  <si>
    <t>https://www.crunchbase.com/organization/black-and-latino-tech-initiative</t>
  </si>
  <si>
    <t>The Black and Latino Tech Initiative is a capacity building 'pre-accelerator'.</t>
  </si>
  <si>
    <t>Accelerator for Clean Technologies</t>
  </si>
  <si>
    <t>https://www.crunchbase.com/organization/accelerator-for-clean-technologies</t>
  </si>
  <si>
    <t>Puerto Rico, Texas, United States</t>
  </si>
  <si>
    <t>Venture Greenhouse</t>
  </si>
  <si>
    <t>https://www.crunchbase.com/organization/venture-greenhouse</t>
  </si>
  <si>
    <t>San Rafael, California, United States</t>
  </si>
  <si>
    <t>Venture Greenhouse is a progressive business accelerator for entrepreneurs and a catalyzing resource for innovators and new ventures.</t>
  </si>
  <si>
    <t>SproutCamp</t>
  </si>
  <si>
    <t>https://www.crunchbase.com/organization/spoutcamp</t>
  </si>
  <si>
    <t>St. Petersburg, Florida, United States</t>
  </si>
  <si>
    <t>SproutCamp is unlocking human potential through education, community, crowd-sourcing and inspiration.</t>
  </si>
  <si>
    <t>RocketSpace Logistics Tech Accelerator</t>
  </si>
  <si>
    <t>https://www.crunchbase.com/organization/rocketspace-logistics-tech-accelerator</t>
  </si>
  <si>
    <t>Pilot-focused Logistics Accelerator Program for Corporations and Startups.</t>
  </si>
  <si>
    <t>Innovators Program</t>
  </si>
  <si>
    <t>https://www.crunchbase.com/organization/innovators-program</t>
  </si>
  <si>
    <t>Raleigh, North Carolina, United States</t>
  </si>
  <si>
    <t>The Innovators Program is a 3-month accelerator for early stage founders &amp; corporate intrapreneurs to build high-impact tech startups.</t>
  </si>
  <si>
    <t>Inno Tech Club</t>
  </si>
  <si>
    <t>https://www.crunchbase.com/organization/inno-tech-club</t>
  </si>
  <si>
    <t>Inno Tech Club is an incubator that provides an environment for startups to develop and grow.</t>
  </si>
  <si>
    <t>Build Institute</t>
  </si>
  <si>
    <t>https://www.crunchbase.com/organization/build-institute</t>
  </si>
  <si>
    <t>Build Institute is an idea activator and small business accelerator focused on access and equity.</t>
  </si>
  <si>
    <t>Mission Accelerator</t>
  </si>
  <si>
    <t>https://www.crunchbase.com/organization/mission-accelerator</t>
  </si>
  <si>
    <t>Mission Accelerator connects nonprofits to Mission Capital's consultants, local social entrepreneurs, and business leaders.</t>
  </si>
  <si>
    <t>Cleantech Open Midwest</t>
  </si>
  <si>
    <t>https://www.crunchbase.com/organization/cleantech-open-midwest</t>
  </si>
  <si>
    <t>Cleantech Open Midwest is a division within the larger Cleantech Open network that accelerates start-up businesses.</t>
  </si>
  <si>
    <t>Accel7</t>
  </si>
  <si>
    <t>https://www.crunchbase.com/organization/accel7</t>
  </si>
  <si>
    <t>New Rochelle, New York, United States</t>
  </si>
  <si>
    <t>Accel7 is an Impact Accelerator working with early growing companies to improve quality of life for families, businesses, and communities.</t>
  </si>
  <si>
    <t>Accelerator, Angel Group, Co-Working Space, Entrepreneurship Program, Startup Competition</t>
  </si>
  <si>
    <t>Convertible Note, Early Stage Venture</t>
  </si>
  <si>
    <t>MOTIVE</t>
  </si>
  <si>
    <t>https://www.crunchbase.com/organization/motive-4</t>
  </si>
  <si>
    <t>Real Estate Technology Accelerator.</t>
  </si>
  <si>
    <t>Digital Health CT</t>
  </si>
  <si>
    <t>https://www.crunchbase.com/organization/digital-health-ct</t>
  </si>
  <si>
    <t>Digital Health CT is an accelerator that accelerates the convergence of digital technologies within the healthcare sector.</t>
  </si>
  <si>
    <t>Midas Accelerator</t>
  </si>
  <si>
    <t>https://www.crunchbase.com/organization/midas-accelerator</t>
  </si>
  <si>
    <t>Midas Accelerator led by SVACE is one of the top Chinese accelerators in the US.</t>
  </si>
  <si>
    <t>GoMentum Station</t>
  </si>
  <si>
    <t>https://www.crunchbase.com/organization/gomentum-station</t>
  </si>
  <si>
    <t>Walnut Creek, California, United States</t>
  </si>
  <si>
    <t>GoMentum Station provides testing facility for autonomous and connected vehicle technology.</t>
  </si>
  <si>
    <t>Impact Without Borders</t>
  </si>
  <si>
    <t>https://www.crunchbase.com/organization/impact-without-borders</t>
  </si>
  <si>
    <t>Impact Without Borders empowers new entrepreneurs to build thriving businesses focused on generating positive social impact.</t>
  </si>
  <si>
    <t>DWG Business X-celerator</t>
  </si>
  <si>
    <t>https://www.crunchbase.com/organization/dw-business-accelerator</t>
  </si>
  <si>
    <t>We select and grow most promising ukrainian and international projects providing strategic development programs: seed and VC financing.</t>
  </si>
  <si>
    <t>Crowdfunding, Early Stage Venture, Grant, Private Equity, Secondary Market, Seed</t>
  </si>
  <si>
    <t>Grow Utah</t>
  </si>
  <si>
    <t>https://www.crunchbase.com/organization/grow-utah</t>
  </si>
  <si>
    <t>Kaysville, Utah, United States</t>
  </si>
  <si>
    <t>Grow Utah Ventures, is a privately funded, non-profit organization dedicated to accelerate the creation of innovative, entrepreneur-led,</t>
  </si>
  <si>
    <t>Elevate Blue</t>
  </si>
  <si>
    <t>https://www.crunchbase.com/organization/elevate-blue</t>
  </si>
  <si>
    <t>Incline Village, Nevada, United States</t>
  </si>
  <si>
    <t>Venture accelerator on Lake Tahoe's north shore.</t>
  </si>
  <si>
    <t>Cal-X Stars Business Accelerator</t>
  </si>
  <si>
    <t>https://www.crunchbase.com/organization/cal-x-stars-business-accelerator</t>
  </si>
  <si>
    <t>Cal-X Stars Business Accelerator is a business accelerator focused on cardiovascular life science and social good impact innovations.</t>
  </si>
  <si>
    <t>Venture Hall</t>
  </si>
  <si>
    <t>https://www.crunchbase.com/organization/venture-hall</t>
  </si>
  <si>
    <t>Portland, Maine, United States</t>
  </si>
  <si>
    <t>Venture Hall‚Äôs mission is to help promising new startups reach massive scale.</t>
  </si>
  <si>
    <t>Start Studio Ventures</t>
  </si>
  <si>
    <t>https://www.crunchbase.com/organization/start-studio-ventures</t>
  </si>
  <si>
    <t>StartStudio Ventures is a product-focused startup studio where entrepreneurs come to start successful companies.</t>
  </si>
  <si>
    <t>GiveBackHack</t>
  </si>
  <si>
    <t>https://www.crunchbase.com/organization/givebackhack</t>
  </si>
  <si>
    <t>GiveBackHack helps create sustainable community impact through social entrepreneurship.</t>
  </si>
  <si>
    <t>The Works</t>
  </si>
  <si>
    <t>https://www.crunchbase.com/organization/the-works</t>
  </si>
  <si>
    <t>Knoxville, Tennessee, United States</t>
  </si>
  <si>
    <t>accelerator for online media creators &amp; software startups</t>
  </si>
  <si>
    <t>Creative Startups LABS: Santa Fe</t>
  </si>
  <si>
    <t>https://www.crunchbase.com/organization/creative-startups-labs-santa-fe</t>
  </si>
  <si>
    <t>Creative Startups LABS: Santa Fe is a pre-accelerator for Northern New Mexico Food Entrepreneurs.</t>
  </si>
  <si>
    <t>The Harbor Accelerator</t>
  </si>
  <si>
    <t>https://www.crunchbase.com/organization/the-harbor-accelerator</t>
  </si>
  <si>
    <t>Mount Pleasant, South Carolina, United States</t>
  </si>
  <si>
    <t>The Harbor Accelerator launches businesses through a 14 week program with mentorship, curriculum, space, and hard work.</t>
  </si>
  <si>
    <t>BMW North America Collaboration Lab</t>
  </si>
  <si>
    <t>https://www.crunchbase.com/organization/bmw-north-america-collaboration-lab</t>
  </si>
  <si>
    <t>BMW North America Collaboration Lab provides entrepreneurs, start-ups, and small businesses in fintech and other fields.</t>
  </si>
  <si>
    <t>Upstart Accelerator</t>
  </si>
  <si>
    <t>https://www.crunchbase.com/organization/upstart-accelerator</t>
  </si>
  <si>
    <t>Upstart is among the nation's first accelerators to focus on female founders.</t>
  </si>
  <si>
    <t>Factory45</t>
  </si>
  <si>
    <t>https://www.crunchbase.com/organization/factory45</t>
  </si>
  <si>
    <t>Factory45 is an online accelerator program that takes sustainable apparel companies from idea to launch.</t>
  </si>
  <si>
    <t>MMXX Labs</t>
  </si>
  <si>
    <t>https://www.crunchbase.com/organization/mmxx-labs</t>
  </si>
  <si>
    <t>Hybrid Human + Machine Accelerator</t>
  </si>
  <si>
    <t>Maui Food Innovation Center</t>
  </si>
  <si>
    <t>https://www.crunchbase.com/organization/maui-food-innovation-center</t>
  </si>
  <si>
    <t>Kahului, Hawaii, United States</t>
  </si>
  <si>
    <t>The Maui Food Innovation Center (MFIC) provides business and technological expertise to food and agricultural</t>
  </si>
  <si>
    <t>More Disruption Please</t>
  </si>
  <si>
    <t>https://www.crunchbase.com/organization/more-disruption-please</t>
  </si>
  <si>
    <t>Watertown, Massachusetts, United States</t>
  </si>
  <si>
    <t>Athenahealth's MDP focuses on accelerating health care entrepreneurs and startups.</t>
  </si>
  <si>
    <t>Reactor Accelerator</t>
  </si>
  <si>
    <t>https://www.crunchbase.com/organization/reactor-accelerator</t>
  </si>
  <si>
    <t>The launch accelerator for interactive media, aka games and apps.</t>
  </si>
  <si>
    <t>LAX Coastal International Business Accelerator</t>
  </si>
  <si>
    <t>https://www.crunchbase.com/organization/lax-coastal-international-business-accelerator</t>
  </si>
  <si>
    <t>LAX Coastal International Business Accelerator offers a personalized &amp; structured pathway for business owners toward international markets.</t>
  </si>
  <si>
    <t>Age 1</t>
  </si>
  <si>
    <t>https://www.crunchbase.com/organization/age-1</t>
  </si>
  <si>
    <t>Age 1 helps founders create longevity companies.</t>
  </si>
  <si>
    <t>Progression Labs</t>
  </si>
  <si>
    <t>https://www.crunchbase.com/organization/progression-labs</t>
  </si>
  <si>
    <t>Progression Labs is a 3-month residential immersion program for startups.</t>
  </si>
  <si>
    <t>American Electric Power IlluminationLAB</t>
  </si>
  <si>
    <t>https://www.crunchbase.com/organization/american-electric-power-illuminationlab</t>
  </si>
  <si>
    <t>American Electric Power IlluminationLAB is a bootcamp, energy summit, and 10-week proof of concept program wrapped into one.</t>
  </si>
  <si>
    <t>E2Tech</t>
  </si>
  <si>
    <t>https://www.crunchbase.com/organization/e2tech</t>
  </si>
  <si>
    <t>E2Tech acts as a catalyst to stimulate growth in this sector by facilitating networking opportunities</t>
  </si>
  <si>
    <t>Caribbean Startups</t>
  </si>
  <si>
    <t>https://www.crunchbase.com/organization/caribbean-startups</t>
  </si>
  <si>
    <t>CaribbeanStartups.com is the home of the Caribbean‚Äôs startup ecosystem.</t>
  </si>
  <si>
    <t>I4.0 Accelerator</t>
  </si>
  <si>
    <t>https://www.crunchbase.com/organization/i4-0-accelerator</t>
  </si>
  <si>
    <t>I4.0 Accelerator is an accelerator program that focuses on early-stage or established firms with a unique Industry 4.0 technology.</t>
  </si>
  <si>
    <t>Good Works Houston</t>
  </si>
  <si>
    <t>https://www.crunchbase.com/organization/good-works-houston</t>
  </si>
  <si>
    <t>Good Works Houston is a home for entrepreneurs investing in social and environmental solutions.</t>
  </si>
  <si>
    <t>GroundFloor</t>
  </si>
  <si>
    <t>https://www.crunchbase.com/organization/thegroundfloor</t>
  </si>
  <si>
    <t>The GroundFloor impact accelerator fund at United Way of Metropolitan Dallas.</t>
  </si>
  <si>
    <t>Ascend 2020 Atlanta</t>
  </si>
  <si>
    <t>https://www.crunchbase.com/organization/ascend-2020-atlanta</t>
  </si>
  <si>
    <t>Ascend2020 Atlanta is a technology startup and small business support ecosystem for minority-led companies.</t>
  </si>
  <si>
    <t>Portland State University Business Accelerator</t>
  </si>
  <si>
    <t>https://www.crunchbase.com/organization/portland-state-university-business-accelerator</t>
  </si>
  <si>
    <t>The 200+ people who work for Accelerator companies are on a mission. Located at the south end of Portland's central business district, the</t>
  </si>
  <si>
    <t>Handshakin Pre-Accelerator</t>
  </si>
  <si>
    <t>https://www.crunchbase.com/organization/handshakin-pre-accelerator</t>
  </si>
  <si>
    <t>The Handshakin Pre-Accelerator helps aspiring entrepreneurs launch and vet their first startup</t>
  </si>
  <si>
    <t>RunUp Labs</t>
  </si>
  <si>
    <t>https://www.crunchbase.com/organization/runup-labs</t>
  </si>
  <si>
    <t>Bloomington, Indiana, United States</t>
  </si>
  <si>
    <t>RunUp Labs is an intense ten week accelerator program specifically designed for startups who aim to change the way they travel.</t>
  </si>
  <si>
    <t>Engelwood Accelerator</t>
  </si>
  <si>
    <t>https://www.crunchbase.com/organization/engelwood-accelerator</t>
  </si>
  <si>
    <t>Engelwood Accelerator is a small business accelerator operated by the Greater Englewood Community Development Corporation.</t>
  </si>
  <si>
    <t>Hannah Grimes Center</t>
  </si>
  <si>
    <t>https://www.crunchbase.com/organization/hannah-grimes-center</t>
  </si>
  <si>
    <t>Keene, New Hampshire, United States</t>
  </si>
  <si>
    <t>The Hannah Grimes Center is a 501(c)3 nonprofit organization.</t>
  </si>
  <si>
    <t>TechrIoT</t>
  </si>
  <si>
    <t>https://www.crunchbase.com/organization/techriot</t>
  </si>
  <si>
    <t>Littleton, Colorado, United States</t>
  </si>
  <si>
    <t>TechrIoT is a Colorado-based community of Internet of Things (IoT) entrepreneurs, executives, manufacturers, investors, engineers.</t>
  </si>
  <si>
    <t>ICELab</t>
  </si>
  <si>
    <t>https://www.crunchbase.com/organization/icelab</t>
  </si>
  <si>
    <t>Gunnison, Colorado, United States</t>
  </si>
  <si>
    <t>ICElab is a collaborative workspace and entrepreneurship hub for students, startups, inventors, and creatives in Central Colorado.</t>
  </si>
  <si>
    <t>Dreamit Health</t>
  </si>
  <si>
    <t>https://www.crunchbase.com/organization/dreamit-health</t>
  </si>
  <si>
    <t>Dreamit Health is an accelerator.</t>
  </si>
  <si>
    <t>Santa Cruz Foundry</t>
  </si>
  <si>
    <t>https://www.crunchbase.com/organization/santa-cruz-foundry</t>
  </si>
  <si>
    <t>Santa Cruz, California, United States</t>
  </si>
  <si>
    <t>Santa Cruz Foundry focuses on launching and accelerating businesses in the cannabis industry.</t>
  </si>
  <si>
    <t>Rebrand Detroit</t>
  </si>
  <si>
    <t>https://www.crunchbase.com/organization/rebrand-detroit</t>
  </si>
  <si>
    <t>Rebrand Detroit is a project brainchild of Hajj Flemings, Founder of Brand Camp University, and is funded by the Knight Foundation.</t>
  </si>
  <si>
    <t>CoFounders Crunch</t>
  </si>
  <si>
    <t>https://www.crunchbase.com/organization/cofounders-crunch</t>
  </si>
  <si>
    <t>CoFounders Crunch are venture development firm focused primarily on developing, nurturing, and growing.</t>
  </si>
  <si>
    <t>UN Influx</t>
  </si>
  <si>
    <t>https://www.crunchbase.com/organization/un-influx</t>
  </si>
  <si>
    <t>UN Influx is a community that supports better engagement between The UN and the public using innovative technology.</t>
  </si>
  <si>
    <t>Skywalker Accelerator</t>
  </si>
  <si>
    <t>https://www.crunchbase.com/organization/skywalker-co</t>
  </si>
  <si>
    <t>Skywalker is a mentorship-driven cannabis startup accelerator.</t>
  </si>
  <si>
    <t>The International Business Accelerator</t>
  </si>
  <si>
    <t>https://www.crunchbase.com/organization/international-business-accelerator-long-beach-city-college</t>
  </si>
  <si>
    <t>Long Beach, California, United States</t>
  </si>
  <si>
    <t>The IBA @ LBCC is a training program that uses proven business acceleration techniques to bring companies to global markets.</t>
  </si>
  <si>
    <t>StartUP FIU</t>
  </si>
  <si>
    <t>https://www.crunchbase.com/organization/startup-fiu</t>
  </si>
  <si>
    <t>StartUP FIU is a university-wide initiative developing innovation and entrepreneurship that pursues opportunities in the FIU and Miami.</t>
  </si>
  <si>
    <t>Forward Accelerator</t>
  </si>
  <si>
    <t>https://www.crunchbase.com/organization/forward-accelerator</t>
  </si>
  <si>
    <t>Livermore, California, United States</t>
  </si>
  <si>
    <t>Forward Accelerator is a management consulting firm.</t>
  </si>
  <si>
    <t>The Clark Hulings Fund for Visual Artists</t>
  </si>
  <si>
    <t>https://www.crunchbase.com/organization/clark-hulings-fund-for-visual-artists</t>
  </si>
  <si>
    <t>The Clark Hulings Fund helps visual artists compete by providing them with business support, training, &amp; financial assistance.</t>
  </si>
  <si>
    <t>Start MMT</t>
  </si>
  <si>
    <t>https://www.crunchbase.com/organization/start-mmt-llc</t>
  </si>
  <si>
    <t>Start MMT is the cornerstone of a bold effort to advance music industry technology, creative talent, and music</t>
  </si>
  <si>
    <t>Kayon Accelerator</t>
  </si>
  <si>
    <t>https://www.crunchbase.com/organization/kayon-accelerator</t>
  </si>
  <si>
    <t>Amherst, Massachusetts, United States</t>
  </si>
  <si>
    <t>Kayon Accelerator helps early-stage companies progress rapidly into exciting, viable, and venture-scalable businesses.</t>
  </si>
  <si>
    <t>Quake Capital Los Angeles</t>
  </si>
  <si>
    <t>https://www.crunchbase.com/organization/quake-capital-los-angeles</t>
  </si>
  <si>
    <t>Pitch NYC</t>
  </si>
  <si>
    <t>https://www.crunchbase.com/organization/pitch-nyc</t>
  </si>
  <si>
    <t>Pitch NYC brings together the UK's top emerging tech firms.</t>
  </si>
  <si>
    <t>Accelero Ventures</t>
  </si>
  <si>
    <t>https://www.crunchbase.com/organization/accelero-ventures</t>
  </si>
  <si>
    <t>Commerce.Innovated.</t>
  </si>
  <si>
    <t>https://www.crunchbase.com/organization/commerce-innovated</t>
  </si>
  <si>
    <t>Commerce.Innovated. is an accelerator jointly run by Silicon Valley Bank and First Data.</t>
  </si>
  <si>
    <t>Flagship Accelerator Program</t>
  </si>
  <si>
    <t>https://www.crunchbase.com/organization/flagship-accelerator-program</t>
  </si>
  <si>
    <t>Anderson, Indiana, United States</t>
  </si>
  <si>
    <t>We strive to transform the community into a destination of choice for entrepreneurial businesses</t>
  </si>
  <si>
    <t>Clout Ventures</t>
  </si>
  <si>
    <t>https://www.crunchbase.com/organization/clout-ventures</t>
  </si>
  <si>
    <t>Clout Ventures is a startup accelerator that launches smart companies that can disrupt existing industries or create entirely new markets.</t>
  </si>
  <si>
    <t>FashionTech Constortium</t>
  </si>
  <si>
    <t>https://www.crunchbase.com/organization/fashiontech-constortium</t>
  </si>
  <si>
    <t>Fashion Tech Consortium is an accelerator based in New York, New York.</t>
  </si>
  <si>
    <t>DFW Excellerator</t>
  </si>
  <si>
    <t>https://www.crunchbase.com/organization/dfw-excellerator</t>
  </si>
  <si>
    <t>DFW Excellerator is a cross-border venture accelerator and advisory firm based in Dallas, Texas.</t>
  </si>
  <si>
    <t>Radna Intellectual Ventures</t>
  </si>
  <si>
    <t>https://www.crunchbase.com/organization/radna-intellectual-ventures</t>
  </si>
  <si>
    <t>Deeptech, Machine Learning, Artificial Intelligence, Venture Capital</t>
  </si>
  <si>
    <t>New Ventures 2020 Accelerator</t>
  </si>
  <si>
    <t>https://www.crunchbase.com/organization/new-ventures-2020-accelerator</t>
  </si>
  <si>
    <t>New Ventures 2020 Accelerator is a 12-week program focused on growth in a kick-ass full-stack startup community.</t>
  </si>
  <si>
    <t>Food Centricity</t>
  </si>
  <si>
    <t>https://www.crunchbase.com/organization/food-centricity</t>
  </si>
  <si>
    <t>Food Centricity is a California-based accelerator for early stage and growth stage food companies.</t>
  </si>
  <si>
    <t>The Institute for Entrepreneurial Leadership</t>
  </si>
  <si>
    <t>https://www.crunchbase.com/organization/the-institute-for-entrepreneurial-leadership</t>
  </si>
  <si>
    <t>An independent, not-for-profit organization that supports inner city economic development through entrepreneurship.</t>
  </si>
  <si>
    <t>Moderne Passport</t>
  </si>
  <si>
    <t>https://www.crunchbase.com/organization/moderne-accelerator</t>
  </si>
  <si>
    <t>Immersive, seven month long programmatic experience that provides expertise, positioning, exposure, and insight to drive customer growth.</t>
  </si>
  <si>
    <t>River Accelerator</t>
  </si>
  <si>
    <t>https://www.crunchbase.com/organization/river</t>
  </si>
  <si>
    <t>River is a program for the fastest growing virtual reality and augmented reality startups in the world.</t>
  </si>
  <si>
    <t>Rally SEA</t>
  </si>
  <si>
    <t>https://www.crunchbase.com/organization/rally-sea</t>
  </si>
  <si>
    <t>Winter Park, Florida, United States</t>
  </si>
  <si>
    <t>Rally SEA is a social enterprise accelerator.</t>
  </si>
  <si>
    <t>Sustainable Valley Technology Group</t>
  </si>
  <si>
    <t>https://www.crunchbase.com/organization/sustainable-valley-technology-group</t>
  </si>
  <si>
    <t>Medford, Oregon, United States</t>
  </si>
  <si>
    <t>Sustainable Valley Technology Group is an independent, non-profit business</t>
  </si>
  <si>
    <t>Break Fast &amp; Launch</t>
  </si>
  <si>
    <t>https://www.crunchbase.com/organization/break-fast-launch</t>
  </si>
  <si>
    <t>Break Fast &amp; Launch is a business accelerator helping entrepreneurs launch sustainable food concepts.</t>
  </si>
  <si>
    <t>Middle East Startup</t>
  </si>
  <si>
    <t>https://www.crunchbase.com/organization/middle-east-startup</t>
  </si>
  <si>
    <t>The First MENA Startup Digital Accelerator.</t>
  </si>
  <si>
    <t>Hatch Oregon</t>
  </si>
  <si>
    <t>https://www.crunchbase.com/organization/hatch-oregon</t>
  </si>
  <si>
    <t>Hatch Oregon is an economic engine for growing community capital.</t>
  </si>
  <si>
    <t>Target Takeoff</t>
  </si>
  <si>
    <t>https://www.crunchbase.com/organization/target-takeoff</t>
  </si>
  <si>
    <t>Target Takeoff is a consumer product startup accelerator that supports emerging brands to make an impact in various categories</t>
  </si>
  <si>
    <t>Ignite Northwest</t>
  </si>
  <si>
    <t>https://www.crunchbase.com/organization/ignite-northwest</t>
  </si>
  <si>
    <t>Spokane, Washington, United States</t>
  </si>
  <si>
    <t>Ignite Northwest is a technology-focused business accelerator</t>
  </si>
  <si>
    <t>Transit Tech Lab</t>
  </si>
  <si>
    <t>https://www.crunchbase.com/organization/transit-tech-lab</t>
  </si>
  <si>
    <t>The Transit Tech Lab is an accelerator program for startups solving public transportation challenges.</t>
  </si>
  <si>
    <t>Boston University Venture Accelerator</t>
  </si>
  <si>
    <t>https://www.crunchbase.com/organization/boston-university-venture-accelerator</t>
  </si>
  <si>
    <t>Boston University Venture Accelerator is a business accelerator that caters exclusively to the Boston University student community.</t>
  </si>
  <si>
    <t>305ELab</t>
  </si>
  <si>
    <t>https://www.crunchbase.com/organization/305elab</t>
  </si>
  <si>
    <t>305ELab s an accelerator for early-stage startups looking to advance to the next level.</t>
  </si>
  <si>
    <t>WKU Small Business Accelerator</t>
  </si>
  <si>
    <t>https://www.crunchbase.com/organization/wku-small-business-accelerator</t>
  </si>
  <si>
    <t>Bowling Green, Kentucky, United States</t>
  </si>
  <si>
    <t>WKU Small Business Accelerator is a business incubator with accelerator-style services.</t>
  </si>
  <si>
    <t>Accelerate Genius</t>
  </si>
  <si>
    <t>https://www.crunchbase.com/organization/accelerate-genius</t>
  </si>
  <si>
    <t>Oklahoma City, Oklahoma, United States</t>
  </si>
  <si>
    <t>Accelerate Genius provides on-site small business guidance at the client's business on their schedule.</t>
  </si>
  <si>
    <t>Design Accelerator</t>
  </si>
  <si>
    <t>https://www.crunchbase.com/organization/design-accelerator-2</t>
  </si>
  <si>
    <t>dXL is a design accelerator that specializes in growing design tech startups</t>
  </si>
  <si>
    <t>Institute for Innovation &amp; Entrepreneurship at UTD</t>
  </si>
  <si>
    <t>https://www.crunchbase.com/organization/institute-for-innovation-entrepreneurship-at-utd</t>
  </si>
  <si>
    <t>Richardson, Texas, United States</t>
  </si>
  <si>
    <t>The Institute for Innovation and Entrepreneurship (IIE) is a specialized center within UT Dallas that promotes cross-disciplinary academic</t>
  </si>
  <si>
    <t>City Startup Labs</t>
  </si>
  <si>
    <t>https://www.crunchbase.com/organization/city-startup-labs</t>
  </si>
  <si>
    <t>City Startup Labs is a Charlotte-based, business accelerator delivering training and coaching to African American millennials.</t>
  </si>
  <si>
    <t>COACCEL</t>
  </si>
  <si>
    <t>https://www.crunchbase.com/organization/coaccel</t>
  </si>
  <si>
    <t>COACCEL offers an innovative twist on the traditional Accelerator, redirecting focus on the most important piece of the puzzle:  The Human.</t>
  </si>
  <si>
    <t>Health IT Connections</t>
  </si>
  <si>
    <t>https://www.crunchbase.com/organization/health-it-connections</t>
  </si>
  <si>
    <t>Connecting Health IT Entrepreneurs to New Business Opportunities.</t>
  </si>
  <si>
    <t>Bootstrap Dallas</t>
  </si>
  <si>
    <t>https://www.crunchbase.com/organization/bootstrap-dallas</t>
  </si>
  <si>
    <t>Bootstrap Dallas is helping entrepreneurs bring idea's to beta! Bootstrap Dallas (BSD) provide resources, training, and introductions into</t>
  </si>
  <si>
    <t>T MINUS 6</t>
  </si>
  <si>
    <t>https://www.crunchbase.com/organization/t-minus</t>
  </si>
  <si>
    <t>Our program is six months of high-intensity action designed for one thing: To build and scale great companies right here in the Capital</t>
  </si>
  <si>
    <t>Grafana Accelerator Program</t>
  </si>
  <si>
    <t>https://www.crunchbase.com/organization/grafana-accelerator-program</t>
  </si>
  <si>
    <t>Grafana Accelerator Program offer grants, equity financing, and developer access for early-stage companies.</t>
  </si>
  <si>
    <t>Abbeton Accelerator Fund</t>
  </si>
  <si>
    <t>https://www.crunchbase.com/organization/abbeton-accelerator-fund</t>
  </si>
  <si>
    <t>Sarasota, Florida, United States</t>
  </si>
  <si>
    <t>Abbeton is a holding company that invest in multiple ventures.</t>
  </si>
  <si>
    <t>AccelerateNFC</t>
  </si>
  <si>
    <t>https://www.crunchbase.com/organization/acceleratenfc</t>
  </si>
  <si>
    <t>The AccelerateNFC program is a mentor-driven, mentor-funded idea incubator/success accelerator for high potential NFC companies.</t>
  </si>
  <si>
    <t>Denver Accelerator</t>
  </si>
  <si>
    <t>https://www.crunchbase.com/organization/denver-accelerator</t>
  </si>
  <si>
    <t>Denver Accelerator is launched after seeing a genuine demand for more help for highly qualified startups evolve over time.</t>
  </si>
  <si>
    <t>CAMTech Accelerator</t>
  </si>
  <si>
    <t>https://www.crunchbase.com/organization/camtech-accelerator</t>
  </si>
  <si>
    <t>CAMTech Accelerator  provides CIP users with robust support for early-stage global health technologies.</t>
  </si>
  <si>
    <t>AF Technology and Fashion Accelerator</t>
  </si>
  <si>
    <t>https://www.crunchbase.com/organization/af-technology-and-fashion-accelerator</t>
  </si>
  <si>
    <t>Ahead of the Fashion (AF) is a growth accelerating program for early stage technology start-ups in the consumer, fashion, and retail</t>
  </si>
  <si>
    <t>Tech Hub Ventures</t>
  </si>
  <si>
    <t>https://www.crunchbase.com/organization/tech-hub-ventures</t>
  </si>
  <si>
    <t>Palm Beach, Florida, United States</t>
  </si>
  <si>
    <t>Tech Hub Ventures is one of Florida's top Accelerators with a deep mentor and capital network coupled with the non-profit organization.</t>
  </si>
  <si>
    <t>Girl Effect Accelerator</t>
  </si>
  <si>
    <t>https://www.crunchbase.com/organization/girl-effect-accelerator</t>
  </si>
  <si>
    <t>The Girl Effect Accelerator aims to rapidly increase the positive impact ventures already have for girls living in poverty.</t>
  </si>
  <si>
    <t>ChehalemVIA</t>
  </si>
  <si>
    <t>https://www.crunchbase.com/organization/chehalemvia</t>
  </si>
  <si>
    <t>Newberg, Oregon, United States</t>
  </si>
  <si>
    <t>ChehalemVIA is a non-profit, community-supported, tech business accelerator sponsored by the Chehalem Valley Chamber of Commerce.</t>
  </si>
  <si>
    <t>Ideateca</t>
  </si>
  <si>
    <t>https://www.crunchbase.com/organization/ideateca</t>
  </si>
  <si>
    <t>Startup incubator and accelerator</t>
  </si>
  <si>
    <t>Leonhardt's Launch Pads</t>
  </si>
  <si>
    <t>https://www.crunchbase.com/organization/leonhardts-launch-pads</t>
  </si>
  <si>
    <t>Leonhardt‚Äôs Launchpads is noted for its ability to couple the scientific and technical capabilities with the individual needs of the</t>
  </si>
  <si>
    <t>Goldstein Business Accelerator</t>
  </si>
  <si>
    <t>https://www.crunchbase.com/organization/goldstein-business-accelerator</t>
  </si>
  <si>
    <t>Oviedo, Florida, United States</t>
  </si>
  <si>
    <t>GBA focuses on enterprise customer development, sales, market validation, and a structured path to fundraising.</t>
  </si>
  <si>
    <t>Plug and Play Travel &amp; Hospitality</t>
  </si>
  <si>
    <t>https://www.crunchbase.com/organization/plug-and-play-travel-hospitality</t>
  </si>
  <si>
    <t>Accelerator program focused on innovation for Travel and Hospitality</t>
  </si>
  <si>
    <t>EdTech Venture Fund</t>
  </si>
  <si>
    <t>https://www.crunchbase.com/organization/edtech-venture-fund</t>
  </si>
  <si>
    <t>Campus Consortium's Venture Capital Arm (Rebranded to EVC Ventures)</t>
  </si>
  <si>
    <t>Fruition Technology Labs</t>
  </si>
  <si>
    <t>https://www.crunchbase.com/organization/fruition-technology-labs</t>
  </si>
  <si>
    <t>Fruition Technology Labs unlocks, assembles, engages, builds, and launches your ideas.</t>
  </si>
  <si>
    <t>Stamford Venture Partners</t>
  </si>
  <si>
    <t>https://www.crunchbase.com/organization/stamford-venture-partners</t>
  </si>
  <si>
    <t>Darien, Connecticut, United States</t>
  </si>
  <si>
    <t>Our mission is to be the first to identify and fund the best Pre-Growth founders, nurturing them into tomorrow‚Äôs successful startups.</t>
  </si>
  <si>
    <t>Early Stage Venture, Private Equity, Seed, Venture</t>
  </si>
  <si>
    <t>ONABEN</t>
  </si>
  <si>
    <t>https://www.crunchbase.com/organization/onaben</t>
  </si>
  <si>
    <t>ONABEN is a non-profit corporation created by NW Tribes to increase the success</t>
  </si>
  <si>
    <t>alliance.sv</t>
  </si>
  <si>
    <t>https://www.crunchbase.com/organization/alliance-sv</t>
  </si>
  <si>
    <t>alliance.sv is a deal accelerator that halves the time and resources to test a startup-corporate partnership</t>
  </si>
  <si>
    <t>ACS Entrepreneurial Resources Center</t>
  </si>
  <si>
    <t>https://www.crunchbase.com/organization/entrepreneurial-resources-showcase</t>
  </si>
  <si>
    <t>The American Chemical Society's business accelerator for chemistry-based startups</t>
  </si>
  <si>
    <t>iVentLABS</t>
  </si>
  <si>
    <t>https://www.crunchbase.com/organization/iventlabs</t>
  </si>
  <si>
    <t>iVentLABS provides advisory services for early stage entrepreneurs and develops ventures with disruptive capabilities.</t>
  </si>
  <si>
    <t>EGrAccelerator</t>
  </si>
  <si>
    <t>https://www.crunchbase.com/organization/egraccelerator</t>
  </si>
  <si>
    <t>EGrAccelerator focuses on the financial readiness of the startups.</t>
  </si>
  <si>
    <t>Games for Change Accelerator (G4CA)</t>
  </si>
  <si>
    <t>https://www.crunchbase.com/organization/g4c-accelerator</t>
  </si>
  <si>
    <t>G4CA helps founders create enduring companies by offering funding and specialized support to drive maximum impact &amp; monetization.</t>
  </si>
  <si>
    <t>CoinX</t>
  </si>
  <si>
    <t>https://www.crunchbase.com/organization/coinx-2</t>
  </si>
  <si>
    <t>Milpitas, California, United States</t>
  </si>
  <si>
    <t>CoinX is the first accelerator that aims to support late startups and growth stage companies to excel in exit or expansion strategies.</t>
  </si>
  <si>
    <t>Alpha Loft</t>
  </si>
  <si>
    <t>https://www.crunchbase.com/organization/new-hampshire-innovation-commercialization-center</t>
  </si>
  <si>
    <t>Portsmouth, New Hampshire, United States</t>
  </si>
  <si>
    <t>Alpha Loft incubates and accelerates start-up and early-stage companies in NH, creating an entrepreneurial culture of growing companies.</t>
  </si>
  <si>
    <t>Beeleev</t>
  </si>
  <si>
    <t>https://www.crunchbase.com/organization/beeleev</t>
  </si>
  <si>
    <t>Beeleev is a co-acceleration network of selected entrepreneurs that wish to mutually collaborate to realize their international business.</t>
  </si>
  <si>
    <t>Startup Growth Advisors</t>
  </si>
  <si>
    <t>https://www.crunchbase.com/organization/startup-growth-advisors</t>
  </si>
  <si>
    <t>Carefree, Arizona, United States</t>
  </si>
  <si>
    <t>Startup Growth Advisors offers custom lean accelerator programs and resources that assist early and growth stage startup companies.</t>
  </si>
  <si>
    <t>San Luis Valley Local Foods Coalition</t>
  </si>
  <si>
    <t>https://www.crunchbase.com/organization/san-luis-valley-local-foods-coalition</t>
  </si>
  <si>
    <t>Alamosa, Colorado, United States</t>
  </si>
  <si>
    <t>The SLV Local Foods Coalition fosters an equitable local food system</t>
  </si>
  <si>
    <t>CrowdRaise</t>
  </si>
  <si>
    <t>https://www.crunchbase.com/organization/crowdraise</t>
  </si>
  <si>
    <t>CrowdRaise.io is an accelerator that helps startups raise funds through a crowdfunding campaign.</t>
  </si>
  <si>
    <t>Rapid Hardware Accelerator</t>
  </si>
  <si>
    <t>https://www.crunchbase.com/organization/rapid-hardware-accelerator</t>
  </si>
  <si>
    <t>Rapid Hardware Accelerator is a twelve-week program focused on helping hardware entrepreneurs jump-start their business.</t>
  </si>
  <si>
    <t>Greater Waukegan Development Coalition</t>
  </si>
  <si>
    <t>https://www.crunchbase.com/organization/greater-waukegan-development-coalition</t>
  </si>
  <si>
    <t>Waukegan, Illinois, United States</t>
  </si>
  <si>
    <t>Boston Landing</t>
  </si>
  <si>
    <t>https://www.crunchbase.com/organization/boston-landing</t>
  </si>
  <si>
    <t>West Newton, Massachusetts, United States</t>
  </si>
  <si>
    <t>Boston Landing provides companies the opportunity to participate in the U.S. market and gain access to financing and growth capabilities.</t>
  </si>
  <si>
    <t>RVAccelerate</t>
  </si>
  <si>
    <t>https://www.crunchbase.com/organization/rvaccelerate</t>
  </si>
  <si>
    <t>RVAccelerate helps promising companies accelerate their success.</t>
  </si>
  <si>
    <t>Occam Strategy Group</t>
  </si>
  <si>
    <t>https://www.crunchbase.com/organization/occam-international-holdings</t>
  </si>
  <si>
    <t>Launch strategy and management consulting solutions for early-stage ventures.</t>
  </si>
  <si>
    <t>FastStart.studio</t>
  </si>
  <si>
    <t>https://www.crunchbase.com/organization/faststart-studio</t>
  </si>
  <si>
    <t>FastStart.studio is a Startup &amp; Business Accelerator Program.</t>
  </si>
  <si>
    <t>EmprendeLatino Tech Accelerator</t>
  </si>
  <si>
    <t>https://www.crunchbase.com/organization/emprendelatino-tech-accelerator</t>
  </si>
  <si>
    <t>EmprendeLatino Tech Accelerator is VC-backed accelerator invests in Latinx-led tech startups.</t>
  </si>
  <si>
    <t>Groundwork Labs</t>
  </si>
  <si>
    <t>https://www.crunchbase.com/organization/groundwork-labs</t>
  </si>
  <si>
    <t>Durham Based Startup Accellerator</t>
  </si>
  <si>
    <t>Dreamit Securetech</t>
  </si>
  <si>
    <t>https://www.crunchbase.com/organization/dreamit-securetech</t>
  </si>
  <si>
    <t>Dreamit Securetech is a growth-focused program for pre-Series A cybersecurity startups.</t>
  </si>
  <si>
    <t>FintechAccel</t>
  </si>
  <si>
    <t>https://www.crunchbase.com/organization/fintechaccel</t>
  </si>
  <si>
    <t>FintechAccel is a unique accelerator and innovation outpost that attracts global fintech startups.</t>
  </si>
  <si>
    <t>Climate Ventures 2.0</t>
  </si>
  <si>
    <t>https://www.crunchbase.com/organization/climate-ventures-2-0</t>
  </si>
  <si>
    <t>Climate Ventures 2.0 offers a platform to present data and technical resources of the CDI collaborators.</t>
  </si>
  <si>
    <t>Elevator Accelerator</t>
  </si>
  <si>
    <t>https://www.crunchbase.com/organization/elevator-accelerator</t>
  </si>
  <si>
    <t>Elevator is a 12-week accelerator program for startups that create social impact</t>
  </si>
  <si>
    <t>Boston Biomedical Innovation Center</t>
  </si>
  <si>
    <t>https://www.crunchbase.com/organization/boston-biomedical-innovation-center</t>
  </si>
  <si>
    <t>Boston Biomedical Innovation Center is a life sciences accelerator made to accelerate innovation and translational research in healthcare.</t>
  </si>
  <si>
    <t>Big Bounce</t>
  </si>
  <si>
    <t>https://www.crunchbase.com/organization/big-bounce</t>
  </si>
  <si>
    <t>Transforming disruptive startups into sustainable businesses.</t>
  </si>
  <si>
    <t>FISHstep</t>
  </si>
  <si>
    <t>https://www.crunchbase.com/organization/fishstep</t>
  </si>
  <si>
    <t>FISHstep is designed to enable startup companies to protect their intellectual property.</t>
  </si>
  <si>
    <t>The Field Academy</t>
  </si>
  <si>
    <t>https://www.crunchbase.com/organization/the-field-academy</t>
  </si>
  <si>
    <t>The Field Academy works with Food and Ag Tech founders at scale, providing a structured program, mentorship and investment.</t>
  </si>
  <si>
    <t>Flourished Ventures</t>
  </si>
  <si>
    <t>https://www.crunchbase.com/organization/flourished-ventures</t>
  </si>
  <si>
    <t>Boca Raton, Florida, United States</t>
  </si>
  <si>
    <t>Flourished is a Tech Startup Lab disrupting VC by launching EBITA+ startups and using dividends to generate IRR.</t>
  </si>
  <si>
    <t>FastFWD</t>
  </si>
  <si>
    <t>https://www.crunchbase.com/organization/fastfwd</t>
  </si>
  <si>
    <t>FASTFWD ‚Äì an urban innovations refinery based in Philadelphia.</t>
  </si>
  <si>
    <t>Regional Event Marketing Partnership</t>
  </si>
  <si>
    <t>https://www.crunchbase.com/organization/regional-event-marketing-partnership</t>
  </si>
  <si>
    <t>Conference &amp; Seminars are where small business owners and investors come to find their niche in the Era of the ‚ÄúBillion Dollar Startup‚Äù.</t>
  </si>
  <si>
    <t>SparkLabs Frontier-ASU</t>
  </si>
  <si>
    <t>https://www.crunchbase.com/organization/sparklabs-frontier-asu</t>
  </si>
  <si>
    <t>SparkLabs Frontier-ASU is a startup accelerator program that aims to foster the next generation of entrepreneurs.</t>
  </si>
  <si>
    <t>The Startup Lab</t>
  </si>
  <si>
    <t>https://www.crunchbase.com/organization/the-startup-lab</t>
  </si>
  <si>
    <t>The Startup Lab leverages behavioral economics to empower early stage startups to build better consumer health and finance products.</t>
  </si>
  <si>
    <t>INC39</t>
  </si>
  <si>
    <t>https://www.crunchbase.com/organization/inc39</t>
  </si>
  <si>
    <t>INC39 is uniquely positioned to help start-ups grow with its depth of resources, expertise, and experience.</t>
  </si>
  <si>
    <t>Plug and Play IoT</t>
  </si>
  <si>
    <t>https://www.crunchbase.com/organization/plug-and-play-iot</t>
  </si>
  <si>
    <t>Plug and Play is a global platform that help connect companies to startup corporations.</t>
  </si>
  <si>
    <t>Merrimack Valley Sandbox</t>
  </si>
  <si>
    <t>https://www.crunchbase.com/organization/merrimack-valley-sandbox</t>
  </si>
  <si>
    <t>Lowell, Massachusetts, United States</t>
  </si>
  <si>
    <t>The Merrimack Valley Sandbox is a non-profit organization founded in December 2010.</t>
  </si>
  <si>
    <t>New Brave World</t>
  </si>
  <si>
    <t>https://www.crunchbase.com/organization/new-brave-world</t>
  </si>
  <si>
    <t>New Brave World is an acceleration network that helps entrepreneurs scale in partnership with global brands, publishers, and agencies.</t>
  </si>
  <si>
    <t>Accelerator Awards (OSU)</t>
  </si>
  <si>
    <t>https://www.crunchbase.com/organization/accelerator-awards-osu</t>
  </si>
  <si>
    <t>Accelerator Awards (OSU) is an Ohio State accelerator program to support startups and researches on technologies.</t>
  </si>
  <si>
    <t>Virtual Tank Global</t>
  </si>
  <si>
    <t>https://www.crunchbase.com/organization/virtual-tank-global</t>
  </si>
  <si>
    <t>Virtual Tank Global is a seed-stage virtual business accelerator.</t>
  </si>
  <si>
    <t>Asian Meal Kit Accelerator Programme</t>
  </si>
  <si>
    <t>https://www.crunchbase.com/organization/asian-meal-kit-accelerator-programme</t>
  </si>
  <si>
    <t>Asian Meal Kit Accelerator Programme helps restaurants, grocers, or small businesses start a Meal Kit service easily.</t>
  </si>
  <si>
    <t>Equita</t>
  </si>
  <si>
    <t>https://www.crunchbase.com/organization/equita-2</t>
  </si>
  <si>
    <t>Small technology firms and innovators</t>
  </si>
  <si>
    <t>Dreamit Urbantech</t>
  </si>
  <si>
    <t>https://www.crunchbase.com/organization/dreamit-urbantech</t>
  </si>
  <si>
    <t>Dreamit Urbantech is an accelerator for real estate and construction tech startups.</t>
  </si>
  <si>
    <t>The Aspire 3 Accelerator</t>
  </si>
  <si>
    <t>https://www.crunchbase.com/organization/the-aspire-3-accelerator</t>
  </si>
  <si>
    <t>Ventura, California, United States</t>
  </si>
  <si>
    <t>Aspire 3 Accelerator provides aspiring entrepreneurs with the clarity, skills and tools.</t>
  </si>
  <si>
    <t>Startup Salsa</t>
  </si>
  <si>
    <t>https://www.crunchbase.com/organization/startup-salsa</t>
  </si>
  <si>
    <t>Startup Salsa is an online startup pre-revenue accelerator.</t>
  </si>
  <si>
    <t>IgniteU NY</t>
  </si>
  <si>
    <t>https://www.crunchbase.com/organization/igniteu-ny</t>
  </si>
  <si>
    <t>Troy, New York, United States</t>
  </si>
  <si>
    <t>IgniteU NY is an independent program focused on developing the entrepreneurs of New York State.</t>
  </si>
  <si>
    <t>Montgomery County Innovation Network</t>
  </si>
  <si>
    <t>https://www.crunchbase.com/organization/montgomery-county-innovation-network</t>
  </si>
  <si>
    <t>The Montgomery County Innovation Network conducts over 100 lunch seminars and training sessions for its client companies, as well as CEO</t>
  </si>
  <si>
    <t>C21 Accelerator</t>
  </si>
  <si>
    <t>https://www.crunchbase.com/organization/c21-accelerator</t>
  </si>
  <si>
    <t>Hermosa Beach, California, United States</t>
  </si>
  <si>
    <t>Save Yourself From Your Screen Keep It Real.</t>
  </si>
  <si>
    <t>Fresh Future Farm</t>
  </si>
  <si>
    <t>https://www.crunchbase.com/organization/fresh-future-farm</t>
  </si>
  <si>
    <t>North Charleston, South Carolina, United States</t>
  </si>
  <si>
    <t>Fresh perspective on jobs and economic revitalization.</t>
  </si>
  <si>
    <t>IBA's Blockchain Accelerator for Global Growth</t>
  </si>
  <si>
    <t>https://www.crunchbase.com/organization/iba-s-blockchain-accelerator-for-global-growth</t>
  </si>
  <si>
    <t>IBA's Blockchain Accelerator for Global Growth helps early stage companies implement blockchain technology for international expansion.</t>
  </si>
  <si>
    <t>SV In.Fusion</t>
  </si>
  <si>
    <t>https://www.crunchbase.com/organization/sv-in-fusion</t>
  </si>
  <si>
    <t>The best Startup Bootcamp for Foreign Founders in Silicon Valley.</t>
  </si>
  <si>
    <t>Women's Tech Accelerator by Brad Deals</t>
  </si>
  <si>
    <t>https://www.crunchbase.com/organization/women-s-tech-accelerator-by-brad-deals</t>
  </si>
  <si>
    <t>Women's Tech Accelerator by Brad Deals provides the resources and support to Chicago-based female entrepreneurs with great business ideas.</t>
  </si>
  <si>
    <t>Hydra Capital Advisers</t>
  </si>
  <si>
    <t>https://www.crunchbase.com/organization/hydra-capital-advisers</t>
  </si>
  <si>
    <t>Private Placement, Capital Raising</t>
  </si>
  <si>
    <t>Start:ME Evanston</t>
  </si>
  <si>
    <t>https://www.crunchbase.com/organization/start-me-evanston</t>
  </si>
  <si>
    <t>Start:ME, an accelerator program, provides business training, mentorship, and early-stage financing to micro-entrepreneurs in Evanston.</t>
  </si>
  <si>
    <t>Cocktail Meal Kits Accelerator Programme</t>
  </si>
  <si>
    <t>https://www.crunchbase.com/organization/cocktail-meal-kits-accelerator-programme</t>
  </si>
  <si>
    <t>Cocktail Meal Kits Accelerator Programme is for restaurant owners who want to run Cocktail Meal Kits.</t>
  </si>
  <si>
    <t>Launch SA</t>
  </si>
  <si>
    <t>https://www.crunchbase.com/organization/launch-sa</t>
  </si>
  <si>
    <t>Launch SA supports entrepreneurs and connects small businesses with resources in the greater San Antonio area.</t>
  </si>
  <si>
    <t>Plinth</t>
  </si>
  <si>
    <t>https://www.crunchbase.com/organization/plinth-2</t>
  </si>
  <si>
    <t>Cultivating Growth With The Power Of Branding And Crowdfunding.</t>
  </si>
  <si>
    <t>Vibrant Pittsburgh Connection Accelerator</t>
  </si>
  <si>
    <t>https://www.crunchbase.com/organization/vibrant-pittsburgh-connection-accelerator</t>
  </si>
  <si>
    <t>Connection Accelerator program helps diverse talent thrive in the Pittsburgh region.</t>
  </si>
  <si>
    <t>Tech Sand Box</t>
  </si>
  <si>
    <t>https://www.crunchbase.com/organization/tech-sand-box</t>
  </si>
  <si>
    <t>Hopkinton, Massachusetts, United States</t>
  </si>
  <si>
    <t>TechSandBox‚Ñ¢ accelerates Innovation in Metrowest by delivering convenient access to information, education, resources and community.</t>
  </si>
  <si>
    <t>FinTech Portfolio</t>
  </si>
  <si>
    <t>https://www.crunchbase.com/organization/fintech-portfolio</t>
  </si>
  <si>
    <t>FinTech Portfolio is a co-op of fintech entrepreneurs building companies.</t>
  </si>
  <si>
    <t>The Culinary Accelerator</t>
  </si>
  <si>
    <t>https://www.crunchbase.com/organization/the-culinary-accelerator</t>
  </si>
  <si>
    <t>Immokalee, Florida, United States</t>
  </si>
  <si>
    <t>Culinary Accelerator provides space, equipment, and services for culinary entrepreneurs to bring their products from kitchen to market.</t>
  </si>
  <si>
    <t>UstartX Inc.</t>
  </si>
  <si>
    <t>https://www.crunchbase.com/organization/ustartx-inc</t>
  </si>
  <si>
    <t>Startup Accelerator based in Menlo Park</t>
  </si>
  <si>
    <t>Watts Entrepreneur Business Accelerator</t>
  </si>
  <si>
    <t>https://www.crunchbase.com/organization/watts-entrepreneur-business-accelerator</t>
  </si>
  <si>
    <t>WEBA is a business accelerator that provides technical assistance and access to capital to new &amp; existing businesses in Watts.</t>
  </si>
  <si>
    <t>MSU Hatch</t>
  </si>
  <si>
    <t>https://www.crunchbase.com/organization/msu-hatch</t>
  </si>
  <si>
    <t xml:space="preserve">MSU Hatch is a co-working space for area college students, prospective, and innovative entrepreneurs ready to develop their business ideas. </t>
  </si>
  <si>
    <t>Bowery Capital Accelerate NYC</t>
  </si>
  <si>
    <t>https://www.crunchbase.com/organization/nyc-accelerate-2020</t>
  </si>
  <si>
    <t>Bowery Capital Accelerate NYC is an accelerator program for pre-seed B2B founders.</t>
  </si>
  <si>
    <t>DIGITAL MEDIAx</t>
  </si>
  <si>
    <t>https://www.crunchbase.com/organization/digital-mediax</t>
  </si>
  <si>
    <t>DIGITAL MEDIAx, a joint project of The Idea Village and NOLA Media Group, is a 12-week accelerator program.</t>
  </si>
  <si>
    <t>R/GA Connected Commerce Accelerator</t>
  </si>
  <si>
    <t>https://www.crunchbase.com/organization/r-ga-connected-commerce-accelerator</t>
  </si>
  <si>
    <t>The BRIC</t>
  </si>
  <si>
    <t>https://www.crunchbase.com/organization/the-bric-house</t>
  </si>
  <si>
    <t>The BRIC is a tech startup accelerator.</t>
  </si>
  <si>
    <t>Babson Summer Venture Program</t>
  </si>
  <si>
    <t>https://www.crunchbase.com/organization/babson-summer-venture-program</t>
  </si>
  <si>
    <t>Wellesley, Massachusetts, United States</t>
  </si>
  <si>
    <t>A 10-week intensive experience designed to accelerate the development of student entrepreneurial ventures.</t>
  </si>
  <si>
    <t>B-Start</t>
  </si>
  <si>
    <t>https://www.crunchbase.com/organization/b-start</t>
  </si>
  <si>
    <t>B-Start is a pre-accelerator program to help launch innovation-driven businesses in Bloomington, Indiana.</t>
  </si>
  <si>
    <t>Learning EDGE</t>
  </si>
  <si>
    <t>https://www.crunchbase.com/organization/learning-edge-2</t>
  </si>
  <si>
    <t>Learning EDGE is a seed stage venture platform that helps build startups.</t>
  </si>
  <si>
    <t>META Acceleration</t>
  </si>
  <si>
    <t>https://www.crunchbase.com/organization/meta-acceleration</t>
  </si>
  <si>
    <t>Mobile, Alabama, United States</t>
  </si>
  <si>
    <t>META is the Gulf Coast's startup accelerator. Launching Fall 2017!</t>
  </si>
  <si>
    <t>FREC City Accelerator</t>
  </si>
  <si>
    <t>https://www.crunchbase.com/organization/frec-city-accelerator</t>
  </si>
  <si>
    <t>Accelerating Solutions to Economic Prosperity in Detroit.</t>
  </si>
  <si>
    <t>Social Innovation Forum</t>
  </si>
  <si>
    <t>https://www.crunchbase.com/organization/social-innovation-forum</t>
  </si>
  <si>
    <t>Social Innovation Forum is a Boston-based connector and catalyst committed to building lasting positive social change.</t>
  </si>
  <si>
    <t>EXX.io</t>
  </si>
  <si>
    <t>https://www.crunchbase.com/organization/exx-io</t>
  </si>
  <si>
    <t>EXX.io is a business and product accelerator.</t>
  </si>
  <si>
    <t>SAP.iO Foundry New York</t>
  </si>
  <si>
    <t>https://www.crunchbase.com/organization/sap-io-foundry-new-york</t>
  </si>
  <si>
    <t xml:space="preserve">SAP.iO Foundry offers a founder-friendly, no-equity program providing access to SAP technologies and customers. </t>
  </si>
  <si>
    <t>Babson College Women Innovating Now</t>
  </si>
  <si>
    <t>https://www.crunchbase.com/organization/babson-college-women-innovating-now</t>
  </si>
  <si>
    <t>It is an eight-month long program designed specifically for high-growth women entrepreneurs that accelerates their entrepreneurial paths.</t>
  </si>
  <si>
    <t>SF Housing Accelerator</t>
  </si>
  <si>
    <t>https://www.crunchbase.com/organization/sf-housing-accelerator</t>
  </si>
  <si>
    <t>SF Housing Accelerator is an innovative public-private partnership with the City of San Francisco, local foundations &amp; private institutions.</t>
  </si>
  <si>
    <t>WayFounder</t>
  </si>
  <si>
    <t>https://www.crunchbase.com/organization/wayfounder</t>
  </si>
  <si>
    <t>WayFounder provides a platform and the resources for ideas with the potential to be businesses.</t>
  </si>
  <si>
    <t>SecureSet Accelerator</t>
  </si>
  <si>
    <t>https://www.crunchbase.com/organization/secureset-accelerator</t>
  </si>
  <si>
    <t>SecureSet Accelerator is the cyber security accelerator, based in Denver.</t>
  </si>
  <si>
    <t>Vcamp</t>
  </si>
  <si>
    <t>https://www.crunchbase.com/organization/vcamp</t>
  </si>
  <si>
    <t>VCAMP is a technology accelerator for very early stage companies.</t>
  </si>
  <si>
    <t>NASA iTech</t>
  </si>
  <si>
    <t>https://www.crunchbase.com/organization/nasa-itech</t>
  </si>
  <si>
    <t>NASA iTech connects startups and innovators with NASA</t>
  </si>
  <si>
    <t>Accel7 Spring 2020 Cohort</t>
  </si>
  <si>
    <t>https://www.crunchbase.com/organization/accel7-spring-2020-cohort</t>
  </si>
  <si>
    <t>Accel7 Spring 2020 Cohort operates with early companies to launch and grow impact driven businesses.</t>
  </si>
  <si>
    <t>Irvine Tech Hub</t>
  </si>
  <si>
    <t>https://www.crunchbase.com/organization/irvine-tech-hub</t>
  </si>
  <si>
    <t>Irvine Tech Hub is a purpose driven, project based community of altruistic techies and tech enthusiasts who shares a common love.</t>
  </si>
  <si>
    <t>Connect All</t>
  </si>
  <si>
    <t>https://www.crunchbase.com/organization/connect-all</t>
  </si>
  <si>
    <t>Connect All is a diversity-focused start-up incubator and accelerator.</t>
  </si>
  <si>
    <t>Women's Startup Academy 2020</t>
  </si>
  <si>
    <t>https://www.crunchbase.com/organization/women-s-startup-academy-2020</t>
  </si>
  <si>
    <t>Women's Startup Academy 2020 offers daily coaching from product, marketing, and fundraising experts (up to 200 hours worth $50K).</t>
  </si>
  <si>
    <t>The Lean Lab</t>
  </si>
  <si>
    <t>https://www.crunchbase.com/organization/the-lean-lab</t>
  </si>
  <si>
    <t>The Lean Lab is a Kansas City-based community that launches transformational education innovations.</t>
  </si>
  <si>
    <t>Health Enterprise Development Initiative ( HEDI )</t>
  </si>
  <si>
    <t>https://www.crunchbase.com/organization/health-enterprise-development-initiative-hedi</t>
  </si>
  <si>
    <t>The Health Enterprise Development Initiative (HEDI) is a training program for entrepreneurs.</t>
  </si>
  <si>
    <t>Plug and Play New Materials &amp; Packaging</t>
  </si>
  <si>
    <t>https://www.crunchbase.com/organization/plug-and-play-new-materials-packaging</t>
  </si>
  <si>
    <t>Looking into the future of how things are made.</t>
  </si>
  <si>
    <t>SoCo Nexus</t>
  </si>
  <si>
    <t>https://www.crunchbase.com/organization/soco-nexus</t>
  </si>
  <si>
    <t>Rohnert Park, California, United States</t>
  </si>
  <si>
    <t>SoCo Nexus is a non-profit organization provides facilities, support and mentoring.</t>
  </si>
  <si>
    <t>Project Healthcare</t>
  </si>
  <si>
    <t>https://www.crunchbase.com/organization/project-healthcare</t>
  </si>
  <si>
    <t>Project Healthcare is the Nashville Entrepreneur Center‚Äôs leading action to drive transformation in the healthcare industry.</t>
  </si>
  <si>
    <t>Accellerate</t>
  </si>
  <si>
    <t>https://www.crunchbase.com/organization/accellerate</t>
  </si>
  <si>
    <t>Accellerate formed to support Canadian female founders and women in tech.</t>
  </si>
  <si>
    <t>Seed, Venture</t>
  </si>
  <si>
    <t>Temple Ventures - Powered by Ben Franklin</t>
  </si>
  <si>
    <t>https://www.crunchbase.com/organization/temple-ventures-powered-by-ben-franklin</t>
  </si>
  <si>
    <t>A $1M startup accelerator initiative designed to assist startup companies advancing Temple-created technologies.</t>
  </si>
  <si>
    <t>EdTech Hyper</t>
  </si>
  <si>
    <t>https://www.crunchbase.com/organization/edtech-hyper</t>
  </si>
  <si>
    <t>EdTech Hyper is a week-long program designed for later-stage companies with a product in the market and traction.</t>
  </si>
  <si>
    <t>Founders.asia</t>
  </si>
  <si>
    <t>https://www.crunchbase.com/organization/founders-asia</t>
  </si>
  <si>
    <t>Fountain Valley, California, United States</t>
  </si>
  <si>
    <t>Founders.asia is a seed fund and startup accelerator.</t>
  </si>
  <si>
    <t>Gorge Innoventure</t>
  </si>
  <si>
    <t>https://www.crunchbase.com/organization/gorge-innoventure</t>
  </si>
  <si>
    <t>Hood River, Oregon, United States</t>
  </si>
  <si>
    <t>Gorge Innoventure is a non-profit created to provide business development programs.</t>
  </si>
  <si>
    <t>USF Seed Capital Accelerator</t>
  </si>
  <si>
    <t>https://www.crunchbase.com/organization/usf-seed-capital-accelerator</t>
  </si>
  <si>
    <t>USF Seed Capital Accelerator is designed to support and provide funds to new and existing TBTI affiliated startups.</t>
  </si>
  <si>
    <t>PowerLaunch</t>
  </si>
  <si>
    <t>https://www.crunchbase.com/organization/powerlaunch</t>
  </si>
  <si>
    <t>Power Launch is a philanthropy innovation lab, accelerator, and charitable fund.</t>
  </si>
  <si>
    <t>The Brandery - Batch 11</t>
  </si>
  <si>
    <t>https://www.crunchbase.com/organization/the-brandery-batch-11</t>
  </si>
  <si>
    <t>The Brandery is a seed stage startup accelerator that leverages their expertise in namely branding, marketing and design.</t>
  </si>
  <si>
    <t>Nordic New York Accelerator</t>
  </si>
  <si>
    <t>https://www.crunchbase.com/organization/nordic-new-york-accelerator</t>
  </si>
  <si>
    <t>Nordic New York Accelerator is a technology accelerator in New York City for Nordic startups by ERA Global.</t>
  </si>
  <si>
    <t>Sky High</t>
  </si>
  <si>
    <t>https://www.crunchbase.com/organization/sky-high</t>
  </si>
  <si>
    <t>They select up to 6 startups per session, hosting a rigorous but rewarding program.</t>
  </si>
  <si>
    <t>SE CINCY Elevator</t>
  </si>
  <si>
    <t>https://www.crunchbase.com/organization/se-cincy-elevator</t>
  </si>
  <si>
    <t>SE CINCY Elevator is a 15-week accelerator for social entrepreneurs.</t>
  </si>
  <si>
    <t>The Velocity Project</t>
  </si>
  <si>
    <t>https://www.crunchbase.com/organization/the-velocity-project</t>
  </si>
  <si>
    <t>TVP is an 8-week entrepreneurial accelerator, sponsored by the City of Santa Fe‚Äôs Economic Development Division that provides start-up</t>
  </si>
  <si>
    <t>SFid</t>
  </si>
  <si>
    <t>https://www.crunchbase.com/organization/sfid</t>
  </si>
  <si>
    <t>SFid are New Mexico's first curriculum-based, investor-funded and ROI focused Accelerator program.</t>
  </si>
  <si>
    <t>mystartupXX</t>
  </si>
  <si>
    <t>https://www.crunchbase.com/organization/mystartupxx</t>
  </si>
  <si>
    <t>The mystartupXX program is a one-of-its-kind accelerator that was created to increase</t>
  </si>
  <si>
    <t>Boomtown Boulder Tech Accelerator</t>
  </si>
  <si>
    <t>https://www.crunchbase.com/organization/boomtown-boulder-tech-accelerator</t>
  </si>
  <si>
    <t>Boomtown Boulder Tech Accelerator designed to help promising startups optimize, revolutionize, and accelerate their development and growth.</t>
  </si>
  <si>
    <t>French Tech Tour America</t>
  </si>
  <si>
    <t>https://www.crunchbase.com/organization/french-tech-tour-america</t>
  </si>
  <si>
    <t>The French Tech Tour America is a 2-week exploration program for French tech startups in North America in October 2017.</t>
  </si>
  <si>
    <t>KYN</t>
  </si>
  <si>
    <t>https://www.crunchbase.com/organization/kyn</t>
  </si>
  <si>
    <t>Jacksonville, Florida, United States</t>
  </si>
  <si>
    <t>KYN is an accelerator team that works with you side by side. We Are Entrepreneurs, Investors, Innovators, And Leaders Passionate For</t>
  </si>
  <si>
    <t>Plastic Alternative TVA Bootcamp</t>
  </si>
  <si>
    <t>https://www.crunchbase.com/organization/plastic-alternative-tva-bootcamp</t>
  </si>
  <si>
    <t>Plastic Alternative TVA Bootcamp is a comprehensive "mini-accelerator" for hyper-focused companies.</t>
  </si>
  <si>
    <t>Social Entrepreneur Accelerator</t>
  </si>
  <si>
    <t>https://www.crunchbase.com/organization/social-entrepreneur-accelerator</t>
  </si>
  <si>
    <t>The Social Entrepreneur Accelerator provides services for undergraduates interested in global health, international development, and more.</t>
  </si>
  <si>
    <t>Trade and Travel</t>
  </si>
  <si>
    <t>https://www.crunchbase.com/organization/trade-and-travel</t>
  </si>
  <si>
    <t>Trade and Travel seeks to accelerate tech companies that can enhance the safety and security of travel experience.</t>
  </si>
  <si>
    <t>VentureOut Future of Work</t>
  </si>
  <si>
    <t>https://www.crunchbase.com/organization/ventureout-future-of-work</t>
  </si>
  <si>
    <t>VentureOut Future of Work enables founders to build a network of investors, mentors, and advisors that they can leverage for years to come.</t>
  </si>
  <si>
    <t>JumpSchool</t>
  </si>
  <si>
    <t>https://www.crunchbase.com/organization/jumpschool</t>
  </si>
  <si>
    <t>JumpSchool is an ongoing weekly class to guide founders through the Lean Startup process from an idea through profit and/or funding.</t>
  </si>
  <si>
    <t>The Transportation Lab - Comet Labs</t>
  </si>
  <si>
    <t>https://www.crunchbase.com/organization/the-transportation-lab-comet-labs</t>
  </si>
  <si>
    <t>Comet Labs program focusing on how the transportation ecosystem will be reinvented in the next 5 years.</t>
  </si>
  <si>
    <t>Quake Seattle</t>
  </si>
  <si>
    <t>https://www.crunchbase.com/organization/quake-capital-seattle</t>
  </si>
  <si>
    <t>Quake Capital Seattle invests in early stage companies.</t>
  </si>
  <si>
    <t>HyStartup</t>
  </si>
  <si>
    <t>https://www.crunchbase.com/organization/hystartup</t>
  </si>
  <si>
    <t>HyStartup is a mentorship-driven online startup accelerator.</t>
  </si>
  <si>
    <t>Kick SF Accelerator - powered by Impact Hub San Francisco</t>
  </si>
  <si>
    <t>https://www.crunchbase.com/organization/kick-sf-accelerator-powered-by-impact-hub-san-francisco</t>
  </si>
  <si>
    <t>Kick SF is a 6-week social impact business accelerator based in the Impact Hub San Francisco.</t>
  </si>
  <si>
    <t>Tampa Bay Wave TechDiversity 2020</t>
  </si>
  <si>
    <t>https://www.crunchbase.com/organization/tampa-bay-wave-techdiversity-2020</t>
  </si>
  <si>
    <t>Tampa Bay Wave TechDiversity 2020 gives entrepreneurs an opportunity to leverage their diversity.</t>
  </si>
  <si>
    <t>NYDesigns Hardware Accelerator</t>
  </si>
  <si>
    <t>https://www.crunchbase.com/organization/nydesigns-hardware-accelerator</t>
  </si>
  <si>
    <t>NYDesigns Hardware Accelerator invites venture and angel investors interested in hardware products across multiple industries.</t>
  </si>
  <si>
    <t>MacBeedon Partners</t>
  </si>
  <si>
    <t>https://www.crunchbase.com/organization/macbeedon-partners</t>
  </si>
  <si>
    <t>MacBeedon Group utilizes this experience to inspire individuals, communites and corporations through motivational speaking and special event</t>
  </si>
  <si>
    <t>MarketFit</t>
  </si>
  <si>
    <t>https://www.crunchbase.com/organization/marketfit</t>
  </si>
  <si>
    <t>MarketFit offers second-stage startups tailor-made acceleration programs.</t>
  </si>
  <si>
    <t>Conscious Venture Lab 6 Urban Resilience</t>
  </si>
  <si>
    <t>https://www.crunchbase.com/organization/conscious-venture-lab-6-urban-resilience</t>
  </si>
  <si>
    <t>Conscious Venture Lab 6 Urban Resilience is an intensive 4-month study in Consciousness, Customers, and Capital.</t>
  </si>
  <si>
    <t>Private Equity, Seed, Venture</t>
  </si>
  <si>
    <t>OneKC for Women</t>
  </si>
  <si>
    <t>https://www.crunchbase.com/organization/onekc-for-women</t>
  </si>
  <si>
    <t>OneKC for Women is a organization which provide resources, opportunities and connections for women.</t>
  </si>
  <si>
    <t>Young Entrepreneurs Initiative</t>
  </si>
  <si>
    <t>https://www.crunchbase.com/organization/young-entrepreneurs-initiative</t>
  </si>
  <si>
    <t>The ‚ÄúYoung Entrepreneurs Initiative‚Äù (YEi) was launched in 2005 by the Embassy of France in the United States (Boston Office for Science</t>
  </si>
  <si>
    <t>StartuHub.NYC</t>
  </si>
  <si>
    <t>https://www.crunchbase.com/organization/startuhub-nyc</t>
  </si>
  <si>
    <t>One stop shop for international Startups that want to accelerate their landing, scaling and fundraising in the US through New York City.</t>
  </si>
  <si>
    <t>Innovation Arbitrage</t>
  </si>
  <si>
    <t>https://www.crunchbase.com/organization/innovation-arbitrage</t>
  </si>
  <si>
    <t>Innovation accelerator and IP brokerage</t>
  </si>
  <si>
    <t>TechQuartier Growth Alliance AgTech</t>
  </si>
  <si>
    <t>https://www.crunchbase.com/organization/techquartier-growth-alliance-agtech</t>
  </si>
  <si>
    <t>Growth Alliance AgTech is TQ‚Äôs first acceleration bootcamp specifically tailored to startups which can benefit the agricultural sector.</t>
  </si>
  <si>
    <t>The RDV Academy</t>
  </si>
  <si>
    <t>https://www.crunchbase.com/organization/the-rdv-academy</t>
  </si>
  <si>
    <t>The RDV Academy connects the most talented, technical students with high-growth startups in Boston and NYC!</t>
  </si>
  <si>
    <t>SAP.iO Foundry San Francisco</t>
  </si>
  <si>
    <t>https://www.crunchbase.com/organization/sap-io-foundry-san-francisco</t>
  </si>
  <si>
    <t>SAP.iO Foundry San Francisco focuses on Travel &amp; Expense innovation in close collaboration with SAP business unit SAP Concur.</t>
  </si>
  <si>
    <t>Unbank Accelerate</t>
  </si>
  <si>
    <t>https://www.crunchbase.com/organization/unbank-accelerate</t>
  </si>
  <si>
    <t>Unbank Accelerate is a 3 month accelerator program.</t>
  </si>
  <si>
    <t>Singularity University's Startup Lab</t>
  </si>
  <si>
    <t>https://www.crunchbase.com/organization/singularity-university-s-startup-lab</t>
  </si>
  <si>
    <t>Moffett Field, California, United States</t>
  </si>
  <si>
    <t>Singularity University's Startup Lab leveraging exponential technologies such as artificial intelligence, robotics, and synthetic biology.</t>
  </si>
  <si>
    <t>Family Office</t>
  </si>
  <si>
    <t>https://www.crunchbase.com/organization/family-office</t>
  </si>
  <si>
    <t>Family Office Trust Company       |        Private capital creating value via non-traditional partnerships, capital structures, and talent.</t>
  </si>
  <si>
    <t>Corporate Venture Capital, Entrepreneurship Program, Family Investment Office, Incubator, Private Equity Firm, Secondary Purchaser, Venture Capital, Venture Debt</t>
  </si>
  <si>
    <t>Convertible Note, Debt, Early Stage Venture, Late Stage Venture, Non Equity Assistance, Post-Ipo, Private Equity, Secondary Market, Seed</t>
  </si>
  <si>
    <t>Madrona Venture Labs</t>
  </si>
  <si>
    <t>https://www.crunchbase.com/organization/madrona-venture-labs</t>
  </si>
  <si>
    <t>Madrona Venture Labs is a startup studio based in Seattle and housed at Madrona Venture Group.</t>
  </si>
  <si>
    <t>Incubator</t>
  </si>
  <si>
    <t>ExploraMed</t>
  </si>
  <si>
    <t>https://www.crunchbase.com/organization/exploramed-llc</t>
  </si>
  <si>
    <t>ExploraMed is a venture-backed medical technology incubation company.</t>
  </si>
  <si>
    <t>K2 Media</t>
  </si>
  <si>
    <t>https://www.crunchbase.com/organization/k2-media</t>
  </si>
  <si>
    <t>K2 Media is engaged in building and funding early-stage companies.</t>
  </si>
  <si>
    <t>Technology Ventures Corporation</t>
  </si>
  <si>
    <t>https://www.crunchbase.com/organization/technology-ventures-corporation1</t>
  </si>
  <si>
    <t>Technology Ventures Corporation was formed in 1993 as a nonprofit charitable foundation by Lockheed Martin Corporation.</t>
  </si>
  <si>
    <t>East West Ventures</t>
  </si>
  <si>
    <t>https://www.crunchbase.com/organization/east-west-ventures</t>
  </si>
  <si>
    <t>East West Ventures invents, incubates, and innovates to deliver opportunities for investment across diverse sectors.</t>
  </si>
  <si>
    <t>Incubator, Venture Capital</t>
  </si>
  <si>
    <t>Jett Ventures</t>
  </si>
  <si>
    <t>https://www.crunchbase.com/organization/jett-ventures</t>
  </si>
  <si>
    <t>Jett Ventures is a Venture Capital Firm that targets investment in early-stage companies.</t>
  </si>
  <si>
    <t>The Pink Ceiling</t>
  </si>
  <si>
    <t>https://www.crunchbase.com/organization/pink-ceiling</t>
  </si>
  <si>
    <t>The Pink Ceiling is a venture capital firm.</t>
  </si>
  <si>
    <t>Liberate Ideas, Inc</t>
  </si>
  <si>
    <t>https://www.crunchbase.com/organization/liberate-technologies</t>
  </si>
  <si>
    <t>Montclair, New Jersey, United States</t>
  </si>
  <si>
    <t xml:space="preserve">Liberate Ideas Inc¬Æ leading mobile health communication company </t>
  </si>
  <si>
    <t>Angel Group, Incubator</t>
  </si>
  <si>
    <t>EDventure Holdings</t>
  </si>
  <si>
    <t>https://www.crunchbase.com/organization/edventure-2</t>
  </si>
  <si>
    <t>EDventure is is investing in and nurturing start-ups, with a recent focus on health care, human capital and aerospace.</t>
  </si>
  <si>
    <t>Indus River Ventures</t>
  </si>
  <si>
    <t>https://www.crunchbase.com/organization/indus-river-ventures</t>
  </si>
  <si>
    <t>Indus River Ventures  invest early as a lead investor and are healthcare leaders, powered by programs, platforms, and devices.</t>
  </si>
  <si>
    <t>Alexandria LaunchLabs</t>
  </si>
  <si>
    <t>https://www.crunchbase.com/organization/alexandria-launchlabs</t>
  </si>
  <si>
    <t>Alexandria is currently accepting tenant applications from leading - edge life science startups</t>
  </si>
  <si>
    <t>Intelligent Systems Corporation</t>
  </si>
  <si>
    <t>https://www.crunchbase.com/organization/intelligent-systems-corporation</t>
  </si>
  <si>
    <t>Norcross, Georgia, United States</t>
  </si>
  <si>
    <t>For those seeking solid value investments, Intelligent Systems is a long term player in the creation, growth and operation of early stage</t>
  </si>
  <si>
    <t>Science Blockchain</t>
  </si>
  <si>
    <t>https://www.crunchbase.com/organization/science-blockchain</t>
  </si>
  <si>
    <t>An incubator focused on sponsoring and growing leading companies in the blockchain space.</t>
  </si>
  <si>
    <t>Binary Ventures</t>
  </si>
  <si>
    <t>https://www.crunchbase.com/organization/binary-ventures</t>
  </si>
  <si>
    <t>Binary Ventures transforms ideas into reality, helping companies build mobile and web based software</t>
  </si>
  <si>
    <t>Jigsaw</t>
  </si>
  <si>
    <t>https://www.crunchbase.com/organization/google-jigsaw</t>
  </si>
  <si>
    <t>Jigsaw is a technology incubator that aims to tackle the toughest geopolitical issues.</t>
  </si>
  <si>
    <t>Fisher Brothers</t>
  </si>
  <si>
    <t>https://www.crunchbase.com/organization/fisher-brothers</t>
  </si>
  <si>
    <t>Fisher Brothers is a diversified, real estate firm in performing the role of developer in the residential market.</t>
  </si>
  <si>
    <t>Lever</t>
  </si>
  <si>
    <t>https://www.crunchbase.com/organization/lever-c6d2</t>
  </si>
  <si>
    <t>North Adams, Massachusetts, United States</t>
  </si>
  <si>
    <t>Lever is a non-profit organization that specializes in social entrepreneurship, entrepreneurship, and youth empowerment.</t>
  </si>
  <si>
    <t>Incubator, Startup Competition, Venture Capital</t>
  </si>
  <si>
    <t>Invisible Hand</t>
  </si>
  <si>
    <t>https://www.crunchbase.com/organization/invisiblehand-2</t>
  </si>
  <si>
    <t>Invisible Hand is a private fund and business incubator for wireless, internet platform.</t>
  </si>
  <si>
    <t>Tandon Group</t>
  </si>
  <si>
    <t>https://www.crunchbase.com/organization/tandon-group</t>
  </si>
  <si>
    <t>Tandon Group is a technology catalyst operating successful businesses and incubating the next generation of innovators.</t>
  </si>
  <si>
    <t>100X</t>
  </si>
  <si>
    <t>https://www.crunchbase.com/organization/100x-2</t>
  </si>
  <si>
    <t>ZL LLC</t>
  </si>
  <si>
    <t>https://www.crunchbase.com/organization/zl-llc</t>
  </si>
  <si>
    <t>Expert Healthcare Information Technology firm providing professional services and start up investment/incubation</t>
  </si>
  <si>
    <t>UVA Licensing &amp; Ventures Group</t>
  </si>
  <si>
    <t>https://www.crunchbase.com/organization/uva-licensing-ventures-group</t>
  </si>
  <si>
    <t>Charlottesville, Virginia, United States</t>
  </si>
  <si>
    <t>UVA Licensing &amp; Ventures Group is an investment firm.</t>
  </si>
  <si>
    <t>DIGITAL FUTURES</t>
  </si>
  <si>
    <t>https://www.crunchbase.com/organization/digital-futures</t>
  </si>
  <si>
    <t>Colleyville, Texas, United States</t>
  </si>
  <si>
    <t>We invest in technology startups are close to MVP or in market testing phase and need more capital and/or product positioning expertise</t>
  </si>
  <si>
    <t>Incubator, Micro VC</t>
  </si>
  <si>
    <t>Stellar Venture Partners</t>
  </si>
  <si>
    <t>https://www.crunchbase.com/organization/stellar-venture-partners</t>
  </si>
  <si>
    <t>Naples, Florida, United States</t>
  </si>
  <si>
    <t>The Stellar Venture Partners Fund focuses on comprehensive start-up support including seed money, management team composition.</t>
  </si>
  <si>
    <t>Austin Technology Incubator</t>
  </si>
  <si>
    <t>https://www.crunchbase.com/organization/atx-tech-incubator</t>
  </si>
  <si>
    <t>The Austin Technology Incubator is the deep tech incubator of UT. ATI focuses on healthcare, sustainability, energy, food/agtech, and water.</t>
  </si>
  <si>
    <t>Bing Fund</t>
  </si>
  <si>
    <t>https://www.crunchbase.com/organization/bing-fund-2</t>
  </si>
  <si>
    <t>Bing Fund is an angel fund and incubator program launched by Microsoft.</t>
  </si>
  <si>
    <t>Life Venture Capital</t>
  </si>
  <si>
    <t>https://www.crunchbase.com/organization/life-venture-capital</t>
  </si>
  <si>
    <t>LVC invests in early stage private and emerging growth public companies, with social media, e-commerce, a.i. and blockchain business models.</t>
  </si>
  <si>
    <t>Debt, Early Stage Venture, Private Equity, Seed</t>
  </si>
  <si>
    <t>FinHub Global</t>
  </si>
  <si>
    <t>https://www.crunchbase.com/organization/finhub-global</t>
  </si>
  <si>
    <t>FinHub Global is a FinTech company builder, developing business opportunities around the world.</t>
  </si>
  <si>
    <t>Jaguar Land Rover Tech Incubator</t>
  </si>
  <si>
    <t>https://www.crunchbase.com/organization/jaguar-land-rover-tech-incubator</t>
  </si>
  <si>
    <t>Jaguar Land Rover Tech Incubator advancing connected car innovation by supporting early-stage startups with breakthrough technologies.</t>
  </si>
  <si>
    <t>Cognitive Ventures</t>
  </si>
  <si>
    <t>https://www.crunchbase.com/organization/cognitive-ventures</t>
  </si>
  <si>
    <t>We Create Ventures that Transform Global Industries with Next-Generation Cognitive Computing &amp; Artificial General Intelligence</t>
  </si>
  <si>
    <t>NCLUSIVE</t>
  </si>
  <si>
    <t>https://www.crunchbase.com/organization/nclusive</t>
  </si>
  <si>
    <t>NCLUSIVE is a Los Angeles-based creative agency and venture studio that helps build brands and transform companies.</t>
  </si>
  <si>
    <t>Education Design Studio (EDSi)</t>
  </si>
  <si>
    <t>https://www.crunchbase.com/organization/education-design-studio-edsi</t>
  </si>
  <si>
    <t>A hybrid incubator and seed fund designed to tackle some of education‚Äôs most difficult problems.</t>
  </si>
  <si>
    <t>JTDK Corporation</t>
  </si>
  <si>
    <t>https://www.crunchbase.com/organization/jtdk</t>
  </si>
  <si>
    <t>Gulfport, Mississippi, United States</t>
  </si>
  <si>
    <t>Early-stage investors, Company builders. Focus on mobile, robots &amp; big-data.</t>
  </si>
  <si>
    <t>Los Angeles Syndicate of Technology</t>
  </si>
  <si>
    <t>https://www.crunchbase.com/organization/los-angeles-syndicate-of-technology</t>
  </si>
  <si>
    <t>Publicly-traded Technology Incubator</t>
  </si>
  <si>
    <t>Frost Venture Partners</t>
  </si>
  <si>
    <t>https://www.crunchbase.com/organization/frost-venture-partners-8586</t>
  </si>
  <si>
    <t>San Juan Capistrano, California, United States</t>
  </si>
  <si>
    <t>Frost Venture is a new kind of technology incubator built to take advantage of the once in a generation opportunity.</t>
  </si>
  <si>
    <t>V1 Ventures</t>
  </si>
  <si>
    <t>https://www.crunchbase.com/organization/v1-ventures</t>
  </si>
  <si>
    <t>V1 Ventures is an incubator that partners with founders to validate ideas and develop business strategies.</t>
  </si>
  <si>
    <t>Ellis Energy Investments</t>
  </si>
  <si>
    <t>https://www.crunchbase.com/organization/ellis-energy-investments</t>
  </si>
  <si>
    <t>Bakersfield, California, United States</t>
  </si>
  <si>
    <t>Ellis Energy Investments is a Seed Investment Company that helps early stage companies launch, monetize and grow.</t>
  </si>
  <si>
    <t>Whitespace Labs</t>
  </si>
  <si>
    <t>https://www.crunchbase.com/organization/whitespace-labs</t>
  </si>
  <si>
    <t>Whitespace Labs is an investment and consulting group that also help create startups from the scratch.</t>
  </si>
  <si>
    <t>SHOzemi Innovation Ventures</t>
  </si>
  <si>
    <t>https://www.crunchbase.com/organization/shozemi-innovation-ventures</t>
  </si>
  <si>
    <t>SHOzemi Innovation Ventures provides funds for Japan's tutoring school network.</t>
  </si>
  <si>
    <t>Kapyon Ventures</t>
  </si>
  <si>
    <t>https://www.crunchbase.com/organization/kapyon-ventures</t>
  </si>
  <si>
    <t>Kapyon Ventures is an incubation firm focused on the development of technology spinouts from global research institutes.</t>
  </si>
  <si>
    <t>Cisco Entrepreneurs in Residence</t>
  </si>
  <si>
    <t>https://www.crunchbase.com/organization/cisco-accelerator-for-entrepreneurs</t>
  </si>
  <si>
    <t>Cisco EIR supports early-stage entrepreneurs working on the next big ideas in the IoT/IoE, Big Data/analytics, Smart Cities.</t>
  </si>
  <si>
    <t>Mixin Capital</t>
  </si>
  <si>
    <t>https://www.crunchbase.com/organization/mixin-capital</t>
  </si>
  <si>
    <t>Mixin Capital provides seed funding to early stage technology co.</t>
  </si>
  <si>
    <t>Connecticut Center for Advanced Technology</t>
  </si>
  <si>
    <t>https://www.crunchbase.com/organization/connecticut-center-for-advanced-technology</t>
  </si>
  <si>
    <t>East Hartford, Connecticut, United States</t>
  </si>
  <si>
    <t>Connecticut Center for Advanced Technology, Inc. aims to be acknowledged by our customers as the 'go to' resource for improving America's</t>
  </si>
  <si>
    <t>The Incubation Factory</t>
  </si>
  <si>
    <t>https://www.crunchbase.com/organization/the-incubation-factory</t>
  </si>
  <si>
    <t>The Incubation Factory has a nearly twenty-year history in identifying, accelerating, launching and governing early stage companies.</t>
  </si>
  <si>
    <t>O Labs Ventures, LLC</t>
  </si>
  <si>
    <t>https://www.crunchbase.com/organization/o-labs-ventures-llc</t>
  </si>
  <si>
    <t>O Labs creates, incubates, and develops technology companies.</t>
  </si>
  <si>
    <t>Labs8</t>
  </si>
  <si>
    <t>https://www.crunchbase.com/organization/labs8</t>
  </si>
  <si>
    <t>Kirkland, Washington, United States</t>
  </si>
  <si>
    <t>Labs8 is an operation focused interactive agency and a private incubator.</t>
  </si>
  <si>
    <t>Imprint Lab</t>
  </si>
  <si>
    <t>https://www.crunchbase.com/organization/imprint-venture-lab-llc</t>
  </si>
  <si>
    <t>Imprint Lab is a seed stage incubator that finds, funds, and stewards creative start-ups.</t>
  </si>
  <si>
    <t>3I/O Ventures</t>
  </si>
  <si>
    <t>https://www.crunchbase.com/organization/3i-o-ventures</t>
  </si>
  <si>
    <t>3I/O Ventures is a technology startup studio.</t>
  </si>
  <si>
    <t>BioLucent</t>
  </si>
  <si>
    <t>https://www.crunchbase.com/organization/biolucent</t>
  </si>
  <si>
    <t>Bedford, Massachusetts, United States</t>
  </si>
  <si>
    <t>Hologic, Inc. (NASDAQ: HOLX) has grown to become a leading developer, manufacturer and supplier of premium diagnostic products, medical</t>
  </si>
  <si>
    <t>Moulthrop LLC</t>
  </si>
  <si>
    <t>https://www.crunchbase.com/organization/moulthrop-llc</t>
  </si>
  <si>
    <t>Investment company that invests in early statge companies in the biotech &amp; life sciences industry.</t>
  </si>
  <si>
    <t>ASAP Ventures</t>
  </si>
  <si>
    <t>https://www.crunchbase.com/organization/asap-ventures</t>
  </si>
  <si>
    <t>ASAP Ventures aims to get high-potential, early-stage companies to market faster and smarter.</t>
  </si>
  <si>
    <t>Nidus Center for Scientific Enterprise</t>
  </si>
  <si>
    <t>https://www.crunchbase.com/organization/nidus-center-for-scientific-enterprise</t>
  </si>
  <si>
    <t>Nidus Center for Scientific Enterprise, a nonprofit plant and life sciences incubating company, creates startup companies in Missouri.</t>
  </si>
  <si>
    <t>Platform Venture</t>
  </si>
  <si>
    <t>https://www.crunchbase.com/organization/platform-venture</t>
  </si>
  <si>
    <t>Deerfield, Illinois, United States</t>
  </si>
  <si>
    <t>Instead of focusing on quantity in the launch and development of portfolio companies, at Platform Venture our attention is locked on</t>
  </si>
  <si>
    <t>Lagovent Ventures Group, LLC</t>
  </si>
  <si>
    <t>https://www.crunchbase.com/organization/lagovent-ventures-group</t>
  </si>
  <si>
    <t>New Venture Incubation and Financing</t>
  </si>
  <si>
    <t>Thought into Action Entrepreneurship Institute at Colgate University</t>
  </si>
  <si>
    <t>https://www.crunchbase.com/organization/thought-into-action</t>
  </si>
  <si>
    <t>Colgate University's Entrepreneurship Institute</t>
  </si>
  <si>
    <t>iTime Fund</t>
  </si>
  <si>
    <t>https://www.crunchbase.com/organization/itime-fund-llc</t>
  </si>
  <si>
    <t>Frisco, Texas, United States</t>
  </si>
  <si>
    <t>iTime Fund is a seed-stage mobile-focused firm that helps businesses to grow.</t>
  </si>
  <si>
    <t>Provo Labs</t>
  </si>
  <si>
    <t>https://www.crunchbase.com/organization/provo-labs</t>
  </si>
  <si>
    <t>In December 2005, Paul's vision of forming a well-funded internet business incubator was realized when a private investor chose to provide</t>
  </si>
  <si>
    <t>NYU Polytechnic Incubators</t>
  </si>
  <si>
    <t>https://www.crunchbase.com/organization/nyu-poly-incubators</t>
  </si>
  <si>
    <t>The NYU Polytechnic Incubators combine next-generation technology with highly adaptable business models.</t>
  </si>
  <si>
    <t>Incubator, University Program</t>
  </si>
  <si>
    <t>Inman Incubator</t>
  </si>
  <si>
    <t>https://www.crunchbase.com/organization/inman-incubator</t>
  </si>
  <si>
    <t>The future of the real estate industry starts here.</t>
  </si>
  <si>
    <t>GIP Partners</t>
  </si>
  <si>
    <t>https://www.crunchbase.com/organization/gip-partners</t>
  </si>
  <si>
    <t>A multinational investment and business development company</t>
  </si>
  <si>
    <t>ICentennial Ventures</t>
  </si>
  <si>
    <t>https://www.crunchbase.com/organization/icentennial-ventures</t>
  </si>
  <si>
    <t>ICentennial Ventures is a New York based incubator that focuses on Internet infrastructure, e-commerce, and brick-and-mortar businesses.</t>
  </si>
  <si>
    <t>RedMetal</t>
  </si>
  <si>
    <t>https://www.crunchbase.com/organization/redmetal</t>
  </si>
  <si>
    <t>Redmetal provides consulting services for newly-established companies.</t>
  </si>
  <si>
    <t>Innovent</t>
  </si>
  <si>
    <t>https://www.crunchbase.com/organization/innovent-2</t>
  </si>
  <si>
    <t>Innovent is principal investment firm specializing in incubation.</t>
  </si>
  <si>
    <t>Seedline</t>
  </si>
  <si>
    <t>https://www.crunchbase.com/organization/seedline</t>
  </si>
  <si>
    <t>Greencastle, Indiana, United States</t>
  </si>
  <si>
    <t>Seedline is a missionary company dedicated to bible distribution.</t>
  </si>
  <si>
    <t>Eureka Equities Inc.</t>
  </si>
  <si>
    <t>https://www.crunchbase.com/organization/eureka-equitie</t>
  </si>
  <si>
    <t>Great Neck, New York, United States</t>
  </si>
  <si>
    <t>Eureka Equities Inc. is a group of entrepreneurs who can apply our experience, insight and expertise to your business idea.</t>
  </si>
  <si>
    <t>The 401(k) Plan Company</t>
  </si>
  <si>
    <t>https://www.crunchbase.com/organization/the-401-k-plan-company-13ec</t>
  </si>
  <si>
    <t>Management Consulting</t>
  </si>
  <si>
    <t>VentureWorx</t>
  </si>
  <si>
    <t>https://www.crunchbase.com/organization/ventureworx</t>
  </si>
  <si>
    <t>VentureWorx is an operational incubator for starting and developing internet content, e-commerce and infrastructure businesses.</t>
  </si>
  <si>
    <t>Invenshure</t>
  </si>
  <si>
    <t>https://www.crunchbase.com/organization/invenshure</t>
  </si>
  <si>
    <t>Invenshure is an incubator firm that invests in therapeutics, emerging platform technologies, and medical devices or imaging companies.</t>
  </si>
  <si>
    <t>Petri</t>
  </si>
  <si>
    <t>https://www.crunchbase.com/organization/petri-bio</t>
  </si>
  <si>
    <t>Co-founded with iconic bio entrepreneurs to fund formation-stage bioengineering companies.</t>
  </si>
  <si>
    <t>Convertible Note, Debt, Early Stage Venture, Seed</t>
  </si>
  <si>
    <t>Launch Accelerator</t>
  </si>
  <si>
    <t>https://www.crunchbase.com/organization/launch-incubator</t>
  </si>
  <si>
    <t>Supporting Entrepreneurs And Inspiring Innovation.</t>
  </si>
  <si>
    <t>SaltMines Group</t>
  </si>
  <si>
    <t>https://www.crunchbase.com/organization/saltmines-group-llc</t>
  </si>
  <si>
    <t>Vero Beach, Florida, United States</t>
  </si>
  <si>
    <t>SaltMines creates consumer and enterprise solutions in a high-energy, entrepreneurial environment.</t>
  </si>
  <si>
    <t>The Production Board (TPB)</t>
  </si>
  <si>
    <t>https://www.crunchbase.com/organization/the-production-board-tpb</t>
  </si>
  <si>
    <t>The Production Board is a San Francisco-based investment foundry focused on improving technologies in agriculture, food and life sciences.</t>
  </si>
  <si>
    <t>LaunchCyte</t>
  </si>
  <si>
    <t>https://www.crunchbase.com/organization/launchcyte</t>
  </si>
  <si>
    <t>LaunchCyte creates life sciences companies that offer technologies and products to improve healthcare and human conditions.</t>
  </si>
  <si>
    <t>Blue Star Innovation Partners</t>
  </si>
  <si>
    <t>https://www.crunchbase.com/organization/blue-star-innovation-partners</t>
  </si>
  <si>
    <t>BSIP is an investment capital fund run by serial entrepreneurs who co-manage and invest alongside Jerry Jones and the Jones Family.</t>
  </si>
  <si>
    <t>Incubator, Private Equity Firm</t>
  </si>
  <si>
    <t>Late Stage Venture, Private Equity</t>
  </si>
  <si>
    <t>Los Angeles Cleantech Incubator</t>
  </si>
  <si>
    <t>https://www.crunchbase.com/organization/los-angeles-cleantech-incubator</t>
  </si>
  <si>
    <t>LACI is a private non-profit organization that helps in accelerating the commercialization of clean technologies.</t>
  </si>
  <si>
    <t>Union Labs</t>
  </si>
  <si>
    <t>https://www.crunchbase.com/organization/union-lab</t>
  </si>
  <si>
    <t>Union Labs is a DeepTech venture fund building + backing early stage startups.</t>
  </si>
  <si>
    <t>G-Startup Worldwide</t>
  </si>
  <si>
    <t>https://www.crunchbase.com/organization/g-startup-worldwide</t>
  </si>
  <si>
    <t>Enabling Innovative Startups to Change the World.</t>
  </si>
  <si>
    <t>The Batchery</t>
  </si>
  <si>
    <t>https://www.crunchbase.com/organization/the-batchery</t>
  </si>
  <si>
    <t>The Batchery is a Bay Area-based global incubator for seed stage startups poised for rapid growth.</t>
  </si>
  <si>
    <t>Clarkston Consulting</t>
  </si>
  <si>
    <t>https://www.crunchbase.com/organization/clarkston-consulting</t>
  </si>
  <si>
    <t>Companies in life sciences, consumer products, and retail, partner with Clarkston to promote business growth and implement new technology.</t>
  </si>
  <si>
    <t>Corporate Venture Capital, Incubator</t>
  </si>
  <si>
    <t>Founders.ai</t>
  </si>
  <si>
    <t>https://www.crunchbase.com/organization/founders-ai</t>
  </si>
  <si>
    <t>Founders.ai invests in pre-seed and seed startups who transform Enterprise with AI and data.</t>
  </si>
  <si>
    <t>Family Investment Office, Incubator, Secondary Purchaser, Venture Capital</t>
  </si>
  <si>
    <t>Secondary Market, Seed</t>
  </si>
  <si>
    <t>Primera Impact</t>
  </si>
  <si>
    <t>https://www.crunchbase.com/organization/primera-impact</t>
  </si>
  <si>
    <t>Primera Impact is a collaboration between researchers at the University of Cambridge and Primera Capital.</t>
  </si>
  <si>
    <t>Deshpande Foundation</t>
  </si>
  <si>
    <t>https://www.crunchbase.com/organization/deshpande-foundation</t>
  </si>
  <si>
    <t>Stoneham, Massachusetts, United States</t>
  </si>
  <si>
    <t>Gururaj (Desh) and Jaishree Deshpande have encouraged the use of entrepreneurship and innovation as catalysts for sustainable change in the</t>
  </si>
  <si>
    <t>OnRamp Fund</t>
  </si>
  <si>
    <t>https://www.crunchbase.com/organization/onramp-fund</t>
  </si>
  <si>
    <t>A $10 million incubator that invests in early stage startups</t>
  </si>
  <si>
    <t>Walnut St. Labs</t>
  </si>
  <si>
    <t>https://www.crunchbase.com/organization/walnut-st-labs</t>
  </si>
  <si>
    <t>West Chester, Pennsylvania, United States</t>
  </si>
  <si>
    <t>Walnut St. Labs is a startup incubator that finances early stage companies.</t>
  </si>
  <si>
    <t>Cove Capital Group</t>
  </si>
  <si>
    <t>https://www.crunchbase.com/organization/cove-capital-group-2</t>
  </si>
  <si>
    <t>Cove Capital is a Boutique Incubator &amp; Accelerator with offices in Melbourne, Australia and New York. Cove focuses on technology start-ups.</t>
  </si>
  <si>
    <t>DEFT</t>
  </si>
  <si>
    <t>https://www.crunchbase.com/organization/deft-ventures</t>
  </si>
  <si>
    <t>Startup Studio‚Äã with rockstar Engineers + Entrepreneurs, in a world-class prototyping lab. (Focus: IoT, AI &amp; Robotics).</t>
  </si>
  <si>
    <t>MkII Ventures</t>
  </si>
  <si>
    <t>https://www.crunchbase.com/organization/mkii-ventures</t>
  </si>
  <si>
    <t>MkII Ventures is a venture capital firm.</t>
  </si>
  <si>
    <t>Gaebler Ventures</t>
  </si>
  <si>
    <t>https://www.crunchbase.com/organization/gaebler-ventures</t>
  </si>
  <si>
    <t>Gaebler Ventures is a business breeding place, holding company, and investment leverage fund based in Chicago, Illinois.</t>
  </si>
  <si>
    <t>octopus</t>
  </si>
  <si>
    <t>https://www.crunchbase.com/organization/octopus-3</t>
  </si>
  <si>
    <t>a hybrid stealth &gt; studio + idea lab + incubator with a philosophy of innovation using art + science + technology.</t>
  </si>
  <si>
    <t>Valley Venture Mentors</t>
  </si>
  <si>
    <t>https://www.crunchbase.com/organization/valley-venture-mentors</t>
  </si>
  <si>
    <t>Valley Venture Mentors (VVM) provides key support to the entrepreneurial ecosystem by uniting carefully selected startups together with</t>
  </si>
  <si>
    <t>Natural Capital</t>
  </si>
  <si>
    <t>https://www.crunchbase.com/organization/natural-capital</t>
  </si>
  <si>
    <t>Solving the world's hardest problems by bringing capital, technology and people together.</t>
  </si>
  <si>
    <t>Odin Holdings LLC</t>
  </si>
  <si>
    <t>https://www.crunchbase.com/organization/odin-holdings-llc</t>
  </si>
  <si>
    <t>Mountain Lakes, New Jersey, United States</t>
  </si>
  <si>
    <t>Start Up Advisory and Business Incubator</t>
  </si>
  <si>
    <t>Great Lakes Innovation and Development Enterprise</t>
  </si>
  <si>
    <t>https://www.crunchbase.com/organization/great-lakes-innovation-and-development-enterprise</t>
  </si>
  <si>
    <t>The Great Lakes Innovation and Development Enterprise (GLIDE) helps Northeast Ohio entrepreneurs wrap sound business practices around great</t>
  </si>
  <si>
    <t>MAC6</t>
  </si>
  <si>
    <t>https://www.crunchbase.com/organization/mac6</t>
  </si>
  <si>
    <t>MAC6 is an early stage business incubator accelerating Conscious Capitalism through Collaboration, Creativity, Community and Change.</t>
  </si>
  <si>
    <t>Ximyx</t>
  </si>
  <si>
    <t>https://www.crunchbase.com/organization/ximyx-2</t>
  </si>
  <si>
    <t>Travel and Hospitality Incubator that invest, create and managing travel, hospitality and media technology startup companies.</t>
  </si>
  <si>
    <t>WeiVC Incubator</t>
  </si>
  <si>
    <t>https://www.crunchbase.com/organization/weivc-incubator</t>
  </si>
  <si>
    <t>Newark, California, United States</t>
  </si>
  <si>
    <t>WeiVC Incubator is an investment advisory firm that caters to clients in the United States.</t>
  </si>
  <si>
    <t>Deviants Capital</t>
  </si>
  <si>
    <t>https://www.crunchbase.com/organization/deviants-capital</t>
  </si>
  <si>
    <t>CONTENT  |  COMMERCE  |  COMMUNITY</t>
  </si>
  <si>
    <t>Xanthas Creative Industries</t>
  </si>
  <si>
    <t>https://www.crunchbase.com/organization/xanthas-creativeindustries</t>
  </si>
  <si>
    <t>Pasadena's counter-culture alternative to Idealab, Xanthas incubates and invests in long-shot gimmicks.</t>
  </si>
  <si>
    <t>Venturi Group</t>
  </si>
  <si>
    <t>https://www.crunchbase.com/organization/venturi-group</t>
  </si>
  <si>
    <t>The Venturi Group, LLC identifies and manages the startup phase of new healthcare related technology companies</t>
  </si>
  <si>
    <t>Chobani Food Incubator</t>
  </si>
  <si>
    <t>https://www.crunchbase.com/organization/chobani-food-incubator</t>
  </si>
  <si>
    <t>Chobani Incubator is a program for companies taking on broken food systems to bring better food to more people.</t>
  </si>
  <si>
    <t>Be Great Partners</t>
  </si>
  <si>
    <t>https://www.crunchbase.com/organization/be-great-partners</t>
  </si>
  <si>
    <t>Be Great Partners is a technology incubator that builds successful products by investing in entrepreneurs.</t>
  </si>
  <si>
    <t>Social Venture Partners</t>
  </si>
  <si>
    <t>https://www.crunchbase.com/organization/social-venture-partners</t>
  </si>
  <si>
    <t>SVP builds on its Partners talent to enable them to become more impactful philanthropists, social investors, and volunteers.</t>
  </si>
  <si>
    <t>ShangPharma Innovation</t>
  </si>
  <si>
    <t>https://www.crunchbase.com/organization/shangpharma-innovation</t>
  </si>
  <si>
    <t>ShangPharma Innovation is a global innovation incubator and investment organization focused on biomedical R&amp;D technologies and therapeutics.</t>
  </si>
  <si>
    <t>FLIP.Ventures</t>
  </si>
  <si>
    <t>https://www.crunchbase.com/organization/flip-ventures</t>
  </si>
  <si>
    <t>Forward Looking Intellectual Property Ventures - A Vencubator.</t>
  </si>
  <si>
    <t>Angel Group, Corporate Venture Capital, Incubator</t>
  </si>
  <si>
    <t>Estalea</t>
  </si>
  <si>
    <t>https://www.crunchbase.com/organization/estalea-2</t>
  </si>
  <si>
    <t>Estalea conceptualizes, validates, builds and operates successful technology enterprises.</t>
  </si>
  <si>
    <t>Genesis Inventions, L.P.</t>
  </si>
  <si>
    <t>https://www.crunchbase.com/organization/genesis-inventions-l-p</t>
  </si>
  <si>
    <t>Genesis inventions is a partnership of entrepreneurs with a track record of founding successful cutting edge network technology companies.</t>
  </si>
  <si>
    <t>Hatch Ventures</t>
  </si>
  <si>
    <t>https://www.crunchbase.com/organization/hatch-ventures</t>
  </si>
  <si>
    <t>Hatch Ventures is a marketing consultancy firm based in Redmond, Washington.</t>
  </si>
  <si>
    <t>Late Stage Venture, Seed</t>
  </si>
  <si>
    <t>Oregon Technology Business Center</t>
  </si>
  <si>
    <t>https://www.crunchbase.com/organization/oregon-technology-business-center</t>
  </si>
  <si>
    <t>OTBC, the Oregon Technology Business Center, is a non-profit tech startup incubator that provides coaching, networking events,</t>
  </si>
  <si>
    <t>Annex Ventures Management LLC</t>
  </si>
  <si>
    <t>https://www.crunchbase.com/organization/annex-ventures</t>
  </si>
  <si>
    <t>Los Altos, California, United States</t>
  </si>
  <si>
    <t>Annex Ventures supports early stage funding for entrepreneurs in the hi-tech, bio-tech and medical device markets.</t>
  </si>
  <si>
    <t>Women's Capital Connection</t>
  </si>
  <si>
    <t>https://www.crunchbase.com/organization/womens-capital-connection</t>
  </si>
  <si>
    <t>Lenexa, Kansas, United States</t>
  </si>
  <si>
    <t>At the Women's Capital Connection, they believe personal wealth creates community wealth.</t>
  </si>
  <si>
    <t>Blue Ridge Foundation</t>
  </si>
  <si>
    <t>https://www.crunchbase.com/organization/blue-ridge-foundation</t>
  </si>
  <si>
    <t>Blue Ridge Foundation New York launches technology-based ventures.</t>
  </si>
  <si>
    <t>Arc Reactor</t>
  </si>
  <si>
    <t>https://www.crunchbase.com/organization/arc-reactor</t>
  </si>
  <si>
    <t>Arc Reactor is an early-stage technology investment and acquisition firm headquartered in Seattle, Washington.</t>
  </si>
  <si>
    <t>W. R. Berkley Innovation Labs</t>
  </si>
  <si>
    <t>https://www.crunchbase.com/organization/the-berkley-center-for-entrepreneurship-and-innovation</t>
  </si>
  <si>
    <t>The NYU Stern Berkley Center equips the New York entrepreneurship community with the skills and resources to drive disruptive innovation</t>
  </si>
  <si>
    <t>Net Value Holdings</t>
  </si>
  <si>
    <t>https://www.crunchbase.com/organization/net-value</t>
  </si>
  <si>
    <t>Net Value Holdings Inc. is a virtual incubator for early stage e-commerce businesses.</t>
  </si>
  <si>
    <t>Halcyon Incubator</t>
  </si>
  <si>
    <t>https://www.crunchbase.com/organization/halcyon-incubator</t>
  </si>
  <si>
    <t>The Halcyon Incubator is committed to solving 21st century challenges</t>
  </si>
  <si>
    <t>AI Fund</t>
  </si>
  <si>
    <t>https://www.crunchbase.com/organization/andrew-ng-ai-fund</t>
  </si>
  <si>
    <t>AI Fund is an early stage investor and incubator.</t>
  </si>
  <si>
    <t>Incubator, Micro VC, Venture Capital</t>
  </si>
  <si>
    <t>CBS</t>
  </si>
  <si>
    <t>https://www.crunchbase.com/organization/cbs</t>
  </si>
  <si>
    <t>CBS is an online platform that offers the latest news and information from San Diego.</t>
  </si>
  <si>
    <t>Corporate Venture Capital, Fund Of Funds, Incubator</t>
  </si>
  <si>
    <t>Debt, Post-Ipo, Private Equity</t>
  </si>
  <si>
    <t>Schmidt Futures</t>
  </si>
  <si>
    <t>https://www.crunchbase.com/organization/schmidt-futures</t>
  </si>
  <si>
    <t>Schmidt Futures is a philanthropic initiative, founded by Eric and Wendy Schmidt, that seeks to improve societal outcomes.</t>
  </si>
  <si>
    <t>INCISENT Labs</t>
  </si>
  <si>
    <t>https://www.crunchbase.com/organization/incisent-labs</t>
  </si>
  <si>
    <t>INCISENT Labs is a platform for creating disruptive innovations that transform traditional industries.</t>
  </si>
  <si>
    <t>Musketeer Capital</t>
  </si>
  <si>
    <t>https://www.crunchbase.com/organization/musketeer-capital</t>
  </si>
  <si>
    <t>Haverford, Pennsylvania, United States</t>
  </si>
  <si>
    <t>Seed and early stage investment fund</t>
  </si>
  <si>
    <t>Bir Ventures</t>
  </si>
  <si>
    <t>https://www.crunchbase.com/organization/bir-ventures</t>
  </si>
  <si>
    <t>Bloomington, Minnesota, United States</t>
  </si>
  <si>
    <t>Bir Ventures develops knowledge-based products that solve real world problems and launches them into the market.</t>
  </si>
  <si>
    <t>Medvance Incubator Partners</t>
  </si>
  <si>
    <t>https://www.crunchbase.com/organization/medvance-incubator-partners</t>
  </si>
  <si>
    <t>Delaware City, Delaware, United States</t>
  </si>
  <si>
    <t>NextStart</t>
  </si>
  <si>
    <t>https://www.crunchbase.com/organization/nextstart</t>
  </si>
  <si>
    <t>NextStart is a venture capital firm specializing in early-stage investments of healthcare technology and services sectors.</t>
  </si>
  <si>
    <t>Pivotal Ventures</t>
  </si>
  <si>
    <t>https://www.crunchbase.com/organization/pivotal-ventures</t>
  </si>
  <si>
    <t>Pivotal Ventures is an incubation and investment company to pursue projects, potentially, and ideas investments.</t>
  </si>
  <si>
    <t>Westlake Village BioPartners</t>
  </si>
  <si>
    <t>https://www.crunchbase.com/organization/westlake-village-biopartners</t>
  </si>
  <si>
    <t>Westlake Village BioPartners is venture capital firm focused on incubating and building life sciences companies.</t>
  </si>
  <si>
    <t>Collaborative Ventures</t>
  </si>
  <si>
    <t>https://www.crunchbase.com/organization/collaborative-ventures</t>
  </si>
  <si>
    <t>Concord, North Carolina, United States</t>
  </si>
  <si>
    <t>Collaborative Ventures is a business networking organization promoting business diversity, education and technical assistance.</t>
  </si>
  <si>
    <t>Code Ventures</t>
  </si>
  <si>
    <t>https://www.crunchbase.com/organization/code-ventures</t>
  </si>
  <si>
    <t>CodeVentures acts as your tech cofounder to design and build your startup</t>
  </si>
  <si>
    <t>Monarq Incubator</t>
  </si>
  <si>
    <t>https://www.crunchbase.com/organization/monarq-incubator</t>
  </si>
  <si>
    <t>Powering Exceptional Women-led Startups</t>
  </si>
  <si>
    <t>Venture Incubator, LLC</t>
  </si>
  <si>
    <t>https://www.crunchbase.com/organization/venture-incubator-llc</t>
  </si>
  <si>
    <t>Jackson, Mississippi, United States</t>
  </si>
  <si>
    <t>Venture Incubator, LLC, a 501c(3) non-profit corporation was formed and in April, 2011 as a result of a three year study funded by the</t>
  </si>
  <si>
    <t>DallasStartups.com</t>
  </si>
  <si>
    <t>https://www.crunchbase.com/organization/dallasstartups-com</t>
  </si>
  <si>
    <t>Dallas Startups is a business incubator that provides founders life-cycle assistance to dramatically speed their path to profitability.</t>
  </si>
  <si>
    <t>Start Smart Labs</t>
  </si>
  <si>
    <t>https://www.crunchbase.com/organization/start-smart-labs</t>
  </si>
  <si>
    <t>Start Smart Labs is a Big Data Incubator for startups that are developing data intensive applications on Hadoop and Spark.</t>
  </si>
  <si>
    <t>Experiment Fund</t>
  </si>
  <si>
    <t>https://www.crunchbase.com/organization/experiment-fund</t>
  </si>
  <si>
    <t xml:space="preserve"> Experiment Fund was a seed-stage venture fund that will bankroll student start-ups developed and maintained in Cambridge.</t>
  </si>
  <si>
    <t>Foxhog Ventures Corp.</t>
  </si>
  <si>
    <t>https://www.crunchbase.com/organization/foxhog-ventures-corp</t>
  </si>
  <si>
    <t>USA based Venture Capital Firm came up with Foxhog Small Finance Bank , helping startups to land idea into future with equity based funding.</t>
  </si>
  <si>
    <t>Angel Group, Entrepreneurship Program, Incubator, Investment Bank, Private Equity Firm</t>
  </si>
  <si>
    <t>Early Stage Venture, Grant, Non Equity Assistance, Venture</t>
  </si>
  <si>
    <t>Star Farm Ventures</t>
  </si>
  <si>
    <t>https://www.crunchbase.com/organization/star-farm-ventures</t>
  </si>
  <si>
    <t>Their objective at star farm ventures is to prove that one can make money by investing in young israeli startups</t>
  </si>
  <si>
    <t>TechGROWTH Ohio</t>
  </si>
  <si>
    <t>https://www.crunchbase.com/organization/techgrowth-ohio1</t>
  </si>
  <si>
    <t>Athens, Ohio, United States</t>
  </si>
  <si>
    <t>TechGROWTH Ohio connects early-stage, technologically-innovative companies with valuable tools for growth and sources of capital.</t>
  </si>
  <si>
    <t>Krupy Capital</t>
  </si>
  <si>
    <t>https://www.crunchbase.com/organization/krupy-capital</t>
  </si>
  <si>
    <t>Krupy Capital works with entrepreneurs and developers to build companies of the future.</t>
  </si>
  <si>
    <t>Ambistia Ventures</t>
  </si>
  <si>
    <t>https://www.crunchbase.com/organization/ambistia-ventures</t>
  </si>
  <si>
    <t>Ambistia Ventures is an incubation organization that focuses on web, mobile, real-time, and social media.</t>
  </si>
  <si>
    <t>Allen Institute for Artificial Intelligence</t>
  </si>
  <si>
    <t>https://www.crunchbase.com/organization/allen-institute-for-artificial-intelligence</t>
  </si>
  <si>
    <t>The Allen Institute For Artificial Intelligence (AI2) is an artificial intelligence research institute and start-up incubator.</t>
  </si>
  <si>
    <t>Talent Tech Labs</t>
  </si>
  <si>
    <t>https://www.crunchbase.com/organization/talent-tech-labs</t>
  </si>
  <si>
    <t>Talent Tech Labs is the only incubator focused on technological developments in Human Capital Management and Talent Acquisition.</t>
  </si>
  <si>
    <t>SteelBridge Laboratories</t>
  </si>
  <si>
    <t>https://www.crunchbase.com/organization/steelbridge-laboratories</t>
  </si>
  <si>
    <t>SteelBridge Laboratories is an early-stage FinTech incubator.</t>
  </si>
  <si>
    <t>Curious Minds</t>
  </si>
  <si>
    <t>https://www.crunchbase.com/organization/curious-minds</t>
  </si>
  <si>
    <t>Curious Minds is a hybrid incubator-accelerator and an angel fund that invests in seed and early stage ventures.</t>
  </si>
  <si>
    <t>Incubate Miami</t>
  </si>
  <si>
    <t>https://www.crunchbase.com/organization/incubate-miami</t>
  </si>
  <si>
    <t>Incubate Miami is a science and technology business incubator providing strategic resources for startups.</t>
  </si>
  <si>
    <t>Knockout Capital</t>
  </si>
  <si>
    <t>https://www.crunchbase.com/organization/bonsai-accelerator</t>
  </si>
  <si>
    <t>We fuel the future: it might not be human.</t>
  </si>
  <si>
    <t>Incubator, Micro VC, Syndicate</t>
  </si>
  <si>
    <t>Innovatemap Ventures</t>
  </si>
  <si>
    <t>https://www.crunchbase.com/organization/innovatemap-ventures</t>
  </si>
  <si>
    <t>We partner with lead investors in early-stage strategic clients.</t>
  </si>
  <si>
    <t>Nextlaw Labs</t>
  </si>
  <si>
    <t>https://www.crunchbase.com/organization/nextlawlabs</t>
  </si>
  <si>
    <t>Nextlaw Labs is the innovative legal tech venture development platform.</t>
  </si>
  <si>
    <t>HVF Labs</t>
  </si>
  <si>
    <t>https://www.crunchbase.com/organization/hvf-labs</t>
  </si>
  <si>
    <t>HVF Labs is a company creation lab, founded by Max Levchin. We build companies with the teams that will operate them.</t>
  </si>
  <si>
    <t>YouWeb</t>
  </si>
  <si>
    <t>https://www.crunchbase.com/organization/youweb</t>
  </si>
  <si>
    <t>YouWeb develops products and business models for companies in the consumer internet and mobile computing sectors.</t>
  </si>
  <si>
    <t>Next 10 Ventures</t>
  </si>
  <si>
    <t>https://www.crunchbase.com/organization/next-10-ventures</t>
  </si>
  <si>
    <t>Next 10 Ventures is a leading venture group focused solely on the global Creator economy.</t>
  </si>
  <si>
    <t>Sonoma Brands</t>
  </si>
  <si>
    <t>https://www.crunchbase.com/organization/sonoma-brands</t>
  </si>
  <si>
    <t>Sonoma, California, United States</t>
  </si>
  <si>
    <t>A new health, wellness and food brand platform launched by Jon Sebastiaini</t>
  </si>
  <si>
    <t>The Tornante Company</t>
  </si>
  <si>
    <t>https://www.crunchbase.com/organization/the-tornante-company</t>
  </si>
  <si>
    <t>California City, California, United States</t>
  </si>
  <si>
    <t>The Tornante Company is a principal investment firm specializing in incubation.</t>
  </si>
  <si>
    <t>LAB Miami Ventures</t>
  </si>
  <si>
    <t>https://www.crunchbase.com/organization/lab-miami-ventures</t>
  </si>
  <si>
    <t>LAB Miami Ventures is a seed-stage PropTech Venture Capital that creates disruptive new digital businesses in partnership with corporations.</t>
  </si>
  <si>
    <t>Metaform Ventures</t>
  </si>
  <si>
    <t>https://www.crunchbase.com/organization/metaform-ventures</t>
  </si>
  <si>
    <t>Pleasanton, California, United States</t>
  </si>
  <si>
    <t>Metaform Ventures is an investment fund .</t>
  </si>
  <si>
    <t>Corporate Venture Capital, Entrepreneurship Program, Incubator, Private Equity Firm, Venture Capital, Venture Debt</t>
  </si>
  <si>
    <t>Early Stage Venture, Late Stage Venture, Post-Ipo, Seed</t>
  </si>
  <si>
    <t>LaunchTime</t>
  </si>
  <si>
    <t>https://www.crunchbase.com/organization/launchtime</t>
  </si>
  <si>
    <t>LaunchTime is an early-stage investor and incubator focused on e-commerce and digital media companies.</t>
  </si>
  <si>
    <t>Jump.net Ventures</t>
  </si>
  <si>
    <t>https://www.crunchbase.com/organization/jump-net-ventures</t>
  </si>
  <si>
    <t>Jump.net Ventures offering Internet start-ups discounted or no-cost Internet service and Web server colocation space in exchange for equity.</t>
  </si>
  <si>
    <t>Aligned Partners</t>
  </si>
  <si>
    <t>https://www.crunchbase.com/organization/aligned-partners</t>
  </si>
  <si>
    <t>Aligned Partners is a venture capital firm that offers venture capital expertise to its portfolio companies.</t>
  </si>
  <si>
    <t>Startech Early Ventures</t>
  </si>
  <si>
    <t>https://www.crunchbase.com/organization/startech-early-ventures</t>
  </si>
  <si>
    <t>STARTech creates or invests in seed and early stage technology-based companies primarily in Information Technology and Communications,</t>
  </si>
  <si>
    <t>Kairos</t>
  </si>
  <si>
    <t>https://www.crunchbase.com/organization/kairoshq</t>
  </si>
  <si>
    <t>Kairos is a portfolio of brands that focuses on making life simpler and more affordable for our generation.</t>
  </si>
  <si>
    <t>YEI Innovation Fund</t>
  </si>
  <si>
    <t>https://www.crunchbase.com/organization/yei-innovation-fund</t>
  </si>
  <si>
    <t>New Haven, Connecticut, United States</t>
  </si>
  <si>
    <t>The YEI Innovation Fund offers $3 million in funding to eligible Yale startups. The Fund was created in September 2013 by Yale University</t>
  </si>
  <si>
    <t>Financial Venture Studio</t>
  </si>
  <si>
    <t>https://www.crunchbase.com/organization/financial-venture-studio</t>
  </si>
  <si>
    <t>Financial Venture Studio is a venture capital firm investing in teams who are seeking to improve their financial lives.</t>
  </si>
  <si>
    <t>Silicon Catalyst</t>
  </si>
  <si>
    <t>https://www.crunchbase.com/organization/silicon-catalyst</t>
  </si>
  <si>
    <t>World's only startup incubator focused exclusively on semiconductor solutions</t>
  </si>
  <si>
    <t>Life Sciences Greenhouse of Pennsylvania</t>
  </si>
  <si>
    <t>https://www.crunchbase.com/organization/life-sciences-greenhouse-of-pennsylvania</t>
  </si>
  <si>
    <t>Harrisburg, Pennsylvania, United States</t>
  </si>
  <si>
    <t>LSGPA partners with a range of institutions, including local research universities, colleges, medical centers, economic development</t>
  </si>
  <si>
    <t>Government Office, Incubator</t>
  </si>
  <si>
    <t>Vermont Center for Emerging Technologies</t>
  </si>
  <si>
    <t>https://www.crunchbase.com/organization/vermont-center-for-emerging-technologies</t>
  </si>
  <si>
    <t>Burlington, Vermont, United States</t>
  </si>
  <si>
    <t>VCET offer unfair advantages to Vermont‚Äôs entrepreneurs through people, places, and capital.</t>
  </si>
  <si>
    <t>Kansas Bioscience Authority</t>
  </si>
  <si>
    <t>https://www.crunchbase.com/organization/kansas-bioscience-authority</t>
  </si>
  <si>
    <t>Olathe, Kansas, United States</t>
  </si>
  <si>
    <t>Kansas has the largest concentration of animal health companies in the world. Their researchers are making breakthroughs in oncology,</t>
  </si>
  <si>
    <t>New Orleans BioFund</t>
  </si>
  <si>
    <t>https://www.crunchbase.com/organization/new-orleans-biofund</t>
  </si>
  <si>
    <t>Invests in small businesses and start-ups contributing to the economic revitalization of Louisiana.</t>
  </si>
  <si>
    <t>42 Ventures</t>
  </si>
  <si>
    <t>https://www.crunchbase.com/organization/42-ventures</t>
  </si>
  <si>
    <t>Invests in industry focused, cloud-based software businesses.</t>
  </si>
  <si>
    <t>RSV Venture Partners</t>
  </si>
  <si>
    <t>https://www.crunchbase.com/organization/rsv-venture-partners</t>
  </si>
  <si>
    <t>RSV Venture Partners is an early stage venture fund and a mentorship-driven startup incubator.</t>
  </si>
  <si>
    <t>ACRE</t>
  </si>
  <si>
    <t>https://www.crunchbase.com/organization/acre-3</t>
  </si>
  <si>
    <t>ACRE is a cleantech, smart grid and sustainable, smart cities incubator.</t>
  </si>
  <si>
    <t>Kauffman Foundation</t>
  </si>
  <si>
    <t>https://www.crunchbase.com/organization/kauffman-foundation</t>
  </si>
  <si>
    <t>Kaufman Foundation¬†focuses on grant making and operations in the fields of¬†education and entrepreneurship.</t>
  </si>
  <si>
    <t>eCompanies</t>
  </si>
  <si>
    <t>https://www.crunchbase.com/organization/ecompanies</t>
  </si>
  <si>
    <t>Ecompanies, LLC is the incubation component of eCompanies, which also has a venture capital instrument.</t>
  </si>
  <si>
    <t>Maine Technology Institute</t>
  </si>
  <si>
    <t>https://www.crunchbase.com/organization/maine-technology-institute</t>
  </si>
  <si>
    <t>Brunswick, Maine, United States</t>
  </si>
  <si>
    <t>Maine Technology Institute invests in promising technologies by funding research and development projects in the state's seven.</t>
  </si>
  <si>
    <t>Debt, Grant</t>
  </si>
  <si>
    <t>West Health Investment Fund</t>
  </si>
  <si>
    <t>https://www.crunchbase.com/organization/west-health-investment-fund</t>
  </si>
  <si>
    <t>West Health Investment Fund invests in early-stage healthcare technology companies and is a venture capital firm based in California.</t>
  </si>
  <si>
    <t>RSE Ventures</t>
  </si>
  <si>
    <t>https://www.crunchbase.com/organization/rse-ventures</t>
  </si>
  <si>
    <t>RSE Ventures is a private investment firm that focuses on sports &amp; entertainment, media &amp; marketing, food &amp; lifestyle and technology.</t>
  </si>
  <si>
    <t>Incubator, Private Equity Firm, Venture Capital</t>
  </si>
  <si>
    <t>Late Stage Venture, Venture</t>
  </si>
  <si>
    <t>Reflective Venture Partners</t>
  </si>
  <si>
    <t>https://www.crunchbase.com/organization/reflective-ventures</t>
  </si>
  <si>
    <t>Blockchain specific venture fund.</t>
  </si>
  <si>
    <t>UCI Applied Innovation</t>
  </si>
  <si>
    <t>https://www.crunchbase.com/organization/uci-applied-innovation-2</t>
  </si>
  <si>
    <t>UCI Applied Innovation brings campus-based discoveries together.</t>
  </si>
  <si>
    <t>Entrepreneurship Program, Incubator, Startup Competition</t>
  </si>
  <si>
    <t>Michael J. Fox Foundation</t>
  </si>
  <si>
    <t>https://www.crunchbase.com/organization/the-michael-j-fox-foundation</t>
  </si>
  <si>
    <t>Michael J. Fox Foundation is dedicated to finding better treatments and cure for Parkinson‚Äôs disease.</t>
  </si>
  <si>
    <t>Organic Chemistry</t>
  </si>
  <si>
    <t>RGAx</t>
  </si>
  <si>
    <t>https://www.crunchbase.com/organization/rgax</t>
  </si>
  <si>
    <t>Chesterfield, Missouri, United States</t>
  </si>
  <si>
    <t>RGAx is the innovation accelerator of RGA, one of the worlds largest life reinsurance company.</t>
  </si>
  <si>
    <t>Travel Startups Incubator</t>
  </si>
  <si>
    <t>https://www.crunchbase.com/organization/travel-startups-incubator</t>
  </si>
  <si>
    <t>Travel Technology Incubator investing $25,000 in the world‚Äôs most talented travel entrepreneurs and early stage travel technology.</t>
  </si>
  <si>
    <t>Entrepreneurship Program, Incubator</t>
  </si>
  <si>
    <t>Bienville Capital</t>
  </si>
  <si>
    <t>https://www.crunchbase.com/organization/bienville-capital-management</t>
  </si>
  <si>
    <t xml:space="preserve">Bienville is a New York-based investment firm managing capital for select institutional and family office clients. </t>
  </si>
  <si>
    <t>Family Investment Office, Fund Of Funds, Hedge Fund, Incubator, Private Equity Firm, Venture Capital</t>
  </si>
  <si>
    <t>Early Stage Venture, Late Stage Venture, Post-Ipo, Private Equity, Secondary Market, Seed</t>
  </si>
  <si>
    <t>KohFounders</t>
  </si>
  <si>
    <t>https://www.crunchbase.com/organization/koh-founders</t>
  </si>
  <si>
    <t>Founded in 2013, Koh Founders helps early-stage entrepreneurs in digital healthcare, local, mobile, IoT, and software and services.</t>
  </si>
  <si>
    <t>Vodafone Ventures</t>
  </si>
  <si>
    <t>https://www.crunchbase.com/organization/vodafone-ventures</t>
  </si>
  <si>
    <t>Vodafone Ventures firm specializes in investments in seed/start up, early stage, and mid stage in wireless and Internet sectors.</t>
  </si>
  <si>
    <t>Rainmakers</t>
  </si>
  <si>
    <t>https://www.crunchbase.com/organization/the-rainmakers</t>
  </si>
  <si>
    <t>World's leading innovation and incubation companies.</t>
  </si>
  <si>
    <t>AlleyCorp</t>
  </si>
  <si>
    <t>https://www.crunchbase.com/organization/alleycorp</t>
  </si>
  <si>
    <t>AlleyCorp is an early stage venture fund and incubator that founds and funds transformative companies, primarily in New York.</t>
  </si>
  <si>
    <t>Frost Data Capital</t>
  </si>
  <si>
    <t>https://www.crunchbase.com/organization/frost-data-capital</t>
  </si>
  <si>
    <t>Frost Data Capital is a California-based venture capital firm that invests in big data analytics startups.</t>
  </si>
  <si>
    <t>Z80 Labs Technology Incubator</t>
  </si>
  <si>
    <t>https://www.crunchbase.com/organization/z80-labs-technology-incubator</t>
  </si>
  <si>
    <t>Z80 Labs Technology Incubator provides facilities and funding for early stage companies to ignite the internet-based technology sector.</t>
  </si>
  <si>
    <t>Rose Tech Ventures</t>
  </si>
  <si>
    <t>https://www.crunchbase.com/organization/rose-tech-ventures</t>
  </si>
  <si>
    <t>Rose Tech Ventures is an early stage investment fund that provides investments to ventures.</t>
  </si>
  <si>
    <t>Debt, Early Stage Venture, Late Stage Venture, Seed</t>
  </si>
  <si>
    <t>InnoSpring Seed Fund</t>
  </si>
  <si>
    <t>https://www.crunchbase.com/organization/innospring</t>
  </si>
  <si>
    <t>InnoSpring Seed Fund is technology seed fund backed by growth-stage venture funds including KPCB, IDG Capital, Legend Capital, NLVC etc.</t>
  </si>
  <si>
    <t>Arena Ventures</t>
  </si>
  <si>
    <t>https://www.crunchbase.com/organization/arena-ventures</t>
  </si>
  <si>
    <t>Arena Ventures is a founder-focused venture firm making seed and growth investments in Los Angeles and San Francisco.</t>
  </si>
  <si>
    <t>Slater Technology Fund</t>
  </si>
  <si>
    <t>https://www.crunchbase.com/organization/slater-technology-fund</t>
  </si>
  <si>
    <t>Slater Technology Fund is a venture capital firm investing in technology-based startup companies across multiple sectors.</t>
  </si>
  <si>
    <t>South Carolina Research Authority</t>
  </si>
  <si>
    <t>https://www.crunchbase.com/organization/south-carolina-research-authority</t>
  </si>
  <si>
    <t>SCRA helps to develop technology-based services.</t>
  </si>
  <si>
    <t>ic@3401</t>
  </si>
  <si>
    <t>https://www.crunchbase.com/organization/ic-3401</t>
  </si>
  <si>
    <t>ic@3401 is the largest group of funded, early-stage software companies in Philadelphia.</t>
  </si>
  <si>
    <t>Lighthouse Capital Partners</t>
  </si>
  <si>
    <t>https://www.crunchbase.com/organization/lighthouse-capital-partners</t>
  </si>
  <si>
    <t>Lighthouse Capital Partners provides capital to early- and growth-stage technology, life science and clean tech companies.</t>
  </si>
  <si>
    <t>Debt, Early Stage Venture, Late Stage Venture, Private Equity</t>
  </si>
  <si>
    <t>Pittsburgh Life Sciences Greenhouse</t>
  </si>
  <si>
    <t>https://www.crunchbase.com/organization/pittsburgh-life-sciences-greenhouse</t>
  </si>
  <si>
    <t>The Pittsburgh Life Sciences Greenhouse (PLSG) provides capital investments and customized company formation and business growth services</t>
  </si>
  <si>
    <t>Forward Ventures</t>
  </si>
  <si>
    <t>https://www.crunchbase.com/organization/forward-ventures</t>
  </si>
  <si>
    <t>Forward Ventures ic a venture capital company that focuses in companies in the area of biological sciences.</t>
  </si>
  <si>
    <t>Debt, Early Stage Venture, Late Stage Venture</t>
  </si>
  <si>
    <t>High Alpha</t>
  </si>
  <si>
    <t>https://www.crunchbase.com/organization/high-alpha-llc</t>
  </si>
  <si>
    <t>High Alpha creates and funds companies through a new model for entrepreneurship that unites company building and venture capital.</t>
  </si>
  <si>
    <t>Idealab</t>
  </si>
  <si>
    <t>https://www.crunchbase.com/organization/idealab</t>
  </si>
  <si>
    <t>Founded in 1996 by Bill Gross, Idealab is the longest leading technology incubator.</t>
  </si>
  <si>
    <t>Vehicles In General</t>
  </si>
  <si>
    <t>Obvious Ventures</t>
  </si>
  <si>
    <t>https://www.crunchbase.com/organization/obvious-ventures</t>
  </si>
  <si>
    <t>Obvious Ventures brings experience, capital, and focus to startups combining profit and purpose for a better world.</t>
  </si>
  <si>
    <t>TechNexus Venture Collaborative</t>
  </si>
  <si>
    <t>https://www.crunchbase.com/organization/technexus</t>
  </si>
  <si>
    <t>TechNexus Venture Collaborative is a venture capital firm that provides early-stage funding, startup programs, and strategic capital.</t>
  </si>
  <si>
    <t>ATDC</t>
  </si>
  <si>
    <t>https://www.crunchbase.com/organization/atdc</t>
  </si>
  <si>
    <t>ATDC helps entrepreneurs launch and build transformative technology companies.</t>
  </si>
  <si>
    <t>EvoNexus</t>
  </si>
  <si>
    <t>https://www.crunchbase.com/organization/evonexus-llc</t>
  </si>
  <si>
    <t>EvoNexus empowers motivated entrepreneurs to turn their transformative ideas into fundable and commercially viable companies.</t>
  </si>
  <si>
    <t>Innovation Works</t>
  </si>
  <si>
    <t>https://www.crunchbase.com/organization/innovation-works</t>
  </si>
  <si>
    <t>Innovation Works invests capital, business expertise and resources into companies with the greatest likelihood of regional economic impact.</t>
  </si>
  <si>
    <t>Electric Techniques Not Otherwise Provided For</t>
  </si>
  <si>
    <t>Lumi Labs</t>
  </si>
  <si>
    <t>https://www.crunchbase.com/organization/lumi-labs</t>
  </si>
  <si>
    <t>Lumi Labs is a tech incubator that focuses on consumer media and artificial intelligence space.</t>
  </si>
  <si>
    <t>https://www.crunchbase.com/organization/1871</t>
  </si>
  <si>
    <t xml:space="preserve">1871 is a not-for-profit community that helps digital designers, engineers, and entrepreneurs build their startups and share ideas. </t>
  </si>
  <si>
    <t>Launch Pad Ignition, LLC</t>
  </si>
  <si>
    <t>https://www.crunchbase.com/organization/launch-pad-ignition-llc</t>
  </si>
  <si>
    <t>Startup Accelerator in New Orleans</t>
  </si>
  <si>
    <t>Co-Working Space, Incubator</t>
  </si>
  <si>
    <t>IncubEx</t>
  </si>
  <si>
    <t>https://www.crunchbase.com/organization/incubex</t>
  </si>
  <si>
    <t>IncubEx is an incubator for exchange-traded products, services, and technology solutions</t>
  </si>
  <si>
    <t>IntuitiveX</t>
  </si>
  <si>
    <t>https://www.crunchbase.com/organization/intuitivex</t>
  </si>
  <si>
    <t>IntuitiveX is a life sciences consulting firm and incubator that has deep in-house knowledge and network of resources.</t>
  </si>
  <si>
    <t>Future Labs</t>
  </si>
  <si>
    <t>https://www.crunchbase.com/organization/future-labs</t>
  </si>
  <si>
    <t>Future Labs at the NYU Tandon School of Engineering are a network of innovation spaces and programs.</t>
  </si>
  <si>
    <t>Propeller</t>
  </si>
  <si>
    <t>https://www.crunchbase.com/organization/propeller-2</t>
  </si>
  <si>
    <t>Propeller is a New Orleans-based nonprofit organization.</t>
  </si>
  <si>
    <t>First Flight Venture Center</t>
  </si>
  <si>
    <t>https://www.crunchbase.com/organization/first-flight-venture-center</t>
  </si>
  <si>
    <t>First Flight Venture Center is an incubator and venture capital firm specializing in early and start-up companies.</t>
  </si>
  <si>
    <t>New Orleans BioInnovation Center</t>
  </si>
  <si>
    <t>https://www.crunchbase.com/organization/new-orleans-bioinnovation-center</t>
  </si>
  <si>
    <t>The New Orleans BioInnovation Center is a technology business incubator created to foster entrepreneurship within the New Orleans</t>
  </si>
  <si>
    <t>Convertible Note, Debt, Early Stage Venture, Non Equity Assistance, Seed, Venture</t>
  </si>
  <si>
    <t>Impact Hub Santa Barbara</t>
  </si>
  <si>
    <t>https://www.crunchbase.com/organization/impact-hub-santa-barbara</t>
  </si>
  <si>
    <t>Impact Hub Santa Barbara is an accelerator/incubator in Santa Barbara.</t>
  </si>
  <si>
    <t>Nike Valiant Labs</t>
  </si>
  <si>
    <t>https://www.crunchbase.com/organization/nike-valiant-labs</t>
  </si>
  <si>
    <t>Nike Valiant Labs is a new internal incubation arm of Nike, focused on building businesses that serve consumers in new and unimagined ways.</t>
  </si>
  <si>
    <t>North Shore InnoVentures</t>
  </si>
  <si>
    <t>https://www.crunchbase.com/organization/north-shore-innoventures</t>
  </si>
  <si>
    <t>Beverly, Massachusetts, United States</t>
  </si>
  <si>
    <t>North Shore Innoventures is a technology incubator network and business accelerator with biotech and cleantech centers.</t>
  </si>
  <si>
    <t>Maine Center for Entrepreneurial Development</t>
  </si>
  <si>
    <t>https://www.crunchbase.com/organization/maine-center-for-entrepreneurial-development</t>
  </si>
  <si>
    <t>The Maine Center for Entrepreneurial Development (MCED) is a private non-profit founded in 1997 that helps Maine‚Äôs most promising</t>
  </si>
  <si>
    <t>StartingBlock Madison</t>
  </si>
  <si>
    <t>https://www.crunchbase.com/organization/startingblock-madison</t>
  </si>
  <si>
    <t>Starting Block Madison is a network of young entrepreneurs, investors and advisors who connect to share innovative ideas.</t>
  </si>
  <si>
    <t>CAGIX</t>
  </si>
  <si>
    <t>https://www.crunchbase.com/organization/cagix</t>
  </si>
  <si>
    <t>CAGIX is a software company, with long-term experience in the start-ups, incubation and investment industry.</t>
  </si>
  <si>
    <t>Mach49</t>
  </si>
  <si>
    <t>https://www.crunchbase.com/organization/mach49</t>
  </si>
  <si>
    <t>Mach49 helps global businesses build a pipeline and portfolio of high potential ventures using their own customers, talent and innovation</t>
  </si>
  <si>
    <t>Southeast TechInventures</t>
  </si>
  <si>
    <t>https://www.crunchbase.com/organization/southeast-techinventures</t>
  </si>
  <si>
    <t>STI's mission is to build an effective and profitable technology accelerator for rapid conversion of scientific breakthroughs into</t>
  </si>
  <si>
    <t>Startup Quest</t>
  </si>
  <si>
    <t>https://www.crunchbase.com/organization/startup-quest</t>
  </si>
  <si>
    <t>Startup Quest is an incubator offering entrepreneurial e-learning, online mentorship, resources, perks, and legal and financial documents.</t>
  </si>
  <si>
    <t>Global Entrepreneurship Institute</t>
  </si>
  <si>
    <t>https://www.crunchbase.com/organization/global-entrepreneurship-institute</t>
  </si>
  <si>
    <t>Laguna Beach, California, United States</t>
  </si>
  <si>
    <t>Non-Profit Educating And Supporting Global Entrepreneurs</t>
  </si>
  <si>
    <t>Rex</t>
  </si>
  <si>
    <t>https://www.crunchbase.com/organization/rex-19b4</t>
  </si>
  <si>
    <t>Portfolio of companies (i.e. Teams) that are tech-driven, investment-focused, operationally intensive and or media related. ‚Äã</t>
  </si>
  <si>
    <t>Family Investment Office, Incubator, Private Equity Firm, Syndicate, Venture Capital</t>
  </si>
  <si>
    <t>HODL</t>
  </si>
  <si>
    <t>https://www.crunchbase.com/organization/hodl-vc</t>
  </si>
  <si>
    <t>HODL is a venture capital fund and company builder.</t>
  </si>
  <si>
    <t>The Cannon Community</t>
  </si>
  <si>
    <t>https://www.crunchbase.com/organization/the-cannon-community</t>
  </si>
  <si>
    <t>The Cannon Community is a provider of innovation infrastructure to the community of startups.</t>
  </si>
  <si>
    <t>Adjacent</t>
  </si>
  <si>
    <t>https://www.crunchbase.com/organization/adjacent</t>
  </si>
  <si>
    <t>A virtual incubator for every entrepreneur</t>
  </si>
  <si>
    <t>Give Lively</t>
  </si>
  <si>
    <t>https://www.crunchbase.com/organization/give-lively</t>
  </si>
  <si>
    <t>We build fundraising technology and provide it for free to nonprofits</t>
  </si>
  <si>
    <t>Story Stock Exchange</t>
  </si>
  <si>
    <t>https://www.crunchbase.com/organization/story-stock-exchange</t>
  </si>
  <si>
    <t>Story Stock Exchange is an angel fund that invests capital and marketing resources in promising high-growth companies.</t>
  </si>
  <si>
    <t>Foresite Labs</t>
  </si>
  <si>
    <t>https://www.crunchbase.com/organization/foresite-labs</t>
  </si>
  <si>
    <t>Foresite Labs is a biotechnology company that supports healthcare entrepreneurs that focuses on discovery and development of new medicine.</t>
  </si>
  <si>
    <t>Points of Light</t>
  </si>
  <si>
    <t>https://www.crunchbase.com/organization/points-of-light</t>
  </si>
  <si>
    <t>Points of Light is an organization dedicated to volunteer service.</t>
  </si>
  <si>
    <t>BlockHold Capital</t>
  </si>
  <si>
    <t>https://www.crunchbase.com/organization/blockhold-capital</t>
  </si>
  <si>
    <t>First publicly traded comprehensive blockchain advisory and investment company</t>
  </si>
  <si>
    <t>Embarc Collective</t>
  </si>
  <si>
    <t>https://www.crunchbase.com/organization/embarc-collective</t>
  </si>
  <si>
    <t>Embarc Collective helps Tampa Bay‚Äôs startup talent build bold, scalable, thriving companies.</t>
  </si>
  <si>
    <t>Innovation Depot</t>
  </si>
  <si>
    <t>https://www.crunchbase.com/organization/innovation-depot</t>
  </si>
  <si>
    <t>Innovation Depot is a technology center and business incubation program that focuses on developing emerging biotechnology/life science,</t>
  </si>
  <si>
    <t>The Vault</t>
  </si>
  <si>
    <t>https://www.crunchbase.com/organization/the-vault-2</t>
  </si>
  <si>
    <t>The VAULT is a full stack innovation ecosystem based in the heart of Silicon Valley.</t>
  </si>
  <si>
    <t>Propellant Labs</t>
  </si>
  <si>
    <t>https://www.crunchbase.com/organization/propellant-labs</t>
  </si>
  <si>
    <t>Propellant Labs is an online community that connects individuals with investors, entrepreneurs, and mentors.</t>
  </si>
  <si>
    <t>Zero-F</t>
  </si>
  <si>
    <t>https://www.crunchbase.com/organization/zero-f</t>
  </si>
  <si>
    <t>Zero-F is an incubator program that builds technology companies in Silicon Valley.</t>
  </si>
  <si>
    <t>Codelitt</t>
  </si>
  <si>
    <t>https://www.crunchbase.com/organization/codelitt-incubator</t>
  </si>
  <si>
    <t>Providing you the best possible products and solutions using cutting edge technology and genuine, personal connections.</t>
  </si>
  <si>
    <t>4.0 Schools</t>
  </si>
  <si>
    <t>https://www.crunchbase.com/organization/4-0-schools</t>
  </si>
  <si>
    <t>Early-stage education incubator: ventures that redefine how we teach and learn.</t>
  </si>
  <si>
    <t>IdeaGist</t>
  </si>
  <si>
    <t>https://www.crunchbase.com/organization/ideagist-3</t>
  </si>
  <si>
    <t>IdeaGist is virtual incubator for people with ideas.</t>
  </si>
  <si>
    <t>New Mindfulness</t>
  </si>
  <si>
    <t>https://www.crunchbase.com/organization/new-mindfulness-inc</t>
  </si>
  <si>
    <t>New Mindfulness is a futurist foundry that designs, funds, and launches iconic, paradigm-shifting consumer ventures.</t>
  </si>
  <si>
    <t>Innovation Incubator Inc.</t>
  </si>
  <si>
    <t>https://www.crunchbase.com/organization/innovation-incubator-inc</t>
  </si>
  <si>
    <t>Focused on incubating to accelerate the first mile and guiding the journey to the last mile, we create &amp; grow IT solution companies</t>
  </si>
  <si>
    <t>Store No 8</t>
  </si>
  <si>
    <t>https://www.crunchbase.com/organization/store-no-8</t>
  </si>
  <si>
    <t>Hoboken, New Jersey, United States</t>
  </si>
  <si>
    <t>technology-startup incubator created by Walmart to identify changes that will reshape the retail experience</t>
  </si>
  <si>
    <t>Swiss Financiers</t>
  </si>
  <si>
    <t>https://www.crunchbase.com/organization/swiss-financiers</t>
  </si>
  <si>
    <t>Swiss Financiers is particularly designed to support entrepreneur-driven companies.</t>
  </si>
  <si>
    <t>Partner Fusion</t>
  </si>
  <si>
    <t>https://www.crunchbase.com/organization/partner-fusion</t>
  </si>
  <si>
    <t>Lehi, Utah, United States</t>
  </si>
  <si>
    <t>Partner Fusion is a leading marketing and technology incubator.</t>
  </si>
  <si>
    <t>Cobuild Lab</t>
  </si>
  <si>
    <t>https://www.crunchbase.com/organization/cobuild-lab</t>
  </si>
  <si>
    <t>We partner with Entrepreneurs and Industry Experts to transform ideas into Web and Mobile Custom Software Solutions.</t>
  </si>
  <si>
    <t>Convertible Note, Crowdfunding, Early Stage Venture, Seed</t>
  </si>
  <si>
    <t>EcoTech Visions</t>
  </si>
  <si>
    <t>https://www.crunchbase.com/organization/ecotech-visions</t>
  </si>
  <si>
    <t>EcoTech Visions is a business incubator and accelerator based in Miami, Florida.</t>
  </si>
  <si>
    <t>Ascender</t>
  </si>
  <si>
    <t>https://www.crunchbase.com/organization/thrill-mill</t>
  </si>
  <si>
    <t>A Start-Up Incubator dedicated to growing businesses committed to Pittsburgh.</t>
  </si>
  <si>
    <t>EQ Ventures</t>
  </si>
  <si>
    <t>https://www.crunchbase.com/organization/eq-ventures</t>
  </si>
  <si>
    <t>South Lake Tahoe, California, United States</t>
  </si>
  <si>
    <t>EQ Ventures is an incubator and accelerator dedicated to supporting impact entrepreneurs.</t>
  </si>
  <si>
    <t>PITME</t>
  </si>
  <si>
    <t>https://www.crunchbase.com/organization/pitme</t>
  </si>
  <si>
    <t>PITME LABS is an acceleration program for Middle Eastern startups in Silicon Valley.</t>
  </si>
  <si>
    <t>500 LABS</t>
  </si>
  <si>
    <t>https://www.crunchbase.com/organization/500-labs</t>
  </si>
  <si>
    <t>500 LABS is a startup studio by 500 Startups. It partners with teams around the world to test new ideas and build companies from ground up.</t>
  </si>
  <si>
    <t>Cognity Labs</t>
  </si>
  <si>
    <t>https://www.crunchbase.com/organization/cognity-labs</t>
  </si>
  <si>
    <t>Cognity Labs is a virtual pre-seed startup incubator catering to AI and Data-enabled startups in the Philippines.</t>
  </si>
  <si>
    <t>Pivotal Ventures Inc</t>
  </si>
  <si>
    <t>https://www.crunchbase.com/organization/pivotal-ventures-inc</t>
  </si>
  <si>
    <t>Pivotal Ventures advises and consults to Corporate Innovators, Start-Ups, Growth-Stage Leaders and Investors.</t>
  </si>
  <si>
    <t>Hub LA</t>
  </si>
  <si>
    <t>https://www.crunchbase.com/organization/hub-la</t>
  </si>
  <si>
    <t>Hub LA is a dynamic workspace and membership community dedicated to the individuals and teams building the local, sustainable economy.</t>
  </si>
  <si>
    <t>Revitalize Venture Studio</t>
  </si>
  <si>
    <t>https://www.crunchbase.com/organization/revitalize-venture-studio</t>
  </si>
  <si>
    <t>Revitalize Venture Studio focuses on creating and launching Software-as-a-Service (SaaS) and platform-based software startups.</t>
  </si>
  <si>
    <t>HuB Incubator</t>
  </si>
  <si>
    <t>https://www.crunchbase.com/organization/hub-incubator</t>
  </si>
  <si>
    <t>HuB Incubator is a group for entrepreneurs to share creative ideas with each other.</t>
  </si>
  <si>
    <t>RevTech Labs</t>
  </si>
  <si>
    <t>https://www.crunchbase.com/organization/revtech-labs</t>
  </si>
  <si>
    <t>RevTech Labs is based in Charlotte and provides a place for tech startups to launch themselves.</t>
  </si>
  <si>
    <t>LStar Ventures</t>
  </si>
  <si>
    <t>https://www.crunchbase.com/organization/lstar-ventures</t>
  </si>
  <si>
    <t>LStar Ventures has built more than 65 beautiful, financially successful, and environmentally sensitive communities in 15 states.</t>
  </si>
  <si>
    <t>Sustainable Energy Fund</t>
  </si>
  <si>
    <t>https://www.crunchbase.com/organization/sustainable-energy-fund</t>
  </si>
  <si>
    <t>Allentown, Pennsylvania, United States</t>
  </si>
  <si>
    <t>Sustainable Energy Fund is a non-profit organization.</t>
  </si>
  <si>
    <t>Rock Creek Capital</t>
  </si>
  <si>
    <t>https://www.crunchbase.com/organization/rock-creek-capital</t>
  </si>
  <si>
    <t>Rock Creek is to create attractive and sustainable returns for their investors by opportunistically acquiring unique, resource-rich land</t>
  </si>
  <si>
    <t>Catapult Chicago</t>
  </si>
  <si>
    <t>https://www.crunchbase.com/organization/catapult-chicago</t>
  </si>
  <si>
    <t>Catapult Chicago is the uniquely collaborative start-up community located in the heart of Chicago's River North neighborhood.</t>
  </si>
  <si>
    <t>SNK Investments</t>
  </si>
  <si>
    <t>https://www.crunchbase.com/organization/snk-investments</t>
  </si>
  <si>
    <t>SNK Investments, invests in and advises start-ups. We make money when these start-ups have a liquidity event, which is historically an</t>
  </si>
  <si>
    <t>Ventura Ventures Technology Center</t>
  </si>
  <si>
    <t>https://www.crunchbase.com/organization/ventura-ventures-technology-center</t>
  </si>
  <si>
    <t>Ventura Ventures Technology Center (V2TC) is a high-tech business incubator that developed in partnership with the City of Ventura and the</t>
  </si>
  <si>
    <t>DayOne Ventures</t>
  </si>
  <si>
    <t>https://www.crunchbase.com/organization/dayone-ventures</t>
  </si>
  <si>
    <t>Blacksburg, Virginia, United States</t>
  </si>
  <si>
    <t>DayOne Ventures is a mentoring and seed stage investment program that focusses its funds on technology startups.</t>
  </si>
  <si>
    <t>Harbor Launch</t>
  </si>
  <si>
    <t>https://www.crunchbase.com/organization/harbor-launch-at-the-institute-of-marine-and-environmental-technology</t>
  </si>
  <si>
    <t>Community for early-stage life science and environmental companies</t>
  </si>
  <si>
    <t>The Innovation Institute</t>
  </si>
  <si>
    <t>https://www.crunchbase.com/organization/the-innovation-institute</t>
  </si>
  <si>
    <t>La Palma, California, United States</t>
  </si>
  <si>
    <t>The Innovation Institute is a healthcare incubator and leading provider of medical device and healthcare innovation solutions.</t>
  </si>
  <si>
    <t>Ulatan Global Investments</t>
  </si>
  <si>
    <t>https://www.crunchbase.com/organization/ulatan-global-investments</t>
  </si>
  <si>
    <t>New York Family Office Fund (UGI Capital Fund)</t>
  </si>
  <si>
    <t>Family Investment Office, Incubator, Private Equity Firm</t>
  </si>
  <si>
    <t>Mentor Capital Network</t>
  </si>
  <si>
    <t>https://www.crunchbase.com/organization/mentor-capital-network</t>
  </si>
  <si>
    <t>Investing Expertise in Social Entrepreneurs</t>
  </si>
  <si>
    <t>Youngstown Business Incubator</t>
  </si>
  <si>
    <t>https://www.crunchbase.com/organization/youngstown-business-incubator</t>
  </si>
  <si>
    <t>Youngstown, Ohio, United States</t>
  </si>
  <si>
    <t>Youngstown Business Incubator is a business incubator. It focuses on developing B2B software application companies. The company offers</t>
  </si>
  <si>
    <t>Parabolic Ventures</t>
  </si>
  <si>
    <t>https://www.crunchbase.com/organization/parabolic-ventures</t>
  </si>
  <si>
    <t>Parabolic Ventures provides strategic advisory services, seed capital, and investment solutions to early-stage companies.</t>
  </si>
  <si>
    <t>Hen House Ventures</t>
  </si>
  <si>
    <t>https://www.crunchbase.com/organization/hen-house-ventures</t>
  </si>
  <si>
    <t>Hen House Ventures is a startup incubation and go-to-market services company</t>
  </si>
  <si>
    <t>TechTown</t>
  </si>
  <si>
    <t>https://www.crunchbase.com/organization/techtown</t>
  </si>
  <si>
    <t>Technology and life sciences incubator that forms a community of entrepreneurs, investors, mentors, service providers</t>
  </si>
  <si>
    <t>CryptoHQ Fund</t>
  </si>
  <si>
    <t>https://www.crunchbase.com/organization/cryptohq-fund</t>
  </si>
  <si>
    <t>CryptoHQ is a Venture Capital &amp; Crypto-Fund, incubation program for Emerging Technology, Blockchain, secondary offering market.</t>
  </si>
  <si>
    <t>Early Stage Venture, Late Stage Venture, Secondary Market, Seed, Venture</t>
  </si>
  <si>
    <t>Ingria Business Incubator</t>
  </si>
  <si>
    <t>https://www.crunchbase.com/organization/ingria-business-incubator</t>
  </si>
  <si>
    <t>Ingria Business Incubator is private equity firm that provides finance to tech startups.</t>
  </si>
  <si>
    <t>The Hatchery</t>
  </si>
  <si>
    <t>https://www.crunchbase.com/organization/the-hatchery</t>
  </si>
  <si>
    <t>One of the key reasons why Northern California is a hotbed of technology innovation and investment.</t>
  </si>
  <si>
    <t>XLP Capital</t>
  </si>
  <si>
    <t>https://www.crunchbase.com/organization/xlp-capital-2</t>
  </si>
  <si>
    <t>XLP Capital is a technology investment fund with three distinct businesses: venture incubation, activist investing, and strategic advisory.</t>
  </si>
  <si>
    <t>Athenian VC</t>
  </si>
  <si>
    <t>https://www.crunchbase.com/organization/athenianvc</t>
  </si>
  <si>
    <t>Democratized access to innovation and capital.</t>
  </si>
  <si>
    <t>Kingologic LLC</t>
  </si>
  <si>
    <t>https://www.crunchbase.com/organization/kingologic-llc</t>
  </si>
  <si>
    <t>We are based in Downtown, Chicago, Illinois, USA</t>
  </si>
  <si>
    <t>Angel Group, Incubator, Private Equity Firm, Venture Capital</t>
  </si>
  <si>
    <t>I&amp;CO</t>
  </si>
  <si>
    <t>https://www.crunchbase.com/organization/inamoto-co</t>
  </si>
  <si>
    <t>I&amp;CO is a business invention studio that creates tools with heart.</t>
  </si>
  <si>
    <t>Tidewater Equity Partners</t>
  </si>
  <si>
    <t>https://www.crunchbase.com/organization/tidewater-equity-partners</t>
  </si>
  <si>
    <t>Wilmington, North Carolina, United States</t>
  </si>
  <si>
    <t>Tidewater Equity Partners is a relationship-based, people-focused investor in small, family-owned and closely-held businesses.</t>
  </si>
  <si>
    <t>Highline Therapeutics</t>
  </si>
  <si>
    <t>https://www.crunchbase.com/organization/highline-therapeutics</t>
  </si>
  <si>
    <t>Highline Therapeutics is a biotech incubator established by Versant Ventures in New York City.</t>
  </si>
  <si>
    <t>GoodCompany Group</t>
  </si>
  <si>
    <t>https://www.crunchbase.com/organization/goodcompany-ventures</t>
  </si>
  <si>
    <t>Incubator for social entrepreneurs</t>
  </si>
  <si>
    <t>USC Incubator</t>
  </si>
  <si>
    <t>https://www.crunchbase.com/organization/usc-incubator</t>
  </si>
  <si>
    <t>USC Incubator accelerates the development of USC‚Äôs top student and alumni entrepreneurs through experiential education, community.</t>
  </si>
  <si>
    <t>Teens in Tech Labs</t>
  </si>
  <si>
    <t>https://www.crunchbase.com/organization/teens-in-tech-networks</t>
  </si>
  <si>
    <t>Teens in Tech Labs provides tools and resources to young entrepreneurs around the world.</t>
  </si>
  <si>
    <t>Mission Investors Exchange</t>
  </si>
  <si>
    <t>https://www.crunchbase.com/organization/mission-investors-exchange</t>
  </si>
  <si>
    <t>Mission Investors Exchange is where philanthropic innovators exchange ideas, tools, and experiences to increase the impact of their capital.</t>
  </si>
  <si>
    <t>VestLink Group</t>
  </si>
  <si>
    <t>https://www.crunchbase.com/organization/vestlink-group</t>
  </si>
  <si>
    <t>VestLink is a leading platform for connecting global innovators with the China market.</t>
  </si>
  <si>
    <t>National Environmental Technology (NET) Incubator</t>
  </si>
  <si>
    <t>https://www.crunchbase.com/organization/national-environmental-technology-net-incubator</t>
  </si>
  <si>
    <t>Wilberforce, Ohio, United States</t>
  </si>
  <si>
    <t>The National Environmental Technology (NET) Incubator provides an affordable head start to companies whose focus is environmental</t>
  </si>
  <si>
    <t>Madison Square Ventures</t>
  </si>
  <si>
    <t>https://www.crunchbase.com/organization/madison-square-ventures</t>
  </si>
  <si>
    <t>Madison Square Ventures is currently developing multiple websites and accompanying web applications focused on local content.</t>
  </si>
  <si>
    <t>The Veloz Group</t>
  </si>
  <si>
    <t>https://www.crunchbase.com/organization/the-veloz-group</t>
  </si>
  <si>
    <t>The Veloz Group, a startup incubator, creates businesses across various industries, including financial services, technology, and more.</t>
  </si>
  <si>
    <t>Incuvation Labs LLC</t>
  </si>
  <si>
    <t>https://www.crunchbase.com/organization/incuvation-labs-llc</t>
  </si>
  <si>
    <t>Artesia, California, United States</t>
  </si>
  <si>
    <t>Incuvation Labs LLC is a southern california startup incubator.we research, incubate, and accelerate.</t>
  </si>
  <si>
    <t>Greater Philadelphia Alliance for Capital and Technologies (PACT)</t>
  </si>
  <si>
    <t>https://www.crunchbase.com/organization/greater-philadelphia-alliance-for-capital-and-technologies-pact</t>
  </si>
  <si>
    <t>The Greater Philadelphia Alliance for Capital and Technologies (PACT) connects investors, entrepreneurs and professional advisors.</t>
  </si>
  <si>
    <t>Coin Apex</t>
  </si>
  <si>
    <t>https://www.crunchbase.com/organization/coin-apex</t>
  </si>
  <si>
    <t>Coin Apex is a fintech incubator focused on cryptocurrency, Bitcoin and blockchain-based technology.</t>
  </si>
  <si>
    <t>Bullfrog Ventures</t>
  </si>
  <si>
    <t>https://www.crunchbase.com/organization/bullfrog-ventures</t>
  </si>
  <si>
    <t>Bullfrog Ventures is an incubator specializing in insurance and Insurtech capabilities delivery.</t>
  </si>
  <si>
    <t>INC.spire Education Foundation</t>
  </si>
  <si>
    <t>https://www.crunchbase.com/organization/inc-spire-education-foundation</t>
  </si>
  <si>
    <t>Reston, Virginia, United States</t>
  </si>
  <si>
    <t>The Greater Reston Chamber of Commerce is the catalyst for business growth and entrepreneurship.</t>
  </si>
  <si>
    <t>Oregon bioscience incubator</t>
  </si>
  <si>
    <t>https://www.crunchbase.com/organization/oregon-bioscience-incubator</t>
  </si>
  <si>
    <t>OTRADI has operated state‚Äôs only non-profit, proof-of-concept bioscience laboratories, with unique robotic equipment &amp; scientific expertise.</t>
  </si>
  <si>
    <t>Startup Shell</t>
  </si>
  <si>
    <t>https://www.crunchbase.com/organization/startup-shell</t>
  </si>
  <si>
    <t>College Park, Maryland, United States</t>
  </si>
  <si>
    <t>Startup Shell is the student-run coworking space and incubator at the University of Maryland.</t>
  </si>
  <si>
    <t>North Venture Partners</t>
  </si>
  <si>
    <t>https://www.crunchbase.com/organization/north-venture-partners</t>
  </si>
  <si>
    <t>They are a team of progressive business minds who incubate and execute high impact growth strategies for early stage entertainment,</t>
  </si>
  <si>
    <t>Tarmac SF</t>
  </si>
  <si>
    <t>https://www.crunchbase.com/organization/tarmac-sf</t>
  </si>
  <si>
    <t>Tarmac SF is an incubation program.</t>
  </si>
  <si>
    <t>Rackspace Startup</t>
  </si>
  <si>
    <t>https://www.crunchbase.com/organization/rackspace-startup-program</t>
  </si>
  <si>
    <t>The Rackspace Startup Program is here to help you launch your business.</t>
  </si>
  <si>
    <t>Greenwings Biomedical</t>
  </si>
  <si>
    <t>https://www.crunchbase.com/organization/greenwings-biomedical</t>
  </si>
  <si>
    <t>Pacific Palisades, California, United States</t>
  </si>
  <si>
    <t>Greenwings Biomedical incubates exceptional biomedical innovations into exceptional ventures.</t>
  </si>
  <si>
    <t>PeoplesVC</t>
  </si>
  <si>
    <t>https://www.crunchbase.com/organization/peoplesvc</t>
  </si>
  <si>
    <t>Peterborough, New Hampshire, United States</t>
  </si>
  <si>
    <t>PeoplesVC is a venture capital for early stage technology companies.</t>
  </si>
  <si>
    <t>Velocis</t>
  </si>
  <si>
    <t>https://www.crunchbase.com/organization/velocis</t>
  </si>
  <si>
    <t>Velocis partners with early stage companies to incubate amazing technology-centered businesses.</t>
  </si>
  <si>
    <t>The Carinae Group</t>
  </si>
  <si>
    <t>https://www.crunchbase.com/organization/thecarinaegroup</t>
  </si>
  <si>
    <t>Tinley Park, Illinois, United States</t>
  </si>
  <si>
    <t>Carinae Group has focused on turning IT excellence into greater business value and stronger business operations.</t>
  </si>
  <si>
    <t>APPlife Digital Solutions</t>
  </si>
  <si>
    <t>https://www.crunchbase.com/organization/applife-digital-solutions</t>
  </si>
  <si>
    <t>APPlife Digital Solutions is a business incubator and portfolio manager that creates and invests in e-commerce and cloud-based solutions.</t>
  </si>
  <si>
    <t>Tampa Bay Technology Incubator</t>
  </si>
  <si>
    <t>https://www.crunchbase.com/organization/tampa-bay-technology-incubator</t>
  </si>
  <si>
    <t>The Tampa Bay Technology Incubator (TBTI) is one vehicle through which USF CONNECT grows successful companies.</t>
  </si>
  <si>
    <t>ACIN Camden Center for Entrepreneurship in Technology</t>
  </si>
  <si>
    <t>https://www.crunchbase.com/organization/acin-camden-center-for-entrepreneurship-in-technology</t>
  </si>
  <si>
    <t>Camden, New Jersey, United States</t>
  </si>
  <si>
    <t>ACIN Camden Center for Entrepreneurship in Technology helps companies for growth in private-sector.</t>
  </si>
  <si>
    <t>coPhilly</t>
  </si>
  <si>
    <t>https://www.crunchbase.com/organization/cophilly-2</t>
  </si>
  <si>
    <t>The Worlds First Crowdfunding Accelerator</t>
  </si>
  <si>
    <t>PandemicTech</t>
  </si>
  <si>
    <t>https://www.crunchbase.com/organization/pandemictech</t>
  </si>
  <si>
    <t>PandemicTech is a virtual incubator that supports innovators and innovations on the front lines of health security.</t>
  </si>
  <si>
    <t>42Angelitos</t>
  </si>
  <si>
    <t>https://www.crunchbase.com/organization/42angelitos</t>
  </si>
  <si>
    <t>42Angelitos brings professionals to entrepreneurs and accelerates the startup process.</t>
  </si>
  <si>
    <t>Bethesda Green</t>
  </si>
  <si>
    <t>https://www.crunchbase.com/organization/bethesda-green</t>
  </si>
  <si>
    <t>Bethesda, Maryland, United States</t>
  </si>
  <si>
    <t>Bethesda Green is a non-profit incubator that aims to accelerate the sustainable economy.</t>
  </si>
  <si>
    <t>Teqspring</t>
  </si>
  <si>
    <t>https://www.crunchbase.com/organization/teqspring</t>
  </si>
  <si>
    <t>Based in San Diego, Teqspring is a commercial software incubator and seed financing firm</t>
  </si>
  <si>
    <t>ETC (Emerging Technology Centers)</t>
  </si>
  <si>
    <t>https://www.crunchbase.com/organization/emergingtechnologycenters</t>
  </si>
  <si>
    <t>Emerging Technology Center helps startups grow and prosper, with focus on early-stage companies in the City of Baltimore, Maryland.</t>
  </si>
  <si>
    <t>Center for Entrepreneurial Innovation</t>
  </si>
  <si>
    <t>https://www.crunchbase.com/organization/center-for-entrepreneurial-innovation-cei</t>
  </si>
  <si>
    <t>CEI is a Phoenix business incubator that supports startup commercialization of medical device, biotech, and renewable energy innovations.</t>
  </si>
  <si>
    <t>Fuse Corps</t>
  </si>
  <si>
    <t>https://www.crunchbase.com/organization/fuse-corps</t>
  </si>
  <si>
    <t>Fuse Corps provide opportunities for entrepreneurial professionals to spend a year helping governors, mayors and community leaders across.</t>
  </si>
  <si>
    <t>Area15</t>
  </si>
  <si>
    <t>https://www.crunchbase.com/organization/area15</t>
  </si>
  <si>
    <t>Area15 is a small business incubator based in Charlotte, North Carolina.</t>
  </si>
  <si>
    <t>Indicina Ventures</t>
  </si>
  <si>
    <t>https://www.crunchbase.com/organization/indicina-ventures</t>
  </si>
  <si>
    <t>We provide funding and resources to internet companies of various stages.</t>
  </si>
  <si>
    <t>Junior Achievement of New York</t>
  </si>
  <si>
    <t>https://www.crunchbase.com/organization/junior-achievement-of-new-york</t>
  </si>
  <si>
    <t>Junior Achievement teaches young people about money management and how business works.</t>
  </si>
  <si>
    <t>Audacity Fund Reno</t>
  </si>
  <si>
    <t>https://www.crunchbase.com/organization/audacity-fund-reno</t>
  </si>
  <si>
    <t>The Audacity Fund Reno is a field of interest fund at the Community Foundation of Western Nevada.</t>
  </si>
  <si>
    <t>Zahn Innovation Center</t>
  </si>
  <si>
    <t>https://www.crunchbase.com/organization/zahn-innovation-center</t>
  </si>
  <si>
    <t>The Zahn Innovation Center a startup incubator located at the City College of New York offering co-working space and an array of resources.</t>
  </si>
  <si>
    <t>The Gainesville Technology Enterprise Center</t>
  </si>
  <si>
    <t>https://www.crunchbase.com/organization/the-gainesville-technology-enterprise-center</t>
  </si>
  <si>
    <t>Gainesville, Florida, United States</t>
  </si>
  <si>
    <t>Gainesville Technology Enterprise Center is a business incubator headquartered in Gainesville, Florida.</t>
  </si>
  <si>
    <t>CSI Tech Incubator</t>
  </si>
  <si>
    <t>https://www.crunchbase.com/organization/csi-tech-incubator</t>
  </si>
  <si>
    <t>Staten Island, New York, United States</t>
  </si>
  <si>
    <t>The City of New York College of Staten Island's Technology Incubator.</t>
  </si>
  <si>
    <t>UConn TIP</t>
  </si>
  <si>
    <t>https://www.crunchbase.com/organization/uconn-tip</t>
  </si>
  <si>
    <t>UConn TIP is an incubation program of the University of Connecticut that helps build technically-based start-up companies.</t>
  </si>
  <si>
    <t>3Ds Madison</t>
  </si>
  <si>
    <t>https://www.crunchbase.com/organization/3ds-madison</t>
  </si>
  <si>
    <t>The mission of 3 Day Startup is to build entrepreneurial capabilities and cultures on university campuses.</t>
  </si>
  <si>
    <t>Incumed</t>
  </si>
  <si>
    <t>https://www.crunchbase.com/organization/incumed</t>
  </si>
  <si>
    <t>Incumed, Inc., a medical device incubator, engages in the creation and development of medical products.</t>
  </si>
  <si>
    <t>The Kimberly-Clark Digital Innovation Lab (D'Lab)</t>
  </si>
  <si>
    <t>https://www.crunchbase.com/organization/the-kimberly-clark-digital-innovation-lab</t>
  </si>
  <si>
    <t>The D‚ÄôLab is K-C's initiative to find startups with disruptive technologies and license their capabilities for their K-C brands.</t>
  </si>
  <si>
    <t>Stonecast Ventures</t>
  </si>
  <si>
    <t>https://www.crunchbase.com/organization/stonecast-ventures</t>
  </si>
  <si>
    <t>Digital products</t>
  </si>
  <si>
    <t>VentureCamp</t>
  </si>
  <si>
    <t>https://www.crunchbase.com/organization/venturecamp</t>
  </si>
  <si>
    <t>Revolutionary live/work incubator based out of Global Mansions. We offer fully immersive mentorship in our new Startup Ecosystem!</t>
  </si>
  <si>
    <t>Urban Public Finance</t>
  </si>
  <si>
    <t>https://www.crunchbase.com/organization/urban-public-finance</t>
  </si>
  <si>
    <t>Urban Public Finance is an investment firm that specializes in the fields of crowdfunding space.</t>
  </si>
  <si>
    <t>Hartford Lab LLC</t>
  </si>
  <si>
    <t>https://www.crunchbase.com/organization/hartford-lab-llc</t>
  </si>
  <si>
    <t>Hartford Lab architects, advises, incubates &amp; invests in technology companies.</t>
  </si>
  <si>
    <t>25K Startups</t>
  </si>
  <si>
    <t>https://www.crunchbase.com/organization/25k-startups</t>
  </si>
  <si>
    <t>Long Island Tech Startup Incubator &amp; Accelerator</t>
  </si>
  <si>
    <t>HCDC's Business Center</t>
  </si>
  <si>
    <t>https://www.crunchbase.com/organization/hcdc-s-business-center</t>
  </si>
  <si>
    <t>HCDC‚Äôs Business Center is a startup incubator in Southwest Ohio that helps entrepreneurs launch successful technology-oriented businesses.</t>
  </si>
  <si>
    <t>Colorado Springs Technology Incubator</t>
  </si>
  <si>
    <t>https://www.crunchbase.com/organization/colorado-springs-technology-incubator</t>
  </si>
  <si>
    <t>CSTI is a non-profit organization run by entrepreneurs for entrepreneurs. We combine the expertise of startup pros, investors, community/</t>
  </si>
  <si>
    <t>Boise Greenhouse</t>
  </si>
  <si>
    <t>https://www.crunchbase.com/organization/boise-greenhouse</t>
  </si>
  <si>
    <t>Boise, Idaho, United States</t>
  </si>
  <si>
    <t>The Greenhouse is a business incubator, working with early-stage companies of today to become the powerhouses of tomorrow.</t>
  </si>
  <si>
    <t>Domi Ventures</t>
  </si>
  <si>
    <t>https://www.crunchbase.com/organization/domi-ventures</t>
  </si>
  <si>
    <t>Tallahassee, Florida, United States</t>
  </si>
  <si>
    <t>Domi Ventures invest in early stage entrepreneurs and accelerate their growth by providing access to a network of mentors, investors.</t>
  </si>
  <si>
    <t>Juice Tank</t>
  </si>
  <si>
    <t>https://www.crunchbase.com/organization/juice-tank</t>
  </si>
  <si>
    <t>Somerset, New Jersey, United States</t>
  </si>
  <si>
    <t>JuiceTank Innovation Lab is the newest and largest tech incubator and coworking space in New Jersey.</t>
  </si>
  <si>
    <t>Pointosoul Group</t>
  </si>
  <si>
    <t>https://www.crunchbase.com/organization/pointosoul-group</t>
  </si>
  <si>
    <t>Startup accelerator that empowers pre-seed and seed stage companies thrive.</t>
  </si>
  <si>
    <t>IDK Distribution, Inc</t>
  </si>
  <si>
    <t>https://www.crunchbase.com/organization/idk-distribution-inc</t>
  </si>
  <si>
    <t>IDK Distribution is an innovation laboratory that includes dynamic hardware and software engineering capabilities.</t>
  </si>
  <si>
    <t>AgileLabs</t>
  </si>
  <si>
    <t>https://www.crunchbase.com/organization/agile-labs</t>
  </si>
  <si>
    <t>Helping entrepreneurs validate, execute, and grow their ideas</t>
  </si>
  <si>
    <t>nReduce</t>
  </si>
  <si>
    <t>https://www.crunchbase.com/organization/nreduce</t>
  </si>
  <si>
    <t>Deerfield, Wisconsin, United States</t>
  </si>
  <si>
    <t>nReduce is an online incubator that is open, collaborative, and scalable.</t>
  </si>
  <si>
    <t>Web FWD by Mozilla</t>
  </si>
  <si>
    <t>https://www.crunchbase.com/organization/web-fwd-by-mozilla</t>
  </si>
  <si>
    <t>WebFWD is Mozilla's startup platform, extending the Mozilla community's knowledge and expertise to entrepreneurs.</t>
  </si>
  <si>
    <t>Kick ( Incubator )</t>
  </si>
  <si>
    <t>https://www.crunchbase.com/organization/kick-incubator</t>
  </si>
  <si>
    <t>Kick's mission is to help all the teams after the weekend entrepreneurship events.</t>
  </si>
  <si>
    <t>Mila Venture Group</t>
  </si>
  <si>
    <t>https://www.crunchbase.com/organization/mila-venture-group</t>
  </si>
  <si>
    <t>Cerritos, California, United States</t>
  </si>
  <si>
    <t>Business accelerator helping clients achieve higher levels of growth through strategic sales and marketing practices.</t>
  </si>
  <si>
    <t>Launch Haus</t>
  </si>
  <si>
    <t>https://www.crunchbase.com/organization/launch-haus</t>
  </si>
  <si>
    <t>Venture Catalysts Incubating Founders</t>
  </si>
  <si>
    <t>Hatch Norfolk</t>
  </si>
  <si>
    <t>https://www.crunchbase.com/organization/hatch-norfolk</t>
  </si>
  <si>
    <t>Entrepreneurship and Innovation Business Farm.</t>
  </si>
  <si>
    <t>Area 51: Paradise Ranch</t>
  </si>
  <si>
    <t>https://www.crunchbase.com/organization/area-51</t>
  </si>
  <si>
    <t>WeWork‚Äôs new launchpad and startup community made of curious entrepreneurs who are changing humanity in innovative and disruptive ways.</t>
  </si>
  <si>
    <t>Impact Hub Oakland</t>
  </si>
  <si>
    <t>https://www.crunchbase.com/organization/impact-hub-oakland</t>
  </si>
  <si>
    <t>Impact Hub Oakland is a coworking &amp; events space for a global community of professionals.</t>
  </si>
  <si>
    <t>MetaCyte Business Lab</t>
  </si>
  <si>
    <t>https://www.crunchbase.com/organization/metacyte-business-lab</t>
  </si>
  <si>
    <t>MetaCyte Business Lab, a for-profit subsidiary of the UofL Foundation, is a unique and vibrant health and life science incubator.</t>
  </si>
  <si>
    <t>CleanLaunch</t>
  </si>
  <si>
    <t>https://www.crunchbase.com/organization/cleanlaunch</t>
  </si>
  <si>
    <t>Golden, Colorado, United States</t>
  </si>
  <si>
    <t>CleanLaunch stimulates the development of early-stage companies that will provide the next generation of efficient energy technologies.</t>
  </si>
  <si>
    <t>The Business Incubator Center</t>
  </si>
  <si>
    <t>https://www.crunchbase.com/organization/the-business-incubator-center</t>
  </si>
  <si>
    <t>Grand Junction, Colorado, United States</t>
  </si>
  <si>
    <t>The Business Incubator Center supports the launch, growth, stabilization and long-term success of business enterprises in Mesa County.</t>
  </si>
  <si>
    <t>Environmental Business Cluster</t>
  </si>
  <si>
    <t>https://www.crunchbase.com/organization/environmental-business-cluster</t>
  </si>
  <si>
    <t>The Environmental Business Cluster (EBC) is an award-winning cleantech incubator located in the heart of the Silicon Valley that provides</t>
  </si>
  <si>
    <t>Seminole Technology Business Incubation Center (STBIC)</t>
  </si>
  <si>
    <t>https://www.crunchbase.com/organization/seminole-technology-business-incubation-center-stbic</t>
  </si>
  <si>
    <t>Sanford, Florida, United States</t>
  </si>
  <si>
    <t>STBIC is a joint venture of Seminole County, Seminole County Port Authority and Seminole Community College.</t>
  </si>
  <si>
    <t>CNM STEMulus Center</t>
  </si>
  <si>
    <t>https://www.crunchbase.com/organization/cnm-stemulus-center</t>
  </si>
  <si>
    <t>Unlock your ideas. Accelerate your potential.</t>
  </si>
  <si>
    <t>Baldwin County Business Incubator</t>
  </si>
  <si>
    <t>https://www.crunchbase.com/organization/baldwin-county-business-incubator</t>
  </si>
  <si>
    <t>Robertsdale, Alabama, United States</t>
  </si>
  <si>
    <t>Baldwin County Business Incubator is a Robertsdale, Alabama-based business incubator that was founded in 2010.</t>
  </si>
  <si>
    <t>ACTION</t>
  </si>
  <si>
    <t>https://www.crunchbase.com/organization/action-2</t>
  </si>
  <si>
    <t>Fall River, Massachusetts, United States</t>
  </si>
  <si>
    <t>ACTION‚Äôs mission is to accelerate the success of early-stage cleantech entrepreneurs.</t>
  </si>
  <si>
    <t>Building; repairs</t>
  </si>
  <si>
    <t>Smashing</t>
  </si>
  <si>
    <t>https://www.crunchbase.com/organization/smashing</t>
  </si>
  <si>
    <t>SMASHING! is a privately-held business incubator.</t>
  </si>
  <si>
    <t>2020.VC</t>
  </si>
  <si>
    <t>https://www.crunchbase.com/organization/2020-vc</t>
  </si>
  <si>
    <t>2020 is a pre-seed pre-idea incubator and VC fund that connects entrepreneurs founded by UC Business Luis Simoes da Silva</t>
  </si>
  <si>
    <t>RedSky</t>
  </si>
  <si>
    <t>https://www.crunchbase.com/organization/redsky</t>
  </si>
  <si>
    <t>El Paso, Texas, United States</t>
  </si>
  <si>
    <t>RedSky is a concept-to-commercialization incubator</t>
  </si>
  <si>
    <t>Shasta Venture Hub</t>
  </si>
  <si>
    <t>https://www.crunchbase.com/organization/shasta-venture-hub</t>
  </si>
  <si>
    <t>Redding, California, United States</t>
  </si>
  <si>
    <t>Shasta Venture Hub is a startup incubator and co-working space for entrepreneurs, developers, inventors, makers and creatives.</t>
  </si>
  <si>
    <t>CoLauncher</t>
  </si>
  <si>
    <t>https://www.crunchbase.com/organization/colauncher</t>
  </si>
  <si>
    <t>Early stage startup incubator and agency</t>
  </si>
  <si>
    <t>Bay Area Entrepreneur Center</t>
  </si>
  <si>
    <t>https://www.crunchbase.com/organization/bay-area-entrepreneur-center</t>
  </si>
  <si>
    <t>San Bruno, California, United States</t>
  </si>
  <si>
    <t>The Bay Area Entrepreneur Center (BAEC) of Skyline College is a business incubator.</t>
  </si>
  <si>
    <t>Fertilab Thinkubator</t>
  </si>
  <si>
    <t>https://www.crunchbase.com/organization/fertilab-thinkubator</t>
  </si>
  <si>
    <t>Oregon, Ohio, United States</t>
  </si>
  <si>
    <t>Fertilab Thinkubator is an independent non-profit organization focused on economic development through innovation and entrepreneurship.</t>
  </si>
  <si>
    <t>The Armory Incubator</t>
  </si>
  <si>
    <t>https://www.crunchbase.com/organization/the-armory-incubator</t>
  </si>
  <si>
    <t>The mission of The Armory is to help military veterans launch and scale startups.</t>
  </si>
  <si>
    <t>AZ Disruptors</t>
  </si>
  <si>
    <t>https://www.crunchbase.com/organization/azdisruptors</t>
  </si>
  <si>
    <t>AZ Disruptors is a software incubator dedicated to helping software startups become successful.</t>
  </si>
  <si>
    <t>Mess Hall</t>
  </si>
  <si>
    <t>https://www.crunchbase.com/organization/mess-hall</t>
  </si>
  <si>
    <t>Mess Hall is a unique culinary incubator concept opening in Washington DC.</t>
  </si>
  <si>
    <t>Enterprise Institute</t>
  </si>
  <si>
    <t>https://www.crunchbase.com/organization/enterprise-institute</t>
  </si>
  <si>
    <t>Brookings, South Dakota, United States</t>
  </si>
  <si>
    <t>Assisting South Dakota's Entrepreneurs</t>
  </si>
  <si>
    <t>DreamDojo</t>
  </si>
  <si>
    <t>https://www.crunchbase.com/organization/dreamdojo</t>
  </si>
  <si>
    <t>DreamDojo is a technology incubator that specializes in the fashion industry.</t>
  </si>
  <si>
    <t>Silicon Schools</t>
  </si>
  <si>
    <t>https://www.crunchbase.com/organization/silicon-schools</t>
  </si>
  <si>
    <t>The Silicon Schools Fund is a venture philanthropy foundation that provides seed funding to launch new, innovative K-12 schools.</t>
  </si>
  <si>
    <t>Columbia Entrepreneur's Organization</t>
  </si>
  <si>
    <t>https://www.crunchbase.com/organization/columbia-entrepreneurs-organization</t>
  </si>
  <si>
    <t>CEO brings students together with some of the most successful entrepreneurs and innovators.</t>
  </si>
  <si>
    <t>Chesapeake Innovation Center</t>
  </si>
  <si>
    <t>https://www.crunchbase.com/organization/chesapeake-innovationcenter</t>
  </si>
  <si>
    <t>Odenton, Maryland, United States</t>
  </si>
  <si>
    <t>The Chesapeake Innovation Center (CIC) is a hybrid incubator and accelerator serving Maryland's innovative technologists, entrepreneurs.</t>
  </si>
  <si>
    <t>Zahn Innovation Platform Launchpad</t>
  </si>
  <si>
    <t>https://www.crunchbase.com/organization/zahn-innovation-platform-launchpad</t>
  </si>
  <si>
    <t>ZIP Launchpad is an incubator and entrepreneurial community that supports San Diego State University innovators.</t>
  </si>
  <si>
    <t>Orange County Business Accelerator</t>
  </si>
  <si>
    <t>https://www.crunchbase.com/organization/orange-county-business-accelerator</t>
  </si>
  <si>
    <t>New Windsor, New York, United States</t>
  </si>
  <si>
    <t>Incubator in the Hudson Valley region NY</t>
  </si>
  <si>
    <t>Info Media Inc.</t>
  </si>
  <si>
    <t>https://www.crunchbase.com/organization/info-media-inc</t>
  </si>
  <si>
    <t>Loveland, Colorado, United States</t>
  </si>
  <si>
    <t>Infomedia, Inc is a private startup incubator in existence since 1995. The company is focused on developing leading edge marketing systems</t>
  </si>
  <si>
    <t>The Entrepreneurs Center</t>
  </si>
  <si>
    <t>https://www.crunchbase.com/organization/the-entrepreneurs-center</t>
  </si>
  <si>
    <t>Dayton, Ohio, United States</t>
  </si>
  <si>
    <t>The concept to build this incubator in Dayton, Ohio, was fostered in 1996. The intention was to provide proper care and nurturing of</t>
  </si>
  <si>
    <t>Salt Creek Medical Device Development</t>
  </si>
  <si>
    <t>https://www.crunchbase.com/organization/salt-creek-medical-device-development</t>
  </si>
  <si>
    <t>San Clemente, California, United States</t>
  </si>
  <si>
    <t>A medical device company incubator</t>
  </si>
  <si>
    <t>Ultra Light Startups</t>
  </si>
  <si>
    <t>https://www.crunchbase.com/organization/ultra-light-startups</t>
  </si>
  <si>
    <t>We host startup-investor pitch events in New York, Boston and Silicon Valley</t>
  </si>
  <si>
    <t>Astronaut Ventures</t>
  </si>
  <si>
    <t>https://www.crunchbase.com/organization/astronaut-ventures</t>
  </si>
  <si>
    <t>We invest in Latin American Tech Startups</t>
  </si>
  <si>
    <t>TRDA</t>
  </si>
  <si>
    <t>https://www.crunchbase.com/organization/trda</t>
  </si>
  <si>
    <t>Titusville, Florida, United States</t>
  </si>
  <si>
    <t>The Technological Research and Development Authority (TRDA), established by the Florida Legislature in 1987.</t>
  </si>
  <si>
    <t>B Revolution Capital</t>
  </si>
  <si>
    <t>https://www.crunchbase.com/organization/b-revolution-capital</t>
  </si>
  <si>
    <t>Calabasas, California, United States</t>
  </si>
  <si>
    <t>B Corporations harness the power of business to solve social or environmental problems and measure their impact performance according to</t>
  </si>
  <si>
    <t>Hygeia Capital LLC</t>
  </si>
  <si>
    <t>https://www.crunchbase.com/organization/hygeia-capital-llc</t>
  </si>
  <si>
    <t>Revolutionary Financial &amp; Healthcare Technology</t>
  </si>
  <si>
    <t>GE | OMD Incubator</t>
  </si>
  <si>
    <t>https://www.crunchbase.com/organization/ge-omd-incubator</t>
  </si>
  <si>
    <t>Launched in the summer of 2011, the GE|OMD Incubator is an intensive 10-week program, inviting 16 of the brightest young entrepreneurs from</t>
  </si>
  <si>
    <t>Wireless Health Hub</t>
  </si>
  <si>
    <t>https://www.crunchbase.com/organization/wireless-health-hub</t>
  </si>
  <si>
    <t>San Marcos, California, United States</t>
  </si>
  <si>
    <t>Wireless Health Hub is a new startup community for wireless health entrepreneurs, founders, investors, business leaders and other health</t>
  </si>
  <si>
    <t>511 Capital</t>
  </si>
  <si>
    <t>https://www.crunchbase.com/organization/511-capital</t>
  </si>
  <si>
    <t>Evanston, Illinois, United States</t>
  </si>
  <si>
    <t>511 Capital is a hybrid between an entrepreneurial startup incubator and a private equity firm.</t>
  </si>
  <si>
    <t>Leather and imitations of leather</t>
  </si>
  <si>
    <t>Braintree Business Development Center</t>
  </si>
  <si>
    <t>https://www.crunchbase.com/organization/braintree-business-development-center</t>
  </si>
  <si>
    <t>Mansfield, Ohio, United States</t>
  </si>
  <si>
    <t>A technology business incubator in Mansfield, Ohio.</t>
  </si>
  <si>
    <t>Crowdfunding, Debt, Grant, Non Equity Assistance</t>
  </si>
  <si>
    <t>Alaska Small Business Incubator</t>
  </si>
  <si>
    <t>https://www.crunchbase.com/organization/alaska-small-business-incubator</t>
  </si>
  <si>
    <t>Homer, Alaska, United States</t>
  </si>
  <si>
    <t>Our purpose is to stimulate economic development</t>
  </si>
  <si>
    <t>MapYourStartup</t>
  </si>
  <si>
    <t>https://www.crunchbase.com/organization/mapyourstartup</t>
  </si>
  <si>
    <t>MapYourStartup.co is dedicated to connecting and mapping entrepreneurial communities.</t>
  </si>
  <si>
    <t>Startup Stampede</t>
  </si>
  <si>
    <t>https://www.crunchbase.com/organization/startup-stampede</t>
  </si>
  <si>
    <t>Startup Stampede is a consumer product incubator.</t>
  </si>
  <si>
    <t>Reversexit</t>
  </si>
  <si>
    <t>https://www.crunchbase.com/organization/reversexit</t>
  </si>
  <si>
    <t>Reversexit connects startups with strategic partners for boosting successful startup activity.</t>
  </si>
  <si>
    <t>Singularity Angels</t>
  </si>
  <si>
    <t>https://www.crunchbase.com/organization/singularity-angels</t>
  </si>
  <si>
    <t>Singularity Angels is an international, not for profit group of accredited, early stage, angel investors and venture capitalists.</t>
  </si>
  <si>
    <t>Ondemandadvisors</t>
  </si>
  <si>
    <t>https://www.crunchbase.com/organization/ondemandadvisors</t>
  </si>
  <si>
    <t>Riverview, Florida, United States</t>
  </si>
  <si>
    <t>We are the Revenue Acceleration Experts for Business-to-Business (B2B) Companies.</t>
  </si>
  <si>
    <t>Alaska InvestNet</t>
  </si>
  <si>
    <t>https://www.crunchbase.com/organization/alaska-investnet</t>
  </si>
  <si>
    <t>Juneau, Alaska, United States</t>
  </si>
  <si>
    <t>Alaska InvestNet is not-for-profit organization that assists entrepreneurs in developing business relationships with investors and service</t>
  </si>
  <si>
    <t>Fargo Startup House</t>
  </si>
  <si>
    <t>https://www.crunchbase.com/organization/fargo-startup-house</t>
  </si>
  <si>
    <t>Fargo, North Dakota, United States</t>
  </si>
  <si>
    <t>The Fargo Startup House (FSH) is a co-living incubator for early stage startup entrepreneurs.</t>
  </si>
  <si>
    <t>Silicon Valley Blockchain Catalyst</t>
  </si>
  <si>
    <t>https://www.crunchbase.com/organization/silicon-valley-blockchain-catalyst</t>
  </si>
  <si>
    <t>Silicon Valley Blockchain Catalyst is the 1st Blockchain Incubator and Accelerator in Silicon Valley!</t>
  </si>
  <si>
    <t>The Bunker</t>
  </si>
  <si>
    <t>https://www.crunchbase.com/organization/the-bunker-2</t>
  </si>
  <si>
    <t>The Bunker is A Program Built By Veteran Entrepreneurs‚ÄîFor Veteran Entrepreneurs.</t>
  </si>
  <si>
    <t>Four Athens</t>
  </si>
  <si>
    <t>https://www.crunchbase.com/organization/four-athens</t>
  </si>
  <si>
    <t>Athens, Georgia, United States</t>
  </si>
  <si>
    <t>Four Athens was formed to discover startups, build community, connect creativity, accelerate growth and invest in success.</t>
  </si>
  <si>
    <t>Impact Hall Incubator</t>
  </si>
  <si>
    <t>https://www.crunchbase.com/organization/impact-hall-incubator</t>
  </si>
  <si>
    <t>Impact Hall Incubator is currently accepting applications from social and technology entrepreneurs.</t>
  </si>
  <si>
    <t>LaunchU</t>
  </si>
  <si>
    <t>https://www.crunchbase.com/organization/launchu-474c</t>
  </si>
  <si>
    <t>Oberlin, Ohio, United States</t>
  </si>
  <si>
    <t>venture incubator designed to accelerate the development and launch of Oberlin student, alumni, faculty and staff entrepreneurs.</t>
  </si>
  <si>
    <t>Entrepreneurship Lab NYC</t>
  </si>
  <si>
    <t>https://www.crunchbase.com/organization/entrepreneurship-lab-nyc</t>
  </si>
  <si>
    <t>ELabNYC aims to support the development of NYC as the new world leader in life sciences entrepreneurship.</t>
  </si>
  <si>
    <t>ChicostArt</t>
  </si>
  <si>
    <t>https://www.crunchbase.com/organization/chicostart</t>
  </si>
  <si>
    <t>Chico, California, United States</t>
  </si>
  <si>
    <t>ChicostArt is a startup incubator and a support community bringing startups from survive to thrive.</t>
  </si>
  <si>
    <t>The Syracuse Student Sandbox</t>
  </si>
  <si>
    <t>https://www.crunchbase.com/organization/the-syracuse-student-sandbox</t>
  </si>
  <si>
    <t>Student Business Incubator in Syracuse</t>
  </si>
  <si>
    <t>RF Suny</t>
  </si>
  <si>
    <t>https://www.crunchbase.com/organization/rf-suny</t>
  </si>
  <si>
    <t>The RF provides essential sponsored programs administration and innovation support services to SUNY faculty.</t>
  </si>
  <si>
    <t>SparkPlug</t>
  </si>
  <si>
    <t>https://www.crunchbase.com/organization/sparkplug-3</t>
  </si>
  <si>
    <t>SparkPlug is Y&amp;R‚Äôs global innovation incubator</t>
  </si>
  <si>
    <t>Potomak Ventures</t>
  </si>
  <si>
    <t>https://www.crunchbase.com/organization/potomak-ventures</t>
  </si>
  <si>
    <t>Silver Spring, Maryland, United States</t>
  </si>
  <si>
    <t>Tech &amp; Biotech Incubator Venture</t>
  </si>
  <si>
    <t>CTEK Angels</t>
  </si>
  <si>
    <t>https://www.crunchbase.com/organization/ctek-angels</t>
  </si>
  <si>
    <t>CTEK is a non-profit organization that establishes and develops the entrepreneurial ecosystem.</t>
  </si>
  <si>
    <t>Pioneer Business Incubator</t>
  </si>
  <si>
    <t>https://www.crunchbase.com/organization/pioneer-business-incubator</t>
  </si>
  <si>
    <t>Fort Pierce, Florida, United States</t>
  </si>
  <si>
    <t>Pioneer Business Incubator offers management training or office space to light manufacturing, service, and wholesale sector startups.</t>
  </si>
  <si>
    <t>The Forge Tulsa</t>
  </si>
  <si>
    <t>https://www.crunchbase.com/organization/the-forge-tulsa</t>
  </si>
  <si>
    <t>The Forge Tulsa is a creative space where start ups and entrepreneurs can come together in Tulsa to share thoughts m.</t>
  </si>
  <si>
    <t>Lens Capital</t>
  </si>
  <si>
    <t>https://www.crunchbase.com/organization/lens-capital</t>
  </si>
  <si>
    <t>A curated portfolio of technology driven ideas, products, and investments.</t>
  </si>
  <si>
    <t>NYC Tech Connect</t>
  </si>
  <si>
    <t>https://www.crunchbase.com/organization/nyc-tech-connect</t>
  </si>
  <si>
    <t>NYC Tech Connect launched in January 2011 as a public-private partnership funded jointly by the Partnership for New York City Fund.</t>
  </si>
  <si>
    <t>TEC Garage</t>
  </si>
  <si>
    <t>https://www.crunchbase.com/organization/tec-garage</t>
  </si>
  <si>
    <t>TEC Garage is an incubator and coworking space based in St. Petersburg.</t>
  </si>
  <si>
    <t>Silicon Couloir</t>
  </si>
  <si>
    <t>https://www.crunchbase.com/organization/silicon-couloir</t>
  </si>
  <si>
    <t>Silicon Couloir supports and connects dedicated entrepreneurs.</t>
  </si>
  <si>
    <t>Emerging Ventures Ecosystem</t>
  </si>
  <si>
    <t>https://www.crunchbase.com/organization/emerging-ventures-ecosystem</t>
  </si>
  <si>
    <t>EVE utilizes a guided interactive methodology to business development designed to help entrepreneurs manage the start-up and growth process.</t>
  </si>
  <si>
    <t>SWELL Innovation Awards</t>
  </si>
  <si>
    <t>https://www.crunchbase.com/organization/swell-2</t>
  </si>
  <si>
    <t>SWELL Innovation Awards Sao Paulo is an event organized for entrepreneurs, journalists, investors, and corporate innovators.</t>
  </si>
  <si>
    <t>Picatinny Technology Innovation Center</t>
  </si>
  <si>
    <t>https://www.crunchbase.com/organization/picatinny-technology-innovation-center</t>
  </si>
  <si>
    <t>Dover, New Jersey, United States</t>
  </si>
  <si>
    <t>The goal of the Picatinny Technology Innovation Center is to accelerate the successful commercialization of new products.</t>
  </si>
  <si>
    <t>ThINCubator</t>
  </si>
  <si>
    <t>https://www.crunchbase.com/organization/thincubator</t>
  </si>
  <si>
    <t>Utica, New York, United States</t>
  </si>
  <si>
    <t>The thINCubator is located at 106 Genesee Street in historical Baggs Square West in downtown Utica NY.</t>
  </si>
  <si>
    <t>Chattanooga Area Chamber INCubator</t>
  </si>
  <si>
    <t>https://www.crunchbase.com/organization/chattanooga-area-chamber-incubator</t>
  </si>
  <si>
    <t>The INCubator is a 125,000 square foot former ceramic manufacturing facility which has been renovated into a highly successful business</t>
  </si>
  <si>
    <t>NC State Technology Incubator</t>
  </si>
  <si>
    <t>https://www.crunchbase.com/organization/nc-state-technology-incubator</t>
  </si>
  <si>
    <t>Be part of the Wolfpack and build your business with the NC State University Technology Incubator, located on Centennial Campus near the</t>
  </si>
  <si>
    <t>Montana Business Incubator</t>
  </si>
  <si>
    <t>https://www.crunchbase.com/organization/montana-business-incubator</t>
  </si>
  <si>
    <t>Billings, Montana, United States</t>
  </si>
  <si>
    <t>Montana Business Incubator creates jobs and wealth by supporting entrepreneurship and innovation.</t>
  </si>
  <si>
    <t>Miami Incubator</t>
  </si>
  <si>
    <t>https://www.crunchbase.com/organization/miami-incubator</t>
  </si>
  <si>
    <t>Helix Center Biotech Incubator</t>
  </si>
  <si>
    <t>https://www.crunchbase.com/organization/helix-center-biotech-incubator</t>
  </si>
  <si>
    <t>Saint Louis, Missouri, United States</t>
  </si>
  <si>
    <t>Helix Center Biotech Incubator supports the growth of startup companies in bioscience and technology.</t>
  </si>
  <si>
    <t>TiE Pearl</t>
  </si>
  <si>
    <t>https://www.crunchbase.com/organization/tie-pearl</t>
  </si>
  <si>
    <t>The TiE Pearl Incubator at ISITE is a space for digital start-ups to connect, collaborate and create.</t>
  </si>
  <si>
    <t>The Smart Inventor</t>
  </si>
  <si>
    <t>https://www.crunchbase.com/organization/the-smart-inventor-llc</t>
  </si>
  <si>
    <t>The Smart Inventor is an investment firm based in Los Angeles, California.</t>
  </si>
  <si>
    <t>Saint Louis Fashion Fund</t>
  </si>
  <si>
    <t>https://www.crunchbase.com/organization/saint-louis-fashion-fund</t>
  </si>
  <si>
    <t>Saint Louis Fashion Fund a business incubator, education center, and a manufacturing hub of international fashion design in St. Louis.</t>
  </si>
  <si>
    <t>bwtech@UMBC Research and Technology Park</t>
  </si>
  <si>
    <t>https://www.crunchbase.com/organization/bwtech-umbc-research-and-technology-park</t>
  </si>
  <si>
    <t>Houses 3 incubators and 120 companies</t>
  </si>
  <si>
    <t>Innovation Crossroads</t>
  </si>
  <si>
    <t>https://www.crunchbase.com/organization/innovation-crossroads</t>
  </si>
  <si>
    <t>Oak Ridge, Tennessee, United States</t>
  </si>
  <si>
    <t>A clean energy accelerator at ORNL that matches up to five entrepreneurs with technology experts &amp; mentors to create clean energy companies.</t>
  </si>
  <si>
    <t>Impact Haven</t>
  </si>
  <si>
    <t>https://www.crunchbase.com/organization/impact-haven</t>
  </si>
  <si>
    <t>Empowering social entrepreneurs &amp; creatives in Austin TX</t>
  </si>
  <si>
    <t>Genesis Business Centers</t>
  </si>
  <si>
    <t>https://www.crunchbase.com/organization/genesis-business-centers</t>
  </si>
  <si>
    <t>Hopkins, Minnesota, United States</t>
  </si>
  <si>
    <t>Genesis Business Centers provides programs and business development services to high tech and start-up companies to gain access to capital.</t>
  </si>
  <si>
    <t>The Market Accelerator</t>
  </si>
  <si>
    <t>https://www.crunchbase.com/organization/the-market-accelerator</t>
  </si>
  <si>
    <t>‚ÄúThe Market Accelerator‚Äù is a startup incubator &amp; co-working space with two physical locations on ‚ÄúMarket Street‚Äù in Historic Downtown</t>
  </si>
  <si>
    <t>Entrepreneurship Ventures</t>
  </si>
  <si>
    <t>https://www.crunchbase.com/organization/entrepreneurship-ventures</t>
  </si>
  <si>
    <t>Enabling Technology Entrepreneurs to Realize Their Vision Globally.</t>
  </si>
  <si>
    <t>Ventures.co</t>
  </si>
  <si>
    <t>https://www.crunchbase.com/organization/ventures-co</t>
  </si>
  <si>
    <t>Company builder and incubator investing in talent</t>
  </si>
  <si>
    <t>DUhatch</t>
  </si>
  <si>
    <t>https://www.crunchbase.com/organization/duhatch</t>
  </si>
  <si>
    <t>DUhatch helps students transform innovative ideas into viable business and social ventures</t>
  </si>
  <si>
    <t>Femtechers</t>
  </si>
  <si>
    <t>https://www.crunchbase.com/organization/femtechers</t>
  </si>
  <si>
    <t>The FemTechers incubator is a comprehensive program.</t>
  </si>
  <si>
    <t>CalCharge</t>
  </si>
  <si>
    <t>https://www.crunchbase.com/organization/calcharge</t>
  </si>
  <si>
    <t>CalCharge is a groundbreaking public-private partnership working to accelerate the development.</t>
  </si>
  <si>
    <t>Georgetown Summer Launch Program</t>
  </si>
  <si>
    <t>https://www.crunchbase.com/organization/georgetown-summer-launch-program</t>
  </si>
  <si>
    <t>The Summer Launch Program is a highly-selective eleven week incubator program open to all current Georgetown students and recent graduates.</t>
  </si>
  <si>
    <t>Peninsula Technology Incubator</t>
  </si>
  <si>
    <t>https://www.crunchbase.com/organization/peninsula-technology-incubator</t>
  </si>
  <si>
    <t>Hampton, New Jersey, United States</t>
  </si>
  <si>
    <t>The Peninsula Technology Incubator is dedicated to nourishing ideas</t>
  </si>
  <si>
    <t>Technology Garden</t>
  </si>
  <si>
    <t>https://www.crunchbase.com/organization/technology-garden</t>
  </si>
  <si>
    <t>Hollis, New Hampshire, United States</t>
  </si>
  <si>
    <t>Technology Garden is a technology incubator located in Hollis, New Hampshire, focused on taking start-ups from an idea to first round</t>
  </si>
  <si>
    <t>Ramenworks</t>
  </si>
  <si>
    <t>https://www.crunchbase.com/organization/ramenworks</t>
  </si>
  <si>
    <t>We are a community, connecting student founders with startup ecosystems, accelerators, mentors, capital and each other.</t>
  </si>
  <si>
    <t>XYZ Records</t>
  </si>
  <si>
    <t>https://www.crunchbase.com/organization/xyz-records</t>
  </si>
  <si>
    <t>Incubating the music industry's upcoming Billboard Top 100 List</t>
  </si>
  <si>
    <t>Year of the Startup</t>
  </si>
  <si>
    <t>https://www.crunchbase.com/organization/year-of-the-startup</t>
  </si>
  <si>
    <t>Year of the Startup shatters the status quo in startup acceleration by setting up structured</t>
  </si>
  <si>
    <t>Tauzin Consultants</t>
  </si>
  <si>
    <t>https://www.crunchbase.com/organization/tauzin-consultants</t>
  </si>
  <si>
    <t>Tauzin Consultants is principally a government relations, business development and business incubation firm.</t>
  </si>
  <si>
    <t>BAE Workshop</t>
  </si>
  <si>
    <t>https://www.crunchbase.com/organization/bae-workshop</t>
  </si>
  <si>
    <t>BAE Workshop provides necessary information and skills to improve a start-up‚Äôs odds of success.</t>
  </si>
  <si>
    <t>Barelli Brothers</t>
  </si>
  <si>
    <t>https://www.crunchbase.com/organization/barelli-brothers</t>
  </si>
  <si>
    <t>Barelli Brothers is a network of private investors and advisors.</t>
  </si>
  <si>
    <t>Maryland Center for Entrepreneurship (MCE)</t>
  </si>
  <si>
    <t>https://www.crunchbase.com/organization/maryland-center-for-entrepreneurship-mce</t>
  </si>
  <si>
    <t>Columbia, Maryland, United States</t>
  </si>
  <si>
    <t>The Maryland Center for Entrepreneurship (MCE) is an initiative of the Howard County Economic Development Authority.</t>
  </si>
  <si>
    <t>Wyoming Technology Business Center</t>
  </si>
  <si>
    <t>https://www.crunchbase.com/organization/wyoming-technology-business-center</t>
  </si>
  <si>
    <t>Laramie, Wyoming, United States</t>
  </si>
  <si>
    <t>The WTBC is a business development program located on the campus of the University of Wyoming.</t>
  </si>
  <si>
    <t>Leebow Partners</t>
  </si>
  <si>
    <t>https://www.crunchbase.com/organization/leebow-partners</t>
  </si>
  <si>
    <t>Venture Capital firm based in the US and Spain</t>
  </si>
  <si>
    <t>Collegefeed Ventures</t>
  </si>
  <si>
    <t>https://www.crunchbase.com/organization/collegefeed-ventures</t>
  </si>
  <si>
    <t>Collegefeed Ventures is a student-run venture that works to source the top entrepreneurs, coders.</t>
  </si>
  <si>
    <t>VentureStartApp</t>
  </si>
  <si>
    <t>https://www.crunchbase.com/organization/venturestartapp</t>
  </si>
  <si>
    <t>Hazel Park, Michigan, United States</t>
  </si>
  <si>
    <t>VentureStartApp turns your ideas into reality.</t>
  </si>
  <si>
    <t>RiverFront Research Park Technology Incubation</t>
  </si>
  <si>
    <t>https://www.crunchbase.com/organization/riverfront-research-park-technology-incubation</t>
  </si>
  <si>
    <t>Eugene, Oregon, United States</t>
  </si>
  <si>
    <t>Lane County has a great deal of entrepreneurial talent and the technology sector has evolved to become an important part of the regional.</t>
  </si>
  <si>
    <t>Latincubate</t>
  </si>
  <si>
    <t>https://www.crunchbase.com/organization/latincubate</t>
  </si>
  <si>
    <t>Latincubate is a technology startup incubator.</t>
  </si>
  <si>
    <t>Giving Tech Labs Public Interest Fund I</t>
  </si>
  <si>
    <t>https://www.crunchbase.com/organization/giving-tech-labs-public-interest-fund-i</t>
  </si>
  <si>
    <t>Fund focused in Impact Investing and Return on Social Investment (ROSOCI)</t>
  </si>
  <si>
    <t>Ideaists</t>
  </si>
  <si>
    <t>https://www.crunchbase.com/organization/ideaists</t>
  </si>
  <si>
    <t>Ideaists helps early stage startups with custom tailored solutions, fundraising, and analytic feedback.</t>
  </si>
  <si>
    <t>Baiada Institute</t>
  </si>
  <si>
    <t>https://www.crunchbase.com/organization/baiada-institute</t>
  </si>
  <si>
    <t>Drexel University's startup incubator providing startup community space, content, coaching and competitions to students and alumni.</t>
  </si>
  <si>
    <t>Church &amp; State</t>
  </si>
  <si>
    <t>https://www.crunchbase.com/organization/church-state</t>
  </si>
  <si>
    <t>Church &amp; State is a non-profit community-managed entrepreneur center that offers free space and resources to entrepreneurs</t>
  </si>
  <si>
    <t>MSPAlliance Angels Network</t>
  </si>
  <si>
    <t>https://www.crunchbase.com/organization/mspalliance-angels-network</t>
  </si>
  <si>
    <t>The mission of MSPAlliance Angels Network is to provide a forum in which its members can exchange information about investment</t>
  </si>
  <si>
    <t>151 Locust</t>
  </si>
  <si>
    <t>https://www.crunchbase.com/organization/151-locust</t>
  </si>
  <si>
    <t>Avondale Estates, Georgia, United States</t>
  </si>
  <si>
    <t>151 Locust is a business incubator and coworking facility in Avondale Estates.</t>
  </si>
  <si>
    <t>West Virginia Hive</t>
  </si>
  <si>
    <t>https://www.crunchbase.com/organization/west-virginia-hive</t>
  </si>
  <si>
    <t>Beckley, West Virginia, United States</t>
  </si>
  <si>
    <t>West Virginia Hive provides mentoring, tools, and technical assistance to business owners.</t>
  </si>
  <si>
    <t>Adreamz Institute</t>
  </si>
  <si>
    <t>https://www.crunchbase.com/organization/adreamz-institute</t>
  </si>
  <si>
    <t>Conshohocken, Pennsylvania, United States</t>
  </si>
  <si>
    <t>Adreamz Institute and Training Center operates as both an incubator (AI) and an accelerator (ATC).</t>
  </si>
  <si>
    <t>Northwest Entrepreneur Network</t>
  </si>
  <si>
    <t>https://www.crunchbase.com/organization/northwest-entrepreneur-network</t>
  </si>
  <si>
    <t>Northwest Entrepreneur Network deals with community and teaching on business.</t>
  </si>
  <si>
    <t>Moshulu Group</t>
  </si>
  <si>
    <t>https://www.crunchbase.com/organization/moshulu-group</t>
  </si>
  <si>
    <t>Global payment and technology advisor, incubator</t>
  </si>
  <si>
    <t>Towson University Incubator</t>
  </si>
  <si>
    <t>https://www.crunchbase.com/organization/towson-university-incubator</t>
  </si>
  <si>
    <t>Towson, Maryland, United States</t>
  </si>
  <si>
    <t>TU Incubator is a mission-driven business incubator focused on edtech and business innovation + support of the same.</t>
  </si>
  <si>
    <t>MarketingRunner Accelerator</t>
  </si>
  <si>
    <t>https://www.crunchbase.com/organization/marketingrunner-accelerator</t>
  </si>
  <si>
    <t>Your (Product/Service) + (Our Marketing Platform, People, Capital) = Growth. We've tweaked the traditional accelerator model.</t>
  </si>
  <si>
    <t>Information Technology and Renewable Energy Incubator</t>
  </si>
  <si>
    <t>https://www.crunchbase.com/organization/information-technology-and-renewable-energy-incubator</t>
  </si>
  <si>
    <t>Cedar Valley, Utah, United States</t>
  </si>
  <si>
    <t>ITRE Incubator accelerates Southern Utah technology-based companies toward success and positive regional economic impact.</t>
  </si>
  <si>
    <t>https://www.crunchbase.com/organization/zahn-center</t>
  </si>
  <si>
    <t>The Zahn Innovation Center incubates and nurtures entrepreneurial initiatives at the City College of New York.</t>
  </si>
  <si>
    <t>High Tide + Luhrs City Center</t>
  </si>
  <si>
    <t>https://www.crunchbase.com/organization/high-tide---luhrs-city-center</t>
  </si>
  <si>
    <t>High Tide is a startup accelerator program that enables entrepreneurs to build their products and take them to market faster.</t>
  </si>
  <si>
    <t>SQUARE1 Minority Velocity</t>
  </si>
  <si>
    <t>https://www.crunchbase.com/organization/square1-minority-velocity</t>
  </si>
  <si>
    <t>SQUARE1 helps entrepreneurs to get top an accelerator it specializes in the startup, accelerator, small business, and entrepreneur.</t>
  </si>
  <si>
    <t>Michipreneur</t>
  </si>
  <si>
    <t>https://www.crunchbase.com/organization/michipreneur</t>
  </si>
  <si>
    <t>Michigan's Startup Community. For Innovators, Creatives, and Doers.</t>
  </si>
  <si>
    <t>The Warehouse Business Accelerator</t>
  </si>
  <si>
    <t>https://www.crunchbase.com/organization/the-warehouse-business-accelerator</t>
  </si>
  <si>
    <t>SportingFund</t>
  </si>
  <si>
    <t>https://www.crunchbase.com/organization/sportingfund</t>
  </si>
  <si>
    <t>An accelerator for sports tech startups. We offer design, mentorship, funding, and access to pro athletes &amp; sports executives.</t>
  </si>
  <si>
    <t>Fulton-Carroll Center</t>
  </si>
  <si>
    <t>https://www.crunchbase.com/organization/fulton-carroll-center</t>
  </si>
  <si>
    <t>Fulton-Carroll Center is an incubation program platform that provides business assistance to small business tenants.</t>
  </si>
  <si>
    <t>KiiLN</t>
  </si>
  <si>
    <t>https://www.crunchbase.com/organization/kiiln</t>
  </si>
  <si>
    <t>KiiLN, is an affordable biotech startup incubator in East Harlem, New York.</t>
  </si>
  <si>
    <t>Aquarium Ventures</t>
  </si>
  <si>
    <t>https://www.crunchbase.com/organization/aquarium-ventures</t>
  </si>
  <si>
    <t>Aquarium Ventures is a zero-stage, high-tech incubator focused on Yale University and the greater New Haven area.</t>
  </si>
  <si>
    <t>ASTeCC</t>
  </si>
  <si>
    <t>https://www.crunchbase.com/organization/advanced-science-and-technology-commercialization-center-astecc</t>
  </si>
  <si>
    <t>The Advanced Science &amp; Technology Commercialization Center, better known as ASTeCC, is UK's premier business incubator housing new .</t>
  </si>
  <si>
    <t>Monterey Incubator</t>
  </si>
  <si>
    <t>https://www.crunchbase.com/organization/monterey-incubator</t>
  </si>
  <si>
    <t>Pacific Grove, California, United States</t>
  </si>
  <si>
    <t>Monterey Incubator is a business incubator in Monterey.</t>
  </si>
  <si>
    <t>GrandSlam Alley</t>
  </si>
  <si>
    <t>https://www.crunchbase.com/organization/grandslam-alley</t>
  </si>
  <si>
    <t>Mobile and web app business accelerator</t>
  </si>
  <si>
    <t>Mississippi Business Incubators</t>
  </si>
  <si>
    <t>https://www.crunchbase.com/organization/mississippi-business-incubators</t>
  </si>
  <si>
    <t>Natchez, Mississippi, United States</t>
  </si>
  <si>
    <t>Mississippi Business Incubators invests in newly-founded firms.</t>
  </si>
  <si>
    <t>Fairfax Innovation Center</t>
  </si>
  <si>
    <t>https://www.crunchbase.com/organization/fairfax-innovation-center</t>
  </si>
  <si>
    <t>Fairfax Innovation Center is a search engine that helps you search for certain things.</t>
  </si>
  <si>
    <t>CPLC Pickle House</t>
  </si>
  <si>
    <t>https://www.crunchbase.com/organization/cplc-pickle-house</t>
  </si>
  <si>
    <t>CPLC Pickle House Makerspace Business Incubator</t>
  </si>
  <si>
    <t>The Pepper House</t>
  </si>
  <si>
    <t>https://www.crunchbase.com/organization/the-pepper-house</t>
  </si>
  <si>
    <t>UCSD's startup incubator | The future's inside.</t>
  </si>
  <si>
    <t>Inc.ubator Capital</t>
  </si>
  <si>
    <t>https://www.crunchbase.com/organization/inc-ubator-capital</t>
  </si>
  <si>
    <t>Inc.ubator Capital an Internet-related holding company that invests in businesses using the Internet to provide products &amp; services.</t>
  </si>
  <si>
    <t>The Annex</t>
  </si>
  <si>
    <t>https://www.crunchbase.com/organization/the-annex</t>
  </si>
  <si>
    <t>A startup incubator for high growth companies.</t>
  </si>
  <si>
    <t>Startup Wonk</t>
  </si>
  <si>
    <t>https://www.crunchbase.com/organization/startup-wonk</t>
  </si>
  <si>
    <t>Startup Wonk Virtual business incubator and accelerator who values disruptive innovation.</t>
  </si>
  <si>
    <t>Dartmouth Regional Technology Center</t>
  </si>
  <si>
    <t>https://www.crunchbase.com/organization/dartmouth-regional-technology-center</t>
  </si>
  <si>
    <t>Lebanon, New Hampshire, United States</t>
  </si>
  <si>
    <t>The Dartmouth Regional Technology Center, Inc. (DRTC) is a private, non profit organization formed in 2004 to assist start up businesses,</t>
  </si>
  <si>
    <t>Native Entrepreneur in Residence Program</t>
  </si>
  <si>
    <t>https://www.crunchbase.com/organization/native-entrepreneur-in-residence-program</t>
  </si>
  <si>
    <t>The NEIR Program provides an environment</t>
  </si>
  <si>
    <t>Red Wing Innovation Incubator</t>
  </si>
  <si>
    <t>https://www.crunchbase.com/organization/red-wing-innovation-incubator</t>
  </si>
  <si>
    <t>Red Wing, Minnesota, United States</t>
  </si>
  <si>
    <t>The Red Wing Innovation Incubator is a coworking and colocating small business incubator.</t>
  </si>
  <si>
    <t>Newburyport CleanTech Center (NCTC)</t>
  </si>
  <si>
    <t>https://www.crunchbase.com/organization/newburyport-cleantech-center-nctc</t>
  </si>
  <si>
    <t>Newburyport, Massachusetts, United States</t>
  </si>
  <si>
    <t>The Newburyport CleanTech Center provides emerging companies with industrial-class FlexSpace, sophisticated FlexServices and access to a</t>
  </si>
  <si>
    <t>Desarrollo</t>
  </si>
  <si>
    <t>https://www.crunchbase.com/organization/desarrollo</t>
  </si>
  <si>
    <t>Desarrollo, is a business incubator and tech center.</t>
  </si>
  <si>
    <t>Silicon Valley Space Business Roundtable</t>
  </si>
  <si>
    <t>https://www.crunchbase.com/organization/silicon-valley-space-business-roundtable</t>
  </si>
  <si>
    <t>SVSBR is an organization that encourages the growth and development of aerospace-related businesses.</t>
  </si>
  <si>
    <t>K5-Labs</t>
  </si>
  <si>
    <t>https://www.crunchbase.com/organization/k5-labs</t>
  </si>
  <si>
    <t>Southern California's Premier Hardware Incubator</t>
  </si>
  <si>
    <t>IC Cafe Silicon Valley</t>
  </si>
  <si>
    <t>https://www.crunchbase.com/organization/ic-cafe-silicon-valley</t>
  </si>
  <si>
    <t>Entrepreneurship organization that links Silicon Valley with China</t>
  </si>
  <si>
    <t>VICN</t>
  </si>
  <si>
    <t>https://www.crunchbase.com/organization/vicn</t>
  </si>
  <si>
    <t>New Britain, Connecticut, United States</t>
  </si>
  <si>
    <t>Your SAAS Pre-Launch Business Partner</t>
  </si>
  <si>
    <t>Enterprising Health</t>
  </si>
  <si>
    <t>https://www.crunchbase.com/organization/enterprising-health</t>
  </si>
  <si>
    <t>Enterprising Health is a health-focused business accelerator for social entrepreneurs with innovative solutions to improve health in</t>
  </si>
  <si>
    <t>Scranton Enterprise Center</t>
  </si>
  <si>
    <t>https://www.crunchbase.com/organization/scranton-enterprise-center</t>
  </si>
  <si>
    <t>Scranton, Pennsylvania, United States</t>
  </si>
  <si>
    <t>THE SCRANTON ENTERPRISE CENTER is a state-of-the-art business facility in downtown Scranton, Pennsylvania.</t>
  </si>
  <si>
    <t>Raleigh Business &amp; Technology Center</t>
  </si>
  <si>
    <t>https://www.crunchbase.com/organization/raleigh-business-technology-center</t>
  </si>
  <si>
    <t>Raleigh Business &amp; Technology Center is a business incubator headquartered in Raleigh, North Carolina</t>
  </si>
  <si>
    <t>CivHub</t>
  </si>
  <si>
    <t>https://www.crunchbase.com/organization/civhub</t>
  </si>
  <si>
    <t>CivHub is a small business and non-profit incubator and solutions provider for start ups, established small businesses, non-profits.</t>
  </si>
  <si>
    <t>BrandRAVE</t>
  </si>
  <si>
    <t>https://www.crunchbase.com/organization/ray-killebrew</t>
  </si>
  <si>
    <t>We are Brand Incubators and Digital Innovators. We create meaningful products, services and applications for startups and large brands.</t>
  </si>
  <si>
    <t>IncuSeed.Ventures</t>
  </si>
  <si>
    <t>https://www.crunchbase.com/organization/incuseed-ventures</t>
  </si>
  <si>
    <t>IncuSeed.Ventures is the latest incubator fund in Charlotte NC</t>
  </si>
  <si>
    <t>The Oven</t>
  </si>
  <si>
    <t>https://www.crunchbase.com/organization/the-oven-media</t>
  </si>
  <si>
    <t>In theOven there are no scripts. They enable creative business-building.</t>
  </si>
  <si>
    <t>Pasadena Enterprise Center</t>
  </si>
  <si>
    <t>https://www.crunchbase.com/organization/pasadena-enterprise-center</t>
  </si>
  <si>
    <t>The Pasadena Enterprise Center (PEC), founded in 1987 as a private, 501(c) 3, nonprofit corporation.</t>
  </si>
  <si>
    <t>YGB Incubator</t>
  </si>
  <si>
    <t>https://www.crunchbase.com/organization/ygb-incubator</t>
  </si>
  <si>
    <t>The Young, Gifted and Black Incubator is on a mission to bridge the gap between Silicon Valley and Minority Entrepreneurs.</t>
  </si>
  <si>
    <t>MIST Industries</t>
  </si>
  <si>
    <t>https://www.crunchbase.com/organization/mist-industries</t>
  </si>
  <si>
    <t>Bronx, New York, United States</t>
  </si>
  <si>
    <t>Early Stage Ideation and Business Development Collective.</t>
  </si>
  <si>
    <t>Real Company</t>
  </si>
  <si>
    <t>https://www.crunchbase.com/organization/real-company</t>
  </si>
  <si>
    <t>Real Company is an investment holding company and with a venture capital culture.</t>
  </si>
  <si>
    <t>Co-Working Space, Venture Capital</t>
  </si>
  <si>
    <t>Convertible Note, Crowdfunding, Debt, Early Stage Venture, Secondary Market, Seed, Venture</t>
  </si>
  <si>
    <t>Hanhai Studio</t>
  </si>
  <si>
    <t>https://www.crunchbase.com/organization/hanhai-studio</t>
  </si>
  <si>
    <t>Co-working Space, International Business Acceleration Services, Venture Funding</t>
  </si>
  <si>
    <t>Co-Working Space</t>
  </si>
  <si>
    <t>Irontek</t>
  </si>
  <si>
    <t>https://www.crunchbase.com/organization/irontek</t>
  </si>
  <si>
    <t>Irontek is a tech hub and co-working space in Beloit.</t>
  </si>
  <si>
    <t>LaunchPad Coworking</t>
  </si>
  <si>
    <t>https://www.crunchbase.com/organization/launchpad-coworking</t>
  </si>
  <si>
    <t>LaunchPad Coworking is high-end space on demand.</t>
  </si>
  <si>
    <t>Lair East</t>
  </si>
  <si>
    <t>https://www.crunchbase.com/organization/lair-east</t>
  </si>
  <si>
    <t>Lair East is a New York-based team dedicated to bringing top entrepreneurs and corporate teams together to create innovative outcomes.</t>
  </si>
  <si>
    <t>LogisticsVC</t>
  </si>
  <si>
    <t>https://www.crunchbase.com/organization/logisticsvc</t>
  </si>
  <si>
    <t>City Of Industry, California, United States</t>
  </si>
  <si>
    <t>Logistics and Supply Chain Ventures</t>
  </si>
  <si>
    <t>Early Stage Venture, Initial Coin Offering, Seed, Venture</t>
  </si>
  <si>
    <t>Makervillage</t>
  </si>
  <si>
    <t>https://www.crunchbase.com/organization/makervillage</t>
  </si>
  <si>
    <t>Rome, Georgia, United States</t>
  </si>
  <si>
    <t>Our mission is to support the growth of creative and tech-driven entrepreneurs and artisans.</t>
  </si>
  <si>
    <t>Galvanize</t>
  </si>
  <si>
    <t>https://www.crunchbase.com/organization/galvanizeu</t>
  </si>
  <si>
    <t>Galvanize is a school for entrepreneurs, engineers, and data scientists.</t>
  </si>
  <si>
    <t>Think Big Partners</t>
  </si>
  <si>
    <t>https://www.crunchbase.com/organization/think-big-partners</t>
  </si>
  <si>
    <t>Think Big Partners is an early-stage startup accelerator and mentorship-based collaborative network based in Kansas City, Missouri.</t>
  </si>
  <si>
    <t>McKinsey &amp; Company</t>
  </si>
  <si>
    <t>https://www.crunchbase.com/organization/mckinsey-company</t>
  </si>
  <si>
    <t>McKinsey &amp; Company is a global management consulting firm and trusted advisor by businesses, governments, and institutions.</t>
  </si>
  <si>
    <t>WeWork Creator Fund</t>
  </si>
  <si>
    <t>https://www.crunchbase.com/organization/wework-creator-fund</t>
  </si>
  <si>
    <t>A WeWork-backed fund investing in the future of work.</t>
  </si>
  <si>
    <t>Co-Working Space, Corporate Venture Capital, Venture Capital</t>
  </si>
  <si>
    <t>Company Ventures</t>
  </si>
  <si>
    <t>https://www.crunchbase.com/organization/company-ventures</t>
  </si>
  <si>
    <t>Company Ventures is an early-stage venture firm that facilitates interactions between peers and delivering a dynamic shared experience.</t>
  </si>
  <si>
    <t>Georgetown Venture Lab</t>
  </si>
  <si>
    <t>https://www.crunchbase.com/organization/georgetown-venture-lab</t>
  </si>
  <si>
    <t>GVI is a startup accelerator that promotes and facilitates alumni entrepreneurs (Georgetown University‚Äôs) with a co-working space.</t>
  </si>
  <si>
    <t>Atlanta Tech Village</t>
  </si>
  <si>
    <t>https://www.crunchbase.com/organization/atlanta-tech-village</t>
  </si>
  <si>
    <t>Atlanta Tech Village is a tech hub for entrepreneurs that promotes a connection between talent, ideas, and capital.</t>
  </si>
  <si>
    <t>Longfellow Real Estate Partners</t>
  </si>
  <si>
    <t>https://www.crunchbase.com/organization/longfellow-real-estate-partners</t>
  </si>
  <si>
    <t xml:space="preserve"> Longfellow Real Estate Partners is an active developer.</t>
  </si>
  <si>
    <t>Wall Street Share</t>
  </si>
  <si>
    <t>https://www.crunchbase.com/organization/wall-street-share</t>
  </si>
  <si>
    <t xml:space="preserve">Venture Capital/Shared Work Space hybrid </t>
  </si>
  <si>
    <t>Co-Working Space, Private Equity Firm</t>
  </si>
  <si>
    <t>ActionSpot Startup Studio</t>
  </si>
  <si>
    <t>https://www.crunchbase.com/organization/actionspot</t>
  </si>
  <si>
    <t>ActionSpot is a co-working community and startup incubator that connects entrepreneurs with the resources, funding, talent, and advisors.</t>
  </si>
  <si>
    <t>The VineOC</t>
  </si>
  <si>
    <t>https://www.crunchbase.com/organization/the-vineoc</t>
  </si>
  <si>
    <t>The VineOC is a vibrant business community rooted in innovation and growth.</t>
  </si>
  <si>
    <t>Dallas Fort Work</t>
  </si>
  <si>
    <t>https://www.crunchbase.com/organization/dallas-fort-work</t>
  </si>
  <si>
    <t>Fort Work is a 24/7/365 Coworking, Office, and Event space located in Downtown Dallas.</t>
  </si>
  <si>
    <t>CyberHive</t>
  </si>
  <si>
    <t>https://www.crunchbase.com/organization/cyberhive</t>
  </si>
  <si>
    <t>CyberHive is a unique, innovative business shared workspace and incubator program that delivers business and technical support to early</t>
  </si>
  <si>
    <t>Liftoff Health</t>
  </si>
  <si>
    <t>https://www.crunchbase.com/organization/liftoff-health</t>
  </si>
  <si>
    <t>The 1st health focused business incubator/accelerator/shared workspace in the D.C. area</t>
  </si>
  <si>
    <t>HUB101</t>
  </si>
  <si>
    <t>https://www.crunchbase.com/organization/hub101</t>
  </si>
  <si>
    <t>Hub101 helps companies to start their business with the help of mentors, coaches, and service providers.</t>
  </si>
  <si>
    <t>Iowa State University Research Park Corporation</t>
  </si>
  <si>
    <t>https://www.crunchbase.com/organization/iowa-state-university-research-park-corporation</t>
  </si>
  <si>
    <t>Ames, Iowa, United States</t>
  </si>
  <si>
    <t>The ISU Research Park is a 230-acre development with over 270,000 square feet of building space.</t>
  </si>
  <si>
    <t>36degreesN</t>
  </si>
  <si>
    <t>https://www.crunchbase.com/organization/36-n</t>
  </si>
  <si>
    <t>36¬∞N is the basecamp for Tulsa‚Äôs startup community. We help entrepreneurs find direction, assemble a team and venture forth.</t>
  </si>
  <si>
    <t>Flywheel Cowork</t>
  </si>
  <si>
    <t>https://www.crunchbase.com/organization/flywheel-cowork</t>
  </si>
  <si>
    <t>Flywheel is a coworking innovation space located in downtown Winston-Salem, NC. It's an awesome space to work and make new connections.</t>
  </si>
  <si>
    <t>Made in NY Media Center</t>
  </si>
  <si>
    <t>https://www.crunchbase.com/organization/made-in-ny-media-center</t>
  </si>
  <si>
    <t>A community workspace for media + tech entrepreneurs I Develop ideas + projects with us in DUMBO, Brooklyn.</t>
  </si>
  <si>
    <t>Sustainable Startups</t>
  </si>
  <si>
    <t>https://www.crunchbase.com/organization/sustainable-startups</t>
  </si>
  <si>
    <t>Sustainable Startups is dedicated to fostering Salt Lake's</t>
  </si>
  <si>
    <t>Cohab</t>
  </si>
  <si>
    <t>https://www.crunchbase.com/organization/cohab</t>
  </si>
  <si>
    <t>Shreveport, Louisiana, United States</t>
  </si>
  <si>
    <t>Cohab‚Äôs Breaking Lean is a North Louisiana based program.</t>
  </si>
  <si>
    <t>The Anvil</t>
  </si>
  <si>
    <t>https://www.crunchbase.com/organization/the-anvil</t>
  </si>
  <si>
    <t>The largest student-run coworking space in the country, located at 320 North Street West Lafayette, IN.</t>
  </si>
  <si>
    <t>Dominion Resources Innovation Center</t>
  </si>
  <si>
    <t>https://www.crunchbase.com/organization/dominion-resources-innovation-center</t>
  </si>
  <si>
    <t>Ashland, Virginia, United States</t>
  </si>
  <si>
    <t>The Dominion Resources Innovation Center exists to help innovative start-ups get to their goals‚Ä¶smarter.</t>
  </si>
  <si>
    <t>Eastern Foundry</t>
  </si>
  <si>
    <t>https://www.crunchbase.com/organization/eastern-foundry</t>
  </si>
  <si>
    <t>Eastern Foundry is a first-of-its-kind marketplace for government contractors.</t>
  </si>
  <si>
    <t>Bar Works</t>
  </si>
  <si>
    <t>https://www.crunchbase.com/organization/bar-works</t>
  </si>
  <si>
    <t>Bar Works allows you develop your own culture as startup while you focus on building your dreams without distractions.</t>
  </si>
  <si>
    <t>Inspire Business Center</t>
  </si>
  <si>
    <t>https://www.crunchbase.com/organization/inspire-business-center</t>
  </si>
  <si>
    <t>INSPIRE BUSINESS CENTER, a brand new full-service executive suite facility, WITH PARKING.</t>
  </si>
  <si>
    <t>Spark Boulder</t>
  </si>
  <si>
    <t>https://www.crunchbase.com/organization/spark-boulder</t>
  </si>
  <si>
    <t>Spark Boulder is a co-working space that enables the coalition between student entrepreneurs, and community members and companies.</t>
  </si>
  <si>
    <t>Colorado Startup Lawyer</t>
  </si>
  <si>
    <t>https://www.crunchbase.com/organization/colorado-startup-lawyer</t>
  </si>
  <si>
    <t>Colorado Startup Lawyer helps startups and entrepreneurs who need legal or business guidance in forming.</t>
  </si>
  <si>
    <t>SURGEtacoma</t>
  </si>
  <si>
    <t>https://www.crunchbase.com/organization/surgetacoma</t>
  </si>
  <si>
    <t>Tacoma, Washington, United States</t>
  </si>
  <si>
    <t>SURGEtacoma empowers startups, freelancers, entrepreneurs, students and non-profits by providing state of the art work-space.</t>
  </si>
  <si>
    <t>Local Works Charleston</t>
  </si>
  <si>
    <t>https://www.crunchbase.com/organization/local-works-charleston</t>
  </si>
  <si>
    <t>Lowcountry Local First developed Local Works as a place for entrepreneurs to collaborate, co-create, and harness the energy</t>
  </si>
  <si>
    <t>Lion LaunchPad</t>
  </si>
  <si>
    <t>https://www.crunchbase.com/organization/lion-launchpad</t>
  </si>
  <si>
    <t>University Park, Pennsylvania, United States</t>
  </si>
  <si>
    <t>The Center for Penn State Student Entrepreneurship</t>
  </si>
  <si>
    <t>Ignition Point</t>
  </si>
  <si>
    <t>https://www.crunchbase.com/organization/ignition-point</t>
  </si>
  <si>
    <t>Ignition Point Florida-based angel group focused on investing in early-stage growth companies.</t>
  </si>
  <si>
    <t>Plug Cambridge Coworking</t>
  </si>
  <si>
    <t>https://www.crunchbase.com/organization/plug-cambridge-coworking</t>
  </si>
  <si>
    <t>They help global entrepreneurs enter the US Market</t>
  </si>
  <si>
    <t>Scrib Coworking</t>
  </si>
  <si>
    <t>https://www.crunchbase.com/organization/scrib-coworking</t>
  </si>
  <si>
    <t>Scrib is a collaborative coworking environment located in the heart of Boulder, Colorado.</t>
  </si>
  <si>
    <t>Brookings BioSpace</t>
  </si>
  <si>
    <t>https://www.crunchbase.com/organization/brookings-biospace</t>
  </si>
  <si>
    <t>Brookings BioSpace is a state of the art wet lab space facility centrally located in Brookings, South Dakota.</t>
  </si>
  <si>
    <t>Founders League</t>
  </si>
  <si>
    <t>https://www.crunchbase.com/organization/founders-league</t>
  </si>
  <si>
    <t>The Founder's League is where Rhode Island's startup community comes together to make great things happen.</t>
  </si>
  <si>
    <t>The Pad</t>
  </si>
  <si>
    <t>https://www.crunchbase.com/organization/the-pad</t>
  </si>
  <si>
    <t>The coworking and innovation center that simply works for you! The Pad was created to ensure ease + simplicity for startups and freelancers.</t>
  </si>
  <si>
    <t>Far East Holdings, LLC</t>
  </si>
  <si>
    <t>https://www.crunchbase.com/organization/far-east-holdings-llc</t>
  </si>
  <si>
    <t>Investment Fund</t>
  </si>
  <si>
    <t>Co-Working Space, Entrepreneurship Program, Hedge Fund, Investment Bank</t>
  </si>
  <si>
    <t>Post-Ipo</t>
  </si>
  <si>
    <t>The Farm</t>
  </si>
  <si>
    <t>https://www.crunchbase.com/organization/the-farm-673c</t>
  </si>
  <si>
    <t>The Farm is a hub that supports startups, founders, and the entrepreneurial ecosystem.</t>
  </si>
  <si>
    <t>West to West</t>
  </si>
  <si>
    <t>https://www.crunchbase.com/organization/west-to-west</t>
  </si>
  <si>
    <t>Create and support a thriving environment for Portuguese entrepreneurship in San Francisco</t>
  </si>
  <si>
    <t>Startup Denver</t>
  </si>
  <si>
    <t>https://www.crunchbase.com/organization/startup-denver</t>
  </si>
  <si>
    <t>Startup Denver is a co-working space and monthly meet up group.</t>
  </si>
  <si>
    <t>Inge's Place</t>
  </si>
  <si>
    <t>https://www.crunchbase.com/organization/inge-s-place</t>
  </si>
  <si>
    <t>Battle Creek, Michigan, United States</t>
  </si>
  <si>
    <t>Inge's Place is a project to transform our building</t>
  </si>
  <si>
    <t>New York University</t>
  </si>
  <si>
    <t>https://www.crunchbase.com/organization/new-york-university</t>
  </si>
  <si>
    <t>New York University is one of the largest private universities in the United States.</t>
  </si>
  <si>
    <t>University Program</t>
  </si>
  <si>
    <t>University of Arizona</t>
  </si>
  <si>
    <t>https://www.crunchbase.com/organization/university-of-arizona</t>
  </si>
  <si>
    <t>Tucson, Arizona, United States</t>
  </si>
  <si>
    <t>University of Arizona is a public research university that offers bachelor‚Äôs, master‚Äôs, doctoral, and professional degree courses.</t>
  </si>
  <si>
    <t>Santa Clara University</t>
  </si>
  <si>
    <t>https://www.crunchbase.com/organization/santa-clara-university</t>
  </si>
  <si>
    <t>Jesuit University in Silicon Valley</t>
  </si>
  <si>
    <t>Electric Communication Technique</t>
  </si>
  <si>
    <t>University of Maine</t>
  </si>
  <si>
    <t>https://www.crunchbase.com/organization/university-of-maine</t>
  </si>
  <si>
    <t>Orono, Maine, United States</t>
  </si>
  <si>
    <t>UMaine is a public university with various graduate and undergraduate degree programs and research opportunities.</t>
  </si>
  <si>
    <t>Agricultural products; live animals</t>
  </si>
  <si>
    <t>University of Illinois</t>
  </si>
  <si>
    <t>https://www.crunchbase.com/organization/uiuc-college-of-business</t>
  </si>
  <si>
    <t>University of Illinois at Urbana-Champaign-College of Business (UIUC)</t>
  </si>
  <si>
    <t>University of Nebraska Medical Center</t>
  </si>
  <si>
    <t>https://www.crunchbase.com/organization/university-of-nebraska-medical-center</t>
  </si>
  <si>
    <t>University of Nebraska - Medical Center is a school in Omaha.</t>
  </si>
  <si>
    <t>Indiana University Foundation</t>
  </si>
  <si>
    <t>https://www.crunchbase.com/organization/indiana-university-foundation</t>
  </si>
  <si>
    <t>Indiana University Foundation is a fundraising organization that supports Indiana University.</t>
  </si>
  <si>
    <t>Tufts University</t>
  </si>
  <si>
    <t>https://www.crunchbase.com/organization/tufts-university</t>
  </si>
  <si>
    <t>Medford, Massachusetts, United States</t>
  </si>
  <si>
    <t>Tufts is a private university that excels at research and is committed to providing students with a personal experience.</t>
  </si>
  <si>
    <t>San Jose State University</t>
  </si>
  <si>
    <t>https://www.crunchbase.com/organization/san-jose-state-university-3</t>
  </si>
  <si>
    <t>San Jos√© State is conveniently located on 154 acres in downtown San Jos√©, midway between San Francisco and the Monterey/Carmel area at the</t>
  </si>
  <si>
    <t>Loyola University Maryland</t>
  </si>
  <si>
    <t>https://www.crunchbase.com/organization/loyola-university-maryland</t>
  </si>
  <si>
    <t>Loyola University Maryland is a private institution located in Baltimore, Maryland.</t>
  </si>
  <si>
    <t>Colgate University</t>
  </si>
  <si>
    <t>https://www.crunchbase.com/organization/colgate-university</t>
  </si>
  <si>
    <t>Colgate University is a liberal arts institution distinguished by academic excellence and interdisciplinary inquiry.</t>
  </si>
  <si>
    <t>Optics</t>
  </si>
  <si>
    <t>Clothing; footwear; headgear</t>
  </si>
  <si>
    <t>Avathon Capital</t>
  </si>
  <si>
    <t>https://www.crunchbase.com/organization/avathon-capital</t>
  </si>
  <si>
    <t>Avathon Capital is an investment platform</t>
  </si>
  <si>
    <t>St. Luke's University Health Network</t>
  </si>
  <si>
    <t>https://www.crunchbase.com/organization/st-luke-s-university-health-network</t>
  </si>
  <si>
    <t>St. Luke's University Health Network is a nonprofit, regional health network that provides care primarily in Pennsylvania and New Jersey</t>
  </si>
  <si>
    <t>Willamette University</t>
  </si>
  <si>
    <t>https://www.crunchbase.com/organization/willamette-university</t>
  </si>
  <si>
    <t>Salem, Oregon, United States</t>
  </si>
  <si>
    <t>Willamette is a private liberal arts university in Salem, Oregon.</t>
  </si>
  <si>
    <t>American Public University System</t>
  </si>
  <si>
    <t>https://www.crunchbase.com/organization/american-public-university-system</t>
  </si>
  <si>
    <t>Charles Town, West Virginia, United States</t>
  </si>
  <si>
    <t>American Public University System is a school in Charles Town.</t>
  </si>
  <si>
    <t>Arrow Capital</t>
  </si>
  <si>
    <t>https://www.crunchbase.com/organization/arrow-capital</t>
  </si>
  <si>
    <t>Student powered, Berkeley-based venture firm backed by Bow Capital &amp; the University of California Endowment Fund</t>
  </si>
  <si>
    <t>Micro VC, University Program, Venture Capital</t>
  </si>
  <si>
    <t>University Of Virginia Health System</t>
  </si>
  <si>
    <t>https://www.crunchbase.com/organization/university-of-virginia-health-system</t>
  </si>
  <si>
    <t>UVA Health System includes a hospital, level I trauma center, heart centers and primary and specialty clinics.</t>
  </si>
  <si>
    <t>Emory Investment Management</t>
  </si>
  <si>
    <t>https://www.crunchbase.com/organization/emory-investment-management</t>
  </si>
  <si>
    <t>Emory Investment Management is responsible for investment of assets on behalf of Emory University.</t>
  </si>
  <si>
    <t>Ohio Department of Higher Education</t>
  </si>
  <si>
    <t>https://www.crunchbase.com/organization/ohio-department-of-higher-education</t>
  </si>
  <si>
    <t>The Ohio Department of Higher Education  is a Cabinet-level agency for the Governor of the State of Ohio</t>
  </si>
  <si>
    <t>Socratic Ventures</t>
  </si>
  <si>
    <t>https://www.crunchbase.com/organization/socratic-ventures</t>
  </si>
  <si>
    <t>Socratic Ventures drives impact by investing in platforms that lower the cost of access to education.</t>
  </si>
  <si>
    <t>Simon School of Business, University of Rochester</t>
  </si>
  <si>
    <t>https://www.crunchbase.com/organization/william-e-simon-graduate-school-of-business-administration</t>
  </si>
  <si>
    <t>At Simon Business School, we offer an education that will attract students who value our analytic bias.</t>
  </si>
  <si>
    <t>AWE net</t>
  </si>
  <si>
    <t>https://www.crunchbase.com/organization/awe-net</t>
  </si>
  <si>
    <t>Chester Heights, Pennsylvania, United States</t>
  </si>
  <si>
    <t>Advanced Workstations in Education (AWE) is a learning software development and distribution company.</t>
  </si>
  <si>
    <t>Brown University Entrepreneurship Program</t>
  </si>
  <si>
    <t>https://www.crunchbase.com/organization/brown-university-entrepreneurship-program</t>
  </si>
  <si>
    <t>The Brown Entrepreneurship Program is a student-run entrepreneurship initiative at Brown University.</t>
  </si>
  <si>
    <t>University of Missouri Enterprise Investment Program</t>
  </si>
  <si>
    <t>https://www.crunchbase.com/organization/university-of-missouri-enterprise-investment-program</t>
  </si>
  <si>
    <t>EIP is designed to support Missouri based early-stage high tech start-up companies.</t>
  </si>
  <si>
    <t>University of Tennessee Research Foundation (UTRF)</t>
  </si>
  <si>
    <t>https://www.crunchbase.com/organization/university-of-tennessee-research-foundation-utrf</t>
  </si>
  <si>
    <t>The University of Tennessee Research Foundation is a non-profit 501(c)(3) organization that promotes the commercialization of UT</t>
  </si>
  <si>
    <t>CU New Venture Challenge</t>
  </si>
  <si>
    <t>https://www.crunchbase.com/organization/cu-new-venture-challenge</t>
  </si>
  <si>
    <t>The New Venture Challenge (NVC) connects the CU Boulder campus with the Boulder community to develop and fund entrepreneurial ideas.</t>
  </si>
  <si>
    <t>Startup Competition, University Program</t>
  </si>
  <si>
    <t>The M&amp;T Innovation Fund</t>
  </si>
  <si>
    <t>https://www.crunchbase.com/organization/the-m-t-innovation-fund</t>
  </si>
  <si>
    <t>Seed-stage cash grants and venture development for University of Pennsylvania startups.</t>
  </si>
  <si>
    <t>Early Stage Venture, Grant, Seed</t>
  </si>
  <si>
    <t>Mid-Atlantic Diamond Ventures</t>
  </si>
  <si>
    <t>https://www.crunchbase.com/organization/mid-atlantic-diamond-ventures</t>
  </si>
  <si>
    <t>Mid-Atlantic Diamond Ventures (MADV) assists early-stage tech &amp; innovation-based companies acquire funding and build sustainable businesses.</t>
  </si>
  <si>
    <t>Purdue University Endowment</t>
  </si>
  <si>
    <t>https://www.crunchbase.com/organization/purdue-university-endowment</t>
  </si>
  <si>
    <t>Purdue University Endowment is a permanent financial foundation that provides a stable funding source for scholarships and research centers.</t>
  </si>
  <si>
    <t>University of Central Florida Business Incubation Program</t>
  </si>
  <si>
    <t>https://www.crunchbase.com/organization/university-of-central-florida-business-incubation-program</t>
  </si>
  <si>
    <t>Since its founding in 1999, the UCF Business Incubation Program has helped more than 300 emerging companies (including more than 120</t>
  </si>
  <si>
    <t>Clinton Global Initiative University</t>
  </si>
  <si>
    <t>https://www.crunchbase.com/organization/clinton-global-initiative-university</t>
  </si>
  <si>
    <t>Established to turn ideas into action by gathering global leaders to help confront the world‚Äôs most pressing problems.</t>
  </si>
  <si>
    <t>Wolff Center for Entrepreneurship</t>
  </si>
  <si>
    <t>https://www.crunchbase.com/organization/wolff-center-for-entrepreneurship</t>
  </si>
  <si>
    <t>University of Houston | #1 Ranked Entrepreneurship Program in U.S.</t>
  </si>
  <si>
    <t>Entrepreneurship Program, University Program</t>
  </si>
  <si>
    <t>University License Equity Holdings</t>
  </si>
  <si>
    <t>https://www.crunchbase.com/organization/university-license-equity-holdings</t>
  </si>
  <si>
    <t>University License Equity Holdings was added in 2010.</t>
  </si>
  <si>
    <t>University Program, Venture Capital</t>
  </si>
  <si>
    <t>Olin Cup</t>
  </si>
  <si>
    <t>https://www.crunchbase.com/organization/olin-cup</t>
  </si>
  <si>
    <t>The Olin Cup competition was founded in 1988 as part of The Hatchery entrepreneurship course at the Olin School of Business.</t>
  </si>
  <si>
    <t>Wharton Ventures</t>
  </si>
  <si>
    <t>https://www.crunchbase.com/organization/wharton-ventures</t>
  </si>
  <si>
    <t>Wharton Ventures is a collaborative effort between students from Wharton, University of Utah and the professional investment community.</t>
  </si>
  <si>
    <t>Ventureprise, Inc.</t>
  </si>
  <si>
    <t>https://www.crunchbase.com/organization/the-ben-craig-center</t>
  </si>
  <si>
    <t>Ventureprise is a non-profit incubator and accelerator.</t>
  </si>
  <si>
    <t>University of Pittsburgh Innovation Institute</t>
  </si>
  <si>
    <t>https://www.crunchbase.com/organization/university-of-pittsburgh-innovation-institute</t>
  </si>
  <si>
    <t>The University of Pittsburgh remains fully committed to fostering innovation commercialization among its faculty, staff, and student.</t>
  </si>
  <si>
    <t>Oregon State University</t>
  </si>
  <si>
    <t>https://www.crunchbase.com/organization/oregon-state-university</t>
  </si>
  <si>
    <t>Corvallis, Oregon, United States</t>
  </si>
  <si>
    <t>Oregon State University is a coeducational, public research university in the northwest United States, located in Corvallis, Oregon</t>
  </si>
  <si>
    <t>California State University</t>
  </si>
  <si>
    <t>https://www.crunchbase.com/organization/california-state-university</t>
  </si>
  <si>
    <t>California State University is a public university system in California</t>
  </si>
  <si>
    <t>Washington State University</t>
  </si>
  <si>
    <t>https://www.crunchbase.com/organization/washington-state-university</t>
  </si>
  <si>
    <t>Pullman, Washington, United States</t>
  </si>
  <si>
    <t>Washington State University is a school in Pullman, Washington.</t>
  </si>
  <si>
    <t>University Hospitals</t>
  </si>
  <si>
    <t>https://www.crunchbase.com/organization/university-hospitals</t>
  </si>
  <si>
    <t>In 1993, University Hospitals developed a new vision, a new strategy and a new model for healthcare delivery.</t>
  </si>
  <si>
    <t>Oregon Health &amp; Science University</t>
  </si>
  <si>
    <t>https://www.crunchbase.com/organization/oregon-health-science-university</t>
  </si>
  <si>
    <t>OHSU is a health and research university in Oregon, brings together patient care, research, education of the next generation of health care.</t>
  </si>
  <si>
    <t>Marquette University</t>
  </si>
  <si>
    <t>https://www.crunchbase.com/organization/marquette-university</t>
  </si>
  <si>
    <t>Marquette University (MU) is a large Catholic school located in Milwaukee, Wisconsin</t>
  </si>
  <si>
    <t>Kent State University</t>
  </si>
  <si>
    <t>https://www.crunchbase.com/organization/kent-state-university</t>
  </si>
  <si>
    <t>Kent, Ohio, United States</t>
  </si>
  <si>
    <t>Kent State is a one of the best public research Ohio universities.</t>
  </si>
  <si>
    <t>Science Center</t>
  </si>
  <si>
    <t>https://www.crunchbase.com/organization/science-center</t>
  </si>
  <si>
    <t>The University City Science Center accelerates technology commercialization, regional economic development, and the market availability of</t>
  </si>
  <si>
    <t>The University of Texas at Austin</t>
  </si>
  <si>
    <t>https://www.crunchbase.com/organization/the-university-of-texas-at-austin</t>
  </si>
  <si>
    <t>UT Austin</t>
  </si>
  <si>
    <t>University of Cincinnati</t>
  </si>
  <si>
    <t>https://www.crunchbase.com/organization/university-of-cincinnati</t>
  </si>
  <si>
    <t>The University of Cincinnati offers students a balance of educational excellence and real-world experience.</t>
  </si>
  <si>
    <t>Georgia State University</t>
  </si>
  <si>
    <t>https://www.crunchbase.com/organization/georgia-state-university</t>
  </si>
  <si>
    <t>Georgia State University is a public research university offering undergraduate and graduate degree programs across eight academic colleges.</t>
  </si>
  <si>
    <t>Rowan University</t>
  </si>
  <si>
    <t>https://www.crunchbase.com/organization/rowan-university</t>
  </si>
  <si>
    <t>Glassboro, New Jersey, United States</t>
  </si>
  <si>
    <t>Rowan University combines liberal education with professional preparation from the baccalaureate through the doctorate.</t>
  </si>
  <si>
    <t>Butler University</t>
  </si>
  <si>
    <t>https://www.crunchbase.com/organization/butler-university</t>
  </si>
  <si>
    <t>Butler University is a private university located in Indianapolis, Indiana.</t>
  </si>
  <si>
    <t>University of Central Florida</t>
  </si>
  <si>
    <t>https://www.crunchbase.com/organization/university-of-central-florida</t>
  </si>
  <si>
    <t>University of Central Florida is an American public research university in Orlando, Forida.</t>
  </si>
  <si>
    <t>The University of Texas System</t>
  </si>
  <si>
    <t>https://www.crunchbase.com/organization/the-university-of-texas-system</t>
  </si>
  <si>
    <t>The University of Texas System is to improving the people all over the world through education, research and health care.</t>
  </si>
  <si>
    <t>Columbia Technology Ventures</t>
  </si>
  <si>
    <t>https://www.crunchbase.com/organization/columbia-technology-ventures</t>
  </si>
  <si>
    <t>Columbia Technology Ventures engages in the facilitation of technology transfer services for the Columbia University.</t>
  </si>
  <si>
    <t>Purdue Foundry Investment Fund</t>
  </si>
  <si>
    <t>https://www.crunchbase.com/organization/foundry-investment-fund-of-indiana</t>
  </si>
  <si>
    <t>Purdue Foundry Investment Fund provides matching funds for investments in Purdue startups.</t>
  </si>
  <si>
    <t>University of Utah Endowment</t>
  </si>
  <si>
    <t>https://www.crunchbase.com/organization/university-of-utah-endowment</t>
  </si>
  <si>
    <t>University of Utah Endowment is a venture capital fund that offers a range of investment services.</t>
  </si>
  <si>
    <t>The Legatum Center</t>
  </si>
  <si>
    <t>https://www.crunchbase.com/organization/the-legatum-center</t>
  </si>
  <si>
    <t>MIT Regional Entrepreneurship Acceleration Program.</t>
  </si>
  <si>
    <t>University of Washington</t>
  </si>
  <si>
    <t>https://www.crunchbase.com/organization/university-of-washington</t>
  </si>
  <si>
    <t>University of Washington is an educational institution that provides undergraduate, graduate, and research programs.</t>
  </si>
  <si>
    <t>University of North Carolina at Chapel Hill</t>
  </si>
  <si>
    <t>https://www.crunchbase.com/organization/university-of-north-carolina</t>
  </si>
  <si>
    <t>Chapel Hill, North Carolina, United States</t>
  </si>
  <si>
    <t>University of North Carolina at Chapel Hill is the nation‚Äôs first public university.</t>
  </si>
  <si>
    <t>Testing</t>
  </si>
  <si>
    <t>Rice University</t>
  </si>
  <si>
    <t>https://www.crunchbase.com/organization/rice-university</t>
  </si>
  <si>
    <t>Rice University is a private research university focused on providing undergraduate education services.</t>
  </si>
  <si>
    <t>Wharton School of the University of Pennsylvania</t>
  </si>
  <si>
    <t>https://www.crunchbase.com/organization/wharton-school-of-the-university-of-pennsylvania</t>
  </si>
  <si>
    <t>The Wharton School of the University of Pennsylvania is the business school of the University of Pennsylvania.</t>
  </si>
  <si>
    <t>UConn Innovation Fund - University of Connecticut</t>
  </si>
  <si>
    <t>https://www.crunchbase.com/organization/uconn-innovation-fund-university-of-connecticut</t>
  </si>
  <si>
    <t>Storrs Mansfield, Connecticut, United States</t>
  </si>
  <si>
    <t>The University of Connecticut, in partnership with Connecticut Innovations</t>
  </si>
  <si>
    <t>University of Colorado</t>
  </si>
  <si>
    <t>https://www.crunchbase.com/organization/university-of-colorado</t>
  </si>
  <si>
    <t>University of Colorado offers higher education and serving as the catalysts in business, arts, health, and community growth.</t>
  </si>
  <si>
    <t>University of Delaware</t>
  </si>
  <si>
    <t>https://www.crunchbase.com/organization/university-of-delaware</t>
  </si>
  <si>
    <t>Newark, Delaware, United States</t>
  </si>
  <si>
    <t>The University of Delaware is a private-public research university located in Newark, Delaware. UD is the largest university in Delaware</t>
  </si>
  <si>
    <t>Philadelphia College of Osteopathic Medicine</t>
  </si>
  <si>
    <t>https://www.crunchbase.com/organization/philadelphia-college-of-osteopathic-medicine</t>
  </si>
  <si>
    <t>Philadelphia College of Osteopathic Medicine is a school in Philadelphia.</t>
  </si>
  <si>
    <t>Agriculture; Forestry; Animal Husbandry; Hunting; Trapping; Fishing</t>
  </si>
  <si>
    <t>Purdue Foundry</t>
  </si>
  <si>
    <t>https://www.crunchbase.com/organization/purdue-foundry</t>
  </si>
  <si>
    <t>The Foundry is focused on Purdue's entrepreneurial resources that are aimed at launching new ventures.</t>
  </si>
  <si>
    <t>Aeneas Ventures</t>
  </si>
  <si>
    <t>https://www.crunchbase.com/organization/aeneas-ventures</t>
  </si>
  <si>
    <t>Aeneas Venture Corp is the venture capital arm of Harvard Management Company.</t>
  </si>
  <si>
    <t>CMU OFEF</t>
  </si>
  <si>
    <t>https://www.crunchbase.com/organization/cmu-ofef</t>
  </si>
  <si>
    <t>CMU OFEF offers early-stage business financing to recent graduates of Carnegie Mellon University.</t>
  </si>
  <si>
    <t>Princeton University</t>
  </si>
  <si>
    <t>https://www.crunchbase.com/organization/princeton-university</t>
  </si>
  <si>
    <t>Princeton University is a private Ivy League university in Princeton, New Jersey, United States</t>
  </si>
  <si>
    <t>Singularity University</t>
  </si>
  <si>
    <t>https://www.crunchbase.com/organization/singularity-university</t>
  </si>
  <si>
    <t>Singularity University is a benefit corporation that provides educational programs, innovative partnerships, and a startup accelerator.</t>
  </si>
  <si>
    <t>University of Maryland</t>
  </si>
  <si>
    <t>https://www.crunchbase.com/organization/university-of-maryland</t>
  </si>
  <si>
    <t>The University of Maryland is a public research university and is the flagship institution of the University System of Maryland.</t>
  </si>
  <si>
    <t>Vanderbilt University</t>
  </si>
  <si>
    <t>https://www.crunchbase.com/organization/vanderbilt-university</t>
  </si>
  <si>
    <t>Vanderbilt University is a Nashville-based private research university offering various learning programs.</t>
  </si>
  <si>
    <t>The University of Chicago Booth School of Business</t>
  </si>
  <si>
    <t>https://www.crunchbase.com/organization/booth-school-of-business</t>
  </si>
  <si>
    <t>The University of Chicago Booth School of Business provides full-time MBA courses.</t>
  </si>
  <si>
    <t>University of California, Santa Barbara</t>
  </si>
  <si>
    <t>https://www.crunchbase.com/organization/university-of-california-santa-barbara</t>
  </si>
  <si>
    <t>UC Santa Barbara is a leading center for teaching and research, distinguished by its interdisciplinary programs.</t>
  </si>
  <si>
    <t>Wharton Angel Network</t>
  </si>
  <si>
    <t>https://www.crunchbase.com/organization/wharton-angel-network</t>
  </si>
  <si>
    <t>Founded in 2007, the Wharton Angel Network (WAN) seeks to provide a transparent forum for Wharton alumni entrepreneurs and Wharton alumni</t>
  </si>
  <si>
    <t>RCT BioVentures</t>
  </si>
  <si>
    <t>https://www.crunchbase.com/organization/rct-bioventures</t>
  </si>
  <si>
    <t>The RCT BioVentures program is the vehicle through which Research Corporation Technologies invests in start-up or early-stage companies</t>
  </si>
  <si>
    <t>Princeton Alumni Entrepreneurs Fund</t>
  </si>
  <si>
    <t>https://www.crunchbase.com/organization/princeton-alumni-entrepreneurs-fund</t>
  </si>
  <si>
    <t>Matching Investments in Early-Stage Startups Founded by Recent Princeton Alumni</t>
  </si>
  <si>
    <t>Harvard Business School</t>
  </si>
  <si>
    <t>https://www.crunchbase.com/organization/harvard-business-school</t>
  </si>
  <si>
    <t>Harvard Business School educates leaders who make a difference in the world.</t>
  </si>
  <si>
    <t>New U Venture Partners</t>
  </si>
  <si>
    <t>https://www.crunchbase.com/organization/new-u-venture-partners</t>
  </si>
  <si>
    <t>New U Venture Partners  is a Salt Lake City-based venture firm.</t>
  </si>
  <si>
    <t>University at Buffalo</t>
  </si>
  <si>
    <t>https://www.crunchbase.com/organization/university-at-buffalo</t>
  </si>
  <si>
    <t>UB is a premier, research-intensive public university and a member of the Association of American Universities</t>
  </si>
  <si>
    <t>Yale University</t>
  </si>
  <si>
    <t>https://www.crunchbase.com/organization/yale-university</t>
  </si>
  <si>
    <t>Yale University is an American private Ivy League research university in New Haven in Connecticut.</t>
  </si>
  <si>
    <t>University of Pennsylvania</t>
  </si>
  <si>
    <t>https://www.crunchbase.com/organization/university-of-pennsylvania</t>
  </si>
  <si>
    <t>The University of Pennsylvania is an American private Ivy League research university located in Philadelphia, Pennsylvania.</t>
  </si>
  <si>
    <t>Cornell University</t>
  </si>
  <si>
    <t>https://www.crunchbase.com/organization/cornell-university</t>
  </si>
  <si>
    <t>Cornell University is an American private Ivy League and federal land-grant research university located in Ithaca, New York.</t>
  </si>
  <si>
    <t>Harvard University</t>
  </si>
  <si>
    <t>https://www.crunchbase.com/organization/harvard-university</t>
  </si>
  <si>
    <t>Harvard University is devoted to excellence in teaching, learning, and research, and to developing leaders who make a difference globally.</t>
  </si>
  <si>
    <t>Northwestern University</t>
  </si>
  <si>
    <t>https://www.crunchbase.com/organization/northwestern-university</t>
  </si>
  <si>
    <t>Northwestern is one of the country's leading private research and teaching universities, located in Evanston, IL.</t>
  </si>
  <si>
    <t>The University of Chicago Innovation Fund</t>
  </si>
  <si>
    <t>https://www.crunchbase.com/organization/the-university-of-chicago-innovation-fund</t>
  </si>
  <si>
    <t>UChicagoTech launched the Innovation Fund in 2010 to accelerate the commercialization of promising.</t>
  </si>
  <si>
    <t>CatalyzeCU</t>
  </si>
  <si>
    <t>https://www.crunchbase.com/organization/catalyzecu</t>
  </si>
  <si>
    <t>Catalyze CU is a summer-long startup accelerator designed for CU students, faculty, and staff.</t>
  </si>
  <si>
    <t>University of Michigan</t>
  </si>
  <si>
    <t>https://www.crunchbase.com/organization/university-of-michigan</t>
  </si>
  <si>
    <t>The University of Michigan is a public research university located in Ann Arbor, Michigan, United States.</t>
  </si>
  <si>
    <t>Mississippi State University Center for Entrepreneurship and Outreach</t>
  </si>
  <si>
    <t>https://www.crunchbase.com/organization/mississippi-state-university-entrepreneurship-center</t>
  </si>
  <si>
    <t>Mississippi State, Mississippi, United States</t>
  </si>
  <si>
    <t>MSU's Center for Entrepreneurship and Outreach helps students, faculty, and community members start and grow successful companies.</t>
  </si>
  <si>
    <t>Simon School Venture Fund</t>
  </si>
  <si>
    <t>https://www.crunchbase.com/organization/simon-school-venture-capital-fund</t>
  </si>
  <si>
    <t>Alumni-backed venture capital fund managed by 2nd-yr MBA students under Board oversight at Simon Business School, University of Rochester.</t>
  </si>
  <si>
    <t>Alfred P. Sloan Foundation</t>
  </si>
  <si>
    <t>https://www.crunchbase.com/organization/alfred-p-sloan-foundation</t>
  </si>
  <si>
    <t>The Alfred P. Sloan Foundation is a philanthropic nonprofit institution established by Alfred Pritchard Sloan, Jr., former President and</t>
  </si>
  <si>
    <t>Boston University Technology Development Fund</t>
  </si>
  <si>
    <t>https://www.crunchbase.com/organization/boston-university-technology-development-fund</t>
  </si>
  <si>
    <t>Boston University Technology Development Fund is a Venture Capital Firm.</t>
  </si>
  <si>
    <t>Carnegie Mellon University</t>
  </si>
  <si>
    <t>https://www.crunchbase.com/organization/carnegie-mellon-university</t>
  </si>
  <si>
    <t>Carnegie Mellon University is a global research university bringing ideas to market and creating successful startup businesses.</t>
  </si>
  <si>
    <t>Boston University</t>
  </si>
  <si>
    <t>https://www.crunchbase.com/organization/boston-university</t>
  </si>
  <si>
    <t>With 250 fields of study, our two campuses are always humming, always in high gear.</t>
  </si>
  <si>
    <t>Georgia Research Alliance</t>
  </si>
  <si>
    <t>https://www.crunchbase.com/organization/georgia-research-alliance</t>
  </si>
  <si>
    <t>The Georgia Research Alliance (GRA) expands research and commercialization capacity in Georgia‚Äôs universities to launch new companies,</t>
  </si>
  <si>
    <t>Duke University</t>
  </si>
  <si>
    <t>https://www.crunchbase.com/organization/duke-university</t>
  </si>
  <si>
    <t>Duke University is a private research university providing undergraduate and postgraduate education in medicine and other disciplines.</t>
  </si>
  <si>
    <t>Holekamp Seed Fund</t>
  </si>
  <si>
    <t>https://www.crunchbase.com/organization/holekamp-seed-fund</t>
  </si>
  <si>
    <t>Startup grant fund for Washington University in St. Louis student startups</t>
  </si>
  <si>
    <t>Strawberry Creek Ventures</t>
  </si>
  <si>
    <t>https://www.crunchbase.com/organization/strawberry-creek-ventures</t>
  </si>
  <si>
    <t>Manchester, New Hampshire, United States</t>
  </si>
  <si>
    <t>Strawberry Creek Ventures is a UC Berkeley alumni venture fund investing in UC Berkeley alum-led companies.</t>
  </si>
  <si>
    <t>Polsky Center for Entrepreneurship and Innovation</t>
  </si>
  <si>
    <t>https://www.crunchbase.com/organization/polsky-center-for-entrepreneurship-and-innovation-accelerator-program</t>
  </si>
  <si>
    <t>The Polsky Center for Entrepreneurship and Innovation drives venture creation and technology commercialization at the University of Chicago</t>
  </si>
  <si>
    <t>UPMC</t>
  </si>
  <si>
    <t>https://www.crunchbase.com/organization/upmc</t>
  </si>
  <si>
    <t>UPMC is one of the leading nonprofit health systems in the United States. A $10 billion integrated global health enterprise headquartered</t>
  </si>
  <si>
    <t>Wisconsin Alumni Research Foundation</t>
  </si>
  <si>
    <t>https://www.crunchbase.com/organization/wisconsin-alumni-research-foundation</t>
  </si>
  <si>
    <t>WARF is the private, nonprofit patent and licensing organization for the University of Wisconsin‚ÄìMadison.</t>
  </si>
  <si>
    <t>Berkeley SkyDeck Fund</t>
  </si>
  <si>
    <t>https://www.crunchbase.com/organization/berkeley-skydeck-fund</t>
  </si>
  <si>
    <t>Investment Arm Behind UC Berkeley's SkyDeck Accelerator</t>
  </si>
  <si>
    <t>Stanford University</t>
  </si>
  <si>
    <t>https://www.crunchbase.com/organization/stanford-university</t>
  </si>
  <si>
    <t>Stanford University is one of the world's leading teaching and research universities.</t>
  </si>
  <si>
    <t>IDEA Northeastern University's Venture Accelerator</t>
  </si>
  <si>
    <t>https://www.crunchbase.com/organization/idea-northeasterns-venture-accelerator</t>
  </si>
  <si>
    <t>IDEA Northeastern University's Venture Accelerator help Northeastern students start business.</t>
  </si>
  <si>
    <t>Dorm Room Fund</t>
  </si>
  <si>
    <t>https://www.crunchbase.com/organization/dorm-room-fund</t>
  </si>
  <si>
    <t>Dorm Room Fund is the strongest community of entrepreneurial students in the nation</t>
  </si>
  <si>
    <t>Micro VC, University Program</t>
  </si>
  <si>
    <t>OUP (Osage University Partners)</t>
  </si>
  <si>
    <t>https://www.crunchbase.com/organization/osage-university-partners</t>
  </si>
  <si>
    <t>Bala Cynwyd, Pennsylvania, United States</t>
  </si>
  <si>
    <t>OUP is a venture capital fund investing in start-ups that commercialize university research.</t>
  </si>
  <si>
    <t>University of Arkansas for Medical Sciences</t>
  </si>
  <si>
    <t>https://www.crunchbase.com/organization/university-of-arkansas-for-medical-sciences-2</t>
  </si>
  <si>
    <t>University of Arkansas for Medical Sciences is a school in Little Rock.</t>
  </si>
  <si>
    <t>University of Utah</t>
  </si>
  <si>
    <t>https://www.crunchbase.com/organization/university-of-utah</t>
  </si>
  <si>
    <t>As Utah's flagship public institution, the university offers more than 100 undergraduate majors and 92 graduate degree programs.</t>
  </si>
  <si>
    <t>Southern New Hampshire University</t>
  </si>
  <si>
    <t>https://www.crunchbase.com/organization/southern-new-hampshire-university-2</t>
  </si>
  <si>
    <t>Hooksett, New Hampshire, United States</t>
  </si>
  <si>
    <t>Southern New Hampshire University is a school in Hooksett.</t>
  </si>
  <si>
    <t>Tow-Knight</t>
  </si>
  <si>
    <t>https://www.crunchbase.com/organization/tow-knight</t>
  </si>
  <si>
    <t>Tow-Knight runs educational programs, conduct research and support journalism.</t>
  </si>
  <si>
    <t>Utah Valley University</t>
  </si>
  <si>
    <t>https://www.crunchbase.com/organization/utah-valley-university</t>
  </si>
  <si>
    <t>Orem, Utah, United States</t>
  </si>
  <si>
    <t>Utah Valley University is a teaching institution which provides opportunity, promotes student success.</t>
  </si>
  <si>
    <t>MTECH Ventures</t>
  </si>
  <si>
    <t>https://www.crunchbase.com/organization/mtech-ventures</t>
  </si>
  <si>
    <t>The Mtech Ventures team partners with entrepreneurs to build leading technology companies.</t>
  </si>
  <si>
    <t>OU INCubator</t>
  </si>
  <si>
    <t>https://www.crunchbase.com/organization/ou-incubator</t>
  </si>
  <si>
    <t>Rochester, Michigan, United States</t>
  </si>
  <si>
    <t>OU INC is a SmartZone Business Accelerator, in collaboration with the City of Rochester Hills, Michigan .</t>
  </si>
  <si>
    <t>Harvard Innovation Labs</t>
  </si>
  <si>
    <t>https://www.crunchbase.com/organization/harvard-ilab</t>
  </si>
  <si>
    <t>An educational collaborative for all current Harvard students from any school to explore innovation and entrepreneurship at any stage.</t>
  </si>
  <si>
    <t>Texas Christian University</t>
  </si>
  <si>
    <t>https://www.crunchbase.com/organization/texas-christian-university</t>
  </si>
  <si>
    <t>Fort Worth, Texas, United States</t>
  </si>
  <si>
    <t>Texas Christian University (TCU) is a private, coeducational university located in Fort Worth, Texas; its' mascot is the "horned frog."</t>
  </si>
  <si>
    <t>CSU Ventures</t>
  </si>
  <si>
    <t>https://www.crunchbase.com/organization/csu-ventures</t>
  </si>
  <si>
    <t>Their mission is to actively support and promote the transfer of Colorado State University research and innovations.</t>
  </si>
  <si>
    <t>VentureLab at Georgia Tech</t>
  </si>
  <si>
    <t>https://www.crunchbase.com/organization/venturelab-at-georgia-tech</t>
  </si>
  <si>
    <t>Creating great startups from GT research</t>
  </si>
  <si>
    <t>The Launch Pad</t>
  </si>
  <si>
    <t>https://www.crunchbase.com/organization/the-launch-pad</t>
  </si>
  <si>
    <t>The Launch Pad is a novel and successful entrepreneurship initiative developed at the University of Miami.</t>
  </si>
  <si>
    <t>UW-Eau Claire Office of Research and Sponsored Programs</t>
  </si>
  <si>
    <t>https://www.crunchbase.com/organization/uw-eau-claire-office-of-research-and-sponsored-programs</t>
  </si>
  <si>
    <t>Eau Claire, Wisconsin, United States</t>
  </si>
  <si>
    <t>Columbia Venture Community (CVC)</t>
  </si>
  <si>
    <t>https://www.crunchbase.com/organization/columbia-venture-community</t>
  </si>
  <si>
    <t>CVC is one of the largest alumni groups at Columbia University for those interested in entrepreneurship and innovation.</t>
  </si>
  <si>
    <t>The Eugene Lang Entrepreneurship Center</t>
  </si>
  <si>
    <t>https://www.crunchbase.com/organization/the-eugene-lang-entrepreneurship-center</t>
  </si>
  <si>
    <t>The Eugene Lang Entrepreneurship Center instill entrepreneurial thinking in all Columbia Business School students.</t>
  </si>
  <si>
    <t>Life Changing Labs</t>
  </si>
  <si>
    <t>https://www.crunchbase.com/organization/life-changing-labs</t>
  </si>
  <si>
    <t>Life Changing Labs is a collective of top engineers, designers, and business students working together to launch life changing startups.</t>
  </si>
  <si>
    <t>Stanford CodeX</t>
  </si>
  <si>
    <t>https://www.crunchbase.com/organization/stanford-codex</t>
  </si>
  <si>
    <t>Stanford CodeX is a multidisciplinary laboratory operated by Stanford Law School and the Stanford CS Department.</t>
  </si>
  <si>
    <t>Jacobs School of Engineering</t>
  </si>
  <si>
    <t>https://www.crunchbase.com/organization/jacobs-school-of-engineering</t>
  </si>
  <si>
    <t>Jacobs School of Engineering is a school.</t>
  </si>
  <si>
    <t>Enterprise Development Center (EDC)</t>
  </si>
  <si>
    <t>https://www.crunchbase.com/organization/njit-edc</t>
  </si>
  <si>
    <t>A business development center and incubator on the campus of New Jersey Institute of Technology</t>
  </si>
  <si>
    <t>Crowdfunding, Debt, Early Stage Venture, Grant, Late Stage Venture, Private Equity, Secondary Market, Seed</t>
  </si>
  <si>
    <t>National Institute for the Commercialization of Clean Energy (NICCE)</t>
  </si>
  <si>
    <t>https://www.crunchbase.com/organization/national-institute-for-the-commercialization-of-clean-energy-nicce</t>
  </si>
  <si>
    <t>Blackstone, Virginia, United States</t>
  </si>
  <si>
    <t>The National Institute for the Commercialization of Clean Energy (NICCE, Inc.) is a Delaware C corporation representing a collaboration</t>
  </si>
  <si>
    <t>i.Lab at UVA</t>
  </si>
  <si>
    <t>https://www.crunchbase.com/organization/i-lab-at-uva</t>
  </si>
  <si>
    <t>The i.Lab is a University-wide initiative that creates a nexus for entrepreneurship and innovation education.</t>
  </si>
  <si>
    <t>Global Innovation Through Science and Technology(GIST)</t>
  </si>
  <si>
    <t>https://www.crunchbase.com/organization/global-innovation-through-science-and-technology-gist</t>
  </si>
  <si>
    <t>The GIST initiative builds entrepreneurial ecosystems in 54 countries.</t>
  </si>
  <si>
    <t>University of Wisconsin-Whitewater Launch Pad</t>
  </si>
  <si>
    <t>https://www.crunchbase.com/organization/university-of-wisconsin-whitewater-launch-pad</t>
  </si>
  <si>
    <t>Whitewater, Wisconsin, United States</t>
  </si>
  <si>
    <t>The University of Wisconsin-Whitewater Launch Pad is a leader in University-Based Startup Accelerators.</t>
  </si>
  <si>
    <t>Collegiate Entrepreneurs' Organization</t>
  </si>
  <si>
    <t>https://www.crunchbase.com/organization/collegiate-entrepreneurs-organization</t>
  </si>
  <si>
    <t>Collegiate Entrepreneurs‚Äô Organization SM (CEO) is the premier entrepreneurship network with chapters on university campuses across North</t>
  </si>
  <si>
    <t>Texas Ventures</t>
  </si>
  <si>
    <t>https://www.crunchbase.com/organization/texas-ventures</t>
  </si>
  <si>
    <t>An inactive private network of startups at The University of Texas.</t>
  </si>
  <si>
    <t>University Incubator</t>
  </si>
  <si>
    <t>https://www.crunchbase.com/organization/university-incubator</t>
  </si>
  <si>
    <t>Incubator located at UC Berkeley</t>
  </si>
  <si>
    <t>Harvard Business School Club of Washington, D.C.</t>
  </si>
  <si>
    <t>https://www.crunchbase.com/organization/harvard-business-school-club-of-washington-d-c</t>
  </si>
  <si>
    <t>HBSClubDC brings you HBS Club and alumni news from Washington, DC.</t>
  </si>
  <si>
    <t>Center for New Ventures &amp; Entrepreneurship</t>
  </si>
  <si>
    <t>https://www.crunchbase.com/organization/center-for-new-ventures-entrepreneurship</t>
  </si>
  <si>
    <t>College Station, Texas, United States</t>
  </si>
  <si>
    <t>Center for New Ventures &amp; Entrepreneurship was founded in 1999</t>
  </si>
  <si>
    <t>Entrepreneurial Greenhouse Program</t>
  </si>
  <si>
    <t>https://www.crunchbase.com/organization/entrepreneurial-greenhouse-program</t>
  </si>
  <si>
    <t>The Entrepreneurial Greenhouse Program helps second-year Columbia Business School students prepare their businesses.</t>
  </si>
  <si>
    <t>Center for Innovation and Entrepreneurship</t>
  </si>
  <si>
    <t>https://www.crunchbase.com/organization/center-for-innovation-and-entrepreneurship</t>
  </si>
  <si>
    <t>Claremont, California, United States</t>
  </si>
  <si>
    <t>Center for Innovation and Entrepreneurship is an education facility that fosters the entrepreneurial initiatives of its students.</t>
  </si>
  <si>
    <t>Institute for Innovation Law</t>
  </si>
  <si>
    <t>https://www.crunchbase.com/organization/institute-for-innovation-law</t>
  </si>
  <si>
    <t>The Institute for Innovation Law (Institute) is a public interest academic center at UC Hastings.</t>
  </si>
  <si>
    <t>Arkansas Rural Enterprise Center at Winrock International</t>
  </si>
  <si>
    <t>https://www.crunchbase.com/organization/arkansas-rural-enterprise-center-at-winrock-international</t>
  </si>
  <si>
    <t>Winrock International's U.S. Programs addresses rural development challenges that affect communities across the country. U.S. Programs'</t>
  </si>
  <si>
    <t>Sanford Institute of Philanthropy</t>
  </si>
  <si>
    <t>https://www.crunchbase.com/organization/institute-of-entrepreneurial-leadership</t>
  </si>
  <si>
    <t>Concord, Massachusetts, United States</t>
  </si>
  <si>
    <t>Fundraising institute of JFK University.</t>
  </si>
  <si>
    <t>Severino Center for Technological Entrepreneurship</t>
  </si>
  <si>
    <t>https://www.crunchbase.com/organization/severino-center-for-technological-entrepreneurship</t>
  </si>
  <si>
    <t>Helps foster new generations of budding and successful entrepreneurs through outreach programs, education and support systems at Rensselaer.</t>
  </si>
  <si>
    <t>Brandeis Virtual Incubator</t>
  </si>
  <si>
    <t>https://www.crunchbase.com/organization/brandeis-virtual-incubator</t>
  </si>
  <si>
    <t>Brandeis Virtual Incubator fosters entrepreneurship in Brandeis students, post-doctoral fellows, staff, and faculty.</t>
  </si>
  <si>
    <t>U-M Center for Entrepreneurship</t>
  </si>
  <si>
    <t>https://www.crunchbase.com/organization/u-m-center-for-entrepreneurship</t>
  </si>
  <si>
    <t>Center grew out of the University of Michigan College of Engineering's Committee on Entrepreneurial Environment and Programs.</t>
  </si>
  <si>
    <t>Macomb-OU INCubator</t>
  </si>
  <si>
    <t>https://www.crunchbase.com/organization/macomb-ou-incubator</t>
  </si>
  <si>
    <t>Sterling Heights, Michigan, United States</t>
  </si>
  <si>
    <t>The Macomb-Oakland University INCubator supports economic development in Southeast Michigan.</t>
  </si>
  <si>
    <t>Mason Enterprise Center</t>
  </si>
  <si>
    <t>https://www.crunchbase.com/organization/mason-enterprise-center</t>
  </si>
  <si>
    <t>Woodbridge, Virginia, United States</t>
  </si>
  <si>
    <t>The Mason Enterprise Center offers a unique combination of programs, services, and resources for entrepreneurs of all experience levels.</t>
  </si>
  <si>
    <t>MIT Enterprise Forum of New York City</t>
  </si>
  <si>
    <t>https://www.crunchbase.com/organization/mit-enterprise-forum-of-new-york-city</t>
  </si>
  <si>
    <t>A volunteer, not-for-profit organization whose mission is to provide educational programs and services.</t>
  </si>
  <si>
    <t>Cal Poly Center for Innovation and Entrepreneurship</t>
  </si>
  <si>
    <t>https://www.crunchbase.com/organization/cal-poly-center-for-innovation-and-entrepreneurship</t>
  </si>
  <si>
    <t>San Luis Obispo, California, United States</t>
  </si>
  <si>
    <t>CIE helps students acquire the tools, develop the skills and cultivate the mindset of an entrepreneur.</t>
  </si>
  <si>
    <t>Columbia Social Entrepreneurship Accelerator</t>
  </si>
  <si>
    <t>https://www.crunchbase.com/organization/columbia-social-entrepreneurship-accelerator</t>
  </si>
  <si>
    <t>Columbia SocEntrepreneurship Accelerator</t>
  </si>
  <si>
    <t>Ronnie K. Irani Center for the Creation of Economic Wealth (I-CCEW)</t>
  </si>
  <si>
    <t>https://www.crunchbase.com/organization/the-center-for-the-creation-of-economic-wealth</t>
  </si>
  <si>
    <t>Norman, Oklahoma, United States</t>
  </si>
  <si>
    <t>We create wealth by building an environment that advances ideas, people, and businesses.</t>
  </si>
  <si>
    <t>CSU Management Corporation</t>
  </si>
  <si>
    <t>https://www.crunchbase.com/organization/csu-management-corporation</t>
  </si>
  <si>
    <t>CSU Management Corporation has access to Colorado State University‚Äôs extensive technical expertise.</t>
  </si>
  <si>
    <t>Oregon New Venture Championship</t>
  </si>
  <si>
    <t>https://www.crunchbase.com/organization/oregon-new-venture-championship</t>
  </si>
  <si>
    <t>The New Venture Championship (NVC) is one of the preeminent graduate student investment competitions in the world.</t>
  </si>
  <si>
    <t>IDEA</t>
  </si>
  <si>
    <t>https://www.crunchbase.com/organization/idea-42ff</t>
  </si>
  <si>
    <t>IDEA is a student-led venture accelerator that fosters the development of entrepreneurs in the Northeastern community.</t>
  </si>
  <si>
    <t>Accelerator, Entrepreneurship Program, University Program</t>
  </si>
  <si>
    <t>U-M Tech Transfer</t>
  </si>
  <si>
    <t>https://www.crunchbase.com/organization/u-m-tech-transfer</t>
  </si>
  <si>
    <t>U-M Tech Transfer is the University organization responsible for the transfer of University technology to the marketplace.</t>
  </si>
  <si>
    <t>Bradley Technology Commercialization Center</t>
  </si>
  <si>
    <t>https://www.crunchbase.com/organization/bradley-technology-commercialization-center</t>
  </si>
  <si>
    <t>Peoria Heights, Illinois, United States</t>
  </si>
  <si>
    <t>Bradley Technology Commercialization Center is a business incubator headquartered in Peoria, Illinois.</t>
  </si>
  <si>
    <t>Princeton eLab</t>
  </si>
  <si>
    <t>https://www.crunchbase.com/organization/princeton-elab</t>
  </si>
  <si>
    <t>Providing a launch pad to Princeton University‚Äôs most dynamic entrepreneurs</t>
  </si>
  <si>
    <t>Ivy Plus</t>
  </si>
  <si>
    <t>https://www.crunchbase.com/organization/ivy-plus</t>
  </si>
  <si>
    <t>We look at firms in technology, software, web, media and medical devices. All companies must be revenue generating with dramatic upside to</t>
  </si>
  <si>
    <t>Thad Cochran Endowment for Entrepreneurship</t>
  </si>
  <si>
    <t>https://www.crunchbase.com/organization/thad-cochran-endowment-for-entrepreneurship</t>
  </si>
  <si>
    <t>Starkville, Mississippi, United States</t>
  </si>
  <si>
    <t>The endowment establishes an organization to promote entrepreneurship among MSU faculty, students and Mississippi businesses.</t>
  </si>
  <si>
    <t>PSU Entrepreneurship</t>
  </si>
  <si>
    <t>https://www.crunchbase.com/organization/psu-entrepreneurship</t>
  </si>
  <si>
    <t>The PSU eClub is committed to fostering entrepreneurial innovation by providing a setting for dreams and ideas.</t>
  </si>
  <si>
    <t>MaroonX Accelerator Program</t>
  </si>
  <si>
    <t>https://www.crunchbase.com/organization/maroonx-accelerator-program</t>
  </si>
  <si>
    <t>Mississippi State and Texas A&amp;M University are building a program designed for universities in areas lacking strong investment resources.</t>
  </si>
  <si>
    <t>The Bricks</t>
  </si>
  <si>
    <t>https://www.crunchbase.com/organization/the-bricks</t>
  </si>
  <si>
    <t>West Palm Beach, Florida, United States</t>
  </si>
  <si>
    <t>Funding startup and early stage companies where founders or management includes veterans.</t>
  </si>
  <si>
    <t>Entrepreneurship Program, Family Investment Office, Micro VC</t>
  </si>
  <si>
    <t>Convertible Note, Early Stage Venture, Non Equity Assistance, Seed</t>
  </si>
  <si>
    <t>Venture Builders</t>
  </si>
  <si>
    <t>https://www.crunchbase.com/organization/venture-builders</t>
  </si>
  <si>
    <t>A consulting company for start-up businesses.</t>
  </si>
  <si>
    <t>Entrepreneurship Program</t>
  </si>
  <si>
    <t>Flinn Foundation</t>
  </si>
  <si>
    <t>https://www.crunchbase.com/organization/flinn-foundation</t>
  </si>
  <si>
    <t>The Flinn Foundation is a philanthropic organization with mission to improve the quality of life in Arizona to benefit future generations.</t>
  </si>
  <si>
    <t>5Lights</t>
  </si>
  <si>
    <t>https://www.crunchbase.com/organization/pbms-group</t>
  </si>
  <si>
    <t>5Lights transform great ideas into fast growing companies that become positive difference makers in their respective markets.</t>
  </si>
  <si>
    <t>Henry L. Hillman Foundation</t>
  </si>
  <si>
    <t>https://www.crunchbase.com/organization/henry-l-hillman-foundation</t>
  </si>
  <si>
    <t>Hillman Family Foundations is the administrative and program office for the 18 foundations associated with the Hillman family.</t>
  </si>
  <si>
    <t>Columbia Entrepreneurship</t>
  </si>
  <si>
    <t>https://www.crunchbase.com/organization/columbia-entrepreneurship</t>
  </si>
  <si>
    <t>Columbia Entrepreneurship provides entrepreneurship services in Columbia.</t>
  </si>
  <si>
    <t>TiE New York</t>
  </si>
  <si>
    <t>https://www.crunchbase.com/organization/tie-new-york-9eb3</t>
  </si>
  <si>
    <t>The New York chapter of TiE Global, which seeks to promote entrepreneurship in New York City</t>
  </si>
  <si>
    <t>Hackers/Founders</t>
  </si>
  <si>
    <t>https://www.crunchbase.com/organization/hackersfounders</t>
  </si>
  <si>
    <t>For Founders, by Founders</t>
  </si>
  <si>
    <t>Corporate Venture Capital, Entrepreneurship Program, Venture Capital</t>
  </si>
  <si>
    <t>Early Stage Venture, Late Stage Venture, Post-Ipo, Seed, Venture</t>
  </si>
  <si>
    <t>Blackbox</t>
  </si>
  <si>
    <t>https://www.crunchbase.com/organization/blackbox</t>
  </si>
  <si>
    <t>Blackbox is a global founder accelerator based in Silicon Valley.</t>
  </si>
  <si>
    <t>SV Links</t>
  </si>
  <si>
    <t>https://www.crunchbase.com/organization/sv-links</t>
  </si>
  <si>
    <t>SV Links empowers business owners and top executives from emerging countries to stay ahead of the curve on rapidly accelerating innovation.</t>
  </si>
  <si>
    <t>SAP Startup Focus</t>
  </si>
  <si>
    <t>https://www.crunchbase.com/organization/sap-startup-focus</t>
  </si>
  <si>
    <t>SAP Startup Focus is a program for startups with big data, predictive analytics and/or real-time data decision solutions.</t>
  </si>
  <si>
    <t>Campus Consortium</t>
  </si>
  <si>
    <t>https://www.crunchbase.com/organization/campusconsortium</t>
  </si>
  <si>
    <t>Campus Consortium is a leading education association with more than 37,000 higher education institutions and K-12 school district members.</t>
  </si>
  <si>
    <t>Entrepreneurship Program, Venture Capital</t>
  </si>
  <si>
    <t>QB3</t>
  </si>
  <si>
    <t>https://www.crunchbase.com/organization/california-institute-for-quantitative-biosciences</t>
  </si>
  <si>
    <t>California Institute for Quantitative Biosciences is a group of research institutes created for the benefit of the bioeconomical society.</t>
  </si>
  <si>
    <t>SUMMIT</t>
  </si>
  <si>
    <t>https://www.crunchbase.com/organization/summit</t>
  </si>
  <si>
    <t>Armonk, New York, United States</t>
  </si>
  <si>
    <t>SUMMIT is driven by entrepreneurship.</t>
  </si>
  <si>
    <t>Emerging Ventures Seed Fund</t>
  </si>
  <si>
    <t>https://www.crunchbase.com/organization/emerging-ventures-seed-fund</t>
  </si>
  <si>
    <t>Owensboro, Kentucky, United States</t>
  </si>
  <si>
    <t>Emerging Ventures Seed Fund is a company that provides century aluminum and Columbia specialty metals..</t>
  </si>
  <si>
    <t>Belle Haven Investments</t>
  </si>
  <si>
    <t>https://www.crunchbase.com/organization/belle-haven-investments</t>
  </si>
  <si>
    <t>Belle Haven Investments, L.P. is an employee owned investment manager.</t>
  </si>
  <si>
    <t>Endeavor</t>
  </si>
  <si>
    <t>https://www.crunchbase.com/organization/endeavor</t>
  </si>
  <si>
    <t>Endeavor is a non-profit organization that supports high-impact entrepreneurs around the world.</t>
  </si>
  <si>
    <t>XP Inc</t>
  </si>
  <si>
    <t>https://www.crunchbase.com/organization/grupo-xp</t>
  </si>
  <si>
    <t>XP is a financial institutions in Brazil that has been transforming the investment market in the country.</t>
  </si>
  <si>
    <t>N-STEP (NIST ‚Äì Science and Technology Entrepreneurship Program)</t>
  </si>
  <si>
    <t>https://www.crunchbase.com/organization/n-step-nist-science-and-technology-entrepreneurship-program</t>
  </si>
  <si>
    <t>N-STEP (NIST ‚Äì Science and Technology Entrepreneurship Program) provides opportunities for motivated researchers.</t>
  </si>
  <si>
    <t>Kauffman Fellows</t>
  </si>
  <si>
    <t>https://www.crunchbase.com/organization/kauffman-fellows</t>
  </si>
  <si>
    <t>Kauffman Fellows is a society of mentors who are dedicated to educate and inspire people around the world and venture capitalists.</t>
  </si>
  <si>
    <t>StartVenture</t>
  </si>
  <si>
    <t>https://www.crunchbase.com/organization/startventure-capital</t>
  </si>
  <si>
    <t>Investing in the future, today.</t>
  </si>
  <si>
    <t>CBA Startup Ecosystem</t>
  </si>
  <si>
    <t>https://www.crunchbase.com/organization/cross-border-angels</t>
  </si>
  <si>
    <t>Build Value to Exit Program for Startups &amp; istarthub Innovation Program for Corporates</t>
  </si>
  <si>
    <t>Debt, Early Stage Venture, Late Stage Venture, Venture</t>
  </si>
  <si>
    <t>Paris-Saclay Seed Fund</t>
  </si>
  <si>
    <t>https://www.crunchbase.com/organization/paris-saclay-seed-fund</t>
  </si>
  <si>
    <t>Paris Saclay Seed Fund was launched by Universit√© Paris-Saclay and its members and operations were entrusted to two Venture Capital funds.</t>
  </si>
  <si>
    <t>Bay Angels</t>
  </si>
  <si>
    <t>https://www.crunchbase.com/organization/bay-angels-2</t>
  </si>
  <si>
    <t xml:space="preserve">Bay Angels is a San Francisco/Silicon Valley angel investment firm since 1998 - for a wide range of techsectors: in Seed, Angel, and Pre-A </t>
  </si>
  <si>
    <t>Angel Group, Entrepreneurship Program, Venture Capital</t>
  </si>
  <si>
    <t>Convertible Note, Crowdfunding, Debt, Early Stage Venture, Non Equity Assistance, Private Equity, Seed, Venture</t>
  </si>
  <si>
    <t>SoFi</t>
  </si>
  <si>
    <t>https://www.crunchbase.com/organization/social-finance</t>
  </si>
  <si>
    <t>SoFi is a finance company that offers a range of lending and wealth management services.</t>
  </si>
  <si>
    <t>Startup Next</t>
  </si>
  <si>
    <t>https://www.crunchbase.com/organization/startup-next</t>
  </si>
  <si>
    <t>Startup Next was a Techstars Startup Program that prepares startups for accelerators and seed investors.</t>
  </si>
  <si>
    <t>The Vogt Awards</t>
  </si>
  <si>
    <t>https://www.crunchbase.com/organization/the-vogt-awards</t>
  </si>
  <si>
    <t xml:space="preserve">The Vogt Awards provides funding, resources and recognition to entrepreneurs with products in the early growth stage. </t>
  </si>
  <si>
    <t>Voqal</t>
  </si>
  <si>
    <t>https://www.crunchbase.com/organization/voqal-education</t>
  </si>
  <si>
    <t>Longmont, Colorado, United States</t>
  </si>
  <si>
    <t>Investing in Education, Democracy and Social Justice</t>
  </si>
  <si>
    <t>Entrepreneurship Program, Micro VC</t>
  </si>
  <si>
    <t>Convertible Note, Early Stage Venture, Grant, Non Equity Assistance, Seed</t>
  </si>
  <si>
    <t>PIE</t>
  </si>
  <si>
    <t>https://www.crunchbase.com/organization/pie</t>
  </si>
  <si>
    <t>PIE provides startups with coworking spaces, community hub, and accelerator services.</t>
  </si>
  <si>
    <t>HOF Capital</t>
  </si>
  <si>
    <t>https://www.crunchbase.com/organization/hof-capital</t>
  </si>
  <si>
    <t>HOF Capital partners with ambitious entrepreneurs from idea to IPO, helping them build the next generation of leading technology companies.</t>
  </si>
  <si>
    <t>Early Stage Venture, Initial Coin Offering, Late Stage Venture, Secondary Market, Seed, Venture</t>
  </si>
  <si>
    <t>Microsoft for Startups</t>
  </si>
  <si>
    <t>https://www.crunchbase.com/organization/microsoft-for-startups</t>
  </si>
  <si>
    <t>Microsoft for Startups provides cloud services and software to help startups grow faster.</t>
  </si>
  <si>
    <t>NewSchools Venture Fund</t>
  </si>
  <si>
    <t>https://www.crunchbase.com/organization/new-schools-venture-fund</t>
  </si>
  <si>
    <t>NewSchools Venture raise charitable funds from donors and invest them to support education entrepreneurs.</t>
  </si>
  <si>
    <t>Debt, Early Stage Venture, Grant, Late Stage Venture, Private Equity, Seed</t>
  </si>
  <si>
    <t>Acumen</t>
  </si>
  <si>
    <t>https://www.crunchbase.com/organization/acumen-fund</t>
  </si>
  <si>
    <t>Acumen is a non-profit venture fund that uses entrepreneurial approaches to solve the problems of global poverty.</t>
  </si>
  <si>
    <t>World Innovation Lab (WiL)</t>
  </si>
  <si>
    <t>https://www.crunchbase.com/organization/wil</t>
  </si>
  <si>
    <t>World Innovation Lab (WiL) is a US &amp; Japan VC with capital from governments and leading global corporations in Japan &amp; throughout Asia.</t>
  </si>
  <si>
    <t>Entrepreneurship Program, Fund Of Funds, Venture Capital</t>
  </si>
  <si>
    <t>Launch NY</t>
  </si>
  <si>
    <t>https://www.crunchbase.com/organization/launch-ny</t>
  </si>
  <si>
    <t>Launch NY is a U.S. Treasury-designated Community Financial Institution (CDFI) and a 501(c)(3) nonprofit venture development organization.</t>
  </si>
  <si>
    <t>National Science Foundation</t>
  </si>
  <si>
    <t>https://www.crunchbase.com/organization/national-science-foundation</t>
  </si>
  <si>
    <t>America‚Äôs Seed Fund at the National Science Foundation awards nearly $200 million annually to startups and small businesses.</t>
  </si>
  <si>
    <t>Entrepreneurship Program, Government Office</t>
  </si>
  <si>
    <t>National Institutes of Health</t>
  </si>
  <si>
    <t>https://www.crunchbase.com/organization/national-institutes-of-health</t>
  </si>
  <si>
    <t>National Institutes of Health is a biomedical research facility in the United States that focuses on biomedical and health-related research.</t>
  </si>
  <si>
    <t>Camber Peak</t>
  </si>
  <si>
    <t>https://www.crunchbase.com/organization/camber-peak</t>
  </si>
  <si>
    <t>Camber Peak is an entrepreneurial private investment firm focused on acquiring and growing one technical B2B services business.</t>
  </si>
  <si>
    <t>Entrepreneurship Program, Private Equity Firm</t>
  </si>
  <si>
    <t>Center for Women &amp; Enterprise</t>
  </si>
  <si>
    <t>https://www.crunchbase.com/organization/center-for-women-enterprise</t>
  </si>
  <si>
    <t>The Center for Women &amp; Enterprise is a nationally known nonprofit organization dedicated to helping people start and grow their businesses.</t>
  </si>
  <si>
    <t>Pacific Lake Partners</t>
  </si>
  <si>
    <t>https://www.crunchbase.com/organization/pacific-lake-partners</t>
  </si>
  <si>
    <t>Pacific Lake is a leading firm dedicated to partnering with and providing best-in-class support for search fund entrepreneurs.</t>
  </si>
  <si>
    <t>Entrepreneurship Program, Private Equity Firm, Venture Capital</t>
  </si>
  <si>
    <t>VC Include</t>
  </si>
  <si>
    <t>https://www.crunchbase.com/organization/vc-include</t>
  </si>
  <si>
    <t>VC Include is a platform that accelerates investment into diverse and women-led fund managers.</t>
  </si>
  <si>
    <t>Wiase Capital</t>
  </si>
  <si>
    <t>https://www.crunchbase.com/organization/wiase-capital</t>
  </si>
  <si>
    <t>Impact Investment &amp; Venture Philanthropy Firm</t>
  </si>
  <si>
    <t>Convertible Note, Crowdfunding, Early Stage Venture, Non Equity Assistance, Seed, Venture</t>
  </si>
  <si>
    <t>3 Day Startup</t>
  </si>
  <si>
    <t>https://www.crunchbase.com/organization/3-day-startup-inc</t>
  </si>
  <si>
    <t>3 Day Startup teaches entrepreneurial skills to university students in an immersive, hands-on environment.</t>
  </si>
  <si>
    <t>New York Fashion Tech Lab</t>
  </si>
  <si>
    <t>https://www.crunchbase.com/organization/new-york-fashion-tech-lab</t>
  </si>
  <si>
    <t>The New York Fashion Tech Lab delivers a platform for collaboration between major fashion retailers and the startup community.</t>
  </si>
  <si>
    <t>Minnesota Department of Employment and Economic Development</t>
  </si>
  <si>
    <t>https://www.crunchbase.com/organization/minnesota-department-of-employment-and-economic-development</t>
  </si>
  <si>
    <t>Minnesota Department of Employment and Economic Development promote business recruitment, expansion, and retention.</t>
  </si>
  <si>
    <t>Voyager HQ</t>
  </si>
  <si>
    <t>https://www.crunchbase.com/organization/voyager-hq</t>
  </si>
  <si>
    <t>Voyager HQ is the club for travel innovators, connecting startup founders, investors, and corporations.</t>
  </si>
  <si>
    <t>Early Charm Ventures</t>
  </si>
  <si>
    <t>https://www.crunchbase.com/organization/early-charm-ventures</t>
  </si>
  <si>
    <t>They help you translate new ideas, science and technology into a competent business structure and strategy.</t>
  </si>
  <si>
    <t>Conscious Capitalism</t>
  </si>
  <si>
    <t>https://www.crunchbase.com/organization/conscious-capitalism</t>
  </si>
  <si>
    <t>Elevating Humanity Through Business.</t>
  </si>
  <si>
    <t>TechWadi</t>
  </si>
  <si>
    <t>https://www.crunchbase.com/organization/techwadi</t>
  </si>
  <si>
    <t>Redwood Shores, California, United States</t>
  </si>
  <si>
    <t>TechWadi builds bridges for entrepreneurship through conferences, workshops, and mentoring programs.</t>
  </si>
  <si>
    <t>Solidarity Capital Group</t>
  </si>
  <si>
    <t>https://www.crunchbase.com/organization/solidarity-capital-group</t>
  </si>
  <si>
    <t>Solidarity Capital Group is an investment firm that finances social justice enterprises.</t>
  </si>
  <si>
    <t>CEO Quest</t>
  </si>
  <si>
    <t>https://www.crunchbase.com/organization/ceo-quest</t>
  </si>
  <si>
    <t>CEO Quest is a Silicon Valley-based membership forum for CEOs of venture-backed technology companies</t>
  </si>
  <si>
    <t>Worldwide Investor Network</t>
  </si>
  <si>
    <t>https://www.crunchbase.com/organization/worldwide-investor-network</t>
  </si>
  <si>
    <t>NY-Based post seed program providing strategic access and hands on support to global entrepreneurs looking to succeed in the US market</t>
  </si>
  <si>
    <t>Hive Innovation Ventures</t>
  </si>
  <si>
    <t>https://www.crunchbase.com/organization/hive-innovation-ventures</t>
  </si>
  <si>
    <t>Plantation, Florida, United States</t>
  </si>
  <si>
    <t>Hive Innovation Ventures is a firm focused on helping entrepreneurs, startups and growth-phased companies within the US and internationally.</t>
  </si>
  <si>
    <t>Goldstein Schechter Koch</t>
  </si>
  <si>
    <t>https://www.crunchbase.com/organization/goldstein-schechter-koch</t>
  </si>
  <si>
    <t>Coral Gables, Florida, United States</t>
  </si>
  <si>
    <t>Goldstein Schechter Koch has proudly served South Florida businesses, non-profit organizations and individuals.</t>
  </si>
  <si>
    <t>The Brenner Group</t>
  </si>
  <si>
    <t>https://www.crunchbase.com/organization/the-berner-group</t>
  </si>
  <si>
    <t>The Brenner Group, Inc. is a financial services company, providing interim financial management, restructuring and fin recruiting solutions</t>
  </si>
  <si>
    <t>Debt, Early Stage Venture, Private Equity, Secondary Market, Seed</t>
  </si>
  <si>
    <t>Startup Venture Network</t>
  </si>
  <si>
    <t>https://www.crunchbase.com/organization/startup-venture-network-chile</t>
  </si>
  <si>
    <t>Startup Venture Network (SVN) is a virtual pre-accelerator and entrepreneur ecosystem catalyst.</t>
  </si>
  <si>
    <t>Campus</t>
  </si>
  <si>
    <t>https://www.crunchbase.com/organization/campus-a-google-space</t>
  </si>
  <si>
    <t xml:space="preserve">Campuses are Google's spaces for entrepreneurs to learn, connect, and build companies that will change the world.  </t>
  </si>
  <si>
    <t>The William James Foundation</t>
  </si>
  <si>
    <t>https://www.crunchbase.com/organization/the-william-james-foundation</t>
  </si>
  <si>
    <t>The William James Foundation matches the most interesting and viable sustainable business entrepreneurs with teams of world-class experts</t>
  </si>
  <si>
    <t>Arizona Center for Innovation</t>
  </si>
  <si>
    <t>https://www.crunchbase.com/organization/arizona-center-for-innovation</t>
  </si>
  <si>
    <t>Arizona Center for Innovation provides you with a prestigious address, instant credibility, and the status of being accepted into a</t>
  </si>
  <si>
    <t>National Bicycle Dealers Association</t>
  </si>
  <si>
    <t>https://www.crunchbase.com/organization/national-bicycle-dealers-association</t>
  </si>
  <si>
    <t>National Bicycle Dealers Association is a non-profit association promoting the interests of every specialty bicycle retailer.</t>
  </si>
  <si>
    <t>VentureOhio</t>
  </si>
  <si>
    <t>https://www.crunchbase.com/organization/ventureohio</t>
  </si>
  <si>
    <t>VentureOhio widens the path to success, growth, and vibrancy of Ohio‚Äôs entrepreneurs.</t>
  </si>
  <si>
    <t>Startup Challenge Monterey Bay</t>
  </si>
  <si>
    <t>https://www.crunchbase.com/organization/startup-challenge-monterey-bay</t>
  </si>
  <si>
    <t>Marina, California, United States</t>
  </si>
  <si>
    <t>A regional new business competition and acceleration program for entrepreneurs in Monterey, San Benito and Santa Cruz counties.</t>
  </si>
  <si>
    <t>Super G Holdings</t>
  </si>
  <si>
    <t>https://www.crunchbase.com/organization/super-g-holdings</t>
  </si>
  <si>
    <t>Super G Holdings is a holding company that primarily invests in Payment Processing and Technology companies.</t>
  </si>
  <si>
    <t>Eastern Shore Entrepreneur Center</t>
  </si>
  <si>
    <t>https://www.crunchbase.com/organization/eastern-shore-entrepreneur-center</t>
  </si>
  <si>
    <t>Easton, Maryland, United States</t>
  </si>
  <si>
    <t>ESEC works to develop and enhance an entrepreneurial ecosystem on Maryland‚Äôs Eastern Shore</t>
  </si>
  <si>
    <t>US China Innovation Alliance (UCIA)</t>
  </si>
  <si>
    <t>https://www.crunchbase.com/organization/us-china-innovation-alliance-ucia</t>
  </si>
  <si>
    <t>UCIA is a 501c3 nonprofit corporation that helps U.S. technology companies seek investment or partners in China</t>
  </si>
  <si>
    <t>Venture Club of Indiana</t>
  </si>
  <si>
    <t>https://www.crunchbase.com/organization/venture-club-of-indiana</t>
  </si>
  <si>
    <t>Venture Club of Indiana, a non-profit organization dedicated to helping entrepreneurs and investors succeed.</t>
  </si>
  <si>
    <t>Idea Partnership</t>
  </si>
  <si>
    <t>https://www.crunchbase.com/organization/idea-partnership</t>
  </si>
  <si>
    <t>Idea Partnership is a full-service web and mobile application development partner. We get down and dirty with any idea or need. Based out</t>
  </si>
  <si>
    <t>Net Brew Ventures</t>
  </si>
  <si>
    <t>https://www.crunchbase.com/organization/net-brew-ventures</t>
  </si>
  <si>
    <t>Net Brew Ventures is a hybrid investment company that focuses on promising wide-vision and highly disruptive internet platforms.</t>
  </si>
  <si>
    <t>Eggheads &amp; Entrepreneurs Investor Program</t>
  </si>
  <si>
    <t>https://www.crunchbase.com/organization/eggheads-entrepreneurs-investor-program</t>
  </si>
  <si>
    <t>Orange, Connecticut, United States</t>
  </si>
  <si>
    <t>Our proprietary approach for ‚Äúpre-startup‚Äôs‚Äù is designed around The Business Canvas Model‚Ñ¢, using Lean Canvas‚Ñ¢ techniques.</t>
  </si>
  <si>
    <t>DonateEquity</t>
  </si>
  <si>
    <t>https://www.crunchbase.com/organization/donateequity</t>
  </si>
  <si>
    <t>Building the worlds most powerful and dynamic charitable marketplace for professional advisors, fund managers, and charitable organizations.</t>
  </si>
  <si>
    <t>LI Tech COMETS</t>
  </si>
  <si>
    <t>https://www.crunchbase.com/organization/li-tech-comets</t>
  </si>
  <si>
    <t>Mineola, New York, United States</t>
  </si>
  <si>
    <t>COMETS is a mentoring program preparing startups for Angel investments</t>
  </si>
  <si>
    <t>Capital Unicorn</t>
  </si>
  <si>
    <t>https://www.crunchbase.com/organization/capital-unicorn</t>
  </si>
  <si>
    <t>Capital Unicorn invests in promising entrepreneurs an start-ups on the internet. We're in Irvine, California.</t>
  </si>
  <si>
    <t>StartupDenver</t>
  </si>
  <si>
    <t>https://www.crunchbase.com/organization/startupdenver</t>
  </si>
  <si>
    <t>StartupDenver provides resources, events, education, workshops, connections, and a community for startups and entrepreneurs.</t>
  </si>
  <si>
    <t>Hitouch Technologies</t>
  </si>
  <si>
    <t>https://www.crunchbase.com/organization/hitouch</t>
  </si>
  <si>
    <t>Saddle Brook, New Jersey, United States</t>
  </si>
  <si>
    <t>Hitouch technologies offshore software development company providing custom software development and web application development services.</t>
  </si>
  <si>
    <t>Startup Competition</t>
  </si>
  <si>
    <t>Secondary Market</t>
  </si>
  <si>
    <t>Lee Prize for Innovation and Entrepreneurship</t>
  </si>
  <si>
    <t>https://www.crunchbase.com/organization/lee-prize-for-innovation-and-entrepreneurship</t>
  </si>
  <si>
    <t>The joint collaboration and partnership between the Ted and Doris Lee Family Foundation and the Lee Business School.</t>
  </si>
  <si>
    <t>Strategic Innovation Fund (SIF)</t>
  </si>
  <si>
    <t>https://www.crunchbase.com/organization/strategic-innovation-fund-sif</t>
  </si>
  <si>
    <t>Canada, Kentucky, United States</t>
  </si>
  <si>
    <t>Offers Canadian industrial and technology-based businesses with financial support.</t>
  </si>
  <si>
    <t>Grow-NY</t>
  </si>
  <si>
    <t>https://www.crunchbase.com/organization/grow-ny</t>
  </si>
  <si>
    <t>Grow-NY is a business competition focused on growing an enduring food and agriculture innovation cluster in the Grow-NY region.</t>
  </si>
  <si>
    <t>Mercedes Benz</t>
  </si>
  <si>
    <t>https://www.crunchbase.com/organization/mercedes-benz</t>
  </si>
  <si>
    <t>Mercedes-Benz USA manufactures sedans, coupes, SUVs and wagons, convertibles and roadsters, hybrid and electric cars, and car accessories.</t>
  </si>
  <si>
    <t>Startup Weekend</t>
  </si>
  <si>
    <t>https://www.crunchbase.com/organization/startup-weekend</t>
  </si>
  <si>
    <t>Startup Weekend is a global network of passionate leaders and entrepreneurs that inspire, educate, and empower individuals and  teams.</t>
  </si>
  <si>
    <t>Slice Capital</t>
  </si>
  <si>
    <t>https://www.crunchbase.com/organization/sliced-capital</t>
  </si>
  <si>
    <t xml:space="preserve">Easily invest in startups through Slice Capital's equity crowdfunding platform. </t>
  </si>
  <si>
    <t>Angel Group, Startup Competition, Venture Capital</t>
  </si>
  <si>
    <t>Beers; non-alcoholic drinks and beverages</t>
  </si>
  <si>
    <t>3D Printing and Technology Fund</t>
  </si>
  <si>
    <t>https://www.crunchbase.com/organization/3d-printing-and-technology-fund</t>
  </si>
  <si>
    <t>3D Printing and Technology Fund is a publicly traded mutual fund (TDPNX, TDPIX).</t>
  </si>
  <si>
    <t>CraigslistPost</t>
  </si>
  <si>
    <t>https://www.crunchbase.com/organization/craigslistpost</t>
  </si>
  <si>
    <t>Elkhart, Indiana, United States</t>
  </si>
  <si>
    <t>Craigslist Posting Service. Best Craigslist Posting Service. Quality Craigslist Posting Service.</t>
  </si>
  <si>
    <t>MilkLaunch</t>
  </si>
  <si>
    <t>https://www.crunchbase.com/organization/milklaunch</t>
  </si>
  <si>
    <t>MilkLaunch is a dairy competition with an aim to inspire innovation and investment in fluid milk.</t>
  </si>
  <si>
    <t>Go Code Colorado</t>
  </si>
  <si>
    <t>https://www.crunchbase.com/organization/go-code-colorado</t>
  </si>
  <si>
    <t>Go Code Colorado, an application challenge, makes public data more accessible by bringing together the development and business communities.</t>
  </si>
  <si>
    <t>Org Number</t>
  </si>
  <si>
    <t>std_investments</t>
  </si>
  <si>
    <t>std_diversity_invest</t>
  </si>
  <si>
    <t>std_monthlygrowth</t>
  </si>
  <si>
    <t>Average</t>
  </si>
  <si>
    <t>Standard devation</t>
  </si>
  <si>
    <t>Cluster Anchor Number</t>
  </si>
  <si>
    <t>Cluster #</t>
  </si>
  <si>
    <t>Cluster anchor organization name</t>
  </si>
  <si>
    <t>distsq2</t>
  </si>
  <si>
    <t>distsq1</t>
  </si>
  <si>
    <t>distsq3</t>
  </si>
  <si>
    <t>min_distsq</t>
  </si>
  <si>
    <t>cluster_anchor</t>
  </si>
  <si>
    <t>sum of min distsq</t>
  </si>
  <si>
    <t>greater than average investments, greater than average diversity investments, and less than average monthly growth</t>
  </si>
  <si>
    <t>less than average investments, less than average diversity investments, less than average monthly growth</t>
  </si>
  <si>
    <t>less than average investmentws, less than average diversity investments, higher than average monthly growth</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</si>
</sst>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7"/>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style="thin">
        <color indexed="64"/>
      </end>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3" fontId="0" fillId="0" borderId="0" xfId="0" applyNumberFormat="1"/>
    <xf numFmtId="0" fontId="16" fillId="0" borderId="0" xfId="0" applyFont="1"/>
    <xf numFmtId="0" fontId="16" fillId="33" borderId="0" xfId="0" applyFont="1" applyFill="1"/>
    <xf numFmtId="0" fontId="16" fillId="33" borderId="10" xfId="0" applyFont="1" applyFill="1" applyBorder="1"/>
    <xf numFmtId="10" fontId="0" fillId="0" borderId="10" xfId="0" applyNumberFormat="1" applyBorder="1"/>
    <xf numFmtId="0" fontId="16" fillId="0" borderId="10" xfId="0" applyFont="1" applyBorder="1"/>
    <xf numFmtId="0" fontId="0" fillId="0" borderId="10" xfId="0" applyBorder="1"/>
    <xf numFmtId="0" fontId="16" fillId="0" borderId="0" xfId="0" applyFont="1" applyFill="1"/>
    <xf numFmtId="0" fontId="0" fillId="0" borderId="0" xfId="0" applyFill="1"/>
    <xf numFmtId="3" fontId="0" fillId="0" borderId="0" xfId="0" applyNumberFormat="1" applyFill="1"/>
    <xf numFmtId="10" fontId="0" fillId="0" borderId="0" xfId="0" applyNumberFormat="1" applyFill="1"/>
    <xf numFmtId="4" fontId="0" fillId="0" borderId="0" xfId="0" applyNumberFormat="1" applyFill="1"/>
    <xf numFmtId="9" fontId="0" fillId="0" borderId="0" xfId="0" applyNumberFormat="1" applyFill="1"/>
    <xf numFmtId="0" fontId="16"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51"/>
  <sheetViews>
    <sheetView tabSelected="1" topLeftCell="E1" workbookViewId="0">
      <selection activeCell="J8" sqref="J8"/>
    </sheetView>
  </sheetViews>
  <sheetFormatPr baseColWidth="10" defaultRowHeight="16"/>
  <cols>
    <col min="1" max="1" width="34" style="9" customWidth="1"/>
    <col min="2" max="2" width="10.83203125" style="9"/>
    <col min="3" max="3" width="20.83203125" style="9" bestFit="1" customWidth="1"/>
    <col min="4" max="8" width="10.83203125" style="9"/>
    <col min="9" max="9" width="19.33203125" style="9" bestFit="1" customWidth="1"/>
    <col min="10" max="10" width="27.83203125" style="9" bestFit="1" customWidth="1"/>
    <col min="11" max="15" width="10.83203125" style="9"/>
    <col min="16" max="16" width="27.6640625" style="9" bestFit="1" customWidth="1"/>
    <col min="17" max="17" width="29.1640625" style="9" bestFit="1" customWidth="1"/>
    <col min="18" max="18" width="10.83203125" style="9"/>
    <col min="19" max="19" width="34.5" style="9" bestFit="1" customWidth="1"/>
    <col min="20" max="20" width="31.5" style="9" bestFit="1" customWidth="1"/>
    <col min="21" max="16384" width="10.83203125" style="9"/>
  </cols>
  <sheetData>
    <row r="1" spans="1:20" s="8" customFormat="1">
      <c r="A1" s="14" t="s">
        <v>0</v>
      </c>
      <c r="B1" s="8" t="s">
        <v>1</v>
      </c>
      <c r="C1" s="14" t="s">
        <v>2</v>
      </c>
      <c r="D1" s="8" t="s">
        <v>3</v>
      </c>
      <c r="E1" s="8" t="s">
        <v>4</v>
      </c>
      <c r="F1" s="8" t="s">
        <v>5</v>
      </c>
      <c r="G1" s="8" t="s">
        <v>6</v>
      </c>
      <c r="H1" s="8" t="s">
        <v>7</v>
      </c>
      <c r="I1" s="8" t="s">
        <v>8</v>
      </c>
      <c r="J1" s="8" t="s">
        <v>9</v>
      </c>
      <c r="K1" s="8" t="s">
        <v>10</v>
      </c>
      <c r="L1" s="8" t="s">
        <v>11</v>
      </c>
      <c r="M1" s="8" t="s">
        <v>12</v>
      </c>
      <c r="N1" s="8" t="s">
        <v>13</v>
      </c>
      <c r="O1" s="8" t="s">
        <v>14</v>
      </c>
      <c r="P1" s="8" t="s">
        <v>15</v>
      </c>
      <c r="Q1" s="14" t="s">
        <v>16</v>
      </c>
      <c r="R1" s="8" t="s">
        <v>17</v>
      </c>
      <c r="S1" s="8" t="s">
        <v>18</v>
      </c>
      <c r="T1" s="14" t="s">
        <v>19</v>
      </c>
    </row>
    <row r="2" spans="1:20">
      <c r="A2" s="9" t="s">
        <v>20</v>
      </c>
      <c r="B2" s="9" t="s">
        <v>21</v>
      </c>
      <c r="C2" s="9">
        <v>1</v>
      </c>
      <c r="E2" s="9" t="s">
        <v>22</v>
      </c>
      <c r="F2" s="9" t="s">
        <v>23</v>
      </c>
      <c r="G2" s="9" t="s">
        <v>24</v>
      </c>
      <c r="H2" s="9" t="s">
        <v>25</v>
      </c>
      <c r="K2" s="10">
        <v>4083</v>
      </c>
      <c r="L2" s="9">
        <v>69</v>
      </c>
      <c r="M2" s="9" t="s">
        <v>26</v>
      </c>
      <c r="N2" s="9" t="s">
        <v>27</v>
      </c>
      <c r="O2" s="9">
        <v>1</v>
      </c>
      <c r="S2" s="10">
        <v>21282026</v>
      </c>
      <c r="T2" s="11">
        <v>-0.1099</v>
      </c>
    </row>
    <row r="3" spans="1:20">
      <c r="A3" s="9" t="s">
        <v>28</v>
      </c>
      <c r="B3" s="9" t="s">
        <v>29</v>
      </c>
      <c r="C3" s="9">
        <v>1</v>
      </c>
      <c r="E3" s="9" t="s">
        <v>30</v>
      </c>
      <c r="F3" s="9" t="s">
        <v>31</v>
      </c>
      <c r="G3" s="9" t="s">
        <v>32</v>
      </c>
      <c r="O3" s="9">
        <v>1</v>
      </c>
    </row>
    <row r="4" spans="1:20">
      <c r="A4" s="9" t="s">
        <v>33</v>
      </c>
      <c r="B4" s="9" t="s">
        <v>34</v>
      </c>
      <c r="C4" s="9">
        <v>1</v>
      </c>
      <c r="E4" s="9" t="s">
        <v>35</v>
      </c>
      <c r="F4" s="9" t="s">
        <v>36</v>
      </c>
      <c r="G4" s="9" t="s">
        <v>32</v>
      </c>
      <c r="J4" s="9">
        <v>13</v>
      </c>
      <c r="O4" s="9">
        <v>1</v>
      </c>
      <c r="S4" s="12">
        <v>2267007.67</v>
      </c>
      <c r="T4" s="11">
        <v>-0.2621</v>
      </c>
    </row>
    <row r="5" spans="1:20">
      <c r="A5" s="9" t="s">
        <v>37</v>
      </c>
      <c r="B5" s="9" t="s">
        <v>38</v>
      </c>
      <c r="C5" s="9">
        <v>1</v>
      </c>
      <c r="E5" s="9" t="s">
        <v>39</v>
      </c>
      <c r="F5" s="9" t="s">
        <v>40</v>
      </c>
      <c r="G5" s="9" t="s">
        <v>32</v>
      </c>
      <c r="O5" s="9">
        <v>1</v>
      </c>
    </row>
    <row r="6" spans="1:20">
      <c r="A6" s="9" t="s">
        <v>41</v>
      </c>
      <c r="B6" s="9" t="s">
        <v>42</v>
      </c>
      <c r="C6" s="9">
        <v>1</v>
      </c>
      <c r="E6" s="9" t="s">
        <v>43</v>
      </c>
      <c r="F6" s="9" t="s">
        <v>44</v>
      </c>
      <c r="G6" s="9" t="s">
        <v>32</v>
      </c>
      <c r="H6" s="9" t="s">
        <v>45</v>
      </c>
      <c r="K6" s="9">
        <v>0</v>
      </c>
      <c r="L6" s="9">
        <v>1</v>
      </c>
      <c r="N6" s="9" t="s">
        <v>46</v>
      </c>
      <c r="O6" s="9">
        <v>1</v>
      </c>
      <c r="Q6" s="9">
        <v>1</v>
      </c>
    </row>
    <row r="7" spans="1:20">
      <c r="A7" s="9" t="s">
        <v>47</v>
      </c>
      <c r="B7" s="9" t="s">
        <v>48</v>
      </c>
      <c r="C7" s="9">
        <v>1</v>
      </c>
      <c r="E7" s="9" t="s">
        <v>49</v>
      </c>
      <c r="F7" s="9" t="s">
        <v>50</v>
      </c>
      <c r="G7" s="9" t="s">
        <v>32</v>
      </c>
      <c r="K7" s="9">
        <v>0</v>
      </c>
      <c r="L7" s="9">
        <v>5</v>
      </c>
      <c r="N7" s="9" t="s">
        <v>46</v>
      </c>
      <c r="O7" s="9">
        <v>1</v>
      </c>
      <c r="Q7" s="9">
        <v>1</v>
      </c>
      <c r="S7" s="12">
        <v>10702.33</v>
      </c>
      <c r="T7" s="11">
        <v>6.3500000000000001E-2</v>
      </c>
    </row>
    <row r="8" spans="1:20">
      <c r="A8" s="9" t="s">
        <v>51</v>
      </c>
      <c r="B8" s="9" t="s">
        <v>52</v>
      </c>
      <c r="C8" s="9">
        <v>1</v>
      </c>
      <c r="E8" s="9" t="s">
        <v>53</v>
      </c>
      <c r="F8" s="9" t="s">
        <v>54</v>
      </c>
      <c r="G8" s="9" t="s">
        <v>32</v>
      </c>
      <c r="O8" s="9">
        <v>1</v>
      </c>
    </row>
    <row r="9" spans="1:20">
      <c r="A9" s="9" t="s">
        <v>55</v>
      </c>
      <c r="B9" s="9" t="s">
        <v>56</v>
      </c>
      <c r="C9" s="9">
        <v>1</v>
      </c>
      <c r="E9" s="9" t="s">
        <v>57</v>
      </c>
      <c r="F9" s="9" t="s">
        <v>58</v>
      </c>
      <c r="G9" s="9" t="s">
        <v>32</v>
      </c>
      <c r="H9" s="9" t="s">
        <v>25</v>
      </c>
      <c r="O9" s="9">
        <v>1</v>
      </c>
      <c r="T9" s="13">
        <v>29.88</v>
      </c>
    </row>
    <row r="10" spans="1:20">
      <c r="A10" s="9" t="s">
        <v>59</v>
      </c>
      <c r="B10" s="9" t="s">
        <v>60</v>
      </c>
      <c r="C10" s="9">
        <v>1</v>
      </c>
      <c r="E10" s="9" t="s">
        <v>61</v>
      </c>
      <c r="F10" s="9" t="s">
        <v>62</v>
      </c>
      <c r="G10" s="9" t="s">
        <v>63</v>
      </c>
      <c r="H10" s="9" t="s">
        <v>64</v>
      </c>
      <c r="O10" s="9">
        <v>1</v>
      </c>
      <c r="T10" s="11">
        <v>-0.48130000000000001</v>
      </c>
    </row>
    <row r="11" spans="1:20">
      <c r="A11" s="9" t="s">
        <v>65</v>
      </c>
      <c r="B11" s="9" t="s">
        <v>66</v>
      </c>
      <c r="C11" s="9">
        <v>1</v>
      </c>
      <c r="E11" s="9" t="s">
        <v>67</v>
      </c>
      <c r="F11" s="9" t="s">
        <v>68</v>
      </c>
      <c r="G11" s="9" t="s">
        <v>32</v>
      </c>
      <c r="O11" s="9">
        <v>1</v>
      </c>
      <c r="Q11" s="9">
        <v>1</v>
      </c>
    </row>
    <row r="12" spans="1:20">
      <c r="A12" s="9" t="s">
        <v>69</v>
      </c>
      <c r="B12" s="9" t="s">
        <v>70</v>
      </c>
      <c r="C12" s="9">
        <v>1</v>
      </c>
      <c r="E12" s="9" t="s">
        <v>71</v>
      </c>
      <c r="F12" s="9" t="s">
        <v>72</v>
      </c>
      <c r="G12" s="9" t="s">
        <v>32</v>
      </c>
      <c r="J12" s="9">
        <v>48</v>
      </c>
      <c r="O12" s="9">
        <v>1</v>
      </c>
    </row>
    <row r="13" spans="1:20">
      <c r="A13" s="9" t="s">
        <v>73</v>
      </c>
      <c r="B13" s="9" t="s">
        <v>74</v>
      </c>
      <c r="C13" s="9">
        <v>1</v>
      </c>
      <c r="E13" s="9" t="s">
        <v>71</v>
      </c>
      <c r="F13" s="9" t="s">
        <v>75</v>
      </c>
      <c r="G13" s="9" t="s">
        <v>32</v>
      </c>
      <c r="O13" s="9">
        <v>1</v>
      </c>
    </row>
    <row r="14" spans="1:20">
      <c r="A14" s="9" t="s">
        <v>76</v>
      </c>
      <c r="B14" s="9" t="s">
        <v>77</v>
      </c>
      <c r="C14" s="9">
        <v>1</v>
      </c>
      <c r="D14" s="9">
        <v>1</v>
      </c>
      <c r="E14" s="9" t="s">
        <v>78</v>
      </c>
      <c r="F14" s="9" t="s">
        <v>79</v>
      </c>
      <c r="G14" s="9" t="s">
        <v>32</v>
      </c>
      <c r="H14" s="9" t="s">
        <v>25</v>
      </c>
      <c r="I14" s="9">
        <v>1</v>
      </c>
      <c r="O14" s="9">
        <v>1</v>
      </c>
      <c r="Q14" s="9">
        <v>1</v>
      </c>
      <c r="S14" s="12">
        <v>1913.5</v>
      </c>
      <c r="T14" s="11">
        <v>-0.39629999999999999</v>
      </c>
    </row>
    <row r="15" spans="1:20">
      <c r="A15" s="9" t="s">
        <v>80</v>
      </c>
      <c r="B15" s="9" t="s">
        <v>81</v>
      </c>
      <c r="C15" s="9">
        <v>1</v>
      </c>
      <c r="E15" s="9" t="s">
        <v>82</v>
      </c>
      <c r="F15" s="9" t="s">
        <v>83</v>
      </c>
      <c r="G15" s="9" t="s">
        <v>32</v>
      </c>
      <c r="H15" s="9" t="s">
        <v>25</v>
      </c>
      <c r="O15" s="9">
        <v>1</v>
      </c>
      <c r="R15" s="9">
        <v>1</v>
      </c>
    </row>
    <row r="16" spans="1:20">
      <c r="A16" s="9" t="s">
        <v>84</v>
      </c>
      <c r="B16" s="9" t="s">
        <v>85</v>
      </c>
      <c r="C16" s="9">
        <v>1</v>
      </c>
      <c r="E16" s="9" t="s">
        <v>86</v>
      </c>
      <c r="F16" s="9" t="s">
        <v>87</v>
      </c>
      <c r="G16" s="9" t="s">
        <v>32</v>
      </c>
      <c r="O16" s="9">
        <v>1</v>
      </c>
      <c r="R16" s="9">
        <v>1</v>
      </c>
    </row>
    <row r="17" spans="1:20">
      <c r="A17" s="9" t="s">
        <v>88</v>
      </c>
      <c r="B17" s="9" t="s">
        <v>89</v>
      </c>
      <c r="C17" s="9">
        <v>1</v>
      </c>
      <c r="E17" s="9" t="s">
        <v>90</v>
      </c>
      <c r="F17" s="9" t="s">
        <v>91</v>
      </c>
      <c r="G17" s="9" t="s">
        <v>32</v>
      </c>
      <c r="J17" s="9">
        <v>12</v>
      </c>
      <c r="O17" s="9">
        <v>1</v>
      </c>
      <c r="R17" s="9">
        <v>1</v>
      </c>
      <c r="S17" s="12">
        <v>29318.17</v>
      </c>
      <c r="T17" s="11">
        <v>-0.30220000000000002</v>
      </c>
    </row>
    <row r="18" spans="1:20">
      <c r="A18" s="9" t="s">
        <v>92</v>
      </c>
      <c r="B18" s="9" t="s">
        <v>93</v>
      </c>
      <c r="C18" s="9">
        <v>1</v>
      </c>
      <c r="E18" s="9" t="s">
        <v>53</v>
      </c>
      <c r="F18" s="9" t="s">
        <v>94</v>
      </c>
      <c r="G18" s="9" t="s">
        <v>32</v>
      </c>
      <c r="K18" s="9">
        <v>0</v>
      </c>
      <c r="L18" s="9">
        <v>2</v>
      </c>
      <c r="N18" s="9" t="s">
        <v>95</v>
      </c>
      <c r="O18" s="9">
        <v>1</v>
      </c>
      <c r="R18" s="9">
        <v>1</v>
      </c>
      <c r="T18" s="13">
        <v>-0.41</v>
      </c>
    </row>
    <row r="19" spans="1:20">
      <c r="A19" s="9" t="s">
        <v>96</v>
      </c>
      <c r="B19" s="9" t="s">
        <v>97</v>
      </c>
      <c r="C19" s="9">
        <v>1</v>
      </c>
      <c r="E19" s="9" t="s">
        <v>61</v>
      </c>
      <c r="F19" s="9" t="s">
        <v>98</v>
      </c>
      <c r="G19" s="9" t="s">
        <v>32</v>
      </c>
      <c r="H19" s="9" t="s">
        <v>45</v>
      </c>
      <c r="O19" s="9">
        <v>1</v>
      </c>
    </row>
    <row r="20" spans="1:20">
      <c r="A20" s="9" t="s">
        <v>99</v>
      </c>
      <c r="B20" s="9" t="s">
        <v>100</v>
      </c>
      <c r="C20" s="9">
        <v>1</v>
      </c>
      <c r="E20" s="9" t="s">
        <v>101</v>
      </c>
      <c r="F20" s="9" t="s">
        <v>102</v>
      </c>
      <c r="G20" s="9" t="s">
        <v>103</v>
      </c>
      <c r="H20" s="9" t="s">
        <v>104</v>
      </c>
      <c r="O20" s="9">
        <v>1</v>
      </c>
      <c r="R20" s="9">
        <v>1</v>
      </c>
    </row>
    <row r="21" spans="1:20">
      <c r="A21" s="9" t="s">
        <v>105</v>
      </c>
      <c r="B21" s="9" t="s">
        <v>106</v>
      </c>
      <c r="C21" s="9">
        <v>1</v>
      </c>
      <c r="E21" s="9" t="s">
        <v>86</v>
      </c>
      <c r="F21" s="9" t="s">
        <v>107</v>
      </c>
      <c r="G21" s="9" t="s">
        <v>32</v>
      </c>
      <c r="O21" s="9">
        <v>1</v>
      </c>
      <c r="Q21" s="9">
        <v>1</v>
      </c>
    </row>
    <row r="22" spans="1:20">
      <c r="A22" s="9" t="s">
        <v>108</v>
      </c>
      <c r="B22" s="9" t="s">
        <v>109</v>
      </c>
      <c r="C22" s="9">
        <v>1</v>
      </c>
      <c r="E22" s="9" t="s">
        <v>110</v>
      </c>
      <c r="F22" s="9" t="s">
        <v>111</v>
      </c>
      <c r="G22" s="9" t="s">
        <v>32</v>
      </c>
      <c r="H22" s="9" t="s">
        <v>25</v>
      </c>
      <c r="O22" s="9">
        <v>1</v>
      </c>
      <c r="R22" s="9">
        <v>1</v>
      </c>
    </row>
    <row r="23" spans="1:20">
      <c r="A23" s="9" t="s">
        <v>112</v>
      </c>
      <c r="B23" s="9" t="s">
        <v>113</v>
      </c>
      <c r="C23" s="9">
        <v>1</v>
      </c>
      <c r="E23" s="9" t="s">
        <v>86</v>
      </c>
      <c r="F23" s="9" t="s">
        <v>114</v>
      </c>
      <c r="G23" s="9" t="s">
        <v>32</v>
      </c>
      <c r="J23" s="9">
        <v>1</v>
      </c>
      <c r="O23" s="9">
        <v>1</v>
      </c>
      <c r="S23" s="12">
        <v>1519.83</v>
      </c>
      <c r="T23" s="11">
        <v>0.75549999999999995</v>
      </c>
    </row>
    <row r="24" spans="1:20">
      <c r="A24" s="9" t="s">
        <v>115</v>
      </c>
      <c r="B24" s="9" t="s">
        <v>116</v>
      </c>
      <c r="C24" s="9">
        <v>1</v>
      </c>
      <c r="E24" s="9" t="s">
        <v>117</v>
      </c>
      <c r="F24" s="9" t="s">
        <v>118</v>
      </c>
      <c r="G24" s="9" t="s">
        <v>32</v>
      </c>
      <c r="H24" s="9" t="s">
        <v>119</v>
      </c>
      <c r="O24" s="9">
        <v>1</v>
      </c>
      <c r="Q24" s="9">
        <v>1</v>
      </c>
    </row>
    <row r="25" spans="1:20">
      <c r="A25" s="9" t="s">
        <v>120</v>
      </c>
      <c r="B25" s="9" t="s">
        <v>121</v>
      </c>
      <c r="C25" s="9">
        <v>1</v>
      </c>
      <c r="E25" s="9" t="s">
        <v>71</v>
      </c>
      <c r="F25" s="9" t="s">
        <v>122</v>
      </c>
      <c r="G25" s="9" t="s">
        <v>32</v>
      </c>
      <c r="H25" s="9" t="s">
        <v>45</v>
      </c>
      <c r="J25" s="9">
        <v>12</v>
      </c>
      <c r="O25" s="9">
        <v>1</v>
      </c>
      <c r="R25" s="9">
        <v>1</v>
      </c>
    </row>
    <row r="26" spans="1:20">
      <c r="A26" s="9" t="s">
        <v>123</v>
      </c>
      <c r="B26" s="9" t="s">
        <v>124</v>
      </c>
      <c r="C26" s="9">
        <v>1</v>
      </c>
      <c r="E26" s="9" t="s">
        <v>86</v>
      </c>
      <c r="F26" s="9" t="s">
        <v>125</v>
      </c>
      <c r="G26" s="9" t="s">
        <v>32</v>
      </c>
      <c r="J26" s="9">
        <v>10</v>
      </c>
      <c r="O26" s="9">
        <v>1</v>
      </c>
      <c r="Q26" s="9">
        <v>1</v>
      </c>
      <c r="R26" s="9">
        <v>1</v>
      </c>
      <c r="S26" s="12">
        <v>6453.33</v>
      </c>
      <c r="T26" s="11">
        <v>-0.3962</v>
      </c>
    </row>
    <row r="27" spans="1:20">
      <c r="A27" s="9" t="s">
        <v>126</v>
      </c>
      <c r="B27" s="9" t="s">
        <v>127</v>
      </c>
      <c r="C27" s="9">
        <v>1</v>
      </c>
      <c r="E27" s="9" t="s">
        <v>128</v>
      </c>
      <c r="F27" s="9" t="s">
        <v>129</v>
      </c>
      <c r="G27" s="9" t="s">
        <v>130</v>
      </c>
      <c r="H27" s="9" t="s">
        <v>45</v>
      </c>
      <c r="O27" s="9">
        <v>1</v>
      </c>
      <c r="R27" s="9">
        <v>1</v>
      </c>
    </row>
    <row r="28" spans="1:20">
      <c r="A28" s="9" t="s">
        <v>131</v>
      </c>
      <c r="B28" s="9" t="s">
        <v>132</v>
      </c>
      <c r="C28" s="9">
        <v>1</v>
      </c>
      <c r="E28" s="9" t="s">
        <v>22</v>
      </c>
      <c r="F28" s="9" t="s">
        <v>133</v>
      </c>
      <c r="G28" s="9" t="s">
        <v>32</v>
      </c>
      <c r="H28" s="9" t="s">
        <v>45</v>
      </c>
      <c r="O28" s="9">
        <v>1</v>
      </c>
      <c r="Q28" s="9">
        <v>1</v>
      </c>
    </row>
    <row r="29" spans="1:20">
      <c r="A29" s="9" t="s">
        <v>134</v>
      </c>
      <c r="B29" s="9" t="s">
        <v>135</v>
      </c>
      <c r="C29" s="9">
        <v>1</v>
      </c>
      <c r="E29" s="9" t="s">
        <v>71</v>
      </c>
      <c r="F29" s="9" t="s">
        <v>136</v>
      </c>
      <c r="G29" s="9" t="s">
        <v>32</v>
      </c>
      <c r="H29" s="9" t="s">
        <v>137</v>
      </c>
      <c r="O29" s="9">
        <v>1</v>
      </c>
      <c r="S29" s="12">
        <v>2921.17</v>
      </c>
      <c r="T29" s="11">
        <v>-0.85450000000000004</v>
      </c>
    </row>
    <row r="30" spans="1:20">
      <c r="A30" s="9" t="s">
        <v>138</v>
      </c>
      <c r="B30" s="9" t="s">
        <v>139</v>
      </c>
      <c r="C30" s="9">
        <v>1</v>
      </c>
      <c r="E30" s="9" t="s">
        <v>117</v>
      </c>
      <c r="F30" s="9" t="s">
        <v>140</v>
      </c>
      <c r="G30" s="9" t="s">
        <v>32</v>
      </c>
      <c r="H30" s="9" t="s">
        <v>45</v>
      </c>
      <c r="J30" s="9">
        <v>24</v>
      </c>
      <c r="O30" s="9">
        <v>1</v>
      </c>
      <c r="R30" s="9">
        <v>1</v>
      </c>
    </row>
    <row r="31" spans="1:20">
      <c r="A31" s="9" t="s">
        <v>141</v>
      </c>
      <c r="B31" s="9" t="s">
        <v>142</v>
      </c>
      <c r="C31" s="9">
        <v>1</v>
      </c>
      <c r="E31" s="9" t="s">
        <v>143</v>
      </c>
      <c r="F31" s="9" t="s">
        <v>144</v>
      </c>
      <c r="G31" s="9" t="s">
        <v>32</v>
      </c>
      <c r="O31" s="9">
        <v>1</v>
      </c>
    </row>
    <row r="32" spans="1:20">
      <c r="A32" s="9" t="s">
        <v>145</v>
      </c>
      <c r="B32" s="9" t="s">
        <v>146</v>
      </c>
      <c r="C32" s="9">
        <v>1</v>
      </c>
      <c r="E32" s="9" t="s">
        <v>86</v>
      </c>
      <c r="F32" s="9" t="s">
        <v>147</v>
      </c>
      <c r="G32" s="9" t="s">
        <v>32</v>
      </c>
      <c r="O32" s="9">
        <v>1</v>
      </c>
      <c r="Q32" s="9">
        <v>1</v>
      </c>
    </row>
    <row r="33" spans="1:20">
      <c r="A33" s="9" t="s">
        <v>148</v>
      </c>
      <c r="B33" s="9" t="s">
        <v>149</v>
      </c>
      <c r="C33" s="9">
        <v>1</v>
      </c>
      <c r="E33" s="9" t="s">
        <v>150</v>
      </c>
      <c r="F33" s="9" t="s">
        <v>151</v>
      </c>
      <c r="G33" s="9" t="s">
        <v>32</v>
      </c>
      <c r="O33" s="9">
        <v>1</v>
      </c>
      <c r="R33" s="9">
        <v>1</v>
      </c>
    </row>
    <row r="34" spans="1:20">
      <c r="A34" s="9" t="s">
        <v>152</v>
      </c>
      <c r="B34" s="9" t="s">
        <v>153</v>
      </c>
      <c r="C34" s="9">
        <v>1</v>
      </c>
      <c r="E34" s="9" t="s">
        <v>154</v>
      </c>
      <c r="F34" s="9" t="s">
        <v>155</v>
      </c>
      <c r="G34" s="9" t="s">
        <v>32</v>
      </c>
      <c r="H34" s="9" t="s">
        <v>45</v>
      </c>
      <c r="J34" s="9">
        <v>13</v>
      </c>
      <c r="O34" s="9">
        <v>1</v>
      </c>
      <c r="R34" s="9">
        <v>1</v>
      </c>
    </row>
    <row r="35" spans="1:20">
      <c r="A35" s="9" t="s">
        <v>156</v>
      </c>
      <c r="B35" s="9" t="s">
        <v>157</v>
      </c>
      <c r="C35" s="9">
        <v>1</v>
      </c>
      <c r="E35" s="9" t="s">
        <v>49</v>
      </c>
      <c r="F35" s="9" t="s">
        <v>158</v>
      </c>
      <c r="G35" s="9" t="s">
        <v>32</v>
      </c>
      <c r="H35" s="9" t="s">
        <v>45</v>
      </c>
      <c r="J35" s="9">
        <v>12</v>
      </c>
      <c r="O35" s="9">
        <v>1</v>
      </c>
    </row>
    <row r="36" spans="1:20">
      <c r="A36" s="9" t="s">
        <v>159</v>
      </c>
      <c r="B36" s="9" t="s">
        <v>160</v>
      </c>
      <c r="C36" s="9">
        <v>1</v>
      </c>
      <c r="E36" s="9" t="s">
        <v>161</v>
      </c>
      <c r="F36" s="9" t="s">
        <v>162</v>
      </c>
      <c r="G36" s="9" t="s">
        <v>32</v>
      </c>
      <c r="H36" s="9" t="s">
        <v>25</v>
      </c>
      <c r="J36" s="9">
        <v>13</v>
      </c>
      <c r="O36" s="9">
        <v>1</v>
      </c>
      <c r="Q36" s="9">
        <v>1</v>
      </c>
    </row>
    <row r="37" spans="1:20">
      <c r="A37" s="9" t="s">
        <v>163</v>
      </c>
      <c r="B37" s="9" t="s">
        <v>164</v>
      </c>
      <c r="C37" s="9">
        <v>1</v>
      </c>
      <c r="E37" s="9" t="s">
        <v>71</v>
      </c>
      <c r="F37" s="9" t="s">
        <v>165</v>
      </c>
      <c r="G37" s="9" t="s">
        <v>63</v>
      </c>
      <c r="O37" s="9">
        <v>1</v>
      </c>
    </row>
    <row r="38" spans="1:20">
      <c r="A38" s="9" t="s">
        <v>166</v>
      </c>
      <c r="B38" s="9" t="s">
        <v>167</v>
      </c>
      <c r="C38" s="9">
        <v>1</v>
      </c>
      <c r="E38" s="9" t="s">
        <v>86</v>
      </c>
      <c r="F38" s="9" t="s">
        <v>168</v>
      </c>
      <c r="G38" s="9" t="s">
        <v>169</v>
      </c>
      <c r="H38" s="9" t="s">
        <v>170</v>
      </c>
      <c r="O38" s="9">
        <v>1</v>
      </c>
      <c r="R38" s="9">
        <v>1</v>
      </c>
    </row>
    <row r="39" spans="1:20">
      <c r="A39" s="9" t="s">
        <v>171</v>
      </c>
      <c r="B39" s="9" t="s">
        <v>172</v>
      </c>
      <c r="C39" s="9">
        <v>1</v>
      </c>
      <c r="D39" s="9">
        <v>1</v>
      </c>
      <c r="E39" s="9" t="s">
        <v>173</v>
      </c>
      <c r="F39" s="9" t="s">
        <v>174</v>
      </c>
      <c r="G39" s="9" t="s">
        <v>32</v>
      </c>
      <c r="I39" s="9">
        <v>1</v>
      </c>
      <c r="O39" s="9">
        <v>1</v>
      </c>
    </row>
    <row r="40" spans="1:20">
      <c r="A40" s="9" t="s">
        <v>175</v>
      </c>
      <c r="B40" s="9" t="s">
        <v>176</v>
      </c>
      <c r="C40" s="9">
        <v>1</v>
      </c>
      <c r="E40" s="9" t="s">
        <v>177</v>
      </c>
      <c r="F40" s="9" t="s">
        <v>178</v>
      </c>
      <c r="G40" s="9" t="s">
        <v>32</v>
      </c>
      <c r="O40" s="9">
        <v>1</v>
      </c>
      <c r="Q40" s="9">
        <v>1</v>
      </c>
    </row>
    <row r="41" spans="1:20">
      <c r="A41" s="9" t="s">
        <v>179</v>
      </c>
      <c r="B41" s="9" t="s">
        <v>180</v>
      </c>
      <c r="C41" s="9">
        <v>1</v>
      </c>
      <c r="E41" s="9" t="s">
        <v>86</v>
      </c>
      <c r="F41" s="9" t="s">
        <v>181</v>
      </c>
      <c r="G41" s="9" t="s">
        <v>32</v>
      </c>
      <c r="O41" s="9">
        <v>1</v>
      </c>
      <c r="R41" s="9">
        <v>1</v>
      </c>
    </row>
    <row r="42" spans="1:20">
      <c r="A42" s="9" t="s">
        <v>182</v>
      </c>
      <c r="B42" s="9" t="s">
        <v>183</v>
      </c>
      <c r="C42" s="9">
        <v>1</v>
      </c>
      <c r="E42" s="9" t="s">
        <v>173</v>
      </c>
      <c r="F42" s="9" t="s">
        <v>184</v>
      </c>
      <c r="G42" s="9" t="s">
        <v>32</v>
      </c>
      <c r="H42" s="9" t="s">
        <v>45</v>
      </c>
      <c r="O42" s="9">
        <v>1</v>
      </c>
    </row>
    <row r="43" spans="1:20">
      <c r="A43" s="9" t="s">
        <v>185</v>
      </c>
      <c r="B43" s="9" t="s">
        <v>186</v>
      </c>
      <c r="C43" s="9">
        <v>1</v>
      </c>
      <c r="E43" s="9" t="s">
        <v>86</v>
      </c>
      <c r="F43" s="9" t="s">
        <v>187</v>
      </c>
      <c r="G43" s="9" t="s">
        <v>32</v>
      </c>
      <c r="K43" s="9">
        <v>0</v>
      </c>
      <c r="L43" s="9">
        <v>1</v>
      </c>
      <c r="N43" s="9" t="s">
        <v>188</v>
      </c>
      <c r="O43" s="9">
        <v>1</v>
      </c>
      <c r="R43" s="9">
        <v>1</v>
      </c>
    </row>
    <row r="44" spans="1:20">
      <c r="A44" s="9" t="s">
        <v>189</v>
      </c>
      <c r="B44" s="9" t="s">
        <v>190</v>
      </c>
      <c r="C44" s="9">
        <v>1</v>
      </c>
      <c r="E44" s="9" t="s">
        <v>30</v>
      </c>
      <c r="F44" s="9" t="s">
        <v>191</v>
      </c>
      <c r="G44" s="9" t="s">
        <v>32</v>
      </c>
      <c r="H44" s="9" t="s">
        <v>45</v>
      </c>
      <c r="O44" s="9">
        <v>1</v>
      </c>
      <c r="S44" s="9">
        <v>748.83</v>
      </c>
      <c r="T44" s="11">
        <v>-0.1074</v>
      </c>
    </row>
    <row r="45" spans="1:20">
      <c r="A45" s="9" t="s">
        <v>192</v>
      </c>
      <c r="B45" s="9" t="s">
        <v>193</v>
      </c>
      <c r="C45" s="9">
        <v>1</v>
      </c>
      <c r="E45" s="9" t="s">
        <v>194</v>
      </c>
      <c r="F45" s="9" t="s">
        <v>195</v>
      </c>
      <c r="G45" s="9" t="s">
        <v>32</v>
      </c>
      <c r="O45" s="9">
        <v>1</v>
      </c>
      <c r="Q45" s="9">
        <v>1</v>
      </c>
    </row>
    <row r="46" spans="1:20">
      <c r="A46" s="9" t="s">
        <v>196</v>
      </c>
      <c r="B46" s="9" t="s">
        <v>197</v>
      </c>
      <c r="C46" s="9">
        <v>1</v>
      </c>
      <c r="E46" s="9" t="s">
        <v>198</v>
      </c>
      <c r="F46" s="9" t="s">
        <v>199</v>
      </c>
      <c r="G46" s="9" t="s">
        <v>32</v>
      </c>
      <c r="O46" s="9">
        <v>1</v>
      </c>
      <c r="S46" s="12">
        <v>44232405.670000002</v>
      </c>
      <c r="T46" s="11">
        <v>2.7000000000000001E-3</v>
      </c>
    </row>
    <row r="47" spans="1:20">
      <c r="A47" s="9" t="s">
        <v>200</v>
      </c>
      <c r="B47" s="9" t="s">
        <v>201</v>
      </c>
      <c r="C47" s="9">
        <v>1</v>
      </c>
      <c r="E47" s="9" t="s">
        <v>57</v>
      </c>
      <c r="F47" s="9" t="s">
        <v>202</v>
      </c>
      <c r="G47" s="9" t="s">
        <v>32</v>
      </c>
      <c r="O47" s="9">
        <v>1</v>
      </c>
      <c r="R47" s="9">
        <v>1</v>
      </c>
      <c r="T47" s="11">
        <v>8.2713000000000001</v>
      </c>
    </row>
    <row r="48" spans="1:20">
      <c r="A48" s="9" t="s">
        <v>203</v>
      </c>
      <c r="B48" s="9" t="s">
        <v>204</v>
      </c>
      <c r="C48" s="9">
        <v>1</v>
      </c>
      <c r="E48" s="9" t="s">
        <v>205</v>
      </c>
      <c r="F48" s="9" t="s">
        <v>206</v>
      </c>
      <c r="G48" s="9" t="s">
        <v>32</v>
      </c>
      <c r="H48" s="9" t="s">
        <v>45</v>
      </c>
      <c r="O48" s="9">
        <v>1</v>
      </c>
    </row>
    <row r="49" spans="1:20">
      <c r="A49" s="9" t="s">
        <v>207</v>
      </c>
      <c r="B49" s="9" t="s">
        <v>208</v>
      </c>
      <c r="C49" s="9">
        <v>1</v>
      </c>
      <c r="E49" s="9" t="s">
        <v>209</v>
      </c>
      <c r="F49" s="9" t="s">
        <v>210</v>
      </c>
      <c r="G49" s="9" t="s">
        <v>32</v>
      </c>
      <c r="H49" s="9" t="s">
        <v>45</v>
      </c>
      <c r="O49" s="9">
        <v>1</v>
      </c>
    </row>
    <row r="50" spans="1:20">
      <c r="A50" s="9" t="s">
        <v>211</v>
      </c>
      <c r="B50" s="9" t="s">
        <v>212</v>
      </c>
      <c r="C50" s="9">
        <v>1</v>
      </c>
      <c r="E50" s="9" t="s">
        <v>213</v>
      </c>
      <c r="F50" s="9" t="s">
        <v>214</v>
      </c>
      <c r="G50" s="9" t="s">
        <v>32</v>
      </c>
      <c r="H50" s="9" t="s">
        <v>25</v>
      </c>
      <c r="O50" s="9">
        <v>1</v>
      </c>
    </row>
    <row r="51" spans="1:20">
      <c r="A51" s="9" t="s">
        <v>215</v>
      </c>
      <c r="B51" s="9" t="s">
        <v>216</v>
      </c>
      <c r="C51" s="9">
        <v>1</v>
      </c>
      <c r="E51" s="9" t="s">
        <v>173</v>
      </c>
      <c r="F51" s="9" t="s">
        <v>217</v>
      </c>
      <c r="G51" s="9" t="s">
        <v>32</v>
      </c>
      <c r="O51" s="9">
        <v>1</v>
      </c>
    </row>
    <row r="52" spans="1:20">
      <c r="A52" s="9" t="s">
        <v>218</v>
      </c>
      <c r="B52" s="9" t="s">
        <v>219</v>
      </c>
      <c r="C52" s="9">
        <v>1</v>
      </c>
      <c r="E52" s="9" t="s">
        <v>220</v>
      </c>
      <c r="F52" s="9" t="s">
        <v>221</v>
      </c>
      <c r="G52" s="9" t="s">
        <v>32</v>
      </c>
      <c r="O52" s="9">
        <v>1</v>
      </c>
      <c r="R52" s="9">
        <v>1</v>
      </c>
    </row>
    <row r="53" spans="1:20">
      <c r="A53" s="9" t="s">
        <v>222</v>
      </c>
      <c r="B53" s="9" t="s">
        <v>223</v>
      </c>
      <c r="C53" s="9">
        <v>1</v>
      </c>
      <c r="E53" s="9" t="s">
        <v>224</v>
      </c>
      <c r="F53" s="9" t="s">
        <v>225</v>
      </c>
      <c r="G53" s="9" t="s">
        <v>32</v>
      </c>
      <c r="J53" s="9">
        <v>6</v>
      </c>
      <c r="O53" s="9">
        <v>1</v>
      </c>
      <c r="R53" s="9">
        <v>1</v>
      </c>
    </row>
    <row r="54" spans="1:20">
      <c r="A54" s="9" t="s">
        <v>226</v>
      </c>
      <c r="B54" s="9" t="s">
        <v>227</v>
      </c>
      <c r="C54" s="9">
        <v>1</v>
      </c>
      <c r="E54" s="9" t="s">
        <v>228</v>
      </c>
      <c r="F54" s="9" t="s">
        <v>229</v>
      </c>
      <c r="G54" s="9" t="s">
        <v>32</v>
      </c>
      <c r="O54" s="9">
        <v>1</v>
      </c>
      <c r="S54" s="10">
        <v>32118841</v>
      </c>
      <c r="T54" s="11">
        <v>-8.9300000000000004E-2</v>
      </c>
    </row>
    <row r="55" spans="1:20">
      <c r="A55" s="9" t="s">
        <v>230</v>
      </c>
      <c r="B55" s="9" t="s">
        <v>231</v>
      </c>
      <c r="C55" s="9">
        <v>1</v>
      </c>
      <c r="E55" s="9" t="s">
        <v>232</v>
      </c>
      <c r="F55" s="9" t="s">
        <v>233</v>
      </c>
      <c r="G55" s="9" t="s">
        <v>32</v>
      </c>
      <c r="O55" s="9">
        <v>1</v>
      </c>
    </row>
    <row r="56" spans="1:20">
      <c r="A56" s="9" t="s">
        <v>234</v>
      </c>
      <c r="B56" s="9" t="s">
        <v>235</v>
      </c>
      <c r="C56" s="9">
        <v>1</v>
      </c>
      <c r="E56" s="9" t="s">
        <v>71</v>
      </c>
      <c r="F56" s="9" t="s">
        <v>236</v>
      </c>
      <c r="G56" s="9" t="s">
        <v>32</v>
      </c>
      <c r="H56" s="9" t="s">
        <v>64</v>
      </c>
      <c r="O56" s="9">
        <v>1</v>
      </c>
      <c r="R56" s="9">
        <v>1</v>
      </c>
    </row>
    <row r="57" spans="1:20">
      <c r="A57" s="9" t="s">
        <v>237</v>
      </c>
      <c r="B57" s="9" t="s">
        <v>238</v>
      </c>
      <c r="C57" s="9">
        <v>1</v>
      </c>
      <c r="E57" s="9" t="s">
        <v>61</v>
      </c>
      <c r="F57" s="9" t="s">
        <v>239</v>
      </c>
      <c r="G57" s="9" t="s">
        <v>130</v>
      </c>
      <c r="H57" s="9" t="s">
        <v>64</v>
      </c>
      <c r="O57" s="9">
        <v>1</v>
      </c>
      <c r="Q57" s="9">
        <v>1</v>
      </c>
    </row>
    <row r="58" spans="1:20">
      <c r="A58" s="9" t="s">
        <v>240</v>
      </c>
      <c r="B58" s="9" t="s">
        <v>241</v>
      </c>
      <c r="C58" s="9">
        <v>1</v>
      </c>
      <c r="E58" s="9" t="s">
        <v>71</v>
      </c>
      <c r="F58" s="9" t="s">
        <v>242</v>
      </c>
      <c r="G58" s="9" t="s">
        <v>32</v>
      </c>
      <c r="H58" s="9" t="s">
        <v>64</v>
      </c>
      <c r="O58" s="9">
        <v>1</v>
      </c>
    </row>
    <row r="59" spans="1:20">
      <c r="A59" s="9" t="s">
        <v>243</v>
      </c>
      <c r="B59" s="9" t="s">
        <v>244</v>
      </c>
      <c r="C59" s="9">
        <v>1</v>
      </c>
      <c r="E59" s="9" t="s">
        <v>245</v>
      </c>
      <c r="F59" s="9" t="s">
        <v>246</v>
      </c>
      <c r="G59" s="9" t="s">
        <v>32</v>
      </c>
      <c r="H59" s="9" t="s">
        <v>25</v>
      </c>
      <c r="O59" s="9">
        <v>1</v>
      </c>
    </row>
    <row r="60" spans="1:20">
      <c r="A60" s="9" t="s">
        <v>247</v>
      </c>
      <c r="B60" s="9" t="s">
        <v>248</v>
      </c>
      <c r="C60" s="9">
        <v>1</v>
      </c>
      <c r="E60" s="9" t="s">
        <v>86</v>
      </c>
      <c r="F60" s="9" t="s">
        <v>249</v>
      </c>
      <c r="G60" s="9" t="s">
        <v>32</v>
      </c>
      <c r="O60" s="9">
        <v>1</v>
      </c>
    </row>
    <row r="61" spans="1:20">
      <c r="A61" s="9" t="s">
        <v>250</v>
      </c>
      <c r="B61" s="9" t="s">
        <v>251</v>
      </c>
      <c r="C61" s="9">
        <v>1</v>
      </c>
      <c r="E61" s="9" t="s">
        <v>90</v>
      </c>
      <c r="F61" s="9" t="s">
        <v>252</v>
      </c>
      <c r="G61" s="9" t="s">
        <v>32</v>
      </c>
      <c r="H61" s="9" t="s">
        <v>45</v>
      </c>
      <c r="J61" s="9">
        <v>12</v>
      </c>
      <c r="O61" s="9">
        <v>1</v>
      </c>
      <c r="Q61" s="9">
        <v>1</v>
      </c>
    </row>
    <row r="62" spans="1:20">
      <c r="A62" s="9" t="s">
        <v>253</v>
      </c>
      <c r="B62" s="9" t="s">
        <v>254</v>
      </c>
      <c r="C62" s="9">
        <v>1</v>
      </c>
      <c r="E62" s="9" t="s">
        <v>255</v>
      </c>
      <c r="F62" s="9" t="s">
        <v>256</v>
      </c>
      <c r="G62" s="9" t="s">
        <v>32</v>
      </c>
      <c r="H62" s="9" t="s">
        <v>45</v>
      </c>
      <c r="O62" s="9">
        <v>1</v>
      </c>
      <c r="Q62" s="9">
        <v>1</v>
      </c>
    </row>
    <row r="63" spans="1:20">
      <c r="A63" s="9" t="s">
        <v>257</v>
      </c>
      <c r="B63" s="9" t="s">
        <v>258</v>
      </c>
      <c r="C63" s="9">
        <v>1</v>
      </c>
      <c r="E63" s="9" t="s">
        <v>259</v>
      </c>
      <c r="F63" s="9" t="s">
        <v>260</v>
      </c>
      <c r="G63" s="9" t="s">
        <v>32</v>
      </c>
      <c r="J63" s="9">
        <v>32</v>
      </c>
      <c r="O63" s="9">
        <v>1</v>
      </c>
      <c r="S63" s="12">
        <v>1395657.83</v>
      </c>
      <c r="T63" s="11">
        <v>-0.17960000000000001</v>
      </c>
    </row>
    <row r="64" spans="1:20">
      <c r="A64" s="9" t="s">
        <v>261</v>
      </c>
      <c r="B64" s="9" t="s">
        <v>262</v>
      </c>
      <c r="C64" s="9">
        <v>1</v>
      </c>
      <c r="E64" s="9" t="s">
        <v>263</v>
      </c>
      <c r="F64" s="9" t="s">
        <v>264</v>
      </c>
      <c r="G64" s="9" t="s">
        <v>32</v>
      </c>
      <c r="H64" s="9" t="s">
        <v>45</v>
      </c>
      <c r="O64" s="9">
        <v>1</v>
      </c>
    </row>
    <row r="65" spans="1:20">
      <c r="A65" s="9" t="s">
        <v>265</v>
      </c>
      <c r="B65" s="9" t="s">
        <v>266</v>
      </c>
      <c r="C65" s="9">
        <v>1</v>
      </c>
      <c r="D65" s="9">
        <v>1</v>
      </c>
      <c r="E65" s="9" t="s">
        <v>267</v>
      </c>
      <c r="F65" s="9" t="s">
        <v>268</v>
      </c>
      <c r="G65" s="9" t="s">
        <v>269</v>
      </c>
      <c r="H65" s="9" t="s">
        <v>64</v>
      </c>
      <c r="I65" s="9">
        <v>1</v>
      </c>
      <c r="O65" s="9">
        <v>1</v>
      </c>
    </row>
    <row r="66" spans="1:20">
      <c r="A66" s="9" t="s">
        <v>270</v>
      </c>
      <c r="B66" s="9" t="s">
        <v>271</v>
      </c>
      <c r="C66" s="9">
        <v>1</v>
      </c>
      <c r="E66" s="9" t="s">
        <v>272</v>
      </c>
      <c r="F66" s="9" t="s">
        <v>273</v>
      </c>
      <c r="G66" s="9" t="s">
        <v>32</v>
      </c>
      <c r="O66" s="9">
        <v>1</v>
      </c>
      <c r="R66" s="9">
        <v>1</v>
      </c>
    </row>
    <row r="67" spans="1:20">
      <c r="A67" s="9" t="s">
        <v>274</v>
      </c>
      <c r="B67" s="9" t="s">
        <v>275</v>
      </c>
      <c r="C67" s="9">
        <v>1</v>
      </c>
      <c r="E67" s="9" t="s">
        <v>276</v>
      </c>
      <c r="F67" s="9" t="s">
        <v>277</v>
      </c>
      <c r="G67" s="9" t="s">
        <v>32</v>
      </c>
      <c r="O67" s="9">
        <v>1</v>
      </c>
    </row>
    <row r="68" spans="1:20">
      <c r="A68" s="9" t="s">
        <v>278</v>
      </c>
      <c r="B68" s="9" t="s">
        <v>279</v>
      </c>
      <c r="C68" s="9">
        <v>1</v>
      </c>
      <c r="E68" s="9" t="s">
        <v>280</v>
      </c>
      <c r="F68" s="9" t="s">
        <v>281</v>
      </c>
      <c r="G68" s="9" t="s">
        <v>282</v>
      </c>
      <c r="O68" s="9">
        <v>1</v>
      </c>
      <c r="S68" s="10">
        <v>12949480</v>
      </c>
      <c r="T68" s="11">
        <v>-2.5000000000000001E-2</v>
      </c>
    </row>
    <row r="69" spans="1:20">
      <c r="A69" s="9" t="s">
        <v>283</v>
      </c>
      <c r="B69" s="9" t="s">
        <v>284</v>
      </c>
      <c r="C69" s="9">
        <v>1</v>
      </c>
      <c r="E69" s="9" t="s">
        <v>30</v>
      </c>
      <c r="F69" s="9" t="s">
        <v>285</v>
      </c>
      <c r="G69" s="9" t="s">
        <v>32</v>
      </c>
      <c r="H69" s="9" t="s">
        <v>45</v>
      </c>
      <c r="K69" s="9">
        <v>0</v>
      </c>
      <c r="L69" s="9">
        <v>1</v>
      </c>
      <c r="N69" s="9" t="s">
        <v>46</v>
      </c>
      <c r="O69" s="9">
        <v>1</v>
      </c>
      <c r="R69" s="9">
        <v>1</v>
      </c>
    </row>
    <row r="70" spans="1:20">
      <c r="A70" s="9" t="s">
        <v>286</v>
      </c>
      <c r="B70" s="9" t="s">
        <v>287</v>
      </c>
      <c r="C70" s="9">
        <v>1</v>
      </c>
      <c r="E70" s="9" t="s">
        <v>288</v>
      </c>
      <c r="F70" s="9" t="s">
        <v>289</v>
      </c>
      <c r="G70" s="9" t="s">
        <v>32</v>
      </c>
      <c r="H70" s="9" t="s">
        <v>25</v>
      </c>
      <c r="O70" s="9">
        <v>1</v>
      </c>
    </row>
    <row r="71" spans="1:20">
      <c r="A71" s="9" t="s">
        <v>290</v>
      </c>
      <c r="B71" s="9" t="s">
        <v>291</v>
      </c>
      <c r="C71" s="9">
        <v>1</v>
      </c>
      <c r="D71" s="9">
        <v>1</v>
      </c>
      <c r="E71" s="9" t="s">
        <v>292</v>
      </c>
      <c r="F71" s="9" t="s">
        <v>293</v>
      </c>
      <c r="G71" s="9" t="s">
        <v>32</v>
      </c>
      <c r="H71" s="9" t="s">
        <v>45</v>
      </c>
      <c r="I71" s="9">
        <v>1</v>
      </c>
      <c r="O71" s="9">
        <v>1</v>
      </c>
    </row>
    <row r="72" spans="1:20">
      <c r="A72" s="9" t="s">
        <v>294</v>
      </c>
      <c r="B72" s="9" t="s">
        <v>295</v>
      </c>
      <c r="C72" s="9">
        <v>1</v>
      </c>
      <c r="E72" s="9" t="s">
        <v>296</v>
      </c>
      <c r="F72" s="9" t="s">
        <v>297</v>
      </c>
      <c r="G72" s="9" t="s">
        <v>32</v>
      </c>
      <c r="J72" s="9">
        <v>12</v>
      </c>
      <c r="O72" s="9">
        <v>1</v>
      </c>
    </row>
    <row r="73" spans="1:20">
      <c r="A73" s="9" t="s">
        <v>298</v>
      </c>
      <c r="B73" s="9" t="s">
        <v>299</v>
      </c>
      <c r="C73" s="9">
        <v>1</v>
      </c>
      <c r="E73" s="9" t="s">
        <v>300</v>
      </c>
      <c r="F73" s="9" t="s">
        <v>301</v>
      </c>
      <c r="G73" s="9" t="s">
        <v>32</v>
      </c>
      <c r="O73" s="9">
        <v>1</v>
      </c>
      <c r="Q73" s="9">
        <v>1</v>
      </c>
      <c r="S73" s="12">
        <v>3904752.17</v>
      </c>
      <c r="T73" s="11">
        <v>5.3E-3</v>
      </c>
    </row>
    <row r="74" spans="1:20">
      <c r="A74" s="9" t="s">
        <v>302</v>
      </c>
      <c r="B74" s="9" t="s">
        <v>303</v>
      </c>
      <c r="C74" s="9">
        <v>1</v>
      </c>
      <c r="E74" s="9" t="s">
        <v>86</v>
      </c>
      <c r="F74" s="9" t="s">
        <v>304</v>
      </c>
      <c r="G74" s="9" t="s">
        <v>305</v>
      </c>
      <c r="H74" s="9" t="s">
        <v>25</v>
      </c>
      <c r="O74" s="9">
        <v>1</v>
      </c>
      <c r="R74" s="9">
        <v>1</v>
      </c>
    </row>
    <row r="75" spans="1:20">
      <c r="A75" s="9" t="s">
        <v>306</v>
      </c>
      <c r="B75" s="9" t="s">
        <v>307</v>
      </c>
      <c r="C75" s="9">
        <v>1</v>
      </c>
      <c r="E75" s="9" t="s">
        <v>308</v>
      </c>
      <c r="F75" s="9" t="s">
        <v>309</v>
      </c>
      <c r="G75" s="9" t="s">
        <v>32</v>
      </c>
      <c r="O75" s="9">
        <v>1</v>
      </c>
    </row>
    <row r="76" spans="1:20">
      <c r="A76" s="9" t="s">
        <v>310</v>
      </c>
      <c r="B76" s="9" t="s">
        <v>311</v>
      </c>
      <c r="C76" s="9">
        <v>1</v>
      </c>
      <c r="E76" s="9" t="s">
        <v>312</v>
      </c>
      <c r="F76" s="9" t="s">
        <v>313</v>
      </c>
      <c r="G76" s="9" t="s">
        <v>32</v>
      </c>
      <c r="H76" s="9" t="s">
        <v>45</v>
      </c>
      <c r="J76" s="9">
        <v>9</v>
      </c>
      <c r="O76" s="9">
        <v>1</v>
      </c>
      <c r="R76" s="9">
        <v>1</v>
      </c>
    </row>
    <row r="77" spans="1:20">
      <c r="A77" s="9" t="s">
        <v>314</v>
      </c>
      <c r="B77" s="9" t="s">
        <v>315</v>
      </c>
      <c r="C77" s="9">
        <v>1</v>
      </c>
      <c r="E77" s="9" t="s">
        <v>86</v>
      </c>
      <c r="F77" s="9" t="s">
        <v>316</v>
      </c>
      <c r="G77" s="9" t="s">
        <v>32</v>
      </c>
      <c r="H77" s="9" t="s">
        <v>45</v>
      </c>
      <c r="J77" s="9">
        <v>12</v>
      </c>
      <c r="O77" s="9">
        <v>1</v>
      </c>
    </row>
    <row r="78" spans="1:20">
      <c r="A78" s="9" t="s">
        <v>317</v>
      </c>
      <c r="B78" s="9" t="s">
        <v>318</v>
      </c>
      <c r="C78" s="9">
        <v>1</v>
      </c>
      <c r="E78" s="9" t="s">
        <v>86</v>
      </c>
      <c r="F78" s="9" t="s">
        <v>319</v>
      </c>
      <c r="G78" s="9" t="s">
        <v>32</v>
      </c>
      <c r="H78" s="9" t="s">
        <v>64</v>
      </c>
      <c r="O78" s="9">
        <v>1</v>
      </c>
      <c r="R78" s="9">
        <v>1</v>
      </c>
    </row>
    <row r="79" spans="1:20">
      <c r="A79" s="9" t="s">
        <v>320</v>
      </c>
      <c r="B79" s="9" t="s">
        <v>321</v>
      </c>
      <c r="C79" s="9">
        <v>1</v>
      </c>
      <c r="E79" s="9" t="s">
        <v>71</v>
      </c>
      <c r="F79" s="9" t="s">
        <v>322</v>
      </c>
      <c r="G79" s="9" t="s">
        <v>32</v>
      </c>
      <c r="H79" s="9" t="s">
        <v>45</v>
      </c>
      <c r="O79" s="9">
        <v>1</v>
      </c>
    </row>
    <row r="80" spans="1:20">
      <c r="A80" s="9" t="s">
        <v>323</v>
      </c>
      <c r="B80" s="9" t="s">
        <v>324</v>
      </c>
      <c r="C80" s="9">
        <v>1</v>
      </c>
      <c r="E80" s="9" t="s">
        <v>325</v>
      </c>
      <c r="F80" s="9" t="s">
        <v>326</v>
      </c>
      <c r="G80" s="9" t="s">
        <v>32</v>
      </c>
      <c r="J80" s="9">
        <v>13</v>
      </c>
      <c r="O80" s="9">
        <v>1</v>
      </c>
    </row>
    <row r="81" spans="1:20">
      <c r="A81" s="9" t="s">
        <v>327</v>
      </c>
      <c r="B81" s="9" t="s">
        <v>328</v>
      </c>
      <c r="C81" s="9">
        <v>1</v>
      </c>
      <c r="E81" s="9" t="s">
        <v>329</v>
      </c>
      <c r="F81" s="9" t="s">
        <v>330</v>
      </c>
      <c r="G81" s="9" t="s">
        <v>32</v>
      </c>
      <c r="O81" s="9">
        <v>1</v>
      </c>
    </row>
    <row r="82" spans="1:20">
      <c r="A82" s="9" t="s">
        <v>331</v>
      </c>
      <c r="B82" s="9" t="s">
        <v>332</v>
      </c>
      <c r="C82" s="9">
        <v>1</v>
      </c>
      <c r="E82" s="9" t="s">
        <v>333</v>
      </c>
      <c r="F82" s="9" t="s">
        <v>334</v>
      </c>
      <c r="G82" s="9" t="s">
        <v>32</v>
      </c>
      <c r="J82" s="9">
        <v>12</v>
      </c>
      <c r="O82" s="9">
        <v>1</v>
      </c>
      <c r="Q82" s="9">
        <v>1</v>
      </c>
    </row>
    <row r="83" spans="1:20">
      <c r="A83" s="9" t="s">
        <v>335</v>
      </c>
      <c r="B83" s="9" t="s">
        <v>336</v>
      </c>
      <c r="C83" s="9">
        <v>1</v>
      </c>
      <c r="E83" s="9" t="s">
        <v>86</v>
      </c>
      <c r="F83" s="9" t="s">
        <v>337</v>
      </c>
      <c r="G83" s="9" t="s">
        <v>32</v>
      </c>
      <c r="O83" s="9">
        <v>1</v>
      </c>
      <c r="Q83" s="9">
        <v>1</v>
      </c>
      <c r="R83" s="9">
        <v>1</v>
      </c>
    </row>
    <row r="84" spans="1:20">
      <c r="A84" s="9" t="s">
        <v>338</v>
      </c>
      <c r="B84" s="9" t="s">
        <v>339</v>
      </c>
      <c r="C84" s="9">
        <v>1</v>
      </c>
      <c r="D84" s="9">
        <v>1</v>
      </c>
      <c r="E84" s="9" t="s">
        <v>35</v>
      </c>
      <c r="F84" s="9" t="s">
        <v>340</v>
      </c>
      <c r="G84" s="9" t="s">
        <v>32</v>
      </c>
      <c r="H84" s="9" t="s">
        <v>45</v>
      </c>
      <c r="I84" s="9">
        <v>1</v>
      </c>
      <c r="J84" s="9">
        <v>13</v>
      </c>
      <c r="O84" s="9">
        <v>1</v>
      </c>
    </row>
    <row r="85" spans="1:20">
      <c r="A85" s="9" t="s">
        <v>341</v>
      </c>
      <c r="B85" s="9" t="s">
        <v>342</v>
      </c>
      <c r="C85" s="9">
        <v>1</v>
      </c>
      <c r="E85" s="9" t="s">
        <v>71</v>
      </c>
      <c r="F85" s="9" t="s">
        <v>343</v>
      </c>
      <c r="G85" s="9" t="s">
        <v>32</v>
      </c>
      <c r="H85" s="9" t="s">
        <v>344</v>
      </c>
      <c r="J85" s="9">
        <v>12</v>
      </c>
      <c r="O85" s="9">
        <v>1</v>
      </c>
    </row>
    <row r="86" spans="1:20">
      <c r="A86" s="9" t="s">
        <v>345</v>
      </c>
      <c r="B86" s="9" t="s">
        <v>346</v>
      </c>
      <c r="C86" s="9">
        <v>1</v>
      </c>
      <c r="E86" s="9" t="s">
        <v>86</v>
      </c>
      <c r="F86" s="9" t="s">
        <v>347</v>
      </c>
      <c r="G86" s="9" t="s">
        <v>169</v>
      </c>
      <c r="H86" s="9" t="s">
        <v>45</v>
      </c>
      <c r="O86" s="9">
        <v>1</v>
      </c>
    </row>
    <row r="87" spans="1:20">
      <c r="A87" s="9" t="s">
        <v>348</v>
      </c>
      <c r="B87" s="9" t="s">
        <v>349</v>
      </c>
      <c r="C87" s="9">
        <v>1</v>
      </c>
      <c r="E87" s="9" t="s">
        <v>350</v>
      </c>
      <c r="F87" s="9" t="s">
        <v>351</v>
      </c>
      <c r="G87" s="9" t="s">
        <v>32</v>
      </c>
      <c r="H87" s="9" t="s">
        <v>45</v>
      </c>
      <c r="J87" s="9">
        <v>13</v>
      </c>
      <c r="O87" s="9">
        <v>1</v>
      </c>
      <c r="R87" s="9">
        <v>1</v>
      </c>
    </row>
    <row r="88" spans="1:20">
      <c r="A88" s="9" t="s">
        <v>352</v>
      </c>
      <c r="B88" s="9" t="s">
        <v>353</v>
      </c>
      <c r="C88" s="9">
        <v>1</v>
      </c>
      <c r="E88" s="9" t="s">
        <v>280</v>
      </c>
      <c r="F88" s="9" t="s">
        <v>354</v>
      </c>
      <c r="G88" s="9" t="s">
        <v>32</v>
      </c>
      <c r="O88" s="9">
        <v>1</v>
      </c>
    </row>
    <row r="89" spans="1:20">
      <c r="A89" s="9" t="s">
        <v>355</v>
      </c>
      <c r="B89" s="9" t="s">
        <v>356</v>
      </c>
      <c r="C89" s="9">
        <v>1</v>
      </c>
      <c r="E89" s="9" t="s">
        <v>357</v>
      </c>
      <c r="F89" s="9" t="s">
        <v>355</v>
      </c>
      <c r="G89" s="9" t="s">
        <v>32</v>
      </c>
      <c r="H89" s="9" t="s">
        <v>45</v>
      </c>
      <c r="O89" s="9">
        <v>1</v>
      </c>
    </row>
    <row r="90" spans="1:20">
      <c r="A90" s="9" t="s">
        <v>358</v>
      </c>
      <c r="B90" s="9" t="s">
        <v>359</v>
      </c>
      <c r="C90" s="9">
        <v>2</v>
      </c>
      <c r="E90" s="9" t="s">
        <v>360</v>
      </c>
      <c r="F90" s="9" t="s">
        <v>361</v>
      </c>
      <c r="G90" s="9" t="s">
        <v>32</v>
      </c>
      <c r="K90" s="9">
        <v>0</v>
      </c>
      <c r="L90" s="9">
        <v>32</v>
      </c>
      <c r="N90" s="9" t="s">
        <v>95</v>
      </c>
      <c r="O90" s="9">
        <v>2</v>
      </c>
      <c r="R90" s="9">
        <v>2</v>
      </c>
      <c r="S90" s="10">
        <v>263267</v>
      </c>
      <c r="T90" s="11">
        <v>6.4100000000000004E-2</v>
      </c>
    </row>
    <row r="91" spans="1:20">
      <c r="A91" s="9" t="s">
        <v>362</v>
      </c>
      <c r="B91" s="9" t="s">
        <v>363</v>
      </c>
      <c r="C91" s="9">
        <v>2</v>
      </c>
      <c r="E91" s="9" t="s">
        <v>364</v>
      </c>
      <c r="F91" s="9" t="s">
        <v>365</v>
      </c>
      <c r="G91" s="9" t="s">
        <v>32</v>
      </c>
      <c r="H91" s="9" t="s">
        <v>45</v>
      </c>
      <c r="J91" s="9">
        <v>12</v>
      </c>
      <c r="K91" s="9">
        <v>0</v>
      </c>
      <c r="L91" s="9">
        <v>4</v>
      </c>
      <c r="N91" s="9" t="s">
        <v>27</v>
      </c>
      <c r="O91" s="9">
        <v>2</v>
      </c>
      <c r="R91" s="9">
        <v>2</v>
      </c>
      <c r="S91" s="12">
        <v>2232.5</v>
      </c>
      <c r="T91" s="11">
        <v>2.3490000000000002</v>
      </c>
    </row>
    <row r="92" spans="1:20">
      <c r="A92" s="9" t="s">
        <v>366</v>
      </c>
      <c r="B92" s="9" t="s">
        <v>367</v>
      </c>
      <c r="C92" s="9">
        <v>2</v>
      </c>
      <c r="D92" s="9">
        <v>1</v>
      </c>
      <c r="E92" s="9" t="s">
        <v>71</v>
      </c>
      <c r="F92" s="9" t="s">
        <v>368</v>
      </c>
      <c r="G92" s="9" t="s">
        <v>32</v>
      </c>
      <c r="H92" s="9" t="s">
        <v>137</v>
      </c>
      <c r="I92" s="9">
        <v>1</v>
      </c>
      <c r="O92" s="9">
        <v>2</v>
      </c>
      <c r="Q92" s="9">
        <v>1</v>
      </c>
      <c r="S92" s="10">
        <v>11418</v>
      </c>
      <c r="T92" s="11">
        <v>-0.24890000000000001</v>
      </c>
    </row>
    <row r="93" spans="1:20">
      <c r="A93" s="9" t="s">
        <v>369</v>
      </c>
      <c r="B93" s="9" t="s">
        <v>370</v>
      </c>
      <c r="C93" s="9">
        <v>2</v>
      </c>
      <c r="E93" s="9" t="s">
        <v>198</v>
      </c>
      <c r="F93" s="9" t="s">
        <v>371</v>
      </c>
      <c r="G93" s="9" t="s">
        <v>32</v>
      </c>
      <c r="O93" s="9">
        <v>2</v>
      </c>
      <c r="Q93" s="9">
        <v>1</v>
      </c>
      <c r="R93" s="9">
        <v>1</v>
      </c>
      <c r="S93" s="12">
        <v>44232405.670000002</v>
      </c>
      <c r="T93" s="11">
        <v>2.7000000000000001E-3</v>
      </c>
    </row>
    <row r="94" spans="1:20">
      <c r="A94" s="9" t="s">
        <v>372</v>
      </c>
      <c r="B94" s="9" t="s">
        <v>373</v>
      </c>
      <c r="C94" s="9">
        <v>2</v>
      </c>
      <c r="E94" s="9" t="s">
        <v>57</v>
      </c>
      <c r="F94" s="9" t="s">
        <v>374</v>
      </c>
      <c r="G94" s="9" t="s">
        <v>32</v>
      </c>
      <c r="O94" s="9">
        <v>2</v>
      </c>
      <c r="Q94" s="9">
        <v>1</v>
      </c>
    </row>
    <row r="95" spans="1:20">
      <c r="A95" s="9" t="s">
        <v>375</v>
      </c>
      <c r="B95" s="9" t="s">
        <v>376</v>
      </c>
      <c r="C95" s="9">
        <v>2</v>
      </c>
      <c r="E95" s="9" t="s">
        <v>377</v>
      </c>
      <c r="F95" s="9" t="s">
        <v>378</v>
      </c>
      <c r="G95" s="9" t="s">
        <v>379</v>
      </c>
      <c r="H95" s="9" t="s">
        <v>45</v>
      </c>
      <c r="K95" s="9">
        <v>0</v>
      </c>
      <c r="L95" s="9">
        <v>4</v>
      </c>
      <c r="N95" s="9" t="s">
        <v>46</v>
      </c>
      <c r="O95" s="9">
        <v>2</v>
      </c>
    </row>
    <row r="96" spans="1:20">
      <c r="A96" s="9" t="s">
        <v>380</v>
      </c>
      <c r="B96" s="9" t="s">
        <v>381</v>
      </c>
      <c r="C96" s="9">
        <v>2</v>
      </c>
      <c r="E96" s="9" t="s">
        <v>382</v>
      </c>
      <c r="F96" s="9" t="s">
        <v>383</v>
      </c>
      <c r="G96" s="9" t="s">
        <v>169</v>
      </c>
      <c r="O96" s="9">
        <v>2</v>
      </c>
      <c r="R96" s="9">
        <v>1</v>
      </c>
    </row>
    <row r="97" spans="1:20">
      <c r="A97" s="9" t="s">
        <v>384</v>
      </c>
      <c r="B97" s="9" t="s">
        <v>385</v>
      </c>
      <c r="C97" s="9">
        <v>2</v>
      </c>
      <c r="E97" s="9" t="s">
        <v>71</v>
      </c>
      <c r="F97" s="9" t="s">
        <v>386</v>
      </c>
      <c r="G97" s="9" t="s">
        <v>387</v>
      </c>
      <c r="H97" s="9" t="s">
        <v>388</v>
      </c>
      <c r="O97" s="9">
        <v>2</v>
      </c>
      <c r="T97" s="11">
        <v>-0.60360000000000003</v>
      </c>
    </row>
    <row r="98" spans="1:20">
      <c r="A98" s="9" t="s">
        <v>389</v>
      </c>
      <c r="B98" s="9" t="s">
        <v>390</v>
      </c>
      <c r="C98" s="9">
        <v>2</v>
      </c>
      <c r="E98" s="9" t="s">
        <v>71</v>
      </c>
      <c r="F98" s="9" t="s">
        <v>391</v>
      </c>
      <c r="G98" s="9" t="s">
        <v>32</v>
      </c>
      <c r="K98" s="9">
        <v>0</v>
      </c>
      <c r="L98" s="9">
        <v>3</v>
      </c>
      <c r="N98" s="9" t="s">
        <v>392</v>
      </c>
      <c r="O98" s="9">
        <v>2</v>
      </c>
      <c r="Q98" s="9">
        <v>2</v>
      </c>
      <c r="R98" s="9">
        <v>1</v>
      </c>
      <c r="S98" s="12">
        <v>46631.33</v>
      </c>
      <c r="T98" s="11">
        <v>-0.2361</v>
      </c>
    </row>
    <row r="99" spans="1:20">
      <c r="A99" s="9" t="s">
        <v>393</v>
      </c>
      <c r="B99" s="9" t="s">
        <v>394</v>
      </c>
      <c r="C99" s="9">
        <v>2</v>
      </c>
      <c r="E99" s="9" t="s">
        <v>110</v>
      </c>
      <c r="F99" s="9" t="s">
        <v>395</v>
      </c>
      <c r="G99" s="9" t="s">
        <v>32</v>
      </c>
      <c r="O99" s="9">
        <v>2</v>
      </c>
      <c r="Q99" s="9">
        <v>1</v>
      </c>
      <c r="R99" s="9">
        <v>1</v>
      </c>
      <c r="T99" s="11">
        <v>0.13289999999999999</v>
      </c>
    </row>
    <row r="100" spans="1:20">
      <c r="A100" s="9" t="s">
        <v>396</v>
      </c>
      <c r="B100" s="9" t="s">
        <v>397</v>
      </c>
      <c r="C100" s="9">
        <v>2</v>
      </c>
      <c r="D100" s="9">
        <v>1</v>
      </c>
      <c r="E100" s="9" t="s">
        <v>43</v>
      </c>
      <c r="F100" s="9" t="s">
        <v>398</v>
      </c>
      <c r="G100" s="9" t="s">
        <v>32</v>
      </c>
      <c r="H100" s="9" t="s">
        <v>45</v>
      </c>
      <c r="I100" s="9">
        <v>1</v>
      </c>
      <c r="O100" s="9">
        <v>2</v>
      </c>
      <c r="Q100" s="9">
        <v>1</v>
      </c>
    </row>
    <row r="101" spans="1:20">
      <c r="A101" s="9" t="s">
        <v>399</v>
      </c>
      <c r="B101" s="9" t="s">
        <v>400</v>
      </c>
      <c r="C101" s="9">
        <v>2</v>
      </c>
      <c r="E101" s="9" t="s">
        <v>86</v>
      </c>
      <c r="F101" s="9" t="s">
        <v>401</v>
      </c>
      <c r="G101" s="9" t="s">
        <v>32</v>
      </c>
      <c r="H101" s="9" t="s">
        <v>64</v>
      </c>
      <c r="O101" s="9">
        <v>2</v>
      </c>
    </row>
    <row r="102" spans="1:20">
      <c r="A102" s="9" t="s">
        <v>402</v>
      </c>
      <c r="B102" s="9" t="s">
        <v>403</v>
      </c>
      <c r="C102" s="9">
        <v>2</v>
      </c>
      <c r="E102" s="9" t="s">
        <v>404</v>
      </c>
      <c r="F102" s="9" t="s">
        <v>405</v>
      </c>
      <c r="G102" s="9" t="s">
        <v>32</v>
      </c>
      <c r="O102" s="9">
        <v>2</v>
      </c>
    </row>
    <row r="103" spans="1:20">
      <c r="A103" s="9" t="s">
        <v>406</v>
      </c>
      <c r="B103" s="9" t="s">
        <v>407</v>
      </c>
      <c r="C103" s="9">
        <v>2</v>
      </c>
      <c r="E103" s="9" t="s">
        <v>30</v>
      </c>
      <c r="F103" s="9" t="s">
        <v>408</v>
      </c>
      <c r="G103" s="9" t="s">
        <v>32</v>
      </c>
      <c r="O103" s="9">
        <v>2</v>
      </c>
      <c r="R103" s="9">
        <v>2</v>
      </c>
    </row>
    <row r="104" spans="1:20">
      <c r="A104" s="9" t="s">
        <v>409</v>
      </c>
      <c r="B104" s="9" t="s">
        <v>410</v>
      </c>
      <c r="C104" s="9">
        <v>2</v>
      </c>
      <c r="E104" s="9" t="s">
        <v>411</v>
      </c>
      <c r="F104" s="9" t="s">
        <v>412</v>
      </c>
      <c r="G104" s="9" t="s">
        <v>169</v>
      </c>
      <c r="K104" s="9">
        <v>0</v>
      </c>
      <c r="L104" s="9">
        <v>2</v>
      </c>
      <c r="N104" s="9" t="s">
        <v>46</v>
      </c>
      <c r="O104" s="9">
        <v>1</v>
      </c>
      <c r="S104" s="12">
        <v>4534.17</v>
      </c>
      <c r="T104" s="11">
        <v>0.97199999999999998</v>
      </c>
    </row>
    <row r="105" spans="1:20">
      <c r="A105" s="9" t="s">
        <v>413</v>
      </c>
      <c r="B105" s="9" t="s">
        <v>414</v>
      </c>
      <c r="C105" s="9">
        <v>2</v>
      </c>
      <c r="E105" s="9" t="s">
        <v>415</v>
      </c>
      <c r="F105" s="9" t="s">
        <v>416</v>
      </c>
      <c r="G105" s="9" t="s">
        <v>32</v>
      </c>
      <c r="O105" s="9">
        <v>2</v>
      </c>
      <c r="Q105" s="9">
        <v>1</v>
      </c>
      <c r="T105" s="11">
        <v>1.0271999999999999</v>
      </c>
    </row>
    <row r="106" spans="1:20">
      <c r="A106" s="9" t="s">
        <v>417</v>
      </c>
      <c r="B106" s="9" t="s">
        <v>418</v>
      </c>
      <c r="C106" s="9">
        <v>2</v>
      </c>
      <c r="E106" s="9" t="s">
        <v>30</v>
      </c>
      <c r="F106" s="9" t="s">
        <v>419</v>
      </c>
      <c r="G106" s="9" t="s">
        <v>24</v>
      </c>
      <c r="O106" s="9">
        <v>2</v>
      </c>
      <c r="Q106" s="9">
        <v>2</v>
      </c>
      <c r="S106" s="12">
        <v>919747.5</v>
      </c>
      <c r="T106" s="11">
        <v>-6.9699999999999998E-2</v>
      </c>
    </row>
    <row r="107" spans="1:20">
      <c r="A107" s="9" t="s">
        <v>420</v>
      </c>
      <c r="B107" s="9" t="s">
        <v>421</v>
      </c>
      <c r="C107" s="9">
        <v>2</v>
      </c>
      <c r="E107" s="9" t="s">
        <v>71</v>
      </c>
      <c r="F107" s="9" t="s">
        <v>422</v>
      </c>
      <c r="G107" s="9" t="s">
        <v>32</v>
      </c>
      <c r="O107" s="9">
        <v>2</v>
      </c>
    </row>
    <row r="108" spans="1:20">
      <c r="A108" s="9" t="s">
        <v>423</v>
      </c>
      <c r="B108" s="9" t="s">
        <v>424</v>
      </c>
      <c r="C108" s="9">
        <v>2</v>
      </c>
      <c r="E108" s="9" t="s">
        <v>71</v>
      </c>
      <c r="F108" s="9" t="s">
        <v>425</v>
      </c>
      <c r="G108" s="9" t="s">
        <v>32</v>
      </c>
      <c r="H108" s="9" t="s">
        <v>426</v>
      </c>
      <c r="J108" s="9">
        <v>4</v>
      </c>
      <c r="O108" s="9">
        <v>2</v>
      </c>
      <c r="R108" s="9">
        <v>1</v>
      </c>
    </row>
    <row r="109" spans="1:20">
      <c r="A109" s="9" t="s">
        <v>427</v>
      </c>
      <c r="B109" s="9" t="s">
        <v>428</v>
      </c>
      <c r="C109" s="9">
        <v>2</v>
      </c>
      <c r="D109" s="9">
        <v>1</v>
      </c>
      <c r="E109" s="9" t="s">
        <v>90</v>
      </c>
      <c r="F109" s="9" t="s">
        <v>429</v>
      </c>
      <c r="G109" s="9" t="s">
        <v>32</v>
      </c>
      <c r="H109" s="9" t="s">
        <v>45</v>
      </c>
      <c r="I109" s="9">
        <v>1</v>
      </c>
      <c r="J109" s="9">
        <v>12</v>
      </c>
      <c r="O109" s="9">
        <v>2</v>
      </c>
      <c r="Q109" s="9">
        <v>1</v>
      </c>
      <c r="R109" s="9">
        <v>1</v>
      </c>
    </row>
    <row r="110" spans="1:20">
      <c r="A110" s="9" t="s">
        <v>430</v>
      </c>
      <c r="B110" s="9" t="s">
        <v>431</v>
      </c>
      <c r="C110" s="9">
        <v>2</v>
      </c>
      <c r="E110" s="9" t="s">
        <v>71</v>
      </c>
      <c r="F110" s="9" t="s">
        <v>432</v>
      </c>
      <c r="G110" s="9" t="s">
        <v>130</v>
      </c>
      <c r="O110" s="9">
        <v>2</v>
      </c>
      <c r="Q110" s="9">
        <v>1</v>
      </c>
    </row>
    <row r="111" spans="1:20">
      <c r="A111" s="9" t="s">
        <v>433</v>
      </c>
      <c r="B111" s="9" t="s">
        <v>434</v>
      </c>
      <c r="C111" s="9">
        <v>2</v>
      </c>
      <c r="E111" s="9" t="s">
        <v>435</v>
      </c>
      <c r="F111" s="9" t="s">
        <v>436</v>
      </c>
      <c r="G111" s="9" t="s">
        <v>32</v>
      </c>
      <c r="H111" s="9" t="s">
        <v>45</v>
      </c>
      <c r="O111" s="9">
        <v>2</v>
      </c>
    </row>
    <row r="112" spans="1:20">
      <c r="A112" s="9" t="s">
        <v>437</v>
      </c>
      <c r="B112" s="9" t="s">
        <v>438</v>
      </c>
      <c r="C112" s="9">
        <v>2</v>
      </c>
      <c r="E112" s="9" t="s">
        <v>439</v>
      </c>
      <c r="F112" s="9" t="s">
        <v>440</v>
      </c>
      <c r="G112" s="9" t="s">
        <v>32</v>
      </c>
      <c r="H112" s="9" t="s">
        <v>45</v>
      </c>
      <c r="J112" s="9">
        <v>12</v>
      </c>
      <c r="O112" s="9">
        <v>2</v>
      </c>
    </row>
    <row r="113" spans="1:20">
      <c r="A113" s="9" t="s">
        <v>441</v>
      </c>
      <c r="B113" s="9" t="s">
        <v>442</v>
      </c>
      <c r="C113" s="9">
        <v>2</v>
      </c>
      <c r="E113" s="9" t="s">
        <v>443</v>
      </c>
      <c r="F113" s="9" t="s">
        <v>444</v>
      </c>
      <c r="G113" s="9" t="s">
        <v>169</v>
      </c>
      <c r="H113" s="9" t="s">
        <v>64</v>
      </c>
      <c r="O113" s="9">
        <v>2</v>
      </c>
      <c r="R113" s="9">
        <v>1</v>
      </c>
    </row>
    <row r="114" spans="1:20">
      <c r="A114" s="9" t="s">
        <v>445</v>
      </c>
      <c r="B114" s="9" t="s">
        <v>446</v>
      </c>
      <c r="C114" s="9">
        <v>2</v>
      </c>
      <c r="E114" s="9" t="s">
        <v>447</v>
      </c>
      <c r="F114" s="9" t="s">
        <v>448</v>
      </c>
      <c r="G114" s="9" t="s">
        <v>32</v>
      </c>
      <c r="H114" s="9" t="s">
        <v>449</v>
      </c>
      <c r="J114" s="9">
        <v>14</v>
      </c>
      <c r="O114" s="9">
        <v>2</v>
      </c>
      <c r="R114" s="9">
        <v>1</v>
      </c>
    </row>
    <row r="115" spans="1:20">
      <c r="A115" s="9" t="s">
        <v>450</v>
      </c>
      <c r="B115" s="9" t="s">
        <v>451</v>
      </c>
      <c r="C115" s="9">
        <v>2</v>
      </c>
      <c r="E115" s="9" t="s">
        <v>213</v>
      </c>
      <c r="F115" s="9" t="s">
        <v>452</v>
      </c>
      <c r="G115" s="9" t="s">
        <v>24</v>
      </c>
      <c r="H115" s="9" t="s">
        <v>453</v>
      </c>
      <c r="O115" s="9">
        <v>2</v>
      </c>
      <c r="Q115" s="9">
        <v>1</v>
      </c>
    </row>
    <row r="116" spans="1:20">
      <c r="A116" s="9" t="s">
        <v>454</v>
      </c>
      <c r="B116" s="9" t="s">
        <v>455</v>
      </c>
      <c r="C116" s="9">
        <v>2</v>
      </c>
      <c r="E116" s="9" t="s">
        <v>101</v>
      </c>
      <c r="F116" s="9" t="s">
        <v>456</v>
      </c>
      <c r="G116" s="9" t="s">
        <v>457</v>
      </c>
      <c r="H116" s="9" t="s">
        <v>45</v>
      </c>
      <c r="O116" s="9">
        <v>2</v>
      </c>
    </row>
    <row r="117" spans="1:20">
      <c r="A117" s="9" t="s">
        <v>458</v>
      </c>
      <c r="B117" s="9" t="s">
        <v>459</v>
      </c>
      <c r="C117" s="9">
        <v>2</v>
      </c>
      <c r="E117" s="9" t="s">
        <v>460</v>
      </c>
      <c r="F117" s="9" t="s">
        <v>461</v>
      </c>
      <c r="G117" s="9" t="s">
        <v>32</v>
      </c>
      <c r="H117" s="9" t="s">
        <v>64</v>
      </c>
      <c r="O117" s="9">
        <v>2</v>
      </c>
    </row>
    <row r="118" spans="1:20">
      <c r="A118" s="9" t="s">
        <v>462</v>
      </c>
      <c r="B118" s="9" t="s">
        <v>463</v>
      </c>
      <c r="C118" s="9">
        <v>2</v>
      </c>
      <c r="E118" s="9" t="s">
        <v>464</v>
      </c>
      <c r="F118" s="9" t="s">
        <v>465</v>
      </c>
      <c r="G118" s="9" t="s">
        <v>32</v>
      </c>
      <c r="H118" s="9" t="s">
        <v>45</v>
      </c>
      <c r="O118" s="9">
        <v>2</v>
      </c>
      <c r="R118" s="9">
        <v>2</v>
      </c>
      <c r="S118" s="12">
        <v>2072694.33</v>
      </c>
      <c r="T118" s="11">
        <v>-6.6E-3</v>
      </c>
    </row>
    <row r="119" spans="1:20">
      <c r="A119" s="9" t="s">
        <v>466</v>
      </c>
      <c r="B119" s="9" t="s">
        <v>467</v>
      </c>
      <c r="C119" s="9">
        <v>2</v>
      </c>
      <c r="E119" s="9" t="s">
        <v>468</v>
      </c>
      <c r="F119" s="9" t="s">
        <v>469</v>
      </c>
      <c r="G119" s="9" t="s">
        <v>32</v>
      </c>
      <c r="H119" s="9" t="s">
        <v>45</v>
      </c>
      <c r="O119" s="9">
        <v>2</v>
      </c>
      <c r="Q119" s="9">
        <v>1</v>
      </c>
      <c r="T119" s="11">
        <v>3.5999999999999999E-3</v>
      </c>
    </row>
    <row r="120" spans="1:20">
      <c r="A120" s="9" t="s">
        <v>470</v>
      </c>
      <c r="B120" s="9" t="s">
        <v>471</v>
      </c>
      <c r="C120" s="9">
        <v>2</v>
      </c>
      <c r="D120" s="9">
        <v>1</v>
      </c>
      <c r="E120" s="9" t="s">
        <v>71</v>
      </c>
      <c r="F120" s="9" t="s">
        <v>472</v>
      </c>
      <c r="G120" s="9" t="s">
        <v>130</v>
      </c>
      <c r="H120" s="9" t="s">
        <v>25</v>
      </c>
      <c r="I120" s="9">
        <v>1</v>
      </c>
      <c r="O120" s="9">
        <v>2</v>
      </c>
    </row>
    <row r="121" spans="1:20">
      <c r="A121" s="9" t="s">
        <v>473</v>
      </c>
      <c r="B121" s="9" t="s">
        <v>474</v>
      </c>
      <c r="C121" s="9">
        <v>2</v>
      </c>
      <c r="E121" s="9" t="s">
        <v>161</v>
      </c>
      <c r="F121" s="9" t="s">
        <v>475</v>
      </c>
      <c r="G121" s="9" t="s">
        <v>32</v>
      </c>
      <c r="H121" s="9" t="s">
        <v>45</v>
      </c>
      <c r="J121" s="9">
        <v>12</v>
      </c>
      <c r="K121" s="9">
        <v>0</v>
      </c>
      <c r="L121" s="9">
        <v>2</v>
      </c>
      <c r="N121" s="9" t="s">
        <v>46</v>
      </c>
      <c r="O121" s="9">
        <v>2</v>
      </c>
      <c r="Q121" s="9">
        <v>1</v>
      </c>
      <c r="R121" s="9">
        <v>1</v>
      </c>
    </row>
    <row r="122" spans="1:20">
      <c r="A122" s="9" t="s">
        <v>476</v>
      </c>
      <c r="B122" s="9" t="s">
        <v>477</v>
      </c>
      <c r="C122" s="9">
        <v>2</v>
      </c>
      <c r="E122" s="9" t="s">
        <v>478</v>
      </c>
      <c r="F122" s="9" t="s">
        <v>479</v>
      </c>
      <c r="G122" s="9" t="s">
        <v>32</v>
      </c>
      <c r="O122" s="9">
        <v>1</v>
      </c>
    </row>
    <row r="123" spans="1:20">
      <c r="A123" s="9" t="s">
        <v>480</v>
      </c>
      <c r="B123" s="9" t="s">
        <v>481</v>
      </c>
      <c r="C123" s="9">
        <v>2</v>
      </c>
      <c r="E123" s="9" t="s">
        <v>71</v>
      </c>
      <c r="F123" s="9" t="s">
        <v>482</v>
      </c>
      <c r="G123" s="9" t="s">
        <v>32</v>
      </c>
      <c r="O123" s="9">
        <v>2</v>
      </c>
    </row>
    <row r="124" spans="1:20">
      <c r="A124" s="9" t="s">
        <v>483</v>
      </c>
      <c r="B124" s="9" t="s">
        <v>484</v>
      </c>
      <c r="C124" s="9">
        <v>2</v>
      </c>
      <c r="E124" s="9" t="s">
        <v>485</v>
      </c>
      <c r="F124" s="9" t="s">
        <v>486</v>
      </c>
      <c r="G124" s="9" t="s">
        <v>32</v>
      </c>
      <c r="O124" s="9">
        <v>2</v>
      </c>
      <c r="R124" s="9">
        <v>1</v>
      </c>
      <c r="S124" s="12">
        <v>15774175.33</v>
      </c>
      <c r="T124" s="11">
        <v>-6.88E-2</v>
      </c>
    </row>
    <row r="125" spans="1:20">
      <c r="A125" s="9" t="s">
        <v>487</v>
      </c>
      <c r="B125" s="9" t="s">
        <v>488</v>
      </c>
      <c r="C125" s="9">
        <v>2</v>
      </c>
      <c r="E125" s="9" t="s">
        <v>489</v>
      </c>
      <c r="F125" s="9" t="s">
        <v>490</v>
      </c>
      <c r="G125" s="9" t="s">
        <v>32</v>
      </c>
      <c r="J125" s="9">
        <v>24</v>
      </c>
      <c r="O125" s="9">
        <v>2</v>
      </c>
    </row>
    <row r="126" spans="1:20">
      <c r="A126" s="9" t="s">
        <v>491</v>
      </c>
      <c r="B126" s="9" t="s">
        <v>492</v>
      </c>
      <c r="C126" s="9">
        <v>2</v>
      </c>
      <c r="E126" s="9" t="s">
        <v>86</v>
      </c>
      <c r="F126" s="9" t="s">
        <v>493</v>
      </c>
      <c r="G126" s="9" t="s">
        <v>32</v>
      </c>
      <c r="H126" s="9" t="s">
        <v>64</v>
      </c>
      <c r="O126" s="9">
        <v>2</v>
      </c>
      <c r="R126" s="9">
        <v>2</v>
      </c>
    </row>
    <row r="127" spans="1:20">
      <c r="A127" s="9" t="s">
        <v>494</v>
      </c>
      <c r="B127" s="9" t="s">
        <v>495</v>
      </c>
      <c r="C127" s="9">
        <v>2</v>
      </c>
      <c r="E127" s="9" t="s">
        <v>150</v>
      </c>
      <c r="F127" s="9" t="s">
        <v>496</v>
      </c>
      <c r="G127" s="9" t="s">
        <v>32</v>
      </c>
      <c r="O127" s="9">
        <v>2</v>
      </c>
      <c r="Q127" s="9">
        <v>1</v>
      </c>
    </row>
    <row r="128" spans="1:20">
      <c r="A128" s="9" t="s">
        <v>497</v>
      </c>
      <c r="B128" s="9" t="s">
        <v>498</v>
      </c>
      <c r="C128" s="9">
        <v>2</v>
      </c>
      <c r="E128" s="9" t="s">
        <v>499</v>
      </c>
      <c r="F128" s="9" t="s">
        <v>500</v>
      </c>
      <c r="G128" s="9" t="s">
        <v>32</v>
      </c>
      <c r="H128" s="9" t="s">
        <v>501</v>
      </c>
      <c r="O128" s="9">
        <v>2</v>
      </c>
      <c r="Q128" s="9">
        <v>2</v>
      </c>
      <c r="R128" s="9">
        <v>2</v>
      </c>
    </row>
    <row r="129" spans="1:20">
      <c r="A129" s="9" t="s">
        <v>502</v>
      </c>
      <c r="B129" s="9" t="s">
        <v>503</v>
      </c>
      <c r="C129" s="9">
        <v>2</v>
      </c>
      <c r="E129" s="9" t="s">
        <v>110</v>
      </c>
      <c r="F129" s="9" t="s">
        <v>504</v>
      </c>
      <c r="G129" s="9" t="s">
        <v>130</v>
      </c>
      <c r="H129" s="9" t="s">
        <v>505</v>
      </c>
      <c r="O129" s="9">
        <v>1</v>
      </c>
      <c r="R129" s="9">
        <v>1</v>
      </c>
    </row>
    <row r="130" spans="1:20">
      <c r="A130" s="9" t="s">
        <v>506</v>
      </c>
      <c r="B130" s="9" t="s">
        <v>507</v>
      </c>
      <c r="C130" s="9">
        <v>2</v>
      </c>
      <c r="E130" s="9" t="s">
        <v>508</v>
      </c>
      <c r="F130" s="9" t="s">
        <v>509</v>
      </c>
      <c r="G130" s="9" t="s">
        <v>24</v>
      </c>
      <c r="J130" s="9">
        <v>7</v>
      </c>
      <c r="O130" s="9">
        <v>2</v>
      </c>
      <c r="Q130" s="9">
        <v>2</v>
      </c>
    </row>
    <row r="131" spans="1:20">
      <c r="A131" s="9" t="s">
        <v>510</v>
      </c>
      <c r="B131" s="9" t="s">
        <v>511</v>
      </c>
      <c r="C131" s="9">
        <v>2</v>
      </c>
      <c r="E131" s="9" t="s">
        <v>71</v>
      </c>
      <c r="F131" s="9" t="s">
        <v>512</v>
      </c>
      <c r="G131" s="9" t="s">
        <v>32</v>
      </c>
      <c r="H131" s="9" t="s">
        <v>45</v>
      </c>
      <c r="O131" s="9">
        <v>1</v>
      </c>
      <c r="R131" s="9">
        <v>1</v>
      </c>
      <c r="S131" s="12">
        <v>48686537.5</v>
      </c>
      <c r="T131" s="11">
        <v>-7.9600000000000004E-2</v>
      </c>
    </row>
    <row r="132" spans="1:20">
      <c r="A132" s="9" t="s">
        <v>513</v>
      </c>
      <c r="B132" s="9" t="s">
        <v>514</v>
      </c>
      <c r="C132" s="9">
        <v>2</v>
      </c>
      <c r="E132" s="9" t="s">
        <v>515</v>
      </c>
      <c r="F132" s="9" t="s">
        <v>516</v>
      </c>
      <c r="G132" s="9" t="s">
        <v>517</v>
      </c>
      <c r="H132" s="9" t="s">
        <v>45</v>
      </c>
      <c r="O132" s="9">
        <v>2</v>
      </c>
    </row>
    <row r="133" spans="1:20">
      <c r="A133" s="9" t="s">
        <v>518</v>
      </c>
      <c r="B133" s="9" t="s">
        <v>519</v>
      </c>
      <c r="C133" s="9">
        <v>3</v>
      </c>
      <c r="E133" s="9" t="s">
        <v>86</v>
      </c>
      <c r="F133" s="9" t="s">
        <v>520</v>
      </c>
      <c r="G133" s="9" t="s">
        <v>32</v>
      </c>
      <c r="K133" s="9">
        <v>0</v>
      </c>
      <c r="L133" s="9">
        <v>1</v>
      </c>
      <c r="N133" s="9" t="s">
        <v>521</v>
      </c>
      <c r="O133" s="9">
        <v>3</v>
      </c>
      <c r="Q133" s="9">
        <v>1</v>
      </c>
      <c r="S133" s="12">
        <v>23087.33</v>
      </c>
      <c r="T133" s="11">
        <v>7.3300000000000004E-2</v>
      </c>
    </row>
    <row r="134" spans="1:20">
      <c r="A134" s="9" t="s">
        <v>522</v>
      </c>
      <c r="B134" s="9" t="s">
        <v>523</v>
      </c>
      <c r="C134" s="9">
        <v>3</v>
      </c>
      <c r="E134" s="9" t="s">
        <v>30</v>
      </c>
      <c r="F134" s="9" t="s">
        <v>524</v>
      </c>
      <c r="G134" s="9" t="s">
        <v>525</v>
      </c>
      <c r="H134" s="9" t="s">
        <v>25</v>
      </c>
      <c r="K134" s="9">
        <v>0</v>
      </c>
      <c r="L134" s="9">
        <v>0</v>
      </c>
      <c r="N134" s="9" t="s">
        <v>95</v>
      </c>
      <c r="O134" s="9">
        <v>3</v>
      </c>
    </row>
    <row r="135" spans="1:20">
      <c r="A135" s="9" t="s">
        <v>526</v>
      </c>
      <c r="B135" s="9" t="s">
        <v>527</v>
      </c>
      <c r="C135" s="9">
        <v>3</v>
      </c>
      <c r="E135" s="9" t="s">
        <v>71</v>
      </c>
      <c r="F135" s="9" t="s">
        <v>528</v>
      </c>
      <c r="G135" s="9" t="s">
        <v>130</v>
      </c>
      <c r="O135" s="9">
        <v>3</v>
      </c>
      <c r="R135" s="9">
        <v>1</v>
      </c>
    </row>
    <row r="136" spans="1:20">
      <c r="A136" s="9" t="s">
        <v>529</v>
      </c>
      <c r="B136" s="9" t="s">
        <v>530</v>
      </c>
      <c r="C136" s="9">
        <v>3</v>
      </c>
      <c r="E136" s="9" t="s">
        <v>53</v>
      </c>
      <c r="F136" s="9" t="s">
        <v>531</v>
      </c>
      <c r="G136" s="9" t="s">
        <v>32</v>
      </c>
      <c r="O136" s="9">
        <v>3</v>
      </c>
      <c r="Q136" s="9">
        <v>2</v>
      </c>
    </row>
    <row r="137" spans="1:20">
      <c r="A137" s="9" t="s">
        <v>532</v>
      </c>
      <c r="B137" s="9" t="s">
        <v>533</v>
      </c>
      <c r="C137" s="9">
        <v>3</v>
      </c>
      <c r="D137" s="9">
        <v>1</v>
      </c>
      <c r="E137" s="9" t="s">
        <v>71</v>
      </c>
      <c r="F137" s="9" t="s">
        <v>534</v>
      </c>
      <c r="G137" s="9" t="s">
        <v>169</v>
      </c>
      <c r="I137" s="9">
        <v>1</v>
      </c>
      <c r="O137" s="9">
        <v>3</v>
      </c>
      <c r="T137" s="11">
        <v>-0.89149999999999996</v>
      </c>
    </row>
    <row r="138" spans="1:20">
      <c r="A138" s="9" t="s">
        <v>535</v>
      </c>
      <c r="B138" s="9" t="s">
        <v>536</v>
      </c>
      <c r="C138" s="9">
        <v>3</v>
      </c>
      <c r="E138" s="9" t="s">
        <v>86</v>
      </c>
      <c r="F138" s="9" t="s">
        <v>537</v>
      </c>
      <c r="G138" s="9" t="s">
        <v>32</v>
      </c>
      <c r="J138" s="9">
        <v>24</v>
      </c>
      <c r="O138" s="9">
        <v>3</v>
      </c>
    </row>
    <row r="139" spans="1:20">
      <c r="A139" s="9" t="s">
        <v>538</v>
      </c>
      <c r="B139" s="9" t="s">
        <v>539</v>
      </c>
      <c r="C139" s="9">
        <v>3</v>
      </c>
      <c r="E139" s="9" t="s">
        <v>499</v>
      </c>
      <c r="F139" s="9" t="s">
        <v>540</v>
      </c>
      <c r="G139" s="9" t="s">
        <v>32</v>
      </c>
      <c r="H139" s="9" t="s">
        <v>25</v>
      </c>
      <c r="J139" s="9">
        <v>10</v>
      </c>
      <c r="O139" s="9">
        <v>3</v>
      </c>
    </row>
    <row r="140" spans="1:20">
      <c r="A140" s="9" t="s">
        <v>541</v>
      </c>
      <c r="B140" s="9" t="s">
        <v>542</v>
      </c>
      <c r="C140" s="9">
        <v>3</v>
      </c>
      <c r="D140" s="9">
        <v>1</v>
      </c>
      <c r="E140" s="9" t="s">
        <v>543</v>
      </c>
      <c r="F140" s="9" t="s">
        <v>544</v>
      </c>
      <c r="G140" s="9" t="s">
        <v>387</v>
      </c>
      <c r="H140" s="9" t="s">
        <v>25</v>
      </c>
      <c r="I140" s="9">
        <v>1</v>
      </c>
      <c r="K140" s="9">
        <v>0</v>
      </c>
      <c r="L140" s="9">
        <v>1</v>
      </c>
      <c r="N140" s="9" t="s">
        <v>46</v>
      </c>
      <c r="O140" s="9">
        <v>3</v>
      </c>
      <c r="R140" s="9">
        <v>3</v>
      </c>
    </row>
    <row r="141" spans="1:20">
      <c r="A141" s="9" t="s">
        <v>545</v>
      </c>
      <c r="B141" s="9" t="s">
        <v>546</v>
      </c>
      <c r="C141" s="9">
        <v>3</v>
      </c>
      <c r="E141" s="9" t="s">
        <v>333</v>
      </c>
      <c r="F141" s="9" t="s">
        <v>547</v>
      </c>
      <c r="G141" s="9" t="s">
        <v>548</v>
      </c>
      <c r="H141" s="9" t="s">
        <v>170</v>
      </c>
      <c r="J141" s="9">
        <v>12</v>
      </c>
      <c r="O141" s="9">
        <v>3</v>
      </c>
    </row>
    <row r="142" spans="1:20">
      <c r="A142" s="9" t="s">
        <v>549</v>
      </c>
      <c r="B142" s="9" t="s">
        <v>550</v>
      </c>
      <c r="C142" s="9">
        <v>3</v>
      </c>
      <c r="E142" s="9" t="s">
        <v>551</v>
      </c>
      <c r="F142" s="9" t="s">
        <v>552</v>
      </c>
      <c r="G142" s="9" t="s">
        <v>32</v>
      </c>
      <c r="H142" s="9" t="s">
        <v>505</v>
      </c>
      <c r="J142" s="9">
        <v>12</v>
      </c>
      <c r="O142" s="9">
        <v>3</v>
      </c>
      <c r="Q142" s="9">
        <v>1</v>
      </c>
    </row>
    <row r="143" spans="1:20">
      <c r="A143" s="9" t="s">
        <v>553</v>
      </c>
      <c r="B143" s="9" t="s">
        <v>554</v>
      </c>
      <c r="C143" s="9">
        <v>3</v>
      </c>
      <c r="E143" s="9" t="s">
        <v>555</v>
      </c>
      <c r="F143" s="9" t="s">
        <v>556</v>
      </c>
      <c r="G143" s="9" t="s">
        <v>32</v>
      </c>
      <c r="H143" s="9" t="s">
        <v>45</v>
      </c>
      <c r="O143" s="9">
        <v>2</v>
      </c>
      <c r="R143" s="9">
        <v>1</v>
      </c>
    </row>
    <row r="144" spans="1:20">
      <c r="A144" s="9" t="s">
        <v>557</v>
      </c>
      <c r="B144" s="9" t="s">
        <v>558</v>
      </c>
      <c r="C144" s="9">
        <v>3</v>
      </c>
      <c r="D144" s="9">
        <v>1</v>
      </c>
      <c r="E144" s="9" t="s">
        <v>71</v>
      </c>
      <c r="F144" s="9" t="s">
        <v>559</v>
      </c>
      <c r="G144" s="9" t="s">
        <v>32</v>
      </c>
      <c r="H144" s="9" t="s">
        <v>45</v>
      </c>
      <c r="I144" s="9">
        <v>1</v>
      </c>
      <c r="K144" s="9">
        <v>0</v>
      </c>
      <c r="L144" s="9">
        <v>2</v>
      </c>
      <c r="N144" s="9" t="s">
        <v>95</v>
      </c>
      <c r="O144" s="9">
        <v>3</v>
      </c>
    </row>
    <row r="145" spans="1:20">
      <c r="A145" s="9" t="s">
        <v>560</v>
      </c>
      <c r="B145" s="9" t="s">
        <v>561</v>
      </c>
      <c r="C145" s="9">
        <v>3</v>
      </c>
      <c r="E145" s="9" t="s">
        <v>57</v>
      </c>
      <c r="F145" s="9" t="s">
        <v>562</v>
      </c>
      <c r="G145" s="9" t="s">
        <v>32</v>
      </c>
      <c r="J145" s="9">
        <v>8</v>
      </c>
      <c r="O145" s="9">
        <v>3</v>
      </c>
      <c r="Q145" s="9">
        <v>1</v>
      </c>
    </row>
    <row r="146" spans="1:20">
      <c r="A146" s="9" t="s">
        <v>563</v>
      </c>
      <c r="B146" s="9" t="s">
        <v>564</v>
      </c>
      <c r="C146" s="9">
        <v>3</v>
      </c>
      <c r="E146" s="9" t="s">
        <v>110</v>
      </c>
      <c r="F146" s="9" t="s">
        <v>565</v>
      </c>
      <c r="G146" s="9" t="s">
        <v>32</v>
      </c>
      <c r="H146" s="9" t="s">
        <v>566</v>
      </c>
      <c r="O146" s="9">
        <v>3</v>
      </c>
      <c r="R146" s="9">
        <v>3</v>
      </c>
    </row>
    <row r="147" spans="1:20">
      <c r="A147" s="9" t="s">
        <v>567</v>
      </c>
      <c r="B147" s="9" t="s">
        <v>568</v>
      </c>
      <c r="C147" s="9">
        <v>3</v>
      </c>
      <c r="D147" s="9">
        <v>1</v>
      </c>
      <c r="E147" s="9" t="s">
        <v>569</v>
      </c>
      <c r="F147" s="9" t="s">
        <v>570</v>
      </c>
      <c r="G147" s="9" t="s">
        <v>571</v>
      </c>
      <c r="H147" s="9" t="s">
        <v>505</v>
      </c>
      <c r="I147" s="9">
        <v>1</v>
      </c>
      <c r="K147" s="9">
        <v>0</v>
      </c>
      <c r="L147" s="9">
        <v>1</v>
      </c>
      <c r="N147" s="9" t="s">
        <v>572</v>
      </c>
      <c r="O147" s="9">
        <v>3</v>
      </c>
      <c r="Q147" s="9">
        <v>1</v>
      </c>
      <c r="R147" s="9">
        <v>1</v>
      </c>
      <c r="S147" s="10">
        <v>62626</v>
      </c>
      <c r="T147" s="11">
        <v>0.40029999999999999</v>
      </c>
    </row>
    <row r="148" spans="1:20">
      <c r="A148" s="9" t="s">
        <v>573</v>
      </c>
      <c r="B148" s="9" t="s">
        <v>574</v>
      </c>
      <c r="C148" s="9">
        <v>3</v>
      </c>
      <c r="E148" s="9" t="s">
        <v>575</v>
      </c>
      <c r="F148" s="9" t="s">
        <v>576</v>
      </c>
      <c r="G148" s="9" t="s">
        <v>32</v>
      </c>
      <c r="O148" s="9">
        <v>3</v>
      </c>
    </row>
    <row r="149" spans="1:20">
      <c r="A149" s="9" t="s">
        <v>577</v>
      </c>
      <c r="B149" s="9" t="s">
        <v>578</v>
      </c>
      <c r="C149" s="9">
        <v>3</v>
      </c>
      <c r="E149" s="9" t="s">
        <v>67</v>
      </c>
      <c r="F149" s="9" t="s">
        <v>579</v>
      </c>
      <c r="G149" s="9" t="s">
        <v>32</v>
      </c>
      <c r="O149" s="9">
        <v>3</v>
      </c>
      <c r="R149" s="9">
        <v>3</v>
      </c>
      <c r="S149" s="12">
        <v>1386.83</v>
      </c>
      <c r="T149" s="11">
        <v>0.159</v>
      </c>
    </row>
    <row r="150" spans="1:20">
      <c r="A150" s="9" t="s">
        <v>580</v>
      </c>
      <c r="B150" s="9" t="s">
        <v>581</v>
      </c>
      <c r="C150" s="9">
        <v>3</v>
      </c>
      <c r="E150" s="9" t="s">
        <v>90</v>
      </c>
      <c r="F150" s="9" t="s">
        <v>582</v>
      </c>
      <c r="G150" s="9" t="s">
        <v>32</v>
      </c>
      <c r="H150" s="9" t="s">
        <v>45</v>
      </c>
      <c r="J150" s="9">
        <v>12</v>
      </c>
      <c r="O150" s="9">
        <v>3</v>
      </c>
    </row>
    <row r="151" spans="1:20">
      <c r="A151" s="9" t="s">
        <v>583</v>
      </c>
      <c r="B151" s="9" t="s">
        <v>584</v>
      </c>
      <c r="C151" s="9">
        <v>3</v>
      </c>
      <c r="D151" s="9">
        <v>3</v>
      </c>
      <c r="E151" s="9" t="s">
        <v>585</v>
      </c>
      <c r="F151" s="9" t="s">
        <v>586</v>
      </c>
      <c r="G151" s="9" t="s">
        <v>305</v>
      </c>
      <c r="H151" s="9" t="s">
        <v>25</v>
      </c>
      <c r="I151" s="9">
        <v>3</v>
      </c>
      <c r="O151" s="9">
        <v>3</v>
      </c>
    </row>
    <row r="152" spans="1:20">
      <c r="A152" s="9" t="s">
        <v>587</v>
      </c>
      <c r="B152" s="9" t="s">
        <v>588</v>
      </c>
      <c r="C152" s="9">
        <v>3</v>
      </c>
      <c r="D152" s="9">
        <v>1</v>
      </c>
      <c r="E152" s="9" t="s">
        <v>71</v>
      </c>
      <c r="F152" s="9" t="s">
        <v>589</v>
      </c>
      <c r="G152" s="9" t="s">
        <v>32</v>
      </c>
      <c r="H152" s="9" t="s">
        <v>426</v>
      </c>
      <c r="I152" s="9">
        <v>1</v>
      </c>
      <c r="J152" s="9">
        <v>16</v>
      </c>
      <c r="K152" s="9">
        <v>0</v>
      </c>
      <c r="L152" s="9">
        <v>4</v>
      </c>
      <c r="N152" s="9" t="s">
        <v>46</v>
      </c>
      <c r="O152" s="9">
        <v>3</v>
      </c>
    </row>
    <row r="153" spans="1:20">
      <c r="A153" s="9" t="s">
        <v>590</v>
      </c>
      <c r="B153" s="9" t="s">
        <v>591</v>
      </c>
      <c r="C153" s="9">
        <v>3</v>
      </c>
      <c r="E153" s="9" t="s">
        <v>592</v>
      </c>
      <c r="F153" s="9" t="s">
        <v>593</v>
      </c>
      <c r="G153" s="9" t="s">
        <v>130</v>
      </c>
      <c r="H153" s="9" t="s">
        <v>25</v>
      </c>
      <c r="O153" s="9">
        <v>3</v>
      </c>
      <c r="Q153" s="9">
        <v>1</v>
      </c>
      <c r="R153" s="9">
        <v>3</v>
      </c>
    </row>
    <row r="154" spans="1:20">
      <c r="A154" s="9" t="s">
        <v>594</v>
      </c>
      <c r="B154" s="9" t="s">
        <v>595</v>
      </c>
      <c r="C154" s="9">
        <v>3</v>
      </c>
      <c r="E154" s="9" t="s">
        <v>596</v>
      </c>
      <c r="F154" s="9" t="s">
        <v>597</v>
      </c>
      <c r="G154" s="9" t="s">
        <v>169</v>
      </c>
      <c r="K154" s="9">
        <v>0</v>
      </c>
      <c r="L154" s="9">
        <v>2</v>
      </c>
      <c r="N154" s="9" t="s">
        <v>95</v>
      </c>
      <c r="O154" s="9">
        <v>2</v>
      </c>
      <c r="Q154" s="9">
        <v>3</v>
      </c>
      <c r="R154" s="9">
        <v>3</v>
      </c>
    </row>
    <row r="155" spans="1:20">
      <c r="A155" s="9" t="s">
        <v>598</v>
      </c>
      <c r="B155" s="9" t="s">
        <v>599</v>
      </c>
      <c r="C155" s="9">
        <v>3</v>
      </c>
      <c r="D155" s="9">
        <v>1</v>
      </c>
      <c r="E155" s="9" t="s">
        <v>71</v>
      </c>
      <c r="F155" s="9" t="s">
        <v>600</v>
      </c>
      <c r="G155" s="9" t="s">
        <v>32</v>
      </c>
      <c r="H155" s="9" t="s">
        <v>45</v>
      </c>
      <c r="I155" s="9">
        <v>1</v>
      </c>
      <c r="O155" s="9">
        <v>3</v>
      </c>
    </row>
    <row r="156" spans="1:20">
      <c r="A156" s="9" t="s">
        <v>601</v>
      </c>
      <c r="B156" s="9" t="s">
        <v>602</v>
      </c>
      <c r="C156" s="9">
        <v>3</v>
      </c>
      <c r="E156" s="9" t="s">
        <v>603</v>
      </c>
      <c r="F156" s="9" t="s">
        <v>604</v>
      </c>
      <c r="G156" s="9" t="s">
        <v>32</v>
      </c>
      <c r="J156" s="9">
        <v>44</v>
      </c>
      <c r="O156" s="9">
        <v>3</v>
      </c>
      <c r="R156" s="9">
        <v>1</v>
      </c>
    </row>
    <row r="157" spans="1:20">
      <c r="A157" s="9" t="s">
        <v>605</v>
      </c>
      <c r="B157" s="9" t="s">
        <v>606</v>
      </c>
      <c r="C157" s="9">
        <v>3</v>
      </c>
      <c r="D157" s="9">
        <v>2</v>
      </c>
      <c r="E157" s="9" t="s">
        <v>213</v>
      </c>
      <c r="F157" s="9" t="s">
        <v>607</v>
      </c>
      <c r="G157" s="9" t="s">
        <v>32</v>
      </c>
      <c r="H157" s="9" t="s">
        <v>45</v>
      </c>
      <c r="I157" s="9">
        <v>2</v>
      </c>
      <c r="O157" s="9">
        <v>3</v>
      </c>
    </row>
    <row r="158" spans="1:20">
      <c r="A158" s="9" t="s">
        <v>608</v>
      </c>
      <c r="B158" s="9" t="s">
        <v>609</v>
      </c>
      <c r="C158" s="9">
        <v>3</v>
      </c>
      <c r="E158" s="9" t="s">
        <v>71</v>
      </c>
      <c r="F158" s="9" t="s">
        <v>610</v>
      </c>
      <c r="G158" s="9" t="s">
        <v>32</v>
      </c>
      <c r="H158" s="9" t="s">
        <v>25</v>
      </c>
      <c r="O158" s="9">
        <v>2</v>
      </c>
      <c r="Q158" s="9">
        <v>2</v>
      </c>
    </row>
    <row r="159" spans="1:20">
      <c r="A159" s="9" t="s">
        <v>611</v>
      </c>
      <c r="B159" s="9" t="s">
        <v>612</v>
      </c>
      <c r="C159" s="9">
        <v>3</v>
      </c>
      <c r="E159" s="9" t="s">
        <v>613</v>
      </c>
      <c r="F159" s="9" t="s">
        <v>614</v>
      </c>
      <c r="G159" s="9" t="s">
        <v>32</v>
      </c>
      <c r="H159" s="9" t="s">
        <v>45</v>
      </c>
      <c r="K159" s="9">
        <v>0</v>
      </c>
      <c r="L159" s="9">
        <v>1</v>
      </c>
      <c r="N159" s="9" t="s">
        <v>46</v>
      </c>
      <c r="O159" s="9">
        <v>3</v>
      </c>
      <c r="Q159" s="9">
        <v>1</v>
      </c>
      <c r="R159" s="9">
        <v>1</v>
      </c>
    </row>
    <row r="160" spans="1:20">
      <c r="A160" s="9" t="s">
        <v>615</v>
      </c>
      <c r="B160" s="9" t="s">
        <v>616</v>
      </c>
      <c r="C160" s="9">
        <v>3</v>
      </c>
      <c r="E160" s="9" t="s">
        <v>198</v>
      </c>
      <c r="F160" s="9" t="s">
        <v>615</v>
      </c>
      <c r="G160" s="9" t="s">
        <v>32</v>
      </c>
      <c r="O160" s="9">
        <v>3</v>
      </c>
      <c r="R160" s="9">
        <v>3</v>
      </c>
      <c r="S160" s="10">
        <v>1902</v>
      </c>
      <c r="T160" s="11">
        <v>1.6279999999999999</v>
      </c>
    </row>
    <row r="161" spans="1:20">
      <c r="A161" s="9" t="s">
        <v>617</v>
      </c>
      <c r="B161" s="9" t="s">
        <v>618</v>
      </c>
      <c r="C161" s="9">
        <v>3</v>
      </c>
      <c r="E161" s="9" t="s">
        <v>619</v>
      </c>
      <c r="F161" s="9" t="s">
        <v>620</v>
      </c>
      <c r="G161" s="9" t="s">
        <v>32</v>
      </c>
      <c r="H161" s="9" t="s">
        <v>45</v>
      </c>
      <c r="O161" s="9">
        <v>3</v>
      </c>
    </row>
    <row r="162" spans="1:20">
      <c r="A162" s="9" t="s">
        <v>621</v>
      </c>
      <c r="B162" s="9" t="s">
        <v>622</v>
      </c>
      <c r="C162" s="9">
        <v>3</v>
      </c>
      <c r="E162" s="9" t="s">
        <v>71</v>
      </c>
      <c r="F162" s="9" t="s">
        <v>623</v>
      </c>
      <c r="G162" s="9" t="s">
        <v>32</v>
      </c>
      <c r="H162" s="9" t="s">
        <v>25</v>
      </c>
      <c r="K162" s="9">
        <v>0</v>
      </c>
      <c r="L162" s="9">
        <v>2</v>
      </c>
      <c r="N162" s="9" t="s">
        <v>624</v>
      </c>
      <c r="O162" s="9">
        <v>3</v>
      </c>
      <c r="Q162" s="9">
        <v>1</v>
      </c>
    </row>
    <row r="163" spans="1:20">
      <c r="A163" s="9" t="s">
        <v>625</v>
      </c>
      <c r="B163" s="9" t="s">
        <v>626</v>
      </c>
      <c r="C163" s="9">
        <v>3</v>
      </c>
      <c r="E163" s="9" t="s">
        <v>627</v>
      </c>
      <c r="F163" s="9" t="s">
        <v>628</v>
      </c>
      <c r="G163" s="9" t="s">
        <v>32</v>
      </c>
      <c r="J163" s="9">
        <v>13</v>
      </c>
      <c r="O163" s="9">
        <v>3</v>
      </c>
    </row>
    <row r="164" spans="1:20">
      <c r="A164" s="9" t="s">
        <v>629</v>
      </c>
      <c r="B164" s="9" t="s">
        <v>630</v>
      </c>
      <c r="C164" s="9">
        <v>3</v>
      </c>
      <c r="E164" s="9" t="s">
        <v>631</v>
      </c>
      <c r="F164" s="9" t="s">
        <v>632</v>
      </c>
      <c r="G164" s="9" t="s">
        <v>32</v>
      </c>
      <c r="O164" s="9">
        <v>3</v>
      </c>
      <c r="Q164" s="9">
        <v>1</v>
      </c>
      <c r="R164" s="9">
        <v>1</v>
      </c>
    </row>
    <row r="165" spans="1:20">
      <c r="A165" s="9" t="s">
        <v>633</v>
      </c>
      <c r="B165" s="9" t="s">
        <v>634</v>
      </c>
      <c r="C165" s="9">
        <v>3</v>
      </c>
      <c r="E165" s="9" t="s">
        <v>635</v>
      </c>
      <c r="F165" s="9" t="s">
        <v>636</v>
      </c>
      <c r="G165" s="9" t="s">
        <v>32</v>
      </c>
      <c r="J165" s="9">
        <v>5</v>
      </c>
      <c r="O165" s="9">
        <v>3</v>
      </c>
      <c r="T165" s="11">
        <v>0.65810000000000002</v>
      </c>
    </row>
    <row r="166" spans="1:20">
      <c r="A166" s="9" t="s">
        <v>637</v>
      </c>
      <c r="B166" s="9" t="s">
        <v>638</v>
      </c>
      <c r="C166" s="9">
        <v>3</v>
      </c>
      <c r="E166" s="9" t="s">
        <v>639</v>
      </c>
      <c r="F166" s="9" t="s">
        <v>640</v>
      </c>
      <c r="G166" s="9" t="s">
        <v>32</v>
      </c>
      <c r="O166" s="9">
        <v>3</v>
      </c>
      <c r="R166" s="9">
        <v>3</v>
      </c>
      <c r="S166" s="12">
        <v>25184993.670000002</v>
      </c>
      <c r="T166" s="11">
        <v>-0.13170000000000001</v>
      </c>
    </row>
    <row r="167" spans="1:20">
      <c r="A167" s="9" t="s">
        <v>641</v>
      </c>
      <c r="B167" s="9" t="s">
        <v>642</v>
      </c>
      <c r="C167" s="9">
        <v>4</v>
      </c>
      <c r="E167" s="9" t="s">
        <v>643</v>
      </c>
      <c r="F167" s="9" t="s">
        <v>644</v>
      </c>
      <c r="G167" s="9" t="s">
        <v>169</v>
      </c>
      <c r="H167" s="9" t="s">
        <v>25</v>
      </c>
      <c r="O167" s="9">
        <v>4</v>
      </c>
      <c r="R167" s="9">
        <v>2</v>
      </c>
      <c r="S167" s="12">
        <v>10839.67</v>
      </c>
      <c r="T167" s="11">
        <v>-0.37869999999999998</v>
      </c>
    </row>
    <row r="168" spans="1:20">
      <c r="A168" s="9" t="s">
        <v>645</v>
      </c>
      <c r="B168" s="9" t="s">
        <v>646</v>
      </c>
      <c r="C168" s="9">
        <v>4</v>
      </c>
      <c r="E168" s="9" t="s">
        <v>460</v>
      </c>
      <c r="F168" s="9" t="s">
        <v>647</v>
      </c>
      <c r="G168" s="9" t="s">
        <v>32</v>
      </c>
      <c r="H168" s="9" t="s">
        <v>648</v>
      </c>
      <c r="J168" s="9">
        <v>11</v>
      </c>
      <c r="O168" s="9">
        <v>3</v>
      </c>
      <c r="Q168" s="9">
        <v>1</v>
      </c>
      <c r="T168" s="11">
        <v>-4.8899999999999999E-2</v>
      </c>
    </row>
    <row r="169" spans="1:20">
      <c r="A169" s="9" t="s">
        <v>649</v>
      </c>
      <c r="B169" s="9" t="s">
        <v>650</v>
      </c>
      <c r="C169" s="9">
        <v>4</v>
      </c>
      <c r="E169" s="9" t="s">
        <v>651</v>
      </c>
      <c r="F169" s="9" t="s">
        <v>652</v>
      </c>
      <c r="G169" s="9" t="s">
        <v>169</v>
      </c>
      <c r="O169" s="9">
        <v>3</v>
      </c>
      <c r="Q169" s="9">
        <v>3</v>
      </c>
      <c r="R169" s="9">
        <v>2</v>
      </c>
    </row>
    <row r="170" spans="1:20">
      <c r="A170" s="9" t="s">
        <v>653</v>
      </c>
      <c r="B170" s="9" t="s">
        <v>654</v>
      </c>
      <c r="C170" s="9">
        <v>4</v>
      </c>
      <c r="D170" s="9">
        <v>1</v>
      </c>
      <c r="E170" s="9" t="s">
        <v>655</v>
      </c>
      <c r="F170" s="9" t="s">
        <v>656</v>
      </c>
      <c r="G170" s="9" t="s">
        <v>130</v>
      </c>
      <c r="I170" s="9">
        <v>1</v>
      </c>
      <c r="O170" s="9">
        <v>4</v>
      </c>
      <c r="S170" s="12">
        <v>3204.5</v>
      </c>
      <c r="T170" s="11">
        <v>0.15229999999999999</v>
      </c>
    </row>
    <row r="171" spans="1:20">
      <c r="A171" s="9" t="s">
        <v>657</v>
      </c>
      <c r="B171" s="9" t="s">
        <v>658</v>
      </c>
      <c r="C171" s="9">
        <v>4</v>
      </c>
      <c r="D171" s="9">
        <v>1</v>
      </c>
      <c r="E171" s="9" t="s">
        <v>86</v>
      </c>
      <c r="F171" s="9" t="s">
        <v>659</v>
      </c>
      <c r="G171" s="9" t="s">
        <v>130</v>
      </c>
      <c r="H171" s="9" t="s">
        <v>25</v>
      </c>
      <c r="I171" s="9">
        <v>1</v>
      </c>
      <c r="J171" s="9">
        <v>12</v>
      </c>
      <c r="O171" s="9">
        <v>4</v>
      </c>
      <c r="R171" s="9">
        <v>1</v>
      </c>
      <c r="S171" s="12">
        <v>7969.67</v>
      </c>
      <c r="T171" s="11">
        <v>-0.25080000000000002</v>
      </c>
    </row>
    <row r="172" spans="1:20">
      <c r="A172" s="9" t="s">
        <v>660</v>
      </c>
      <c r="B172" s="9" t="s">
        <v>661</v>
      </c>
      <c r="C172" s="9">
        <v>4</v>
      </c>
      <c r="E172" s="9" t="s">
        <v>662</v>
      </c>
      <c r="F172" s="9" t="s">
        <v>663</v>
      </c>
      <c r="G172" s="9" t="s">
        <v>169</v>
      </c>
      <c r="K172" s="9">
        <v>0</v>
      </c>
      <c r="L172" s="9">
        <v>2</v>
      </c>
      <c r="N172" s="9" t="s">
        <v>95</v>
      </c>
      <c r="O172" s="9">
        <v>4</v>
      </c>
      <c r="Q172" s="9">
        <v>1</v>
      </c>
      <c r="R172" s="9">
        <v>1</v>
      </c>
      <c r="S172" s="12">
        <v>131853.67000000001</v>
      </c>
      <c r="T172" s="11">
        <v>0.21199999999999999</v>
      </c>
    </row>
    <row r="173" spans="1:20">
      <c r="A173" s="9" t="s">
        <v>664</v>
      </c>
      <c r="B173" s="9" t="s">
        <v>665</v>
      </c>
      <c r="C173" s="9">
        <v>4</v>
      </c>
      <c r="D173" s="9">
        <v>1</v>
      </c>
      <c r="E173" s="9" t="s">
        <v>71</v>
      </c>
      <c r="F173" s="9" t="s">
        <v>666</v>
      </c>
      <c r="G173" s="9" t="s">
        <v>169</v>
      </c>
      <c r="H173" s="9" t="s">
        <v>25</v>
      </c>
      <c r="I173" s="9">
        <v>1</v>
      </c>
      <c r="O173" s="9">
        <v>4</v>
      </c>
      <c r="Q173" s="9">
        <v>1</v>
      </c>
      <c r="R173" s="9">
        <v>3</v>
      </c>
    </row>
    <row r="174" spans="1:20">
      <c r="A174" s="9" t="s">
        <v>667</v>
      </c>
      <c r="B174" s="9" t="s">
        <v>668</v>
      </c>
      <c r="C174" s="9">
        <v>4</v>
      </c>
      <c r="E174" s="9" t="s">
        <v>280</v>
      </c>
      <c r="F174" s="9" t="s">
        <v>669</v>
      </c>
      <c r="G174" s="9" t="s">
        <v>670</v>
      </c>
      <c r="O174" s="9">
        <v>3</v>
      </c>
    </row>
    <row r="175" spans="1:20">
      <c r="A175" s="9" t="s">
        <v>671</v>
      </c>
      <c r="B175" s="9" t="s">
        <v>672</v>
      </c>
      <c r="C175" s="9">
        <v>4</v>
      </c>
      <c r="E175" s="9" t="s">
        <v>86</v>
      </c>
      <c r="F175" s="9" t="s">
        <v>673</v>
      </c>
      <c r="G175" s="9" t="s">
        <v>670</v>
      </c>
      <c r="H175" s="9" t="s">
        <v>45</v>
      </c>
      <c r="O175" s="9">
        <v>4</v>
      </c>
      <c r="R175" s="9">
        <v>2</v>
      </c>
      <c r="S175" s="12">
        <v>4229.5</v>
      </c>
      <c r="T175" s="11">
        <v>0.97350000000000003</v>
      </c>
    </row>
    <row r="176" spans="1:20">
      <c r="A176" s="9" t="s">
        <v>674</v>
      </c>
      <c r="B176" s="9" t="s">
        <v>675</v>
      </c>
      <c r="C176" s="9">
        <v>4</v>
      </c>
      <c r="E176" s="9" t="s">
        <v>117</v>
      </c>
      <c r="F176" s="9" t="s">
        <v>676</v>
      </c>
      <c r="G176" s="9" t="s">
        <v>130</v>
      </c>
      <c r="H176" s="9" t="s">
        <v>25</v>
      </c>
      <c r="K176" s="9">
        <v>0</v>
      </c>
      <c r="L176" s="9">
        <v>1</v>
      </c>
      <c r="N176" s="9" t="s">
        <v>46</v>
      </c>
      <c r="O176" s="9">
        <v>4</v>
      </c>
      <c r="Q176" s="9">
        <v>2</v>
      </c>
    </row>
    <row r="177" spans="1:20">
      <c r="A177" s="9" t="s">
        <v>677</v>
      </c>
      <c r="B177" s="9" t="s">
        <v>678</v>
      </c>
      <c r="C177" s="9">
        <v>4</v>
      </c>
      <c r="D177" s="9">
        <v>1</v>
      </c>
      <c r="E177" s="9" t="s">
        <v>71</v>
      </c>
      <c r="F177" s="9" t="s">
        <v>679</v>
      </c>
      <c r="G177" s="9" t="s">
        <v>32</v>
      </c>
      <c r="I177" s="9">
        <v>1</v>
      </c>
      <c r="O177" s="9">
        <v>4</v>
      </c>
      <c r="Q177" s="9">
        <v>1</v>
      </c>
    </row>
    <row r="178" spans="1:20">
      <c r="A178" s="9" t="s">
        <v>680</v>
      </c>
      <c r="B178" s="9" t="s">
        <v>681</v>
      </c>
      <c r="C178" s="9">
        <v>4</v>
      </c>
      <c r="E178" s="9" t="s">
        <v>194</v>
      </c>
      <c r="F178" s="9" t="s">
        <v>682</v>
      </c>
      <c r="G178" s="9" t="s">
        <v>32</v>
      </c>
      <c r="K178" s="9">
        <v>0</v>
      </c>
      <c r="L178" s="9">
        <v>2</v>
      </c>
      <c r="N178" s="9" t="s">
        <v>46</v>
      </c>
      <c r="O178" s="9">
        <v>4</v>
      </c>
      <c r="Q178" s="9">
        <v>4</v>
      </c>
    </row>
    <row r="179" spans="1:20">
      <c r="A179" s="9" t="s">
        <v>683</v>
      </c>
      <c r="B179" s="9" t="s">
        <v>684</v>
      </c>
      <c r="C179" s="9">
        <v>4</v>
      </c>
      <c r="E179" s="9" t="s">
        <v>411</v>
      </c>
      <c r="F179" s="9" t="s">
        <v>685</v>
      </c>
      <c r="G179" s="9" t="s">
        <v>32</v>
      </c>
      <c r="H179" s="9" t="s">
        <v>25</v>
      </c>
      <c r="K179" s="9">
        <v>0</v>
      </c>
      <c r="L179" s="9">
        <v>0</v>
      </c>
      <c r="N179" s="9" t="s">
        <v>27</v>
      </c>
      <c r="O179" s="9">
        <v>4</v>
      </c>
      <c r="Q179" s="9">
        <v>2</v>
      </c>
    </row>
    <row r="180" spans="1:20">
      <c r="A180" s="9" t="s">
        <v>686</v>
      </c>
      <c r="B180" s="9" t="s">
        <v>687</v>
      </c>
      <c r="C180" s="9">
        <v>4</v>
      </c>
      <c r="E180" s="9" t="s">
        <v>688</v>
      </c>
      <c r="F180" s="9" t="s">
        <v>689</v>
      </c>
      <c r="G180" s="9" t="s">
        <v>32</v>
      </c>
      <c r="H180" s="9" t="s">
        <v>45</v>
      </c>
      <c r="O180" s="9">
        <v>4</v>
      </c>
      <c r="Q180" s="9">
        <v>1</v>
      </c>
      <c r="R180" s="9">
        <v>4</v>
      </c>
    </row>
    <row r="181" spans="1:20">
      <c r="A181" s="9" t="s">
        <v>690</v>
      </c>
      <c r="B181" s="9" t="s">
        <v>691</v>
      </c>
      <c r="C181" s="9">
        <v>4</v>
      </c>
      <c r="E181" s="9" t="s">
        <v>71</v>
      </c>
      <c r="F181" s="9" t="s">
        <v>692</v>
      </c>
      <c r="G181" s="9" t="s">
        <v>32</v>
      </c>
      <c r="H181" s="9" t="s">
        <v>25</v>
      </c>
      <c r="O181" s="9">
        <v>4</v>
      </c>
      <c r="Q181" s="9">
        <v>3</v>
      </c>
    </row>
    <row r="182" spans="1:20">
      <c r="A182" s="9" t="s">
        <v>693</v>
      </c>
      <c r="B182" s="9" t="s">
        <v>694</v>
      </c>
      <c r="C182" s="9">
        <v>4</v>
      </c>
      <c r="E182" s="9" t="s">
        <v>695</v>
      </c>
      <c r="F182" s="9" t="s">
        <v>696</v>
      </c>
      <c r="G182" s="9" t="s">
        <v>32</v>
      </c>
      <c r="H182" s="9" t="s">
        <v>45</v>
      </c>
      <c r="O182" s="9">
        <v>4</v>
      </c>
      <c r="R182" s="9">
        <v>1</v>
      </c>
    </row>
    <row r="183" spans="1:20">
      <c r="A183" s="9" t="s">
        <v>697</v>
      </c>
      <c r="B183" s="9" t="s">
        <v>698</v>
      </c>
      <c r="C183" s="9">
        <v>4</v>
      </c>
      <c r="D183" s="9">
        <v>1</v>
      </c>
      <c r="E183" s="9" t="s">
        <v>150</v>
      </c>
      <c r="F183" s="9" t="s">
        <v>699</v>
      </c>
      <c r="G183" s="9" t="s">
        <v>32</v>
      </c>
      <c r="I183" s="9">
        <v>1</v>
      </c>
      <c r="O183" s="9">
        <v>3</v>
      </c>
      <c r="R183" s="9">
        <v>2</v>
      </c>
    </row>
    <row r="184" spans="1:20">
      <c r="A184" s="9" t="s">
        <v>700</v>
      </c>
      <c r="B184" s="9" t="s">
        <v>701</v>
      </c>
      <c r="C184" s="9">
        <v>4</v>
      </c>
      <c r="E184" s="9" t="s">
        <v>86</v>
      </c>
      <c r="F184" s="9" t="s">
        <v>700</v>
      </c>
      <c r="G184" s="9" t="s">
        <v>32</v>
      </c>
      <c r="O184" s="9">
        <v>4</v>
      </c>
    </row>
    <row r="185" spans="1:20">
      <c r="A185" s="9" t="s">
        <v>702</v>
      </c>
      <c r="B185" s="9" t="s">
        <v>703</v>
      </c>
      <c r="C185" s="9">
        <v>4</v>
      </c>
      <c r="D185" s="9">
        <v>1</v>
      </c>
      <c r="E185" s="9" t="s">
        <v>651</v>
      </c>
      <c r="F185" s="9" t="s">
        <v>704</v>
      </c>
      <c r="G185" s="9" t="s">
        <v>32</v>
      </c>
      <c r="H185" s="9" t="s">
        <v>705</v>
      </c>
      <c r="I185" s="9">
        <v>1</v>
      </c>
      <c r="O185" s="9">
        <v>4</v>
      </c>
      <c r="Q185" s="9">
        <v>1</v>
      </c>
      <c r="R185" s="9">
        <v>3</v>
      </c>
      <c r="S185" s="12">
        <v>5831.17</v>
      </c>
      <c r="T185" s="11">
        <v>-3.8100000000000002E-2</v>
      </c>
    </row>
    <row r="186" spans="1:20">
      <c r="A186" s="9" t="s">
        <v>706</v>
      </c>
      <c r="B186" s="9" t="s">
        <v>707</v>
      </c>
      <c r="C186" s="9">
        <v>4</v>
      </c>
      <c r="D186" s="9">
        <v>1</v>
      </c>
      <c r="E186" s="9" t="s">
        <v>443</v>
      </c>
      <c r="F186" s="9" t="s">
        <v>708</v>
      </c>
      <c r="G186" s="9" t="s">
        <v>32</v>
      </c>
      <c r="H186" s="9" t="s">
        <v>45</v>
      </c>
      <c r="I186" s="9">
        <v>1</v>
      </c>
      <c r="O186" s="9">
        <v>4</v>
      </c>
    </row>
    <row r="187" spans="1:20">
      <c r="A187" s="9" t="s">
        <v>709</v>
      </c>
      <c r="B187" s="9" t="s">
        <v>710</v>
      </c>
      <c r="C187" s="9">
        <v>5</v>
      </c>
      <c r="D187" s="9">
        <v>1</v>
      </c>
      <c r="E187" s="9" t="s">
        <v>117</v>
      </c>
      <c r="F187" s="9" t="s">
        <v>711</v>
      </c>
      <c r="G187" s="9" t="s">
        <v>32</v>
      </c>
      <c r="H187" s="9" t="s">
        <v>25</v>
      </c>
      <c r="I187" s="9">
        <v>1</v>
      </c>
      <c r="O187" s="9">
        <v>5</v>
      </c>
    </row>
    <row r="188" spans="1:20">
      <c r="A188" s="9" t="s">
        <v>712</v>
      </c>
      <c r="B188" s="9" t="s">
        <v>713</v>
      </c>
      <c r="C188" s="9">
        <v>5</v>
      </c>
      <c r="E188" s="9" t="s">
        <v>86</v>
      </c>
      <c r="F188" s="9" t="s">
        <v>714</v>
      </c>
      <c r="G188" s="9" t="s">
        <v>169</v>
      </c>
      <c r="H188" s="9" t="s">
        <v>64</v>
      </c>
      <c r="O188" s="9">
        <v>5</v>
      </c>
      <c r="R188" s="9">
        <v>4</v>
      </c>
    </row>
    <row r="189" spans="1:20">
      <c r="A189" s="9" t="s">
        <v>715</v>
      </c>
      <c r="B189" s="9" t="s">
        <v>716</v>
      </c>
      <c r="C189" s="9">
        <v>5</v>
      </c>
      <c r="E189" s="9" t="s">
        <v>350</v>
      </c>
      <c r="F189" s="9" t="s">
        <v>717</v>
      </c>
      <c r="G189" s="9" t="s">
        <v>32</v>
      </c>
      <c r="K189" s="9">
        <v>0</v>
      </c>
      <c r="L189" s="9">
        <v>1</v>
      </c>
      <c r="N189" s="9" t="s">
        <v>95</v>
      </c>
      <c r="O189" s="9">
        <v>4</v>
      </c>
      <c r="Q189" s="9">
        <v>3</v>
      </c>
      <c r="R189" s="9">
        <v>2</v>
      </c>
    </row>
    <row r="190" spans="1:20">
      <c r="A190" s="9" t="s">
        <v>718</v>
      </c>
      <c r="B190" s="9" t="s">
        <v>719</v>
      </c>
      <c r="C190" s="9">
        <v>5</v>
      </c>
      <c r="D190" s="9">
        <v>4</v>
      </c>
      <c r="E190" s="9" t="s">
        <v>720</v>
      </c>
      <c r="F190" s="9" t="s">
        <v>721</v>
      </c>
      <c r="G190" s="9" t="s">
        <v>130</v>
      </c>
      <c r="H190" s="9" t="s">
        <v>25</v>
      </c>
      <c r="I190" s="9">
        <v>4</v>
      </c>
      <c r="O190" s="9">
        <v>5</v>
      </c>
      <c r="R190" s="9">
        <v>1</v>
      </c>
    </row>
    <row r="191" spans="1:20">
      <c r="A191" s="9" t="s">
        <v>722</v>
      </c>
      <c r="B191" s="9" t="s">
        <v>723</v>
      </c>
      <c r="C191" s="9">
        <v>5</v>
      </c>
      <c r="E191" s="9" t="s">
        <v>724</v>
      </c>
      <c r="F191" s="9" t="s">
        <v>725</v>
      </c>
      <c r="G191" s="9" t="s">
        <v>726</v>
      </c>
      <c r="H191" s="9" t="s">
        <v>64</v>
      </c>
      <c r="J191" s="9">
        <v>14</v>
      </c>
      <c r="K191" s="9">
        <v>0</v>
      </c>
      <c r="L191" s="9">
        <v>2</v>
      </c>
      <c r="N191" s="9" t="s">
        <v>46</v>
      </c>
      <c r="O191" s="9">
        <v>5</v>
      </c>
      <c r="Q191" s="9">
        <v>1</v>
      </c>
      <c r="R191" s="9">
        <v>2</v>
      </c>
      <c r="S191" s="10">
        <v>179052</v>
      </c>
      <c r="T191" s="11">
        <v>3.09E-2</v>
      </c>
    </row>
    <row r="192" spans="1:20">
      <c r="A192" s="9" t="s">
        <v>727</v>
      </c>
      <c r="B192" s="9" t="s">
        <v>728</v>
      </c>
      <c r="C192" s="9">
        <v>5</v>
      </c>
      <c r="E192" s="9" t="s">
        <v>71</v>
      </c>
      <c r="F192" s="9" t="s">
        <v>729</v>
      </c>
      <c r="G192" s="9" t="s">
        <v>32</v>
      </c>
      <c r="O192" s="9">
        <v>5</v>
      </c>
      <c r="R192" s="9">
        <v>2</v>
      </c>
    </row>
    <row r="193" spans="1:20">
      <c r="A193" s="9" t="s">
        <v>730</v>
      </c>
      <c r="B193" s="9" t="s">
        <v>731</v>
      </c>
      <c r="C193" s="9">
        <v>5</v>
      </c>
      <c r="E193" s="9" t="s">
        <v>57</v>
      </c>
      <c r="F193" s="9" t="s">
        <v>732</v>
      </c>
      <c r="G193" s="9" t="s">
        <v>32</v>
      </c>
      <c r="O193" s="9">
        <v>4</v>
      </c>
      <c r="Q193" s="9">
        <v>1</v>
      </c>
      <c r="R193" s="9">
        <v>2</v>
      </c>
      <c r="S193" s="12">
        <v>8646163.3300000001</v>
      </c>
      <c r="T193" s="11">
        <v>1.4E-2</v>
      </c>
    </row>
    <row r="194" spans="1:20">
      <c r="A194" s="9" t="s">
        <v>733</v>
      </c>
      <c r="B194" s="9" t="s">
        <v>734</v>
      </c>
      <c r="C194" s="9">
        <v>5</v>
      </c>
      <c r="E194" s="9" t="s">
        <v>651</v>
      </c>
      <c r="F194" s="9" t="s">
        <v>735</v>
      </c>
      <c r="G194" s="9" t="s">
        <v>32</v>
      </c>
      <c r="H194" s="9" t="s">
        <v>45</v>
      </c>
      <c r="O194" s="9">
        <v>4</v>
      </c>
    </row>
    <row r="195" spans="1:20">
      <c r="A195" s="9" t="s">
        <v>736</v>
      </c>
      <c r="B195" s="9" t="s">
        <v>737</v>
      </c>
      <c r="C195" s="9">
        <v>5</v>
      </c>
      <c r="E195" s="9" t="s">
        <v>551</v>
      </c>
      <c r="F195" s="9" t="s">
        <v>738</v>
      </c>
      <c r="G195" s="9" t="s">
        <v>32</v>
      </c>
      <c r="O195" s="9">
        <v>4</v>
      </c>
      <c r="Q195" s="9">
        <v>4</v>
      </c>
      <c r="S195" s="10">
        <v>3629</v>
      </c>
      <c r="T195" s="11">
        <v>-0.19470000000000001</v>
      </c>
    </row>
    <row r="196" spans="1:20">
      <c r="A196" s="9" t="s">
        <v>739</v>
      </c>
      <c r="B196" s="9" t="s">
        <v>740</v>
      </c>
      <c r="C196" s="9">
        <v>5</v>
      </c>
      <c r="E196" s="9" t="s">
        <v>280</v>
      </c>
      <c r="F196" s="9" t="s">
        <v>741</v>
      </c>
      <c r="G196" s="9" t="s">
        <v>32</v>
      </c>
      <c r="O196" s="9">
        <v>5</v>
      </c>
      <c r="Q196" s="9">
        <v>1</v>
      </c>
      <c r="R196" s="9">
        <v>1</v>
      </c>
    </row>
    <row r="197" spans="1:20">
      <c r="A197" s="9" t="s">
        <v>742</v>
      </c>
      <c r="B197" s="9" t="s">
        <v>743</v>
      </c>
      <c r="C197" s="9">
        <v>5</v>
      </c>
      <c r="D197" s="9">
        <v>1</v>
      </c>
      <c r="E197" s="9" t="s">
        <v>173</v>
      </c>
      <c r="F197" s="9" t="s">
        <v>744</v>
      </c>
      <c r="G197" s="9" t="s">
        <v>32</v>
      </c>
      <c r="I197" s="9">
        <v>1</v>
      </c>
      <c r="O197" s="9">
        <v>5</v>
      </c>
      <c r="R197" s="9">
        <v>1</v>
      </c>
    </row>
    <row r="198" spans="1:20">
      <c r="A198" s="9" t="s">
        <v>745</v>
      </c>
      <c r="B198" s="9" t="s">
        <v>746</v>
      </c>
      <c r="C198" s="9">
        <v>5</v>
      </c>
      <c r="E198" s="9" t="s">
        <v>382</v>
      </c>
      <c r="F198" s="9" t="s">
        <v>747</v>
      </c>
      <c r="G198" s="9" t="s">
        <v>32</v>
      </c>
      <c r="H198" s="9" t="s">
        <v>25</v>
      </c>
      <c r="J198" s="9">
        <v>14</v>
      </c>
      <c r="K198" s="9">
        <v>0</v>
      </c>
      <c r="L198" s="9">
        <v>1</v>
      </c>
      <c r="N198" s="9" t="s">
        <v>46</v>
      </c>
      <c r="O198" s="9">
        <v>5</v>
      </c>
      <c r="R198" s="9">
        <v>5</v>
      </c>
    </row>
    <row r="199" spans="1:20">
      <c r="A199" s="9" t="s">
        <v>748</v>
      </c>
      <c r="B199" s="9" t="s">
        <v>749</v>
      </c>
      <c r="C199" s="9">
        <v>5</v>
      </c>
      <c r="E199" s="9" t="s">
        <v>750</v>
      </c>
      <c r="F199" s="9" t="s">
        <v>751</v>
      </c>
      <c r="G199" s="9" t="s">
        <v>670</v>
      </c>
      <c r="H199" s="9" t="s">
        <v>648</v>
      </c>
      <c r="O199" s="9">
        <v>5</v>
      </c>
      <c r="S199" s="12">
        <v>3139.5</v>
      </c>
      <c r="T199" s="11">
        <v>-0.8266</v>
      </c>
    </row>
    <row r="200" spans="1:20">
      <c r="A200" s="9" t="s">
        <v>752</v>
      </c>
      <c r="B200" s="9" t="s">
        <v>753</v>
      </c>
      <c r="C200" s="9">
        <v>5</v>
      </c>
      <c r="E200" s="9" t="s">
        <v>173</v>
      </c>
      <c r="F200" s="9" t="s">
        <v>754</v>
      </c>
      <c r="G200" s="9" t="s">
        <v>32</v>
      </c>
      <c r="H200" s="9" t="s">
        <v>755</v>
      </c>
      <c r="O200" s="9">
        <v>5</v>
      </c>
    </row>
    <row r="201" spans="1:20">
      <c r="A201" s="9" t="s">
        <v>756</v>
      </c>
      <c r="B201" s="9" t="s">
        <v>757</v>
      </c>
      <c r="C201" s="9">
        <v>5</v>
      </c>
      <c r="E201" s="9" t="s">
        <v>90</v>
      </c>
      <c r="F201" s="9" t="s">
        <v>758</v>
      </c>
      <c r="G201" s="9" t="s">
        <v>32</v>
      </c>
      <c r="H201" s="9" t="s">
        <v>45</v>
      </c>
      <c r="O201" s="9">
        <v>5</v>
      </c>
      <c r="Q201" s="9">
        <v>3</v>
      </c>
      <c r="R201" s="9">
        <v>4</v>
      </c>
    </row>
    <row r="202" spans="1:20">
      <c r="A202" s="9" t="s">
        <v>759</v>
      </c>
      <c r="B202" s="9" t="s">
        <v>760</v>
      </c>
      <c r="C202" s="9">
        <v>5</v>
      </c>
      <c r="E202" s="9" t="s">
        <v>173</v>
      </c>
      <c r="F202" s="9" t="s">
        <v>761</v>
      </c>
      <c r="G202" s="9" t="s">
        <v>32</v>
      </c>
      <c r="H202" s="9" t="s">
        <v>45</v>
      </c>
      <c r="O202" s="9">
        <v>5</v>
      </c>
      <c r="Q202" s="9">
        <v>1</v>
      </c>
    </row>
    <row r="203" spans="1:20">
      <c r="A203" s="9" t="s">
        <v>762</v>
      </c>
      <c r="B203" s="9" t="s">
        <v>763</v>
      </c>
      <c r="C203" s="9">
        <v>5</v>
      </c>
      <c r="D203" s="9">
        <v>1</v>
      </c>
      <c r="E203" s="9" t="s">
        <v>764</v>
      </c>
      <c r="F203" s="9" t="s">
        <v>765</v>
      </c>
      <c r="G203" s="9" t="s">
        <v>32</v>
      </c>
      <c r="H203" s="9" t="s">
        <v>25</v>
      </c>
      <c r="I203" s="9">
        <v>1</v>
      </c>
      <c r="J203" s="9">
        <v>10</v>
      </c>
      <c r="O203" s="9">
        <v>5</v>
      </c>
      <c r="Q203" s="9">
        <v>2</v>
      </c>
      <c r="R203" s="9">
        <v>1</v>
      </c>
      <c r="T203" s="11">
        <v>-0.61339999999999995</v>
      </c>
    </row>
    <row r="204" spans="1:20">
      <c r="A204" s="9" t="s">
        <v>766</v>
      </c>
      <c r="B204" s="9" t="s">
        <v>767</v>
      </c>
      <c r="C204" s="9">
        <v>5</v>
      </c>
      <c r="E204" s="9" t="s">
        <v>768</v>
      </c>
      <c r="F204" s="9" t="s">
        <v>769</v>
      </c>
      <c r="G204" s="9" t="s">
        <v>32</v>
      </c>
      <c r="H204" s="9" t="s">
        <v>453</v>
      </c>
      <c r="O204" s="9">
        <v>5</v>
      </c>
      <c r="Q204" s="9">
        <v>1</v>
      </c>
    </row>
    <row r="205" spans="1:20">
      <c r="A205" s="9" t="s">
        <v>770</v>
      </c>
      <c r="B205" s="9" t="s">
        <v>771</v>
      </c>
      <c r="C205" s="9">
        <v>5</v>
      </c>
      <c r="E205" s="9" t="s">
        <v>117</v>
      </c>
      <c r="F205" s="9" t="s">
        <v>772</v>
      </c>
      <c r="G205" s="9" t="s">
        <v>130</v>
      </c>
      <c r="H205" s="9" t="s">
        <v>773</v>
      </c>
      <c r="J205" s="9">
        <v>1</v>
      </c>
      <c r="O205" s="9">
        <v>5</v>
      </c>
      <c r="Q205" s="9">
        <v>1</v>
      </c>
      <c r="R205" s="9">
        <v>5</v>
      </c>
    </row>
    <row r="206" spans="1:20">
      <c r="A206" s="9" t="s">
        <v>774</v>
      </c>
      <c r="B206" s="9" t="s">
        <v>775</v>
      </c>
      <c r="C206" s="9">
        <v>5</v>
      </c>
      <c r="E206" s="9" t="s">
        <v>776</v>
      </c>
      <c r="F206" s="9" t="s">
        <v>777</v>
      </c>
      <c r="G206" s="9" t="s">
        <v>32</v>
      </c>
      <c r="O206" s="9">
        <v>5</v>
      </c>
      <c r="R206" s="9">
        <v>4</v>
      </c>
    </row>
    <row r="207" spans="1:20">
      <c r="A207" s="9" t="s">
        <v>778</v>
      </c>
      <c r="B207" s="9" t="s">
        <v>779</v>
      </c>
      <c r="C207" s="9">
        <v>5</v>
      </c>
      <c r="D207" s="9">
        <v>2</v>
      </c>
      <c r="E207" s="9" t="s">
        <v>780</v>
      </c>
      <c r="F207" s="9" t="s">
        <v>781</v>
      </c>
      <c r="G207" s="9" t="s">
        <v>32</v>
      </c>
      <c r="H207" s="9" t="s">
        <v>45</v>
      </c>
      <c r="I207" s="9">
        <v>2</v>
      </c>
      <c r="O207" s="9">
        <v>4</v>
      </c>
      <c r="R207" s="9">
        <v>3</v>
      </c>
    </row>
    <row r="208" spans="1:20">
      <c r="A208" s="9" t="s">
        <v>782</v>
      </c>
      <c r="B208" s="9" t="s">
        <v>783</v>
      </c>
      <c r="C208" s="9">
        <v>5</v>
      </c>
      <c r="E208" s="9" t="s">
        <v>43</v>
      </c>
      <c r="F208" s="9" t="s">
        <v>784</v>
      </c>
      <c r="G208" s="9" t="s">
        <v>32</v>
      </c>
      <c r="H208" s="9" t="s">
        <v>45</v>
      </c>
      <c r="O208" s="9">
        <v>5</v>
      </c>
      <c r="Q208" s="9">
        <v>2</v>
      </c>
    </row>
    <row r="209" spans="1:18">
      <c r="A209" s="9" t="s">
        <v>785</v>
      </c>
      <c r="B209" s="9" t="s">
        <v>786</v>
      </c>
      <c r="C209" s="9">
        <v>6</v>
      </c>
      <c r="E209" s="9" t="s">
        <v>110</v>
      </c>
      <c r="F209" s="9" t="s">
        <v>787</v>
      </c>
      <c r="G209" s="9" t="s">
        <v>32</v>
      </c>
      <c r="H209" s="9" t="s">
        <v>45</v>
      </c>
      <c r="O209" s="9">
        <v>6</v>
      </c>
      <c r="Q209" s="9">
        <v>1</v>
      </c>
      <c r="R209" s="9">
        <v>5</v>
      </c>
    </row>
    <row r="210" spans="1:18">
      <c r="A210" s="9" t="s">
        <v>788</v>
      </c>
      <c r="B210" s="9" t="s">
        <v>789</v>
      </c>
      <c r="C210" s="9">
        <v>6</v>
      </c>
      <c r="E210" s="9" t="s">
        <v>750</v>
      </c>
      <c r="F210" s="9" t="s">
        <v>790</v>
      </c>
      <c r="G210" s="9" t="s">
        <v>32</v>
      </c>
      <c r="O210" s="9">
        <v>6</v>
      </c>
      <c r="Q210" s="9">
        <v>1</v>
      </c>
    </row>
    <row r="211" spans="1:18">
      <c r="A211" s="9" t="s">
        <v>791</v>
      </c>
      <c r="B211" s="9" t="s">
        <v>792</v>
      </c>
      <c r="C211" s="9">
        <v>6</v>
      </c>
      <c r="E211" s="9" t="s">
        <v>30</v>
      </c>
      <c r="F211" s="9" t="s">
        <v>793</v>
      </c>
      <c r="G211" s="9" t="s">
        <v>794</v>
      </c>
      <c r="H211" s="9" t="s">
        <v>505</v>
      </c>
      <c r="J211" s="9">
        <v>6</v>
      </c>
      <c r="O211" s="9">
        <v>6</v>
      </c>
      <c r="R211" s="9">
        <v>2</v>
      </c>
    </row>
    <row r="212" spans="1:18">
      <c r="A212" s="9" t="s">
        <v>795</v>
      </c>
      <c r="B212" s="9" t="s">
        <v>796</v>
      </c>
      <c r="C212" s="9">
        <v>6</v>
      </c>
      <c r="E212" s="9" t="s">
        <v>797</v>
      </c>
      <c r="F212" s="9" t="s">
        <v>798</v>
      </c>
      <c r="G212" s="9" t="s">
        <v>32</v>
      </c>
      <c r="H212" s="9" t="s">
        <v>45</v>
      </c>
      <c r="O212" s="9">
        <v>6</v>
      </c>
      <c r="R212" s="9">
        <v>6</v>
      </c>
    </row>
    <row r="213" spans="1:18">
      <c r="A213" s="9" t="s">
        <v>799</v>
      </c>
      <c r="B213" s="9" t="s">
        <v>800</v>
      </c>
      <c r="C213" s="9">
        <v>6</v>
      </c>
      <c r="E213" s="9" t="s">
        <v>801</v>
      </c>
      <c r="F213" s="9" t="s">
        <v>802</v>
      </c>
      <c r="G213" s="9" t="s">
        <v>169</v>
      </c>
      <c r="H213" s="9" t="s">
        <v>25</v>
      </c>
      <c r="J213" s="9">
        <v>52</v>
      </c>
      <c r="O213" s="9">
        <v>6</v>
      </c>
      <c r="Q213" s="9">
        <v>3</v>
      </c>
      <c r="R213" s="9">
        <v>2</v>
      </c>
    </row>
    <row r="214" spans="1:18">
      <c r="A214" s="9" t="s">
        <v>803</v>
      </c>
      <c r="B214" s="9" t="s">
        <v>804</v>
      </c>
      <c r="C214" s="9">
        <v>6</v>
      </c>
      <c r="E214" s="9" t="s">
        <v>90</v>
      </c>
      <c r="F214" s="9" t="s">
        <v>805</v>
      </c>
      <c r="G214" s="9" t="s">
        <v>32</v>
      </c>
      <c r="H214" s="9" t="s">
        <v>45</v>
      </c>
      <c r="O214" s="9">
        <v>6</v>
      </c>
      <c r="Q214" s="9">
        <v>1</v>
      </c>
      <c r="R214" s="9">
        <v>1</v>
      </c>
    </row>
    <row r="215" spans="1:18">
      <c r="A215" s="9" t="s">
        <v>806</v>
      </c>
      <c r="B215" s="9" t="s">
        <v>807</v>
      </c>
      <c r="C215" s="9">
        <v>6</v>
      </c>
      <c r="D215" s="9">
        <v>1</v>
      </c>
      <c r="E215" s="9" t="s">
        <v>90</v>
      </c>
      <c r="F215" s="9" t="s">
        <v>808</v>
      </c>
      <c r="G215" s="9" t="s">
        <v>32</v>
      </c>
      <c r="H215" s="9" t="s">
        <v>45</v>
      </c>
      <c r="I215" s="9">
        <v>1</v>
      </c>
      <c r="O215" s="9">
        <v>6</v>
      </c>
      <c r="Q215" s="9">
        <v>1</v>
      </c>
    </row>
    <row r="216" spans="1:18">
      <c r="A216" s="9" t="s">
        <v>809</v>
      </c>
      <c r="B216" s="9" t="s">
        <v>810</v>
      </c>
      <c r="C216" s="9">
        <v>6</v>
      </c>
      <c r="E216" s="9" t="s">
        <v>811</v>
      </c>
      <c r="F216" s="9" t="s">
        <v>812</v>
      </c>
      <c r="G216" s="9" t="s">
        <v>32</v>
      </c>
      <c r="H216" s="9" t="s">
        <v>25</v>
      </c>
      <c r="O216" s="9">
        <v>6</v>
      </c>
      <c r="Q216" s="9">
        <v>3</v>
      </c>
    </row>
    <row r="217" spans="1:18">
      <c r="A217" s="9" t="s">
        <v>813</v>
      </c>
      <c r="B217" s="9" t="s">
        <v>814</v>
      </c>
      <c r="C217" s="9">
        <v>6</v>
      </c>
      <c r="E217" s="9" t="s">
        <v>815</v>
      </c>
      <c r="F217" s="9" t="s">
        <v>816</v>
      </c>
      <c r="G217" s="9" t="s">
        <v>130</v>
      </c>
      <c r="H217" s="9" t="s">
        <v>45</v>
      </c>
      <c r="O217" s="9">
        <v>6</v>
      </c>
      <c r="R217" s="9">
        <v>6</v>
      </c>
    </row>
    <row r="218" spans="1:18">
      <c r="A218" s="9" t="s">
        <v>817</v>
      </c>
      <c r="B218" s="9" t="s">
        <v>818</v>
      </c>
      <c r="C218" s="9">
        <v>6</v>
      </c>
      <c r="E218" s="9" t="s">
        <v>819</v>
      </c>
      <c r="F218" s="9" t="s">
        <v>820</v>
      </c>
      <c r="G218" s="9" t="s">
        <v>32</v>
      </c>
      <c r="O218" s="9">
        <v>6</v>
      </c>
      <c r="Q218" s="9">
        <v>1</v>
      </c>
    </row>
    <row r="219" spans="1:18">
      <c r="A219" s="9" t="s">
        <v>821</v>
      </c>
      <c r="B219" s="9" t="s">
        <v>822</v>
      </c>
      <c r="C219" s="9">
        <v>6</v>
      </c>
      <c r="E219" s="9" t="s">
        <v>823</v>
      </c>
      <c r="F219" s="9" t="s">
        <v>824</v>
      </c>
      <c r="G219" s="9" t="s">
        <v>169</v>
      </c>
      <c r="H219" s="9" t="s">
        <v>25</v>
      </c>
      <c r="J219" s="9">
        <v>24</v>
      </c>
      <c r="O219" s="9">
        <v>5</v>
      </c>
      <c r="Q219" s="9">
        <v>3</v>
      </c>
      <c r="R219" s="9">
        <v>3</v>
      </c>
    </row>
    <row r="220" spans="1:18">
      <c r="A220" s="9" t="s">
        <v>825</v>
      </c>
      <c r="B220" s="9" t="s">
        <v>826</v>
      </c>
      <c r="C220" s="9">
        <v>6</v>
      </c>
      <c r="E220" s="9" t="s">
        <v>71</v>
      </c>
      <c r="F220" s="9" t="s">
        <v>827</v>
      </c>
      <c r="G220" s="9" t="s">
        <v>32</v>
      </c>
      <c r="O220" s="9">
        <v>6</v>
      </c>
      <c r="Q220" s="9">
        <v>3</v>
      </c>
    </row>
    <row r="221" spans="1:18">
      <c r="A221" s="9" t="s">
        <v>828</v>
      </c>
      <c r="B221" s="9" t="s">
        <v>829</v>
      </c>
      <c r="C221" s="9">
        <v>6</v>
      </c>
      <c r="E221" s="9" t="s">
        <v>585</v>
      </c>
      <c r="F221" s="9" t="s">
        <v>830</v>
      </c>
      <c r="G221" s="9" t="s">
        <v>32</v>
      </c>
      <c r="H221" s="9" t="s">
        <v>45</v>
      </c>
      <c r="O221" s="9">
        <v>6</v>
      </c>
    </row>
    <row r="222" spans="1:18">
      <c r="A222" s="9" t="s">
        <v>831</v>
      </c>
      <c r="B222" s="9" t="s">
        <v>832</v>
      </c>
      <c r="C222" s="9">
        <v>6</v>
      </c>
      <c r="E222" s="9" t="s">
        <v>71</v>
      </c>
      <c r="F222" s="9" t="s">
        <v>833</v>
      </c>
      <c r="G222" s="9" t="s">
        <v>32</v>
      </c>
      <c r="H222" s="9" t="s">
        <v>45</v>
      </c>
      <c r="J222" s="9">
        <v>7</v>
      </c>
      <c r="O222" s="9">
        <v>6</v>
      </c>
      <c r="Q222" s="9">
        <v>1</v>
      </c>
    </row>
    <row r="223" spans="1:18">
      <c r="A223" s="9" t="s">
        <v>834</v>
      </c>
      <c r="B223" s="9" t="s">
        <v>835</v>
      </c>
      <c r="C223" s="9">
        <v>7</v>
      </c>
      <c r="E223" s="9" t="s">
        <v>499</v>
      </c>
      <c r="F223" s="9" t="s">
        <v>836</v>
      </c>
      <c r="G223" s="9" t="s">
        <v>32</v>
      </c>
      <c r="H223" s="9" t="s">
        <v>45</v>
      </c>
      <c r="K223" s="9">
        <v>0</v>
      </c>
      <c r="L223" s="9">
        <v>4</v>
      </c>
      <c r="N223" s="9" t="s">
        <v>46</v>
      </c>
      <c r="O223" s="9">
        <v>7</v>
      </c>
      <c r="R223" s="9">
        <v>7</v>
      </c>
    </row>
    <row r="224" spans="1:18">
      <c r="A224" s="9" t="s">
        <v>837</v>
      </c>
      <c r="B224" s="9" t="s">
        <v>838</v>
      </c>
      <c r="C224" s="9">
        <v>7</v>
      </c>
      <c r="D224" s="9">
        <v>1</v>
      </c>
      <c r="E224" s="9" t="s">
        <v>259</v>
      </c>
      <c r="F224" s="9" t="s">
        <v>839</v>
      </c>
      <c r="G224" s="9" t="s">
        <v>32</v>
      </c>
      <c r="H224" s="9" t="s">
        <v>45</v>
      </c>
      <c r="I224" s="9">
        <v>1</v>
      </c>
      <c r="O224" s="9">
        <v>6</v>
      </c>
      <c r="R224" s="9">
        <v>1</v>
      </c>
    </row>
    <row r="225" spans="1:20">
      <c r="A225" s="9" t="s">
        <v>840</v>
      </c>
      <c r="B225" s="9" t="s">
        <v>841</v>
      </c>
      <c r="C225" s="9">
        <v>7</v>
      </c>
      <c r="E225" s="9" t="s">
        <v>86</v>
      </c>
      <c r="F225" s="9" t="s">
        <v>842</v>
      </c>
      <c r="G225" s="9" t="s">
        <v>32</v>
      </c>
      <c r="H225" s="9" t="s">
        <v>25</v>
      </c>
      <c r="J225" s="9">
        <v>8</v>
      </c>
      <c r="O225" s="9">
        <v>6</v>
      </c>
      <c r="R225" s="9">
        <v>4</v>
      </c>
    </row>
    <row r="226" spans="1:20">
      <c r="A226" s="9" t="s">
        <v>843</v>
      </c>
      <c r="B226" s="9" t="s">
        <v>844</v>
      </c>
      <c r="C226" s="9">
        <v>7</v>
      </c>
      <c r="E226" s="9" t="s">
        <v>845</v>
      </c>
      <c r="F226" s="9" t="s">
        <v>846</v>
      </c>
      <c r="G226" s="9" t="s">
        <v>726</v>
      </c>
      <c r="H226" s="9" t="s">
        <v>45</v>
      </c>
      <c r="J226" s="9">
        <v>12</v>
      </c>
      <c r="O226" s="9">
        <v>7</v>
      </c>
      <c r="R226" s="9">
        <v>7</v>
      </c>
    </row>
    <row r="227" spans="1:20">
      <c r="A227" s="9" t="s">
        <v>847</v>
      </c>
      <c r="B227" s="9" t="s">
        <v>848</v>
      </c>
      <c r="C227" s="9">
        <v>7</v>
      </c>
      <c r="E227" s="9" t="s">
        <v>86</v>
      </c>
      <c r="F227" s="9" t="s">
        <v>849</v>
      </c>
      <c r="G227" s="9" t="s">
        <v>850</v>
      </c>
      <c r="H227" s="9" t="s">
        <v>851</v>
      </c>
      <c r="K227" s="9">
        <v>0</v>
      </c>
      <c r="L227" s="9">
        <v>7</v>
      </c>
      <c r="N227" s="9" t="s">
        <v>46</v>
      </c>
      <c r="O227" s="9">
        <v>6</v>
      </c>
      <c r="Q227" s="9">
        <v>5</v>
      </c>
      <c r="R227" s="9">
        <v>4</v>
      </c>
    </row>
    <row r="228" spans="1:20">
      <c r="A228" s="9" t="s">
        <v>852</v>
      </c>
      <c r="B228" s="9" t="s">
        <v>853</v>
      </c>
      <c r="C228" s="9">
        <v>7</v>
      </c>
      <c r="E228" s="9" t="s">
        <v>499</v>
      </c>
      <c r="F228" s="9" t="s">
        <v>854</v>
      </c>
      <c r="G228" s="9" t="s">
        <v>855</v>
      </c>
      <c r="H228" s="9" t="s">
        <v>453</v>
      </c>
      <c r="J228" s="9">
        <v>12</v>
      </c>
      <c r="O228" s="9">
        <v>7</v>
      </c>
      <c r="Q228" s="9">
        <v>2</v>
      </c>
      <c r="R228" s="9">
        <v>7</v>
      </c>
      <c r="S228" s="10">
        <v>3203</v>
      </c>
      <c r="T228" s="11">
        <v>-4.9299999999999997E-2</v>
      </c>
    </row>
    <row r="229" spans="1:20">
      <c r="A229" s="9" t="s">
        <v>856</v>
      </c>
      <c r="B229" s="9" t="s">
        <v>857</v>
      </c>
      <c r="C229" s="9">
        <v>7</v>
      </c>
      <c r="D229" s="9">
        <v>1</v>
      </c>
      <c r="E229" s="9" t="s">
        <v>30</v>
      </c>
      <c r="F229" s="9" t="s">
        <v>858</v>
      </c>
      <c r="G229" s="9" t="s">
        <v>169</v>
      </c>
      <c r="H229" s="9" t="s">
        <v>25</v>
      </c>
      <c r="I229" s="9">
        <v>1</v>
      </c>
      <c r="O229" s="9">
        <v>7</v>
      </c>
      <c r="Q229" s="9">
        <v>2</v>
      </c>
      <c r="R229" s="9">
        <v>7</v>
      </c>
    </row>
    <row r="230" spans="1:20">
      <c r="A230" s="9" t="s">
        <v>859</v>
      </c>
      <c r="B230" s="9" t="s">
        <v>860</v>
      </c>
      <c r="C230" s="9">
        <v>7</v>
      </c>
      <c r="D230" s="9">
        <v>1</v>
      </c>
      <c r="E230" s="9" t="s">
        <v>205</v>
      </c>
      <c r="F230" s="9" t="s">
        <v>861</v>
      </c>
      <c r="G230" s="9" t="s">
        <v>379</v>
      </c>
      <c r="H230" s="9" t="s">
        <v>25</v>
      </c>
      <c r="I230" s="9">
        <v>1</v>
      </c>
      <c r="K230" s="9">
        <v>0</v>
      </c>
      <c r="L230" s="9">
        <v>1</v>
      </c>
      <c r="N230" s="9" t="s">
        <v>46</v>
      </c>
      <c r="O230" s="9">
        <v>7</v>
      </c>
      <c r="Q230" s="9">
        <v>2</v>
      </c>
    </row>
    <row r="231" spans="1:20">
      <c r="A231" s="9" t="s">
        <v>862</v>
      </c>
      <c r="B231" s="9" t="s">
        <v>863</v>
      </c>
      <c r="C231" s="9">
        <v>7</v>
      </c>
      <c r="E231" s="9" t="s">
        <v>864</v>
      </c>
      <c r="F231" s="9" t="s">
        <v>865</v>
      </c>
      <c r="G231" s="9" t="s">
        <v>32</v>
      </c>
      <c r="H231" s="9" t="s">
        <v>45</v>
      </c>
      <c r="J231" s="9">
        <v>24</v>
      </c>
      <c r="O231" s="9">
        <v>5</v>
      </c>
      <c r="R231" s="9">
        <v>3</v>
      </c>
    </row>
    <row r="232" spans="1:20">
      <c r="A232" s="9" t="s">
        <v>866</v>
      </c>
      <c r="B232" s="9" t="s">
        <v>867</v>
      </c>
      <c r="C232" s="9">
        <v>7</v>
      </c>
      <c r="D232" s="9">
        <v>3</v>
      </c>
      <c r="E232" s="9" t="s">
        <v>868</v>
      </c>
      <c r="F232" s="9" t="s">
        <v>869</v>
      </c>
      <c r="G232" s="9" t="s">
        <v>32</v>
      </c>
      <c r="H232" s="9" t="s">
        <v>453</v>
      </c>
      <c r="I232" s="9">
        <v>3</v>
      </c>
      <c r="K232" s="9">
        <v>0</v>
      </c>
      <c r="L232" s="9">
        <v>1</v>
      </c>
      <c r="N232" s="9" t="s">
        <v>46</v>
      </c>
      <c r="O232" s="9">
        <v>7</v>
      </c>
      <c r="R232" s="9">
        <v>1</v>
      </c>
    </row>
    <row r="233" spans="1:20">
      <c r="A233" s="9" t="s">
        <v>870</v>
      </c>
      <c r="B233" s="9" t="s">
        <v>871</v>
      </c>
      <c r="C233" s="9">
        <v>7</v>
      </c>
      <c r="D233" s="9">
        <v>1</v>
      </c>
      <c r="E233" s="9" t="s">
        <v>872</v>
      </c>
      <c r="F233" s="9" t="s">
        <v>873</v>
      </c>
      <c r="G233" s="9" t="s">
        <v>32</v>
      </c>
      <c r="H233" s="9" t="s">
        <v>874</v>
      </c>
      <c r="I233" s="9">
        <v>1</v>
      </c>
      <c r="O233" s="9">
        <v>7</v>
      </c>
    </row>
    <row r="234" spans="1:20">
      <c r="A234" s="9" t="s">
        <v>875</v>
      </c>
      <c r="B234" s="9" t="s">
        <v>876</v>
      </c>
      <c r="C234" s="9">
        <v>7</v>
      </c>
      <c r="E234" s="9" t="s">
        <v>877</v>
      </c>
      <c r="F234" s="9" t="s">
        <v>878</v>
      </c>
      <c r="G234" s="9" t="s">
        <v>32</v>
      </c>
      <c r="H234" s="9" t="s">
        <v>45</v>
      </c>
      <c r="J234" s="9">
        <v>20</v>
      </c>
      <c r="O234" s="9">
        <v>7</v>
      </c>
      <c r="Q234" s="9">
        <v>2</v>
      </c>
      <c r="R234" s="9">
        <v>7</v>
      </c>
    </row>
    <row r="235" spans="1:20">
      <c r="A235" s="9" t="s">
        <v>879</v>
      </c>
      <c r="B235" s="9" t="s">
        <v>880</v>
      </c>
      <c r="C235" s="9">
        <v>7</v>
      </c>
      <c r="E235" s="9" t="s">
        <v>39</v>
      </c>
      <c r="F235" s="9" t="s">
        <v>881</v>
      </c>
      <c r="G235" s="9" t="s">
        <v>32</v>
      </c>
      <c r="H235" s="9" t="s">
        <v>45</v>
      </c>
      <c r="O235" s="9">
        <v>7</v>
      </c>
    </row>
    <row r="236" spans="1:20">
      <c r="A236" s="9" t="s">
        <v>882</v>
      </c>
      <c r="B236" s="9" t="s">
        <v>883</v>
      </c>
      <c r="C236" s="9">
        <v>7</v>
      </c>
      <c r="E236" s="9" t="s">
        <v>71</v>
      </c>
      <c r="F236" s="9" t="s">
        <v>884</v>
      </c>
      <c r="G236" s="9" t="s">
        <v>32</v>
      </c>
      <c r="O236" s="9">
        <v>7</v>
      </c>
      <c r="Q236" s="9">
        <v>1</v>
      </c>
    </row>
    <row r="237" spans="1:20">
      <c r="A237" s="9" t="s">
        <v>885</v>
      </c>
      <c r="B237" s="9" t="s">
        <v>886</v>
      </c>
      <c r="C237" s="9">
        <v>8</v>
      </c>
      <c r="E237" s="9" t="s">
        <v>555</v>
      </c>
      <c r="F237" s="9" t="s">
        <v>887</v>
      </c>
      <c r="G237" s="9" t="s">
        <v>387</v>
      </c>
      <c r="H237" s="9" t="s">
        <v>426</v>
      </c>
      <c r="K237" s="9">
        <v>0</v>
      </c>
      <c r="L237" s="9">
        <v>2</v>
      </c>
      <c r="N237" s="9" t="s">
        <v>888</v>
      </c>
      <c r="O237" s="9">
        <v>7</v>
      </c>
      <c r="Q237" s="9">
        <v>1</v>
      </c>
    </row>
    <row r="238" spans="1:20">
      <c r="A238" s="9" t="s">
        <v>889</v>
      </c>
      <c r="B238" s="9" t="s">
        <v>890</v>
      </c>
      <c r="C238" s="9">
        <v>8</v>
      </c>
      <c r="E238" s="9" t="s">
        <v>891</v>
      </c>
      <c r="F238" s="9" t="s">
        <v>892</v>
      </c>
      <c r="G238" s="9" t="s">
        <v>32</v>
      </c>
      <c r="J238" s="9">
        <v>1</v>
      </c>
      <c r="O238" s="9">
        <v>8</v>
      </c>
      <c r="Q238" s="9">
        <v>4</v>
      </c>
      <c r="R238" s="9">
        <v>7</v>
      </c>
    </row>
    <row r="239" spans="1:20">
      <c r="A239" s="9" t="s">
        <v>893</v>
      </c>
      <c r="B239" s="9" t="s">
        <v>894</v>
      </c>
      <c r="C239" s="9">
        <v>8</v>
      </c>
      <c r="D239" s="9">
        <v>2</v>
      </c>
      <c r="E239" s="9" t="s">
        <v>895</v>
      </c>
      <c r="F239" s="9" t="s">
        <v>896</v>
      </c>
      <c r="G239" s="9" t="s">
        <v>63</v>
      </c>
      <c r="I239" s="9">
        <v>2</v>
      </c>
      <c r="O239" s="9">
        <v>8</v>
      </c>
      <c r="Q239" s="9">
        <v>1</v>
      </c>
      <c r="R239" s="9">
        <v>3</v>
      </c>
    </row>
    <row r="240" spans="1:20">
      <c r="A240" s="9" t="s">
        <v>897</v>
      </c>
      <c r="B240" s="9" t="s">
        <v>898</v>
      </c>
      <c r="C240" s="9">
        <v>8</v>
      </c>
      <c r="D240" s="9">
        <v>1</v>
      </c>
      <c r="E240" s="9" t="s">
        <v>110</v>
      </c>
      <c r="F240" s="9" t="s">
        <v>899</v>
      </c>
      <c r="G240" s="9" t="s">
        <v>900</v>
      </c>
      <c r="H240" s="9" t="s">
        <v>901</v>
      </c>
      <c r="I240" s="9">
        <v>1</v>
      </c>
      <c r="O240" s="9">
        <v>8</v>
      </c>
      <c r="Q240" s="9">
        <v>3</v>
      </c>
      <c r="R240" s="9">
        <v>1</v>
      </c>
      <c r="T240" s="11">
        <v>-0.21920000000000001</v>
      </c>
    </row>
    <row r="241" spans="1:20">
      <c r="A241" s="9" t="s">
        <v>902</v>
      </c>
      <c r="B241" s="9" t="s">
        <v>903</v>
      </c>
      <c r="C241" s="9">
        <v>8</v>
      </c>
      <c r="E241" s="9" t="s">
        <v>891</v>
      </c>
      <c r="F241" s="9" t="s">
        <v>904</v>
      </c>
      <c r="G241" s="9" t="s">
        <v>32</v>
      </c>
      <c r="H241" s="9" t="s">
        <v>45</v>
      </c>
      <c r="J241" s="9">
        <v>24</v>
      </c>
      <c r="O241" s="9">
        <v>7</v>
      </c>
      <c r="R241" s="9">
        <v>5</v>
      </c>
      <c r="S241" s="9">
        <v>497.5</v>
      </c>
      <c r="T241" s="11">
        <v>-4.3799999999999999E-2</v>
      </c>
    </row>
    <row r="242" spans="1:20">
      <c r="A242" s="9" t="s">
        <v>905</v>
      </c>
      <c r="B242" s="9" t="s">
        <v>906</v>
      </c>
      <c r="C242" s="9">
        <v>8</v>
      </c>
      <c r="E242" s="9" t="s">
        <v>71</v>
      </c>
      <c r="F242" s="9" t="s">
        <v>907</v>
      </c>
      <c r="G242" s="9" t="s">
        <v>32</v>
      </c>
      <c r="H242" s="9" t="s">
        <v>45</v>
      </c>
      <c r="J242" s="9">
        <v>8</v>
      </c>
      <c r="O242" s="9">
        <v>8</v>
      </c>
      <c r="Q242" s="9">
        <v>1</v>
      </c>
      <c r="R242" s="9">
        <v>7</v>
      </c>
      <c r="S242" s="12">
        <v>23838.17</v>
      </c>
      <c r="T242" s="11">
        <v>9.9299999999999999E-2</v>
      </c>
    </row>
    <row r="243" spans="1:20">
      <c r="A243" s="9" t="s">
        <v>908</v>
      </c>
      <c r="B243" s="9" t="s">
        <v>909</v>
      </c>
      <c r="C243" s="9">
        <v>8</v>
      </c>
      <c r="E243" s="9" t="s">
        <v>22</v>
      </c>
      <c r="F243" s="9" t="s">
        <v>910</v>
      </c>
      <c r="G243" s="9" t="s">
        <v>32</v>
      </c>
      <c r="H243" s="9" t="s">
        <v>25</v>
      </c>
      <c r="J243" s="9">
        <v>16</v>
      </c>
      <c r="O243" s="9">
        <v>8</v>
      </c>
      <c r="Q243" s="9">
        <v>4</v>
      </c>
    </row>
    <row r="244" spans="1:20">
      <c r="A244" s="9" t="s">
        <v>911</v>
      </c>
      <c r="B244" s="9" t="s">
        <v>912</v>
      </c>
      <c r="C244" s="9">
        <v>8</v>
      </c>
      <c r="E244" s="9" t="s">
        <v>823</v>
      </c>
      <c r="F244" s="9" t="s">
        <v>913</v>
      </c>
      <c r="G244" s="9" t="s">
        <v>32</v>
      </c>
      <c r="O244" s="9">
        <v>8</v>
      </c>
      <c r="Q244" s="9">
        <v>3</v>
      </c>
      <c r="R244" s="9">
        <v>5</v>
      </c>
      <c r="S244" s="12">
        <v>2866.67</v>
      </c>
      <c r="T244" s="11">
        <v>10.508900000000001</v>
      </c>
    </row>
    <row r="245" spans="1:20">
      <c r="A245" s="9" t="s">
        <v>914</v>
      </c>
      <c r="B245" s="9" t="s">
        <v>915</v>
      </c>
      <c r="C245" s="9">
        <v>8</v>
      </c>
      <c r="D245" s="9">
        <v>1</v>
      </c>
      <c r="E245" s="9" t="s">
        <v>30</v>
      </c>
      <c r="F245" s="9" t="s">
        <v>916</v>
      </c>
      <c r="G245" s="9" t="s">
        <v>32</v>
      </c>
      <c r="H245" s="9" t="s">
        <v>45</v>
      </c>
      <c r="I245" s="9">
        <v>1</v>
      </c>
      <c r="O245" s="9">
        <v>8</v>
      </c>
      <c r="Q245" s="9">
        <v>2</v>
      </c>
    </row>
    <row r="246" spans="1:20">
      <c r="A246" s="9" t="s">
        <v>917</v>
      </c>
      <c r="B246" s="9" t="s">
        <v>918</v>
      </c>
      <c r="C246" s="9">
        <v>8</v>
      </c>
      <c r="E246" s="9" t="s">
        <v>919</v>
      </c>
      <c r="F246" s="9" t="s">
        <v>920</v>
      </c>
      <c r="G246" s="9" t="s">
        <v>169</v>
      </c>
      <c r="H246" s="9" t="s">
        <v>921</v>
      </c>
      <c r="J246" s="9">
        <v>10</v>
      </c>
      <c r="O246" s="9">
        <v>7</v>
      </c>
      <c r="Q246" s="9">
        <v>1</v>
      </c>
    </row>
    <row r="247" spans="1:20">
      <c r="A247" s="9" t="s">
        <v>922</v>
      </c>
      <c r="B247" s="9" t="s">
        <v>923</v>
      </c>
      <c r="C247" s="9">
        <v>8</v>
      </c>
      <c r="E247" s="9" t="s">
        <v>924</v>
      </c>
      <c r="F247" s="9" t="s">
        <v>925</v>
      </c>
      <c r="G247" s="9" t="s">
        <v>32</v>
      </c>
      <c r="H247" s="9" t="s">
        <v>45</v>
      </c>
      <c r="K247" s="9">
        <v>0</v>
      </c>
      <c r="L247" s="9">
        <v>3</v>
      </c>
      <c r="N247" s="9" t="s">
        <v>46</v>
      </c>
      <c r="O247" s="9">
        <v>8</v>
      </c>
      <c r="Q247" s="9">
        <v>2</v>
      </c>
      <c r="T247" s="11">
        <v>2.1065</v>
      </c>
    </row>
    <row r="248" spans="1:20">
      <c r="A248" s="9" t="s">
        <v>926</v>
      </c>
      <c r="B248" s="9" t="s">
        <v>927</v>
      </c>
      <c r="C248" s="9">
        <v>8</v>
      </c>
      <c r="E248" s="9" t="s">
        <v>71</v>
      </c>
      <c r="F248" s="9" t="s">
        <v>928</v>
      </c>
      <c r="G248" s="9" t="s">
        <v>929</v>
      </c>
      <c r="H248" s="9" t="s">
        <v>25</v>
      </c>
      <c r="J248" s="9">
        <v>24</v>
      </c>
      <c r="O248" s="9">
        <v>8</v>
      </c>
      <c r="R248" s="9">
        <v>4</v>
      </c>
    </row>
    <row r="249" spans="1:20">
      <c r="A249" s="9" t="s">
        <v>930</v>
      </c>
      <c r="B249" s="9" t="s">
        <v>931</v>
      </c>
      <c r="C249" s="9">
        <v>8</v>
      </c>
      <c r="E249" s="9" t="s">
        <v>205</v>
      </c>
      <c r="F249" s="9" t="s">
        <v>932</v>
      </c>
      <c r="G249" s="9" t="s">
        <v>169</v>
      </c>
      <c r="H249" s="9" t="s">
        <v>933</v>
      </c>
      <c r="O249" s="9">
        <v>5</v>
      </c>
      <c r="Q249" s="9">
        <v>1</v>
      </c>
      <c r="R249" s="9">
        <v>3</v>
      </c>
    </row>
    <row r="250" spans="1:20">
      <c r="A250" s="9" t="s">
        <v>934</v>
      </c>
      <c r="B250" s="9" t="s">
        <v>935</v>
      </c>
      <c r="C250" s="9">
        <v>8</v>
      </c>
      <c r="E250" s="9" t="s">
        <v>936</v>
      </c>
      <c r="F250" s="9" t="s">
        <v>937</v>
      </c>
      <c r="G250" s="9" t="s">
        <v>32</v>
      </c>
      <c r="H250" s="9" t="s">
        <v>45</v>
      </c>
      <c r="O250" s="9">
        <v>8</v>
      </c>
      <c r="Q250" s="9">
        <v>2</v>
      </c>
      <c r="R250" s="9">
        <v>1</v>
      </c>
    </row>
    <row r="251" spans="1:20">
      <c r="A251" s="9" t="s">
        <v>938</v>
      </c>
      <c r="B251" s="9" t="s">
        <v>939</v>
      </c>
      <c r="C251" s="9">
        <v>8</v>
      </c>
      <c r="D251" s="9">
        <v>1</v>
      </c>
      <c r="E251" s="9" t="s">
        <v>940</v>
      </c>
      <c r="F251" s="9" t="s">
        <v>941</v>
      </c>
      <c r="G251" s="9" t="s">
        <v>32</v>
      </c>
      <c r="H251" s="9" t="s">
        <v>45</v>
      </c>
      <c r="I251" s="9">
        <v>1</v>
      </c>
      <c r="O251" s="9">
        <v>8</v>
      </c>
      <c r="Q251" s="9">
        <v>4</v>
      </c>
    </row>
    <row r="252" spans="1:20">
      <c r="A252" s="9" t="s">
        <v>942</v>
      </c>
      <c r="B252" s="9" t="s">
        <v>943</v>
      </c>
      <c r="C252" s="9">
        <v>9</v>
      </c>
      <c r="D252" s="9">
        <v>1</v>
      </c>
      <c r="E252" s="9" t="s">
        <v>868</v>
      </c>
      <c r="F252" s="9" t="s">
        <v>944</v>
      </c>
      <c r="G252" s="9" t="s">
        <v>169</v>
      </c>
      <c r="I252" s="9">
        <v>1</v>
      </c>
      <c r="K252" s="9">
        <v>0</v>
      </c>
      <c r="L252" s="9">
        <v>9</v>
      </c>
      <c r="N252" s="9" t="s">
        <v>46</v>
      </c>
      <c r="O252" s="9">
        <v>7</v>
      </c>
      <c r="Q252" s="9">
        <v>2</v>
      </c>
      <c r="R252" s="9">
        <v>1</v>
      </c>
      <c r="S252" s="12">
        <v>4785.5</v>
      </c>
      <c r="T252" s="11">
        <v>-0.63780000000000003</v>
      </c>
    </row>
    <row r="253" spans="1:20">
      <c r="A253" s="9" t="s">
        <v>945</v>
      </c>
      <c r="B253" s="9" t="s">
        <v>946</v>
      </c>
      <c r="C253" s="9">
        <v>9</v>
      </c>
      <c r="E253" s="9" t="s">
        <v>947</v>
      </c>
      <c r="F253" s="9" t="s">
        <v>948</v>
      </c>
      <c r="G253" s="9" t="s">
        <v>387</v>
      </c>
      <c r="H253" s="9" t="s">
        <v>25</v>
      </c>
      <c r="O253" s="9">
        <v>8</v>
      </c>
      <c r="R253" s="9">
        <v>8</v>
      </c>
      <c r="S253" s="12">
        <v>1762.67</v>
      </c>
      <c r="T253" s="11">
        <v>-0.73240000000000005</v>
      </c>
    </row>
    <row r="254" spans="1:20">
      <c r="A254" s="9" t="s">
        <v>949</v>
      </c>
      <c r="B254" s="9" t="s">
        <v>950</v>
      </c>
      <c r="C254" s="9">
        <v>9</v>
      </c>
      <c r="E254" s="9" t="s">
        <v>891</v>
      </c>
      <c r="F254" s="9" t="s">
        <v>951</v>
      </c>
      <c r="G254" s="9" t="s">
        <v>387</v>
      </c>
      <c r="H254" s="9" t="s">
        <v>25</v>
      </c>
      <c r="K254" s="9">
        <v>1</v>
      </c>
      <c r="L254" s="9">
        <v>1</v>
      </c>
      <c r="M254" s="9" t="s">
        <v>952</v>
      </c>
      <c r="N254" s="9" t="s">
        <v>46</v>
      </c>
      <c r="O254" s="9">
        <v>7</v>
      </c>
      <c r="Q254" s="9">
        <v>3</v>
      </c>
      <c r="R254" s="9">
        <v>2</v>
      </c>
      <c r="S254" s="12">
        <v>4969.83</v>
      </c>
      <c r="T254" s="11">
        <v>-0.4914</v>
      </c>
    </row>
    <row r="255" spans="1:20">
      <c r="A255" s="9" t="s">
        <v>953</v>
      </c>
      <c r="B255" s="9" t="s">
        <v>954</v>
      </c>
      <c r="C255" s="9">
        <v>9</v>
      </c>
      <c r="E255" s="9" t="s">
        <v>891</v>
      </c>
      <c r="F255" s="9" t="s">
        <v>955</v>
      </c>
      <c r="G255" s="9" t="s">
        <v>956</v>
      </c>
      <c r="H255" s="9" t="s">
        <v>170</v>
      </c>
      <c r="J255" s="9">
        <v>3</v>
      </c>
      <c r="K255" s="9">
        <v>0</v>
      </c>
      <c r="L255" s="9">
        <v>3</v>
      </c>
      <c r="N255" s="9" t="s">
        <v>46</v>
      </c>
      <c r="O255" s="9">
        <v>8</v>
      </c>
      <c r="R255" s="9">
        <v>1</v>
      </c>
      <c r="S255" s="12">
        <v>2011.67</v>
      </c>
      <c r="T255" s="11">
        <v>0.61990000000000001</v>
      </c>
    </row>
    <row r="256" spans="1:20">
      <c r="A256" s="9" t="s">
        <v>957</v>
      </c>
      <c r="B256" s="9" t="s">
        <v>958</v>
      </c>
      <c r="C256" s="9">
        <v>9</v>
      </c>
      <c r="E256" s="9" t="s">
        <v>86</v>
      </c>
      <c r="F256" s="9" t="s">
        <v>959</v>
      </c>
      <c r="G256" s="9" t="s">
        <v>387</v>
      </c>
      <c r="H256" s="9" t="s">
        <v>960</v>
      </c>
      <c r="O256" s="9">
        <v>9</v>
      </c>
      <c r="Q256" s="9">
        <v>1</v>
      </c>
      <c r="R256" s="9">
        <v>7</v>
      </c>
      <c r="S256" s="12">
        <v>1968.33</v>
      </c>
      <c r="T256" s="11">
        <v>-0.26750000000000002</v>
      </c>
    </row>
    <row r="257" spans="1:20">
      <c r="A257" s="9" t="s">
        <v>961</v>
      </c>
      <c r="B257" s="9" t="s">
        <v>962</v>
      </c>
      <c r="C257" s="9">
        <v>9</v>
      </c>
      <c r="D257" s="9">
        <v>1</v>
      </c>
      <c r="E257" s="9" t="s">
        <v>86</v>
      </c>
      <c r="F257" s="9" t="s">
        <v>963</v>
      </c>
      <c r="G257" s="9" t="s">
        <v>32</v>
      </c>
      <c r="I257" s="9">
        <v>1</v>
      </c>
      <c r="O257" s="9">
        <v>8</v>
      </c>
    </row>
    <row r="258" spans="1:20">
      <c r="A258" s="9" t="s">
        <v>964</v>
      </c>
      <c r="B258" s="9" t="s">
        <v>965</v>
      </c>
      <c r="C258" s="9">
        <v>9</v>
      </c>
      <c r="D258" s="9">
        <v>1</v>
      </c>
      <c r="E258" s="9" t="s">
        <v>71</v>
      </c>
      <c r="F258" s="9" t="s">
        <v>966</v>
      </c>
      <c r="G258" s="9" t="s">
        <v>32</v>
      </c>
      <c r="H258" s="9" t="s">
        <v>25</v>
      </c>
      <c r="I258" s="9">
        <v>1</v>
      </c>
      <c r="O258" s="9">
        <v>8</v>
      </c>
      <c r="Q258" s="9">
        <v>3</v>
      </c>
      <c r="R258" s="9">
        <v>1</v>
      </c>
      <c r="S258" s="12">
        <v>2696184.83</v>
      </c>
      <c r="T258" s="11">
        <v>8.5099999999999995E-2</v>
      </c>
    </row>
    <row r="259" spans="1:20">
      <c r="A259" s="9" t="s">
        <v>967</v>
      </c>
      <c r="B259" s="9" t="s">
        <v>968</v>
      </c>
      <c r="C259" s="9">
        <v>9</v>
      </c>
      <c r="E259" s="9" t="s">
        <v>117</v>
      </c>
      <c r="F259" s="9" t="s">
        <v>969</v>
      </c>
      <c r="G259" s="9" t="s">
        <v>32</v>
      </c>
      <c r="H259" s="9" t="s">
        <v>45</v>
      </c>
      <c r="O259" s="9">
        <v>9</v>
      </c>
      <c r="Q259" s="9">
        <v>3</v>
      </c>
      <c r="R259" s="9">
        <v>2</v>
      </c>
    </row>
    <row r="260" spans="1:20">
      <c r="A260" s="9" t="s">
        <v>970</v>
      </c>
      <c r="B260" s="9" t="s">
        <v>971</v>
      </c>
      <c r="C260" s="9">
        <v>9</v>
      </c>
      <c r="E260" s="9" t="s">
        <v>194</v>
      </c>
      <c r="F260" s="9" t="s">
        <v>972</v>
      </c>
      <c r="G260" s="9" t="s">
        <v>169</v>
      </c>
      <c r="H260" s="9" t="s">
        <v>64</v>
      </c>
      <c r="O260" s="9">
        <v>9</v>
      </c>
      <c r="Q260" s="9">
        <v>2</v>
      </c>
      <c r="R260" s="9">
        <v>3</v>
      </c>
    </row>
    <row r="261" spans="1:20">
      <c r="A261" s="9" t="s">
        <v>973</v>
      </c>
      <c r="B261" s="9" t="s">
        <v>974</v>
      </c>
      <c r="C261" s="9">
        <v>9</v>
      </c>
      <c r="E261" s="9" t="s">
        <v>71</v>
      </c>
      <c r="F261" s="9" t="s">
        <v>975</v>
      </c>
      <c r="G261" s="9" t="s">
        <v>32</v>
      </c>
      <c r="H261" s="9" t="s">
        <v>25</v>
      </c>
      <c r="J261" s="9">
        <v>16</v>
      </c>
      <c r="O261" s="9">
        <v>9</v>
      </c>
      <c r="Q261" s="9">
        <v>1</v>
      </c>
      <c r="R261" s="9">
        <v>2</v>
      </c>
    </row>
    <row r="262" spans="1:20">
      <c r="A262" s="9" t="s">
        <v>976</v>
      </c>
      <c r="B262" s="9" t="s">
        <v>977</v>
      </c>
      <c r="C262" s="9">
        <v>9</v>
      </c>
      <c r="E262" s="9" t="s">
        <v>259</v>
      </c>
      <c r="F262" s="9" t="s">
        <v>978</v>
      </c>
      <c r="G262" s="9" t="s">
        <v>32</v>
      </c>
      <c r="H262" s="9" t="s">
        <v>648</v>
      </c>
      <c r="J262" s="9">
        <v>12</v>
      </c>
      <c r="O262" s="9">
        <v>9</v>
      </c>
      <c r="R262" s="9">
        <v>9</v>
      </c>
      <c r="S262" s="12">
        <v>1395657.83</v>
      </c>
      <c r="T262" s="11">
        <v>-0.17960000000000001</v>
      </c>
    </row>
    <row r="263" spans="1:20">
      <c r="A263" s="9" t="s">
        <v>979</v>
      </c>
      <c r="B263" s="9" t="s">
        <v>980</v>
      </c>
      <c r="C263" s="9">
        <v>9</v>
      </c>
      <c r="E263" s="9" t="s">
        <v>981</v>
      </c>
      <c r="F263" s="9" t="s">
        <v>982</v>
      </c>
      <c r="G263" s="9" t="s">
        <v>32</v>
      </c>
      <c r="H263" s="9" t="s">
        <v>25</v>
      </c>
      <c r="O263" s="9">
        <v>9</v>
      </c>
      <c r="R263" s="9">
        <v>1</v>
      </c>
    </row>
    <row r="264" spans="1:20">
      <c r="A264" s="9" t="s">
        <v>983</v>
      </c>
      <c r="B264" s="9" t="s">
        <v>984</v>
      </c>
      <c r="C264" s="9">
        <v>9</v>
      </c>
      <c r="D264" s="9">
        <v>1</v>
      </c>
      <c r="E264" s="9" t="s">
        <v>720</v>
      </c>
      <c r="F264" s="9" t="s">
        <v>985</v>
      </c>
      <c r="G264" s="9" t="s">
        <v>130</v>
      </c>
      <c r="H264" s="9" t="s">
        <v>426</v>
      </c>
      <c r="I264" s="9">
        <v>1</v>
      </c>
      <c r="O264" s="9">
        <v>9</v>
      </c>
      <c r="Q264" s="9">
        <v>2</v>
      </c>
      <c r="T264" s="11">
        <v>-6.4000000000000003E-3</v>
      </c>
    </row>
    <row r="265" spans="1:20">
      <c r="A265" s="9" t="s">
        <v>986</v>
      </c>
      <c r="B265" s="9" t="s">
        <v>987</v>
      </c>
      <c r="C265" s="9">
        <v>9</v>
      </c>
      <c r="E265" s="9" t="s">
        <v>71</v>
      </c>
      <c r="F265" s="9" t="s">
        <v>988</v>
      </c>
      <c r="G265" s="9" t="s">
        <v>32</v>
      </c>
      <c r="O265" s="9">
        <v>9</v>
      </c>
      <c r="Q265" s="9">
        <v>4</v>
      </c>
    </row>
    <row r="266" spans="1:20">
      <c r="A266" s="9" t="s">
        <v>989</v>
      </c>
      <c r="B266" s="9" t="s">
        <v>990</v>
      </c>
      <c r="C266" s="9">
        <v>9</v>
      </c>
      <c r="E266" s="9" t="s">
        <v>71</v>
      </c>
      <c r="F266" s="9" t="s">
        <v>991</v>
      </c>
      <c r="G266" s="9" t="s">
        <v>32</v>
      </c>
      <c r="O266" s="9">
        <v>9</v>
      </c>
      <c r="Q266" s="9">
        <v>3</v>
      </c>
    </row>
    <row r="267" spans="1:20">
      <c r="A267" s="9" t="s">
        <v>992</v>
      </c>
      <c r="B267" s="9" t="s">
        <v>993</v>
      </c>
      <c r="C267" s="9">
        <v>9</v>
      </c>
      <c r="E267" s="9" t="s">
        <v>994</v>
      </c>
      <c r="F267" s="9" t="s">
        <v>995</v>
      </c>
      <c r="G267" s="9" t="s">
        <v>32</v>
      </c>
      <c r="H267" s="9" t="s">
        <v>25</v>
      </c>
      <c r="O267" s="9">
        <v>9</v>
      </c>
      <c r="Q267" s="9">
        <v>4</v>
      </c>
      <c r="R267" s="9">
        <v>1</v>
      </c>
    </row>
    <row r="268" spans="1:20">
      <c r="A268" s="9" t="s">
        <v>996</v>
      </c>
      <c r="B268" s="9" t="s">
        <v>997</v>
      </c>
      <c r="C268" s="9">
        <v>9</v>
      </c>
      <c r="E268" s="9" t="s">
        <v>998</v>
      </c>
      <c r="F268" s="9" t="s">
        <v>999</v>
      </c>
      <c r="G268" s="9" t="s">
        <v>32</v>
      </c>
      <c r="J268" s="9">
        <v>13</v>
      </c>
      <c r="O268" s="9">
        <v>9</v>
      </c>
      <c r="Q268" s="9">
        <v>1</v>
      </c>
      <c r="R268" s="9">
        <v>5</v>
      </c>
    </row>
    <row r="269" spans="1:20">
      <c r="A269" s="9" t="s">
        <v>1000</v>
      </c>
      <c r="B269" s="9" t="s">
        <v>1001</v>
      </c>
      <c r="C269" s="9">
        <v>9</v>
      </c>
      <c r="E269" s="9" t="s">
        <v>71</v>
      </c>
      <c r="F269" s="9" t="s">
        <v>1002</v>
      </c>
      <c r="G269" s="9" t="s">
        <v>32</v>
      </c>
      <c r="J269" s="9">
        <v>28</v>
      </c>
      <c r="O269" s="9">
        <v>9</v>
      </c>
      <c r="Q269" s="9">
        <v>3</v>
      </c>
    </row>
    <row r="270" spans="1:20">
      <c r="A270" s="9" t="s">
        <v>1003</v>
      </c>
      <c r="B270" s="9" t="s">
        <v>1004</v>
      </c>
      <c r="C270" s="9">
        <v>9</v>
      </c>
      <c r="E270" s="9" t="s">
        <v>1005</v>
      </c>
      <c r="F270" s="9" t="s">
        <v>1006</v>
      </c>
      <c r="G270" s="9" t="s">
        <v>32</v>
      </c>
      <c r="O270" s="9">
        <v>9</v>
      </c>
      <c r="Q270" s="9">
        <v>2</v>
      </c>
      <c r="R270" s="9">
        <v>2</v>
      </c>
    </row>
    <row r="271" spans="1:20">
      <c r="A271" s="9" t="s">
        <v>1007</v>
      </c>
      <c r="B271" s="9" t="s">
        <v>1008</v>
      </c>
      <c r="C271" s="9">
        <v>10</v>
      </c>
      <c r="E271" s="9" t="s">
        <v>57</v>
      </c>
      <c r="F271" s="9" t="s">
        <v>1009</v>
      </c>
      <c r="G271" s="9" t="s">
        <v>169</v>
      </c>
      <c r="H271" s="9" t="s">
        <v>901</v>
      </c>
      <c r="J271" s="9">
        <v>10</v>
      </c>
      <c r="O271" s="9">
        <v>10</v>
      </c>
      <c r="Q271" s="9">
        <v>2</v>
      </c>
      <c r="R271" s="9">
        <v>4</v>
      </c>
    </row>
    <row r="272" spans="1:20">
      <c r="A272" s="9" t="s">
        <v>1010</v>
      </c>
      <c r="B272" s="9" t="s">
        <v>1011</v>
      </c>
      <c r="C272" s="9">
        <v>10</v>
      </c>
      <c r="E272" s="9" t="s">
        <v>919</v>
      </c>
      <c r="F272" s="9" t="s">
        <v>1012</v>
      </c>
      <c r="G272" s="9" t="s">
        <v>32</v>
      </c>
      <c r="O272" s="9">
        <v>9</v>
      </c>
      <c r="Q272" s="9">
        <v>1</v>
      </c>
      <c r="R272" s="9">
        <v>5</v>
      </c>
    </row>
    <row r="273" spans="1:20">
      <c r="A273" s="9" t="s">
        <v>1013</v>
      </c>
      <c r="B273" s="9" t="s">
        <v>1014</v>
      </c>
      <c r="C273" s="9">
        <v>10</v>
      </c>
      <c r="E273" s="9" t="s">
        <v>1015</v>
      </c>
      <c r="F273" s="9" t="s">
        <v>1016</v>
      </c>
      <c r="G273" s="9" t="s">
        <v>387</v>
      </c>
      <c r="H273" s="9" t="s">
        <v>25</v>
      </c>
      <c r="K273" s="9">
        <v>0</v>
      </c>
      <c r="L273" s="9">
        <v>0</v>
      </c>
      <c r="N273" s="9" t="s">
        <v>95</v>
      </c>
      <c r="O273" s="9">
        <v>9</v>
      </c>
      <c r="Q273" s="9">
        <v>3</v>
      </c>
      <c r="R273" s="9">
        <v>3</v>
      </c>
    </row>
    <row r="274" spans="1:20">
      <c r="A274" s="9" t="s">
        <v>1017</v>
      </c>
      <c r="B274" s="9" t="s">
        <v>1018</v>
      </c>
      <c r="C274" s="9">
        <v>10</v>
      </c>
      <c r="E274" s="9" t="s">
        <v>71</v>
      </c>
      <c r="F274" s="9" t="s">
        <v>1019</v>
      </c>
      <c r="G274" s="9" t="s">
        <v>32</v>
      </c>
      <c r="H274" s="9" t="s">
        <v>45</v>
      </c>
      <c r="J274" s="9">
        <v>8</v>
      </c>
      <c r="O274" s="9">
        <v>10</v>
      </c>
      <c r="Q274" s="9">
        <v>4</v>
      </c>
      <c r="R274" s="9">
        <v>10</v>
      </c>
    </row>
    <row r="275" spans="1:20">
      <c r="A275" s="9" t="s">
        <v>1020</v>
      </c>
      <c r="B275" s="9" t="s">
        <v>1021</v>
      </c>
      <c r="C275" s="9">
        <v>10</v>
      </c>
      <c r="E275" s="9" t="s">
        <v>1022</v>
      </c>
      <c r="F275" s="9" t="s">
        <v>1023</v>
      </c>
      <c r="G275" s="9" t="s">
        <v>32</v>
      </c>
      <c r="K275" s="9">
        <v>0</v>
      </c>
      <c r="L275" s="9">
        <v>1</v>
      </c>
      <c r="N275" s="9" t="s">
        <v>888</v>
      </c>
      <c r="O275" s="9">
        <v>10</v>
      </c>
      <c r="Q275" s="9">
        <v>6</v>
      </c>
      <c r="R275" s="9">
        <v>2</v>
      </c>
      <c r="S275" s="12">
        <v>1690.17</v>
      </c>
      <c r="T275" s="11">
        <v>-0.77659999999999996</v>
      </c>
    </row>
    <row r="276" spans="1:20">
      <c r="A276" s="9" t="s">
        <v>1024</v>
      </c>
      <c r="B276" s="9" t="s">
        <v>1025</v>
      </c>
      <c r="C276" s="9">
        <v>10</v>
      </c>
      <c r="E276" s="9" t="s">
        <v>57</v>
      </c>
      <c r="F276" s="9" t="s">
        <v>1026</v>
      </c>
      <c r="G276" s="9" t="s">
        <v>32</v>
      </c>
      <c r="J276" s="9">
        <v>13</v>
      </c>
      <c r="O276" s="9">
        <v>10</v>
      </c>
      <c r="Q276" s="9">
        <v>5</v>
      </c>
      <c r="R276" s="9">
        <v>9</v>
      </c>
    </row>
    <row r="277" spans="1:20">
      <c r="A277" s="9" t="s">
        <v>1027</v>
      </c>
      <c r="B277" s="9" t="s">
        <v>1028</v>
      </c>
      <c r="C277" s="9">
        <v>10</v>
      </c>
      <c r="E277" s="9" t="s">
        <v>382</v>
      </c>
      <c r="F277" s="9" t="s">
        <v>1029</v>
      </c>
      <c r="G277" s="9" t="s">
        <v>32</v>
      </c>
      <c r="J277" s="9">
        <v>12</v>
      </c>
      <c r="O277" s="9">
        <v>10</v>
      </c>
      <c r="Q277" s="9">
        <v>1</v>
      </c>
      <c r="R277" s="9">
        <v>8</v>
      </c>
    </row>
    <row r="278" spans="1:20">
      <c r="A278" s="9" t="s">
        <v>1030</v>
      </c>
      <c r="B278" s="9" t="s">
        <v>1031</v>
      </c>
      <c r="C278" s="9">
        <v>10</v>
      </c>
      <c r="E278" s="9" t="s">
        <v>150</v>
      </c>
      <c r="F278" s="9" t="s">
        <v>1032</v>
      </c>
      <c r="G278" s="9" t="s">
        <v>32</v>
      </c>
      <c r="H278" s="9" t="s">
        <v>45</v>
      </c>
      <c r="O278" s="9">
        <v>10</v>
      </c>
      <c r="Q278" s="9">
        <v>1</v>
      </c>
    </row>
    <row r="279" spans="1:20">
      <c r="A279" s="9" t="s">
        <v>1033</v>
      </c>
      <c r="B279" s="9" t="s">
        <v>1034</v>
      </c>
      <c r="C279" s="9">
        <v>10</v>
      </c>
      <c r="E279" s="9" t="s">
        <v>596</v>
      </c>
      <c r="F279" s="9" t="s">
        <v>1035</v>
      </c>
      <c r="G279" s="9" t="s">
        <v>32</v>
      </c>
      <c r="O279" s="9">
        <v>10</v>
      </c>
      <c r="Q279" s="9">
        <v>3</v>
      </c>
      <c r="S279" s="10">
        <v>1283</v>
      </c>
      <c r="T279" s="11">
        <v>-0.51019999999999999</v>
      </c>
    </row>
    <row r="280" spans="1:20">
      <c r="A280" s="9" t="s">
        <v>1036</v>
      </c>
      <c r="B280" s="9" t="s">
        <v>1037</v>
      </c>
      <c r="C280" s="9">
        <v>10</v>
      </c>
      <c r="E280" s="9" t="s">
        <v>90</v>
      </c>
      <c r="F280" s="9" t="s">
        <v>1038</v>
      </c>
      <c r="G280" s="9" t="s">
        <v>32</v>
      </c>
      <c r="J280" s="9">
        <v>13</v>
      </c>
      <c r="O280" s="9">
        <v>10</v>
      </c>
      <c r="Q280" s="9">
        <v>6</v>
      </c>
      <c r="R280" s="9">
        <v>10</v>
      </c>
    </row>
    <row r="281" spans="1:20">
      <c r="A281" s="9" t="s">
        <v>1039</v>
      </c>
      <c r="B281" s="9" t="s">
        <v>1040</v>
      </c>
      <c r="C281" s="9">
        <v>10</v>
      </c>
      <c r="E281" s="9" t="s">
        <v>90</v>
      </c>
      <c r="F281" s="9" t="s">
        <v>1041</v>
      </c>
      <c r="G281" s="9" t="s">
        <v>32</v>
      </c>
      <c r="O281" s="9">
        <v>10</v>
      </c>
      <c r="Q281" s="9">
        <v>3</v>
      </c>
      <c r="R281" s="9">
        <v>10</v>
      </c>
    </row>
    <row r="282" spans="1:20">
      <c r="A282" s="9" t="s">
        <v>1042</v>
      </c>
      <c r="B282" s="9" t="s">
        <v>1043</v>
      </c>
      <c r="C282" s="9">
        <v>10</v>
      </c>
      <c r="E282" s="9" t="s">
        <v>86</v>
      </c>
      <c r="F282" s="9" t="s">
        <v>1044</v>
      </c>
      <c r="G282" s="9" t="s">
        <v>32</v>
      </c>
      <c r="H282" s="9" t="s">
        <v>45</v>
      </c>
      <c r="J282" s="9">
        <v>12</v>
      </c>
      <c r="O282" s="9">
        <v>10</v>
      </c>
      <c r="Q282" s="9">
        <v>3</v>
      </c>
      <c r="R282" s="9">
        <v>7</v>
      </c>
    </row>
    <row r="283" spans="1:20">
      <c r="A283" s="9" t="s">
        <v>1045</v>
      </c>
      <c r="B283" s="9" t="s">
        <v>1046</v>
      </c>
      <c r="C283" s="9">
        <v>10</v>
      </c>
      <c r="E283" s="9" t="s">
        <v>635</v>
      </c>
      <c r="F283" s="9" t="s">
        <v>1047</v>
      </c>
      <c r="G283" s="9" t="s">
        <v>32</v>
      </c>
      <c r="O283" s="9">
        <v>10</v>
      </c>
      <c r="Q283" s="9">
        <v>5</v>
      </c>
      <c r="R283" s="9">
        <v>1</v>
      </c>
    </row>
    <row r="284" spans="1:20">
      <c r="A284" s="9" t="s">
        <v>1048</v>
      </c>
      <c r="B284" s="9" t="s">
        <v>1049</v>
      </c>
      <c r="C284" s="9">
        <v>10</v>
      </c>
      <c r="E284" s="9" t="s">
        <v>1050</v>
      </c>
      <c r="F284" s="9" t="s">
        <v>1051</v>
      </c>
      <c r="G284" s="9" t="s">
        <v>32</v>
      </c>
      <c r="O284" s="9">
        <v>10</v>
      </c>
      <c r="Q284" s="9">
        <v>4</v>
      </c>
    </row>
    <row r="285" spans="1:20">
      <c r="A285" s="9" t="s">
        <v>1052</v>
      </c>
      <c r="B285" s="9" t="s">
        <v>1053</v>
      </c>
      <c r="C285" s="9">
        <v>10</v>
      </c>
      <c r="E285" s="9" t="s">
        <v>1054</v>
      </c>
      <c r="F285" s="9" t="s">
        <v>1055</v>
      </c>
      <c r="G285" s="9" t="s">
        <v>32</v>
      </c>
      <c r="H285" s="9" t="s">
        <v>25</v>
      </c>
      <c r="O285" s="9">
        <v>10</v>
      </c>
      <c r="Q285" s="9">
        <v>5</v>
      </c>
      <c r="R285" s="9">
        <v>1</v>
      </c>
    </row>
    <row r="286" spans="1:20">
      <c r="A286" s="9" t="s">
        <v>1056</v>
      </c>
      <c r="B286" s="9" t="s">
        <v>1057</v>
      </c>
      <c r="C286" s="9">
        <v>10</v>
      </c>
      <c r="D286" s="9">
        <v>1</v>
      </c>
      <c r="E286" s="9" t="s">
        <v>86</v>
      </c>
      <c r="F286" s="9" t="s">
        <v>1058</v>
      </c>
      <c r="G286" s="9" t="s">
        <v>32</v>
      </c>
      <c r="I286" s="9">
        <v>1</v>
      </c>
      <c r="O286" s="9">
        <v>10</v>
      </c>
      <c r="Q286" s="9">
        <v>2</v>
      </c>
    </row>
    <row r="287" spans="1:20">
      <c r="A287" s="9" t="s">
        <v>1059</v>
      </c>
      <c r="B287" s="9" t="s">
        <v>1060</v>
      </c>
      <c r="C287" s="9">
        <v>11</v>
      </c>
      <c r="D287" s="9">
        <v>1</v>
      </c>
      <c r="E287" s="9" t="s">
        <v>110</v>
      </c>
      <c r="F287" s="9" t="s">
        <v>1061</v>
      </c>
      <c r="G287" s="9" t="s">
        <v>32</v>
      </c>
      <c r="I287" s="9">
        <v>1</v>
      </c>
      <c r="J287" s="9">
        <v>14</v>
      </c>
      <c r="K287" s="9">
        <v>0</v>
      </c>
      <c r="L287" s="9">
        <v>0</v>
      </c>
      <c r="N287" s="9" t="s">
        <v>46</v>
      </c>
      <c r="O287" s="9">
        <v>10</v>
      </c>
      <c r="Q287" s="9">
        <v>4</v>
      </c>
      <c r="R287" s="9">
        <v>9</v>
      </c>
      <c r="S287" s="12">
        <v>1954.33</v>
      </c>
      <c r="T287" s="11">
        <v>-0.86280000000000001</v>
      </c>
    </row>
    <row r="288" spans="1:20">
      <c r="A288" s="9" t="s">
        <v>1062</v>
      </c>
      <c r="B288" s="9" t="s">
        <v>1063</v>
      </c>
      <c r="C288" s="9">
        <v>11</v>
      </c>
      <c r="E288" s="9" t="s">
        <v>86</v>
      </c>
      <c r="F288" s="9" t="s">
        <v>1064</v>
      </c>
      <c r="G288" s="9" t="s">
        <v>387</v>
      </c>
      <c r="H288" s="9" t="s">
        <v>25</v>
      </c>
      <c r="O288" s="9">
        <v>10</v>
      </c>
      <c r="T288" s="11">
        <v>0.42130000000000001</v>
      </c>
    </row>
    <row r="289" spans="1:20">
      <c r="A289" s="9" t="s">
        <v>1065</v>
      </c>
      <c r="B289" s="9" t="s">
        <v>1066</v>
      </c>
      <c r="C289" s="9">
        <v>11</v>
      </c>
      <c r="D289" s="9">
        <v>1</v>
      </c>
      <c r="E289" s="9" t="s">
        <v>71</v>
      </c>
      <c r="F289" s="9" t="s">
        <v>1067</v>
      </c>
      <c r="G289" s="9" t="s">
        <v>169</v>
      </c>
      <c r="H289" s="9" t="s">
        <v>25</v>
      </c>
      <c r="I289" s="9">
        <v>1</v>
      </c>
      <c r="J289" s="9">
        <v>104</v>
      </c>
      <c r="O289" s="9">
        <v>11</v>
      </c>
      <c r="R289" s="9">
        <v>5</v>
      </c>
      <c r="T289" s="11">
        <v>6.1078000000000001</v>
      </c>
    </row>
    <row r="290" spans="1:20">
      <c r="A290" s="9" t="s">
        <v>1068</v>
      </c>
      <c r="B290" s="9" t="s">
        <v>1069</v>
      </c>
      <c r="C290" s="9">
        <v>11</v>
      </c>
      <c r="E290" s="9" t="s">
        <v>30</v>
      </c>
      <c r="F290" s="9" t="s">
        <v>1070</v>
      </c>
      <c r="G290" s="9" t="s">
        <v>32</v>
      </c>
      <c r="H290" s="9" t="s">
        <v>45</v>
      </c>
      <c r="O290" s="9">
        <v>11</v>
      </c>
      <c r="Q290" s="9">
        <v>1</v>
      </c>
      <c r="S290" s="12">
        <v>2017.17</v>
      </c>
      <c r="T290" s="11">
        <v>-0.46089999999999998</v>
      </c>
    </row>
    <row r="291" spans="1:20">
      <c r="A291" s="9" t="s">
        <v>1071</v>
      </c>
      <c r="B291" s="9" t="s">
        <v>1072</v>
      </c>
      <c r="C291" s="9">
        <v>11</v>
      </c>
      <c r="E291" s="9" t="s">
        <v>596</v>
      </c>
      <c r="F291" s="9" t="s">
        <v>1073</v>
      </c>
      <c r="G291" s="9" t="s">
        <v>32</v>
      </c>
      <c r="K291" s="9">
        <v>0</v>
      </c>
      <c r="L291" s="9">
        <v>2</v>
      </c>
      <c r="N291" s="9" t="s">
        <v>46</v>
      </c>
      <c r="O291" s="9">
        <v>9</v>
      </c>
      <c r="T291" s="11">
        <v>-0.58809999999999996</v>
      </c>
    </row>
    <row r="292" spans="1:20">
      <c r="A292" s="9" t="s">
        <v>1074</v>
      </c>
      <c r="B292" s="9" t="s">
        <v>1075</v>
      </c>
      <c r="C292" s="9">
        <v>11</v>
      </c>
      <c r="E292" s="9" t="s">
        <v>724</v>
      </c>
      <c r="F292" s="9" t="s">
        <v>1076</v>
      </c>
      <c r="G292" s="9" t="s">
        <v>32</v>
      </c>
      <c r="H292" s="9" t="s">
        <v>648</v>
      </c>
      <c r="O292" s="9">
        <v>11</v>
      </c>
      <c r="Q292" s="9">
        <v>1</v>
      </c>
      <c r="R292" s="9">
        <v>11</v>
      </c>
    </row>
    <row r="293" spans="1:20">
      <c r="A293" s="9" t="s">
        <v>1077</v>
      </c>
      <c r="B293" s="9" t="s">
        <v>1078</v>
      </c>
      <c r="C293" s="9">
        <v>11</v>
      </c>
      <c r="E293" s="9" t="s">
        <v>651</v>
      </c>
      <c r="F293" s="9" t="s">
        <v>1079</v>
      </c>
      <c r="G293" s="9" t="s">
        <v>32</v>
      </c>
      <c r="H293" s="9" t="s">
        <v>45</v>
      </c>
      <c r="O293" s="9">
        <v>10</v>
      </c>
      <c r="Q293" s="9">
        <v>2</v>
      </c>
      <c r="R293" s="9">
        <v>6</v>
      </c>
    </row>
    <row r="294" spans="1:20">
      <c r="A294" s="9" t="s">
        <v>1080</v>
      </c>
      <c r="B294" s="9" t="s">
        <v>1081</v>
      </c>
      <c r="C294" s="9">
        <v>12</v>
      </c>
      <c r="E294" s="9" t="s">
        <v>86</v>
      </c>
      <c r="F294" s="9" t="s">
        <v>1082</v>
      </c>
      <c r="G294" s="9" t="s">
        <v>32</v>
      </c>
      <c r="J294" s="9">
        <v>24</v>
      </c>
      <c r="O294" s="9">
        <v>12</v>
      </c>
      <c r="Q294" s="9">
        <v>7</v>
      </c>
      <c r="R294" s="9">
        <v>1</v>
      </c>
    </row>
    <row r="295" spans="1:20">
      <c r="A295" s="9" t="s">
        <v>1083</v>
      </c>
      <c r="B295" s="9" t="s">
        <v>1084</v>
      </c>
      <c r="C295" s="9">
        <v>12</v>
      </c>
      <c r="E295" s="9" t="s">
        <v>592</v>
      </c>
      <c r="F295" s="9" t="s">
        <v>1085</v>
      </c>
      <c r="G295" s="9" t="s">
        <v>32</v>
      </c>
      <c r="H295" s="9" t="s">
        <v>45</v>
      </c>
      <c r="O295" s="9">
        <v>12</v>
      </c>
      <c r="Q295" s="9">
        <v>2</v>
      </c>
      <c r="R295" s="9">
        <v>5</v>
      </c>
    </row>
    <row r="296" spans="1:20">
      <c r="A296" s="9" t="s">
        <v>1086</v>
      </c>
      <c r="B296" s="9" t="s">
        <v>1087</v>
      </c>
      <c r="C296" s="9">
        <v>12</v>
      </c>
      <c r="D296" s="9">
        <v>1</v>
      </c>
      <c r="E296" s="9" t="s">
        <v>1088</v>
      </c>
      <c r="F296" s="9" t="s">
        <v>1089</v>
      </c>
      <c r="G296" s="9" t="s">
        <v>32</v>
      </c>
      <c r="H296" s="9" t="s">
        <v>45</v>
      </c>
      <c r="I296" s="9">
        <v>1</v>
      </c>
      <c r="O296" s="9">
        <v>12</v>
      </c>
      <c r="Q296" s="9">
        <v>1</v>
      </c>
      <c r="R296" s="9">
        <v>1</v>
      </c>
    </row>
    <row r="297" spans="1:20">
      <c r="A297" s="9" t="s">
        <v>1090</v>
      </c>
      <c r="B297" s="9" t="s">
        <v>1091</v>
      </c>
      <c r="C297" s="9">
        <v>12</v>
      </c>
      <c r="E297" s="9" t="s">
        <v>280</v>
      </c>
      <c r="F297" s="9" t="s">
        <v>1092</v>
      </c>
      <c r="G297" s="9" t="s">
        <v>32</v>
      </c>
      <c r="J297" s="9">
        <v>12</v>
      </c>
      <c r="K297" s="9">
        <v>0</v>
      </c>
      <c r="L297" s="9">
        <v>1</v>
      </c>
      <c r="N297" s="9" t="s">
        <v>1093</v>
      </c>
      <c r="O297" s="9">
        <v>10</v>
      </c>
      <c r="Q297" s="9">
        <v>4</v>
      </c>
      <c r="R297" s="9">
        <v>2</v>
      </c>
      <c r="S297" s="12">
        <v>13181.67</v>
      </c>
      <c r="T297" s="11">
        <v>0.87670000000000003</v>
      </c>
    </row>
    <row r="298" spans="1:20">
      <c r="A298" s="9" t="s">
        <v>1094</v>
      </c>
      <c r="B298" s="9" t="s">
        <v>1095</v>
      </c>
      <c r="C298" s="9">
        <v>12</v>
      </c>
      <c r="E298" s="9" t="s">
        <v>891</v>
      </c>
      <c r="F298" s="9" t="s">
        <v>1096</v>
      </c>
      <c r="G298" s="9" t="s">
        <v>32</v>
      </c>
      <c r="H298" s="9" t="s">
        <v>25</v>
      </c>
      <c r="J298" s="9">
        <v>12</v>
      </c>
      <c r="O298" s="9">
        <v>12</v>
      </c>
      <c r="R298" s="9">
        <v>4</v>
      </c>
      <c r="S298" s="12">
        <v>3414.17</v>
      </c>
      <c r="T298" s="11">
        <v>0.3448</v>
      </c>
    </row>
    <row r="299" spans="1:20">
      <c r="A299" s="9" t="s">
        <v>1097</v>
      </c>
      <c r="B299" s="9" t="s">
        <v>1098</v>
      </c>
      <c r="C299" s="9">
        <v>12</v>
      </c>
      <c r="E299" s="9" t="s">
        <v>86</v>
      </c>
      <c r="F299" s="9" t="s">
        <v>1099</v>
      </c>
      <c r="G299" s="9" t="s">
        <v>387</v>
      </c>
      <c r="H299" s="9" t="s">
        <v>1100</v>
      </c>
      <c r="O299" s="9">
        <v>11</v>
      </c>
      <c r="Q299" s="9">
        <v>1</v>
      </c>
      <c r="R299" s="9">
        <v>1</v>
      </c>
    </row>
    <row r="300" spans="1:20">
      <c r="A300" s="9" t="s">
        <v>1101</v>
      </c>
      <c r="B300" s="9" t="s">
        <v>1102</v>
      </c>
      <c r="C300" s="9">
        <v>12</v>
      </c>
      <c r="E300" s="9" t="s">
        <v>71</v>
      </c>
      <c r="F300" s="9" t="s">
        <v>1103</v>
      </c>
      <c r="G300" s="9" t="s">
        <v>32</v>
      </c>
      <c r="O300" s="9">
        <v>12</v>
      </c>
      <c r="R300" s="9">
        <v>12</v>
      </c>
      <c r="S300" s="12">
        <v>643157.5</v>
      </c>
      <c r="T300" s="13">
        <v>-0.14000000000000001</v>
      </c>
    </row>
    <row r="301" spans="1:20">
      <c r="A301" s="9" t="s">
        <v>1104</v>
      </c>
      <c r="B301" s="9" t="s">
        <v>1105</v>
      </c>
      <c r="C301" s="9">
        <v>12</v>
      </c>
      <c r="D301" s="9">
        <v>1</v>
      </c>
      <c r="E301" s="9" t="s">
        <v>415</v>
      </c>
      <c r="F301" s="9" t="s">
        <v>1106</v>
      </c>
      <c r="G301" s="9" t="s">
        <v>32</v>
      </c>
      <c r="I301" s="9">
        <v>1</v>
      </c>
      <c r="O301" s="9">
        <v>11</v>
      </c>
      <c r="R301" s="9">
        <v>2</v>
      </c>
    </row>
    <row r="302" spans="1:20">
      <c r="A302" s="9" t="s">
        <v>1107</v>
      </c>
      <c r="B302" s="9" t="s">
        <v>1108</v>
      </c>
      <c r="C302" s="9">
        <v>12</v>
      </c>
      <c r="E302" s="9" t="s">
        <v>1109</v>
      </c>
      <c r="F302" s="9" t="s">
        <v>1110</v>
      </c>
      <c r="G302" s="9" t="s">
        <v>32</v>
      </c>
      <c r="O302" s="9">
        <v>12</v>
      </c>
      <c r="Q302" s="9">
        <v>1</v>
      </c>
    </row>
    <row r="303" spans="1:20">
      <c r="A303" s="9" t="s">
        <v>1111</v>
      </c>
      <c r="B303" s="9" t="s">
        <v>1112</v>
      </c>
      <c r="C303" s="9">
        <v>13</v>
      </c>
      <c r="D303" s="9">
        <v>1</v>
      </c>
      <c r="E303" s="9" t="s">
        <v>198</v>
      </c>
      <c r="F303" s="9" t="s">
        <v>1113</v>
      </c>
      <c r="G303" s="9" t="s">
        <v>32</v>
      </c>
      <c r="I303" s="9">
        <v>1</v>
      </c>
      <c r="K303" s="9">
        <v>24</v>
      </c>
      <c r="L303" s="9">
        <v>0</v>
      </c>
      <c r="M303" s="9" t="s">
        <v>1114</v>
      </c>
      <c r="O303" s="9">
        <v>12</v>
      </c>
      <c r="Q303" s="9">
        <v>1</v>
      </c>
      <c r="R303" s="9">
        <v>4</v>
      </c>
      <c r="S303" s="12">
        <v>44232405.670000002</v>
      </c>
      <c r="T303" s="11">
        <v>2.7000000000000001E-3</v>
      </c>
    </row>
    <row r="304" spans="1:20">
      <c r="A304" s="9" t="s">
        <v>1115</v>
      </c>
      <c r="B304" s="9" t="s">
        <v>1116</v>
      </c>
      <c r="C304" s="9">
        <v>13</v>
      </c>
      <c r="D304" s="9">
        <v>1</v>
      </c>
      <c r="E304" s="9" t="s">
        <v>90</v>
      </c>
      <c r="F304" s="9" t="s">
        <v>1117</v>
      </c>
      <c r="G304" s="9" t="s">
        <v>32</v>
      </c>
      <c r="H304" s="9" t="s">
        <v>45</v>
      </c>
      <c r="I304" s="9">
        <v>1</v>
      </c>
      <c r="O304" s="9">
        <v>10</v>
      </c>
      <c r="Q304" s="9">
        <v>2</v>
      </c>
      <c r="R304" s="9">
        <v>5</v>
      </c>
    </row>
    <row r="305" spans="1:20">
      <c r="A305" s="9" t="s">
        <v>1118</v>
      </c>
      <c r="B305" s="9" t="s">
        <v>1119</v>
      </c>
      <c r="C305" s="9">
        <v>13</v>
      </c>
      <c r="D305" s="9">
        <v>1</v>
      </c>
      <c r="E305" s="9" t="s">
        <v>30</v>
      </c>
      <c r="F305" s="9" t="s">
        <v>1120</v>
      </c>
      <c r="G305" s="9" t="s">
        <v>169</v>
      </c>
      <c r="H305" s="9" t="s">
        <v>64</v>
      </c>
      <c r="I305" s="9">
        <v>1</v>
      </c>
      <c r="K305" s="9">
        <v>0</v>
      </c>
      <c r="L305" s="9">
        <v>1</v>
      </c>
      <c r="N305" s="9" t="s">
        <v>1121</v>
      </c>
      <c r="O305" s="9">
        <v>11</v>
      </c>
      <c r="Q305" s="9">
        <v>3</v>
      </c>
      <c r="R305" s="9">
        <v>6</v>
      </c>
    </row>
    <row r="306" spans="1:20">
      <c r="A306" s="9" t="s">
        <v>1122</v>
      </c>
      <c r="B306" s="9" t="s">
        <v>1123</v>
      </c>
      <c r="C306" s="9">
        <v>13</v>
      </c>
      <c r="E306" s="9" t="s">
        <v>1124</v>
      </c>
      <c r="F306" s="9" t="s">
        <v>1125</v>
      </c>
      <c r="G306" s="9" t="s">
        <v>32</v>
      </c>
      <c r="H306" s="9" t="s">
        <v>45</v>
      </c>
      <c r="J306" s="9">
        <v>12</v>
      </c>
      <c r="O306" s="9">
        <v>9</v>
      </c>
      <c r="Q306" s="9">
        <v>2</v>
      </c>
      <c r="R306" s="9">
        <v>9</v>
      </c>
    </row>
    <row r="307" spans="1:20">
      <c r="A307" s="9" t="s">
        <v>1126</v>
      </c>
      <c r="B307" s="9" t="s">
        <v>1127</v>
      </c>
      <c r="C307" s="9">
        <v>13</v>
      </c>
      <c r="D307" s="9">
        <v>2</v>
      </c>
      <c r="E307" s="9" t="s">
        <v>177</v>
      </c>
      <c r="F307" s="9" t="s">
        <v>1128</v>
      </c>
      <c r="G307" s="9" t="s">
        <v>32</v>
      </c>
      <c r="H307" s="9" t="s">
        <v>25</v>
      </c>
      <c r="I307" s="9">
        <v>2</v>
      </c>
      <c r="K307" s="9">
        <v>0</v>
      </c>
      <c r="L307" s="9">
        <v>2</v>
      </c>
      <c r="N307" s="9" t="s">
        <v>46</v>
      </c>
      <c r="O307" s="9">
        <v>11</v>
      </c>
      <c r="Q307" s="9">
        <v>2</v>
      </c>
      <c r="R307" s="9">
        <v>3</v>
      </c>
    </row>
    <row r="308" spans="1:20">
      <c r="A308" s="9" t="s">
        <v>1129</v>
      </c>
      <c r="B308" s="9" t="s">
        <v>1130</v>
      </c>
      <c r="C308" s="9">
        <v>13</v>
      </c>
      <c r="E308" s="9" t="s">
        <v>998</v>
      </c>
      <c r="F308" s="9" t="s">
        <v>1131</v>
      </c>
      <c r="G308" s="9" t="s">
        <v>32</v>
      </c>
      <c r="H308" s="9" t="s">
        <v>25</v>
      </c>
      <c r="J308" s="9">
        <v>13</v>
      </c>
      <c r="O308" s="9">
        <v>12</v>
      </c>
      <c r="Q308" s="9">
        <v>1</v>
      </c>
      <c r="R308" s="9">
        <v>1</v>
      </c>
    </row>
    <row r="309" spans="1:20">
      <c r="A309" s="9" t="s">
        <v>1132</v>
      </c>
      <c r="B309" s="9" t="s">
        <v>1133</v>
      </c>
      <c r="C309" s="9">
        <v>14</v>
      </c>
      <c r="D309" s="9">
        <v>3</v>
      </c>
      <c r="E309" s="9" t="s">
        <v>86</v>
      </c>
      <c r="F309" s="9" t="s">
        <v>1134</v>
      </c>
      <c r="G309" s="9" t="s">
        <v>1135</v>
      </c>
      <c r="H309" s="9" t="s">
        <v>25</v>
      </c>
      <c r="I309" s="9">
        <v>3</v>
      </c>
      <c r="K309" s="9">
        <v>0</v>
      </c>
      <c r="L309" s="9">
        <v>3</v>
      </c>
      <c r="N309" s="9" t="s">
        <v>46</v>
      </c>
      <c r="O309" s="9">
        <v>12</v>
      </c>
      <c r="Q309" s="9">
        <v>7</v>
      </c>
      <c r="R309" s="9">
        <v>3</v>
      </c>
      <c r="S309" s="10">
        <v>4060</v>
      </c>
      <c r="T309" s="11">
        <v>0.4289</v>
      </c>
    </row>
    <row r="310" spans="1:20">
      <c r="A310" s="9" t="s">
        <v>1136</v>
      </c>
      <c r="B310" s="9" t="s">
        <v>1137</v>
      </c>
      <c r="C310" s="9">
        <v>14</v>
      </c>
      <c r="D310" s="9">
        <v>3</v>
      </c>
      <c r="E310" s="9" t="s">
        <v>150</v>
      </c>
      <c r="F310" s="9" t="s">
        <v>1138</v>
      </c>
      <c r="G310" s="9" t="s">
        <v>32</v>
      </c>
      <c r="H310" s="9" t="s">
        <v>933</v>
      </c>
      <c r="I310" s="9">
        <v>3</v>
      </c>
      <c r="K310" s="10">
        <v>1443</v>
      </c>
      <c r="L310" s="9">
        <v>152</v>
      </c>
      <c r="M310" s="9" t="s">
        <v>1139</v>
      </c>
      <c r="N310" s="9" t="s">
        <v>1140</v>
      </c>
      <c r="O310" s="9">
        <v>10</v>
      </c>
      <c r="Q310" s="9">
        <v>3</v>
      </c>
      <c r="R310" s="9">
        <v>4</v>
      </c>
      <c r="S310" s="12">
        <v>801144.17</v>
      </c>
      <c r="T310" s="11">
        <v>-0.13109999999999999</v>
      </c>
    </row>
    <row r="311" spans="1:20">
      <c r="A311" s="9" t="s">
        <v>1141</v>
      </c>
      <c r="B311" s="9" t="s">
        <v>1142</v>
      </c>
      <c r="C311" s="9">
        <v>14</v>
      </c>
      <c r="D311" s="9">
        <v>1</v>
      </c>
      <c r="E311" s="9" t="s">
        <v>259</v>
      </c>
      <c r="F311" s="9" t="s">
        <v>1143</v>
      </c>
      <c r="G311" s="9" t="s">
        <v>32</v>
      </c>
      <c r="I311" s="9">
        <v>1</v>
      </c>
      <c r="O311" s="9">
        <v>14</v>
      </c>
      <c r="Q311" s="9">
        <v>1</v>
      </c>
      <c r="R311" s="9">
        <v>3</v>
      </c>
    </row>
    <row r="312" spans="1:20">
      <c r="A312" s="9" t="s">
        <v>1144</v>
      </c>
      <c r="B312" s="9" t="s">
        <v>1145</v>
      </c>
      <c r="C312" s="9">
        <v>14</v>
      </c>
      <c r="D312" s="9">
        <v>1</v>
      </c>
      <c r="E312" s="9" t="s">
        <v>635</v>
      </c>
      <c r="F312" s="9" t="s">
        <v>1146</v>
      </c>
      <c r="G312" s="9" t="s">
        <v>32</v>
      </c>
      <c r="H312" s="9" t="s">
        <v>45</v>
      </c>
      <c r="I312" s="9">
        <v>1</v>
      </c>
      <c r="O312" s="9">
        <v>14</v>
      </c>
      <c r="Q312" s="9">
        <v>3</v>
      </c>
    </row>
    <row r="313" spans="1:20">
      <c r="A313" s="9" t="s">
        <v>1147</v>
      </c>
      <c r="B313" s="9" t="s">
        <v>1148</v>
      </c>
      <c r="C313" s="9">
        <v>15</v>
      </c>
      <c r="D313" s="9">
        <v>1</v>
      </c>
      <c r="E313" s="9" t="s">
        <v>71</v>
      </c>
      <c r="F313" s="9" t="s">
        <v>1149</v>
      </c>
      <c r="G313" s="9" t="s">
        <v>130</v>
      </c>
      <c r="H313" s="9" t="s">
        <v>505</v>
      </c>
      <c r="I313" s="9">
        <v>1</v>
      </c>
      <c r="J313" s="9">
        <v>24</v>
      </c>
      <c r="O313" s="9">
        <v>15</v>
      </c>
      <c r="Q313" s="9">
        <v>1</v>
      </c>
      <c r="R313" s="9">
        <v>7</v>
      </c>
    </row>
    <row r="314" spans="1:20">
      <c r="A314" s="9" t="s">
        <v>1150</v>
      </c>
      <c r="B314" s="9" t="s">
        <v>1151</v>
      </c>
      <c r="C314" s="9">
        <v>15</v>
      </c>
      <c r="E314" s="9" t="s">
        <v>1152</v>
      </c>
      <c r="F314" s="9" t="s">
        <v>1153</v>
      </c>
      <c r="G314" s="9" t="s">
        <v>32</v>
      </c>
      <c r="H314" s="9" t="s">
        <v>45</v>
      </c>
      <c r="O314" s="9">
        <v>15</v>
      </c>
      <c r="Q314" s="9">
        <v>1</v>
      </c>
      <c r="R314" s="9">
        <v>15</v>
      </c>
      <c r="S314" s="10">
        <v>3755</v>
      </c>
      <c r="T314" s="11">
        <v>0.71960000000000002</v>
      </c>
    </row>
    <row r="315" spans="1:20">
      <c r="A315" s="9" t="s">
        <v>1154</v>
      </c>
      <c r="B315" s="9" t="s">
        <v>1155</v>
      </c>
      <c r="C315" s="9">
        <v>15</v>
      </c>
      <c r="E315" s="9" t="s">
        <v>919</v>
      </c>
      <c r="F315" s="9" t="s">
        <v>1156</v>
      </c>
      <c r="G315" s="9" t="s">
        <v>32</v>
      </c>
      <c r="H315" s="9" t="s">
        <v>119</v>
      </c>
      <c r="O315" s="9">
        <v>14</v>
      </c>
      <c r="Q315" s="9">
        <v>2</v>
      </c>
      <c r="R315" s="9">
        <v>1</v>
      </c>
    </row>
    <row r="316" spans="1:20">
      <c r="A316" s="9" t="s">
        <v>1157</v>
      </c>
      <c r="B316" s="9" t="s">
        <v>1158</v>
      </c>
      <c r="C316" s="9">
        <v>15</v>
      </c>
      <c r="E316" s="9" t="s">
        <v>71</v>
      </c>
      <c r="F316" s="9" t="s">
        <v>1159</v>
      </c>
      <c r="G316" s="9" t="s">
        <v>32</v>
      </c>
      <c r="H316" s="9" t="s">
        <v>45</v>
      </c>
      <c r="O316" s="9">
        <v>13</v>
      </c>
      <c r="Q316" s="9">
        <v>1</v>
      </c>
      <c r="R316" s="9">
        <v>6</v>
      </c>
      <c r="T316" s="11">
        <v>2.2989000000000002</v>
      </c>
    </row>
    <row r="317" spans="1:20">
      <c r="A317" s="9" t="s">
        <v>1160</v>
      </c>
      <c r="B317" s="9" t="s">
        <v>1161</v>
      </c>
      <c r="C317" s="9">
        <v>16</v>
      </c>
      <c r="E317" s="9" t="s">
        <v>478</v>
      </c>
      <c r="F317" s="9" t="s">
        <v>1162</v>
      </c>
      <c r="G317" s="9" t="s">
        <v>32</v>
      </c>
      <c r="H317" s="9" t="s">
        <v>45</v>
      </c>
      <c r="O317" s="9">
        <v>16</v>
      </c>
      <c r="Q317" s="9">
        <v>2</v>
      </c>
      <c r="S317" s="12">
        <v>16161014.5</v>
      </c>
      <c r="T317" s="11">
        <v>-0.22539999999999999</v>
      </c>
    </row>
    <row r="318" spans="1:20">
      <c r="A318" s="9" t="s">
        <v>1163</v>
      </c>
      <c r="B318" s="9" t="s">
        <v>1164</v>
      </c>
      <c r="C318" s="9">
        <v>16</v>
      </c>
      <c r="E318" s="9" t="s">
        <v>1165</v>
      </c>
      <c r="F318" s="9" t="s">
        <v>1166</v>
      </c>
      <c r="G318" s="9" t="s">
        <v>32</v>
      </c>
      <c r="H318" s="9" t="s">
        <v>45</v>
      </c>
      <c r="J318" s="9">
        <v>20</v>
      </c>
      <c r="O318" s="9">
        <v>10</v>
      </c>
      <c r="Q318" s="9">
        <v>1</v>
      </c>
    </row>
    <row r="319" spans="1:20">
      <c r="A319" s="9" t="s">
        <v>1167</v>
      </c>
      <c r="B319" s="9" t="s">
        <v>1168</v>
      </c>
      <c r="C319" s="9">
        <v>17</v>
      </c>
      <c r="E319" s="9" t="s">
        <v>90</v>
      </c>
      <c r="F319" s="9" t="s">
        <v>1169</v>
      </c>
      <c r="G319" s="9" t="s">
        <v>1170</v>
      </c>
      <c r="H319" s="9" t="s">
        <v>1171</v>
      </c>
      <c r="J319" s="9">
        <v>12</v>
      </c>
      <c r="O319" s="9">
        <v>17</v>
      </c>
      <c r="Q319" s="9">
        <v>2</v>
      </c>
      <c r="S319" s="12">
        <v>8275492.5</v>
      </c>
      <c r="T319" s="11">
        <v>-0.25979999999999998</v>
      </c>
    </row>
    <row r="320" spans="1:20">
      <c r="A320" s="9" t="s">
        <v>1172</v>
      </c>
      <c r="B320" s="9" t="s">
        <v>1173</v>
      </c>
      <c r="C320" s="9">
        <v>17</v>
      </c>
      <c r="D320" s="9">
        <v>1</v>
      </c>
      <c r="E320" s="9" t="s">
        <v>86</v>
      </c>
      <c r="F320" s="9" t="s">
        <v>1174</v>
      </c>
      <c r="G320" s="9" t="s">
        <v>1175</v>
      </c>
      <c r="H320" s="9" t="s">
        <v>933</v>
      </c>
      <c r="I320" s="9">
        <v>1</v>
      </c>
      <c r="O320" s="9">
        <v>16</v>
      </c>
      <c r="Q320" s="9">
        <v>5</v>
      </c>
    </row>
    <row r="321" spans="1:20">
      <c r="A321" s="9" t="s">
        <v>1176</v>
      </c>
      <c r="B321" s="9" t="s">
        <v>1177</v>
      </c>
      <c r="C321" s="9">
        <v>17</v>
      </c>
      <c r="E321" s="9" t="s">
        <v>57</v>
      </c>
      <c r="F321" s="9" t="s">
        <v>1178</v>
      </c>
      <c r="G321" s="9" t="s">
        <v>32</v>
      </c>
      <c r="H321" s="9" t="s">
        <v>901</v>
      </c>
      <c r="J321" s="9">
        <v>104</v>
      </c>
      <c r="O321" s="9">
        <v>17</v>
      </c>
      <c r="Q321" s="9">
        <v>6</v>
      </c>
      <c r="R321" s="9">
        <v>17</v>
      </c>
    </row>
    <row r="322" spans="1:20">
      <c r="A322" s="9" t="s">
        <v>1179</v>
      </c>
      <c r="B322" s="9" t="s">
        <v>1180</v>
      </c>
      <c r="C322" s="9">
        <v>17</v>
      </c>
      <c r="D322" s="9">
        <v>1</v>
      </c>
      <c r="E322" s="9" t="s">
        <v>411</v>
      </c>
      <c r="F322" s="9" t="s">
        <v>1181</v>
      </c>
      <c r="G322" s="9" t="s">
        <v>32</v>
      </c>
      <c r="H322" s="9" t="s">
        <v>45</v>
      </c>
      <c r="I322" s="9">
        <v>1</v>
      </c>
      <c r="J322" s="9">
        <v>16</v>
      </c>
      <c r="O322" s="9">
        <v>17</v>
      </c>
      <c r="Q322" s="9">
        <v>4</v>
      </c>
      <c r="R322" s="9">
        <v>2</v>
      </c>
      <c r="T322" s="11">
        <v>5.7500000000000002E-2</v>
      </c>
    </row>
    <row r="323" spans="1:20">
      <c r="A323" s="9" t="s">
        <v>1182</v>
      </c>
      <c r="B323" s="9" t="s">
        <v>1183</v>
      </c>
      <c r="C323" s="9">
        <v>17</v>
      </c>
      <c r="D323" s="9">
        <v>1</v>
      </c>
      <c r="E323" s="9" t="s">
        <v>1184</v>
      </c>
      <c r="F323" s="9" t="s">
        <v>1185</v>
      </c>
      <c r="G323" s="9" t="s">
        <v>32</v>
      </c>
      <c r="H323" s="9" t="s">
        <v>45</v>
      </c>
      <c r="I323" s="9">
        <v>1</v>
      </c>
      <c r="O323" s="9">
        <v>17</v>
      </c>
      <c r="Q323" s="9">
        <v>6</v>
      </c>
    </row>
    <row r="324" spans="1:20">
      <c r="A324" s="9" t="s">
        <v>1186</v>
      </c>
      <c r="B324" s="9" t="s">
        <v>1187</v>
      </c>
      <c r="C324" s="9">
        <v>17</v>
      </c>
      <c r="E324" s="9" t="s">
        <v>1188</v>
      </c>
      <c r="F324" s="9" t="s">
        <v>1189</v>
      </c>
      <c r="G324" s="9" t="s">
        <v>32</v>
      </c>
      <c r="H324" s="9" t="s">
        <v>45</v>
      </c>
      <c r="J324" s="9">
        <v>12</v>
      </c>
      <c r="O324" s="9">
        <v>14</v>
      </c>
      <c r="Q324" s="9">
        <v>6</v>
      </c>
    </row>
    <row r="325" spans="1:20">
      <c r="A325" s="9" t="s">
        <v>1190</v>
      </c>
      <c r="B325" s="9" t="s">
        <v>1191</v>
      </c>
      <c r="C325" s="9">
        <v>18</v>
      </c>
      <c r="D325" s="9">
        <v>3</v>
      </c>
      <c r="E325" s="9" t="s">
        <v>823</v>
      </c>
      <c r="F325" s="9" t="s">
        <v>1192</v>
      </c>
      <c r="G325" s="9" t="s">
        <v>32</v>
      </c>
      <c r="H325" s="9" t="s">
        <v>45</v>
      </c>
      <c r="I325" s="9">
        <v>3</v>
      </c>
      <c r="J325" s="9">
        <v>20</v>
      </c>
      <c r="K325" s="9">
        <v>0</v>
      </c>
      <c r="L325" s="9">
        <v>1</v>
      </c>
      <c r="N325" s="9" t="s">
        <v>95</v>
      </c>
      <c r="O325" s="9">
        <v>17</v>
      </c>
    </row>
    <row r="326" spans="1:20">
      <c r="A326" s="9" t="s">
        <v>1193</v>
      </c>
      <c r="B326" s="9" t="s">
        <v>1194</v>
      </c>
      <c r="C326" s="9">
        <v>18</v>
      </c>
      <c r="D326" s="9">
        <v>1</v>
      </c>
      <c r="E326" s="9" t="s">
        <v>267</v>
      </c>
      <c r="F326" s="9" t="s">
        <v>1195</v>
      </c>
      <c r="G326" s="9" t="s">
        <v>32</v>
      </c>
      <c r="I326" s="9">
        <v>1</v>
      </c>
      <c r="J326" s="9">
        <v>52</v>
      </c>
      <c r="O326" s="9">
        <v>18</v>
      </c>
      <c r="Q326" s="9">
        <v>5</v>
      </c>
      <c r="R326" s="9">
        <v>15</v>
      </c>
      <c r="S326" s="12">
        <v>4876.5</v>
      </c>
      <c r="T326" s="11">
        <v>-0.20810000000000001</v>
      </c>
    </row>
    <row r="327" spans="1:20">
      <c r="A327" s="9" t="s">
        <v>1196</v>
      </c>
      <c r="B327" s="9" t="s">
        <v>1197</v>
      </c>
      <c r="C327" s="9">
        <v>18</v>
      </c>
      <c r="D327" s="9">
        <v>4</v>
      </c>
      <c r="E327" s="9" t="s">
        <v>1198</v>
      </c>
      <c r="F327" s="9" t="s">
        <v>1199</v>
      </c>
      <c r="G327" s="9" t="s">
        <v>32</v>
      </c>
      <c r="H327" s="9" t="s">
        <v>45</v>
      </c>
      <c r="I327" s="9">
        <v>4</v>
      </c>
      <c r="O327" s="9">
        <v>16</v>
      </c>
      <c r="Q327" s="9">
        <v>1</v>
      </c>
    </row>
    <row r="328" spans="1:20">
      <c r="A328" s="9" t="s">
        <v>1200</v>
      </c>
      <c r="B328" s="9" t="s">
        <v>1201</v>
      </c>
      <c r="C328" s="9">
        <v>19</v>
      </c>
      <c r="D328" s="9">
        <v>1</v>
      </c>
      <c r="E328" s="9" t="s">
        <v>71</v>
      </c>
      <c r="F328" s="9" t="s">
        <v>1202</v>
      </c>
      <c r="G328" s="9" t="s">
        <v>32</v>
      </c>
      <c r="H328" s="9" t="s">
        <v>45</v>
      </c>
      <c r="I328" s="9">
        <v>1</v>
      </c>
      <c r="J328" s="9">
        <v>24</v>
      </c>
      <c r="O328" s="9">
        <v>18</v>
      </c>
      <c r="Q328" s="9">
        <v>7</v>
      </c>
      <c r="R328" s="9">
        <v>9</v>
      </c>
    </row>
    <row r="329" spans="1:20">
      <c r="A329" s="9" t="s">
        <v>1203</v>
      </c>
      <c r="B329" s="9" t="s">
        <v>1204</v>
      </c>
      <c r="C329" s="9">
        <v>19</v>
      </c>
      <c r="E329" s="9" t="s">
        <v>801</v>
      </c>
      <c r="F329" s="9" t="s">
        <v>1205</v>
      </c>
      <c r="G329" s="9" t="s">
        <v>32</v>
      </c>
      <c r="J329" s="9">
        <v>13</v>
      </c>
      <c r="O329" s="9">
        <v>19</v>
      </c>
      <c r="Q329" s="9">
        <v>5</v>
      </c>
      <c r="R329" s="9">
        <v>10</v>
      </c>
    </row>
    <row r="330" spans="1:20">
      <c r="A330" s="9" t="s">
        <v>1206</v>
      </c>
      <c r="B330" s="9" t="s">
        <v>1207</v>
      </c>
      <c r="C330" s="9">
        <v>19</v>
      </c>
      <c r="D330" s="9">
        <v>5</v>
      </c>
      <c r="E330" s="9" t="s">
        <v>1152</v>
      </c>
      <c r="F330" s="9" t="s">
        <v>1208</v>
      </c>
      <c r="G330" s="9" t="s">
        <v>32</v>
      </c>
      <c r="H330" s="9" t="s">
        <v>45</v>
      </c>
      <c r="I330" s="9">
        <v>5</v>
      </c>
      <c r="O330" s="9">
        <v>19</v>
      </c>
      <c r="Q330" s="9">
        <v>3</v>
      </c>
    </row>
    <row r="331" spans="1:20">
      <c r="A331" s="9" t="s">
        <v>1209</v>
      </c>
      <c r="B331" s="9" t="s">
        <v>1210</v>
      </c>
      <c r="C331" s="9">
        <v>20</v>
      </c>
      <c r="E331" s="9" t="s">
        <v>86</v>
      </c>
      <c r="F331" s="9" t="s">
        <v>1211</v>
      </c>
      <c r="G331" s="9" t="s">
        <v>1212</v>
      </c>
      <c r="H331" s="9" t="s">
        <v>1100</v>
      </c>
      <c r="K331" s="9">
        <v>0</v>
      </c>
      <c r="L331" s="9">
        <v>2</v>
      </c>
      <c r="N331" s="9" t="s">
        <v>46</v>
      </c>
      <c r="O331" s="9">
        <v>18</v>
      </c>
      <c r="Q331" s="9">
        <v>3</v>
      </c>
      <c r="R331" s="9">
        <v>1</v>
      </c>
    </row>
    <row r="332" spans="1:20">
      <c r="A332" s="9" t="s">
        <v>1213</v>
      </c>
      <c r="B332" s="9" t="s">
        <v>1214</v>
      </c>
      <c r="C332" s="9">
        <v>20</v>
      </c>
      <c r="D332" s="9">
        <v>3</v>
      </c>
      <c r="E332" s="9" t="s">
        <v>724</v>
      </c>
      <c r="F332" s="9" t="s">
        <v>1215</v>
      </c>
      <c r="G332" s="9" t="s">
        <v>32</v>
      </c>
      <c r="H332" s="9" t="s">
        <v>25</v>
      </c>
      <c r="I332" s="9">
        <v>3</v>
      </c>
      <c r="O332" s="9">
        <v>19</v>
      </c>
      <c r="Q332" s="9">
        <v>3</v>
      </c>
      <c r="R332" s="9">
        <v>17</v>
      </c>
    </row>
    <row r="333" spans="1:20">
      <c r="A333" s="9" t="s">
        <v>1216</v>
      </c>
      <c r="B333" s="9" t="s">
        <v>1217</v>
      </c>
      <c r="C333" s="9">
        <v>20</v>
      </c>
      <c r="E333" s="9" t="s">
        <v>110</v>
      </c>
      <c r="F333" s="9" t="s">
        <v>1218</v>
      </c>
      <c r="G333" s="9" t="s">
        <v>32</v>
      </c>
      <c r="J333" s="9">
        <v>13</v>
      </c>
      <c r="O333" s="9">
        <v>20</v>
      </c>
      <c r="Q333" s="9">
        <v>2</v>
      </c>
      <c r="R333" s="9">
        <v>18</v>
      </c>
    </row>
    <row r="334" spans="1:20">
      <c r="A334" s="9" t="s">
        <v>1219</v>
      </c>
      <c r="B334" s="9" t="s">
        <v>1220</v>
      </c>
      <c r="C334" s="9">
        <v>20</v>
      </c>
      <c r="E334" s="9" t="s">
        <v>39</v>
      </c>
      <c r="F334" s="9" t="s">
        <v>1221</v>
      </c>
      <c r="G334" s="9" t="s">
        <v>32</v>
      </c>
      <c r="H334" s="9" t="s">
        <v>45</v>
      </c>
      <c r="J334" s="9">
        <v>14</v>
      </c>
      <c r="O334" s="9">
        <v>20</v>
      </c>
      <c r="Q334" s="9">
        <v>1</v>
      </c>
      <c r="R334" s="9">
        <v>11</v>
      </c>
    </row>
    <row r="335" spans="1:20">
      <c r="A335" s="9" t="s">
        <v>1222</v>
      </c>
      <c r="B335" s="9" t="s">
        <v>1223</v>
      </c>
      <c r="C335" s="9">
        <v>20</v>
      </c>
      <c r="D335" s="9">
        <v>8</v>
      </c>
      <c r="E335" s="9" t="s">
        <v>71</v>
      </c>
      <c r="F335" s="9" t="s">
        <v>1224</v>
      </c>
      <c r="G335" s="9" t="s">
        <v>32</v>
      </c>
      <c r="H335" s="9" t="s">
        <v>25</v>
      </c>
      <c r="I335" s="9">
        <v>8</v>
      </c>
      <c r="O335" s="9">
        <v>17</v>
      </c>
      <c r="Q335" s="9">
        <v>1</v>
      </c>
    </row>
    <row r="336" spans="1:20">
      <c r="A336" s="9" t="s">
        <v>1225</v>
      </c>
      <c r="B336" s="9" t="s">
        <v>1226</v>
      </c>
      <c r="C336" s="9">
        <v>20</v>
      </c>
      <c r="E336" s="9" t="s">
        <v>801</v>
      </c>
      <c r="F336" s="9" t="s">
        <v>1227</v>
      </c>
      <c r="G336" s="9" t="s">
        <v>32</v>
      </c>
      <c r="H336" s="9" t="s">
        <v>45</v>
      </c>
      <c r="J336" s="9">
        <v>13</v>
      </c>
      <c r="O336" s="9">
        <v>20</v>
      </c>
      <c r="Q336" s="9">
        <v>4</v>
      </c>
      <c r="R336" s="9">
        <v>9</v>
      </c>
    </row>
    <row r="337" spans="1:20">
      <c r="A337" s="9" t="s">
        <v>1228</v>
      </c>
      <c r="B337" s="9" t="s">
        <v>1229</v>
      </c>
      <c r="C337" s="9">
        <v>20</v>
      </c>
      <c r="E337" s="9" t="s">
        <v>1230</v>
      </c>
      <c r="F337" s="9" t="s">
        <v>1231</v>
      </c>
      <c r="G337" s="9" t="s">
        <v>32</v>
      </c>
      <c r="J337" s="9">
        <v>13</v>
      </c>
      <c r="O337" s="9">
        <v>20</v>
      </c>
      <c r="R337" s="9">
        <v>8</v>
      </c>
    </row>
    <row r="338" spans="1:20">
      <c r="A338" s="9" t="s">
        <v>1232</v>
      </c>
      <c r="B338" s="9" t="s">
        <v>1233</v>
      </c>
      <c r="C338" s="9">
        <v>20</v>
      </c>
      <c r="E338" s="9" t="s">
        <v>1230</v>
      </c>
      <c r="F338" s="9" t="s">
        <v>1234</v>
      </c>
      <c r="G338" s="9" t="s">
        <v>32</v>
      </c>
      <c r="H338" s="9" t="s">
        <v>45</v>
      </c>
      <c r="J338" s="9">
        <v>13</v>
      </c>
      <c r="O338" s="9">
        <v>20</v>
      </c>
      <c r="Q338" s="9">
        <v>4</v>
      </c>
      <c r="R338" s="9">
        <v>13</v>
      </c>
    </row>
    <row r="339" spans="1:20">
      <c r="A339" s="9" t="s">
        <v>1235</v>
      </c>
      <c r="B339" s="9" t="s">
        <v>1236</v>
      </c>
      <c r="C339" s="9">
        <v>20</v>
      </c>
      <c r="E339" s="9" t="s">
        <v>86</v>
      </c>
      <c r="F339" s="9" t="s">
        <v>1237</v>
      </c>
      <c r="G339" s="9" t="s">
        <v>32</v>
      </c>
      <c r="H339" s="9" t="s">
        <v>45</v>
      </c>
      <c r="J339" s="9">
        <v>13</v>
      </c>
      <c r="O339" s="9">
        <v>20</v>
      </c>
      <c r="Q339" s="9">
        <v>8</v>
      </c>
      <c r="R339" s="9">
        <v>2</v>
      </c>
    </row>
    <row r="340" spans="1:20">
      <c r="A340" s="9" t="s">
        <v>1238</v>
      </c>
      <c r="B340" s="9" t="s">
        <v>1239</v>
      </c>
      <c r="C340" s="9">
        <v>20</v>
      </c>
      <c r="D340" s="9">
        <v>2</v>
      </c>
      <c r="E340" s="9" t="s">
        <v>61</v>
      </c>
      <c r="F340" s="9" t="s">
        <v>1240</v>
      </c>
      <c r="G340" s="9" t="s">
        <v>32</v>
      </c>
      <c r="H340" s="9" t="s">
        <v>45</v>
      </c>
      <c r="I340" s="9">
        <v>2</v>
      </c>
      <c r="O340" s="9">
        <v>20</v>
      </c>
      <c r="Q340" s="9">
        <v>6</v>
      </c>
    </row>
    <row r="341" spans="1:20">
      <c r="A341" s="9" t="s">
        <v>1241</v>
      </c>
      <c r="B341" s="9" t="s">
        <v>1242</v>
      </c>
      <c r="C341" s="9">
        <v>20</v>
      </c>
      <c r="E341" s="9" t="s">
        <v>651</v>
      </c>
      <c r="F341" s="9" t="s">
        <v>1243</v>
      </c>
      <c r="G341" s="9" t="s">
        <v>32</v>
      </c>
      <c r="H341" s="9" t="s">
        <v>45</v>
      </c>
      <c r="J341" s="9">
        <v>13</v>
      </c>
      <c r="O341" s="9">
        <v>20</v>
      </c>
      <c r="Q341" s="9">
        <v>2</v>
      </c>
      <c r="R341" s="9">
        <v>10</v>
      </c>
    </row>
    <row r="342" spans="1:20">
      <c r="A342" s="9" t="s">
        <v>1244</v>
      </c>
      <c r="B342" s="9" t="s">
        <v>1245</v>
      </c>
      <c r="C342" s="9">
        <v>20</v>
      </c>
      <c r="E342" s="9" t="s">
        <v>439</v>
      </c>
      <c r="F342" s="9" t="s">
        <v>1246</v>
      </c>
      <c r="G342" s="9" t="s">
        <v>32</v>
      </c>
      <c r="H342" s="9" t="s">
        <v>45</v>
      </c>
      <c r="J342" s="9">
        <v>12</v>
      </c>
      <c r="O342" s="9">
        <v>20</v>
      </c>
      <c r="Q342" s="9">
        <v>6</v>
      </c>
      <c r="R342" s="9">
        <v>5</v>
      </c>
    </row>
    <row r="343" spans="1:20">
      <c r="A343" s="9" t="s">
        <v>1247</v>
      </c>
      <c r="B343" s="9" t="s">
        <v>1248</v>
      </c>
      <c r="C343" s="9">
        <v>21</v>
      </c>
      <c r="E343" s="9" t="s">
        <v>110</v>
      </c>
      <c r="F343" s="9" t="s">
        <v>1249</v>
      </c>
      <c r="G343" s="9" t="s">
        <v>1135</v>
      </c>
      <c r="H343" s="9" t="s">
        <v>1250</v>
      </c>
      <c r="J343" s="9">
        <v>16</v>
      </c>
      <c r="K343" s="9">
        <v>0</v>
      </c>
      <c r="L343" s="9">
        <v>2</v>
      </c>
      <c r="N343" s="9" t="s">
        <v>95</v>
      </c>
      <c r="O343" s="9">
        <v>16</v>
      </c>
      <c r="Q343" s="9">
        <v>8</v>
      </c>
      <c r="R343" s="9">
        <v>2</v>
      </c>
    </row>
    <row r="344" spans="1:20">
      <c r="A344" s="9" t="s">
        <v>1251</v>
      </c>
      <c r="B344" s="9" t="s">
        <v>1252</v>
      </c>
      <c r="C344" s="9">
        <v>21</v>
      </c>
      <c r="D344" s="9">
        <v>2</v>
      </c>
      <c r="E344" s="9" t="s">
        <v>1253</v>
      </c>
      <c r="F344" s="9" t="s">
        <v>1254</v>
      </c>
      <c r="G344" s="9" t="s">
        <v>32</v>
      </c>
      <c r="H344" s="9" t="s">
        <v>1255</v>
      </c>
      <c r="I344" s="9">
        <v>2</v>
      </c>
      <c r="O344" s="9">
        <v>20</v>
      </c>
      <c r="Q344" s="9">
        <v>6</v>
      </c>
    </row>
    <row r="345" spans="1:20">
      <c r="A345" s="9" t="s">
        <v>1256</v>
      </c>
      <c r="B345" s="9" t="s">
        <v>1257</v>
      </c>
      <c r="C345" s="9">
        <v>21</v>
      </c>
      <c r="E345" s="9" t="s">
        <v>651</v>
      </c>
      <c r="F345" s="9" t="s">
        <v>1258</v>
      </c>
      <c r="G345" s="9" t="s">
        <v>32</v>
      </c>
      <c r="J345" s="9">
        <v>9</v>
      </c>
      <c r="O345" s="9">
        <v>21</v>
      </c>
      <c r="Q345" s="9">
        <v>3</v>
      </c>
    </row>
    <row r="346" spans="1:20">
      <c r="A346" s="9" t="s">
        <v>1259</v>
      </c>
      <c r="B346" s="9" t="s">
        <v>1260</v>
      </c>
      <c r="C346" s="9">
        <v>21</v>
      </c>
      <c r="E346" s="9" t="s">
        <v>1261</v>
      </c>
      <c r="F346" s="9" t="s">
        <v>1262</v>
      </c>
      <c r="G346" s="9" t="s">
        <v>32</v>
      </c>
      <c r="H346" s="9" t="s">
        <v>45</v>
      </c>
      <c r="O346" s="9">
        <v>17</v>
      </c>
      <c r="Q346" s="9">
        <v>5</v>
      </c>
    </row>
    <row r="347" spans="1:20">
      <c r="A347" s="9" t="s">
        <v>1263</v>
      </c>
      <c r="B347" s="9" t="s">
        <v>1264</v>
      </c>
      <c r="C347" s="9">
        <v>21</v>
      </c>
      <c r="D347" s="9">
        <v>1</v>
      </c>
      <c r="E347" s="9" t="s">
        <v>919</v>
      </c>
      <c r="F347" s="9" t="s">
        <v>1265</v>
      </c>
      <c r="G347" s="9" t="s">
        <v>305</v>
      </c>
      <c r="H347" s="9" t="s">
        <v>453</v>
      </c>
      <c r="I347" s="9">
        <v>1</v>
      </c>
      <c r="O347" s="9">
        <v>21</v>
      </c>
      <c r="Q347" s="9">
        <v>3</v>
      </c>
    </row>
    <row r="348" spans="1:20">
      <c r="A348" s="9" t="s">
        <v>1266</v>
      </c>
      <c r="B348" s="9" t="s">
        <v>1267</v>
      </c>
      <c r="C348" s="9">
        <v>21</v>
      </c>
      <c r="E348" s="9" t="s">
        <v>768</v>
      </c>
      <c r="F348" s="9" t="s">
        <v>1268</v>
      </c>
      <c r="G348" s="9" t="s">
        <v>32</v>
      </c>
      <c r="O348" s="9">
        <v>21</v>
      </c>
      <c r="Q348" s="9">
        <v>6</v>
      </c>
      <c r="S348" s="10">
        <v>17959084</v>
      </c>
      <c r="T348" s="11">
        <v>-0.28449999999999998</v>
      </c>
    </row>
    <row r="349" spans="1:20">
      <c r="A349" s="9" t="s">
        <v>211</v>
      </c>
      <c r="B349" s="9" t="s">
        <v>1269</v>
      </c>
      <c r="C349" s="9">
        <v>22</v>
      </c>
      <c r="E349" s="9" t="s">
        <v>71</v>
      </c>
      <c r="F349" s="9" t="s">
        <v>1270</v>
      </c>
      <c r="G349" s="9" t="s">
        <v>169</v>
      </c>
      <c r="H349" s="9" t="s">
        <v>505</v>
      </c>
      <c r="J349" s="9">
        <v>12</v>
      </c>
      <c r="K349" s="9">
        <v>0</v>
      </c>
      <c r="L349" s="9">
        <v>2</v>
      </c>
      <c r="N349" s="9" t="s">
        <v>46</v>
      </c>
      <c r="O349" s="9">
        <v>21</v>
      </c>
      <c r="Q349" s="9">
        <v>3</v>
      </c>
      <c r="R349" s="9">
        <v>5</v>
      </c>
      <c r="S349" s="12">
        <v>6032.67</v>
      </c>
      <c r="T349" s="11">
        <v>3.9800000000000002E-2</v>
      </c>
    </row>
    <row r="350" spans="1:20">
      <c r="A350" s="9" t="s">
        <v>1271</v>
      </c>
      <c r="B350" s="9" t="s">
        <v>1272</v>
      </c>
      <c r="C350" s="9">
        <v>22</v>
      </c>
      <c r="D350" s="9">
        <v>2</v>
      </c>
      <c r="E350" s="9" t="s">
        <v>333</v>
      </c>
      <c r="F350" s="9" t="s">
        <v>1273</v>
      </c>
      <c r="G350" s="9" t="s">
        <v>32</v>
      </c>
      <c r="H350" s="9" t="s">
        <v>25</v>
      </c>
      <c r="I350" s="9">
        <v>2</v>
      </c>
      <c r="J350" s="9">
        <v>12</v>
      </c>
      <c r="O350" s="9">
        <v>20</v>
      </c>
      <c r="Q350" s="9">
        <v>4</v>
      </c>
      <c r="R350" s="9">
        <v>10</v>
      </c>
      <c r="S350" s="12">
        <v>2948.83</v>
      </c>
      <c r="T350" s="11">
        <v>-6.8599999999999994E-2</v>
      </c>
    </row>
    <row r="351" spans="1:20">
      <c r="A351" s="9" t="s">
        <v>1274</v>
      </c>
      <c r="B351" s="9" t="s">
        <v>1275</v>
      </c>
      <c r="C351" s="9">
        <v>22</v>
      </c>
      <c r="D351" s="9">
        <v>3</v>
      </c>
      <c r="E351" s="9" t="s">
        <v>1276</v>
      </c>
      <c r="F351" s="9" t="s">
        <v>1277</v>
      </c>
      <c r="G351" s="9" t="s">
        <v>32</v>
      </c>
      <c r="H351" s="9" t="s">
        <v>64</v>
      </c>
      <c r="I351" s="9">
        <v>3</v>
      </c>
      <c r="O351" s="9">
        <v>17</v>
      </c>
      <c r="Q351" s="9">
        <v>5</v>
      </c>
      <c r="R351" s="9">
        <v>9</v>
      </c>
    </row>
    <row r="352" spans="1:20">
      <c r="A352" s="9" t="s">
        <v>1278</v>
      </c>
      <c r="B352" s="9" t="s">
        <v>1279</v>
      </c>
      <c r="C352" s="9">
        <v>22</v>
      </c>
      <c r="E352" s="9" t="s">
        <v>720</v>
      </c>
      <c r="F352" s="9" t="s">
        <v>1280</v>
      </c>
      <c r="G352" s="9" t="s">
        <v>32</v>
      </c>
      <c r="O352" s="9">
        <v>21</v>
      </c>
      <c r="T352" s="11">
        <v>-0.74390000000000001</v>
      </c>
    </row>
    <row r="353" spans="1:20">
      <c r="A353" s="9" t="s">
        <v>1281</v>
      </c>
      <c r="B353" s="9" t="s">
        <v>1282</v>
      </c>
      <c r="C353" s="9">
        <v>22</v>
      </c>
      <c r="D353" s="9">
        <v>1</v>
      </c>
      <c r="E353" s="9" t="s">
        <v>57</v>
      </c>
      <c r="F353" s="9" t="s">
        <v>1283</v>
      </c>
      <c r="G353" s="9" t="s">
        <v>32</v>
      </c>
      <c r="H353" s="9" t="s">
        <v>25</v>
      </c>
      <c r="I353" s="9">
        <v>1</v>
      </c>
      <c r="J353" s="9">
        <v>8</v>
      </c>
      <c r="O353" s="9">
        <v>22</v>
      </c>
      <c r="Q353" s="9">
        <v>2</v>
      </c>
    </row>
    <row r="354" spans="1:20">
      <c r="A354" s="9" t="s">
        <v>1284</v>
      </c>
      <c r="B354" s="9" t="s">
        <v>1285</v>
      </c>
      <c r="C354" s="9">
        <v>22</v>
      </c>
      <c r="E354" s="9" t="s">
        <v>499</v>
      </c>
      <c r="F354" s="9" t="s">
        <v>1286</v>
      </c>
      <c r="G354" s="9" t="s">
        <v>32</v>
      </c>
      <c r="O354" s="9">
        <v>22</v>
      </c>
      <c r="Q354" s="9">
        <v>7</v>
      </c>
    </row>
    <row r="355" spans="1:20">
      <c r="A355" s="9" t="s">
        <v>1287</v>
      </c>
      <c r="B355" s="9" t="s">
        <v>1288</v>
      </c>
      <c r="C355" s="9">
        <v>23</v>
      </c>
      <c r="D355" s="9">
        <v>1</v>
      </c>
      <c r="E355" s="9" t="s">
        <v>86</v>
      </c>
      <c r="F355" s="9" t="s">
        <v>1289</v>
      </c>
      <c r="G355" s="9" t="s">
        <v>1135</v>
      </c>
      <c r="H355" s="9" t="s">
        <v>1290</v>
      </c>
      <c r="I355" s="9">
        <v>1</v>
      </c>
      <c r="J355" s="9">
        <v>20</v>
      </c>
      <c r="O355" s="9">
        <v>21</v>
      </c>
      <c r="Q355" s="9">
        <v>5</v>
      </c>
      <c r="R355" s="9">
        <v>13</v>
      </c>
      <c r="S355" s="12">
        <v>2459.5</v>
      </c>
      <c r="T355" s="11">
        <v>-2.1899999999999999E-2</v>
      </c>
    </row>
    <row r="356" spans="1:20">
      <c r="A356" s="9" t="s">
        <v>1291</v>
      </c>
      <c r="B356" s="9" t="s">
        <v>1292</v>
      </c>
      <c r="C356" s="9">
        <v>23</v>
      </c>
      <c r="E356" s="9" t="s">
        <v>86</v>
      </c>
      <c r="F356" s="9" t="s">
        <v>1293</v>
      </c>
      <c r="G356" s="9" t="s">
        <v>169</v>
      </c>
      <c r="H356" s="9" t="s">
        <v>170</v>
      </c>
      <c r="J356" s="9">
        <v>10</v>
      </c>
      <c r="O356" s="9">
        <v>22</v>
      </c>
      <c r="Q356" s="9">
        <v>6</v>
      </c>
      <c r="R356" s="9">
        <v>6</v>
      </c>
      <c r="T356" s="11">
        <v>-0.34789999999999999</v>
      </c>
    </row>
    <row r="357" spans="1:20">
      <c r="A357" s="9" t="s">
        <v>1294</v>
      </c>
      <c r="B357" s="9" t="s">
        <v>1295</v>
      </c>
      <c r="C357" s="9">
        <v>24</v>
      </c>
      <c r="D357" s="9">
        <v>1</v>
      </c>
      <c r="E357" s="9" t="s">
        <v>720</v>
      </c>
      <c r="F357" s="9" t="s">
        <v>1296</v>
      </c>
      <c r="G357" s="9" t="s">
        <v>32</v>
      </c>
      <c r="H357" s="9" t="s">
        <v>501</v>
      </c>
      <c r="I357" s="9">
        <v>1</v>
      </c>
      <c r="O357" s="9">
        <v>24</v>
      </c>
      <c r="Q357" s="9">
        <v>2</v>
      </c>
      <c r="R357" s="9">
        <v>20</v>
      </c>
    </row>
    <row r="358" spans="1:20">
      <c r="A358" s="9" t="s">
        <v>1297</v>
      </c>
      <c r="B358" s="9" t="s">
        <v>1298</v>
      </c>
      <c r="C358" s="9">
        <v>24</v>
      </c>
      <c r="E358" s="9" t="s">
        <v>635</v>
      </c>
      <c r="F358" s="9" t="s">
        <v>1299</v>
      </c>
      <c r="G358" s="9" t="s">
        <v>32</v>
      </c>
      <c r="H358" s="9" t="s">
        <v>45</v>
      </c>
      <c r="J358" s="9">
        <v>15</v>
      </c>
      <c r="O358" s="9">
        <v>24</v>
      </c>
      <c r="Q358" s="9">
        <v>14</v>
      </c>
    </row>
    <row r="359" spans="1:20">
      <c r="A359" s="9" t="s">
        <v>1300</v>
      </c>
      <c r="B359" s="9" t="s">
        <v>1301</v>
      </c>
      <c r="C359" s="9">
        <v>24</v>
      </c>
      <c r="E359" s="9" t="s">
        <v>382</v>
      </c>
      <c r="F359" s="9" t="s">
        <v>1302</v>
      </c>
      <c r="G359" s="9" t="s">
        <v>32</v>
      </c>
      <c r="H359" s="9" t="s">
        <v>25</v>
      </c>
      <c r="K359" s="9">
        <v>0</v>
      </c>
      <c r="L359" s="9">
        <v>1</v>
      </c>
      <c r="N359" s="9" t="s">
        <v>46</v>
      </c>
      <c r="O359" s="9">
        <v>22</v>
      </c>
      <c r="Q359" s="9">
        <v>6</v>
      </c>
      <c r="R359" s="9">
        <v>1</v>
      </c>
    </row>
    <row r="360" spans="1:20">
      <c r="A360" s="9" t="s">
        <v>1303</v>
      </c>
      <c r="B360" s="9" t="s">
        <v>1304</v>
      </c>
      <c r="C360" s="9">
        <v>24</v>
      </c>
      <c r="D360" s="9">
        <v>1</v>
      </c>
      <c r="E360" s="9" t="s">
        <v>1305</v>
      </c>
      <c r="F360" s="9" t="s">
        <v>1306</v>
      </c>
      <c r="G360" s="9" t="s">
        <v>32</v>
      </c>
      <c r="H360" s="9" t="s">
        <v>45</v>
      </c>
      <c r="I360" s="9">
        <v>1</v>
      </c>
      <c r="J360" s="9">
        <v>13</v>
      </c>
      <c r="O360" s="9">
        <v>24</v>
      </c>
      <c r="Q360" s="9">
        <v>1</v>
      </c>
    </row>
    <row r="361" spans="1:20">
      <c r="A361" s="9" t="s">
        <v>1307</v>
      </c>
      <c r="B361" s="9" t="s">
        <v>1308</v>
      </c>
      <c r="C361" s="9">
        <v>24</v>
      </c>
      <c r="D361" s="9">
        <v>4</v>
      </c>
      <c r="E361" s="9" t="s">
        <v>868</v>
      </c>
      <c r="F361" s="9" t="s">
        <v>1309</v>
      </c>
      <c r="G361" s="9" t="s">
        <v>32</v>
      </c>
      <c r="H361" s="9" t="s">
        <v>45</v>
      </c>
      <c r="I361" s="9">
        <v>4</v>
      </c>
      <c r="O361" s="9">
        <v>24</v>
      </c>
      <c r="Q361" s="9">
        <v>7</v>
      </c>
      <c r="R361" s="9">
        <v>1</v>
      </c>
    </row>
    <row r="362" spans="1:20">
      <c r="A362" s="9" t="s">
        <v>1310</v>
      </c>
      <c r="B362" s="9" t="s">
        <v>1311</v>
      </c>
      <c r="C362" s="9">
        <v>25</v>
      </c>
      <c r="D362" s="9">
        <v>2</v>
      </c>
      <c r="E362" s="9" t="s">
        <v>940</v>
      </c>
      <c r="F362" s="9" t="s">
        <v>1312</v>
      </c>
      <c r="G362" s="9" t="s">
        <v>32</v>
      </c>
      <c r="H362" s="9" t="s">
        <v>45</v>
      </c>
      <c r="I362" s="9">
        <v>2</v>
      </c>
      <c r="J362" s="9">
        <v>12</v>
      </c>
      <c r="O362" s="9">
        <v>23</v>
      </c>
      <c r="Q362" s="9">
        <v>5</v>
      </c>
      <c r="R362" s="9">
        <v>4</v>
      </c>
    </row>
    <row r="363" spans="1:20">
      <c r="A363" s="9" t="s">
        <v>1313</v>
      </c>
      <c r="B363" s="9" t="s">
        <v>1314</v>
      </c>
      <c r="C363" s="9">
        <v>25</v>
      </c>
      <c r="E363" s="9" t="s">
        <v>1315</v>
      </c>
      <c r="F363" s="9" t="s">
        <v>1316</v>
      </c>
      <c r="G363" s="9" t="s">
        <v>32</v>
      </c>
      <c r="H363" s="9" t="s">
        <v>45</v>
      </c>
      <c r="O363" s="9">
        <v>24</v>
      </c>
      <c r="Q363" s="9">
        <v>6</v>
      </c>
      <c r="R363" s="9">
        <v>2</v>
      </c>
    </row>
    <row r="364" spans="1:20">
      <c r="A364" s="9" t="s">
        <v>1317</v>
      </c>
      <c r="B364" s="9" t="s">
        <v>1318</v>
      </c>
      <c r="C364" s="9">
        <v>25</v>
      </c>
      <c r="E364" s="9" t="s">
        <v>635</v>
      </c>
      <c r="F364" s="9" t="s">
        <v>1319</v>
      </c>
      <c r="G364" s="9" t="s">
        <v>32</v>
      </c>
      <c r="H364" s="9" t="s">
        <v>45</v>
      </c>
      <c r="O364" s="9">
        <v>21</v>
      </c>
      <c r="Q364" s="9">
        <v>12</v>
      </c>
      <c r="S364" s="12">
        <v>2816.17</v>
      </c>
      <c r="T364" s="11">
        <v>-0.38929999999999998</v>
      </c>
    </row>
    <row r="365" spans="1:20">
      <c r="A365" s="9" t="s">
        <v>1320</v>
      </c>
      <c r="B365" s="9" t="s">
        <v>1321</v>
      </c>
      <c r="C365" s="9">
        <v>25</v>
      </c>
      <c r="D365" s="9">
        <v>6</v>
      </c>
      <c r="E365" s="9" t="s">
        <v>117</v>
      </c>
      <c r="F365" s="9" t="s">
        <v>1322</v>
      </c>
      <c r="G365" s="9" t="s">
        <v>32</v>
      </c>
      <c r="H365" s="9" t="s">
        <v>104</v>
      </c>
      <c r="I365" s="9">
        <v>6</v>
      </c>
      <c r="O365" s="9">
        <v>24</v>
      </c>
      <c r="Q365" s="9">
        <v>6</v>
      </c>
    </row>
    <row r="366" spans="1:20">
      <c r="A366" s="9" t="s">
        <v>1323</v>
      </c>
      <c r="B366" s="9" t="s">
        <v>1324</v>
      </c>
      <c r="C366" s="9">
        <v>25</v>
      </c>
      <c r="D366" s="9">
        <v>4</v>
      </c>
      <c r="E366" s="9" t="s">
        <v>86</v>
      </c>
      <c r="F366" s="9" t="s">
        <v>1325</v>
      </c>
      <c r="G366" s="9" t="s">
        <v>32</v>
      </c>
      <c r="H366" s="9" t="s">
        <v>45</v>
      </c>
      <c r="I366" s="9">
        <v>4</v>
      </c>
      <c r="O366" s="9">
        <v>23</v>
      </c>
      <c r="Q366" s="9">
        <v>9</v>
      </c>
    </row>
    <row r="367" spans="1:20">
      <c r="A367" s="9" t="s">
        <v>1326</v>
      </c>
      <c r="B367" s="9" t="s">
        <v>1327</v>
      </c>
      <c r="C367" s="9">
        <v>26</v>
      </c>
      <c r="D367" s="9">
        <v>1</v>
      </c>
      <c r="E367" s="9" t="s">
        <v>350</v>
      </c>
      <c r="F367" s="9" t="s">
        <v>1328</v>
      </c>
      <c r="G367" s="9" t="s">
        <v>32</v>
      </c>
      <c r="H367" s="9" t="s">
        <v>45</v>
      </c>
      <c r="I367" s="9">
        <v>1</v>
      </c>
      <c r="O367" s="9">
        <v>23</v>
      </c>
      <c r="Q367" s="9">
        <v>8</v>
      </c>
      <c r="R367" s="9">
        <v>1</v>
      </c>
    </row>
    <row r="368" spans="1:20">
      <c r="A368" s="9" t="s">
        <v>1329</v>
      </c>
      <c r="B368" s="9" t="s">
        <v>1330</v>
      </c>
      <c r="C368" s="9">
        <v>26</v>
      </c>
      <c r="D368" s="9">
        <v>1</v>
      </c>
      <c r="E368" s="9" t="s">
        <v>71</v>
      </c>
      <c r="F368" s="9" t="s">
        <v>1331</v>
      </c>
      <c r="G368" s="9" t="s">
        <v>169</v>
      </c>
      <c r="H368" s="9" t="s">
        <v>170</v>
      </c>
      <c r="I368" s="9">
        <v>1</v>
      </c>
      <c r="J368" s="9">
        <v>39</v>
      </c>
      <c r="K368" s="9">
        <v>0</v>
      </c>
      <c r="L368" s="9">
        <v>3</v>
      </c>
      <c r="N368" s="9" t="s">
        <v>27</v>
      </c>
      <c r="O368" s="9">
        <v>15</v>
      </c>
      <c r="Q368" s="9">
        <v>3</v>
      </c>
      <c r="R368" s="9">
        <v>3</v>
      </c>
      <c r="S368" s="12">
        <v>5775.17</v>
      </c>
      <c r="T368" s="11">
        <v>0.44629999999999997</v>
      </c>
    </row>
    <row r="369" spans="1:20">
      <c r="A369" s="9" t="s">
        <v>1332</v>
      </c>
      <c r="B369" s="9" t="s">
        <v>1333</v>
      </c>
      <c r="C369" s="9">
        <v>26</v>
      </c>
      <c r="D369" s="9">
        <v>1</v>
      </c>
      <c r="E369" s="9" t="s">
        <v>150</v>
      </c>
      <c r="F369" s="9" t="s">
        <v>1334</v>
      </c>
      <c r="G369" s="9" t="s">
        <v>32</v>
      </c>
      <c r="I369" s="9">
        <v>1</v>
      </c>
      <c r="J369" s="9">
        <v>15</v>
      </c>
      <c r="O369" s="9">
        <v>26</v>
      </c>
      <c r="Q369" s="9">
        <v>10</v>
      </c>
      <c r="R369" s="9">
        <v>1</v>
      </c>
    </row>
    <row r="370" spans="1:20">
      <c r="A370" s="9" t="s">
        <v>1335</v>
      </c>
      <c r="B370" s="9" t="s">
        <v>1336</v>
      </c>
      <c r="C370" s="9">
        <v>26</v>
      </c>
      <c r="E370" s="9" t="s">
        <v>895</v>
      </c>
      <c r="F370" s="9" t="s">
        <v>1337</v>
      </c>
      <c r="G370" s="9" t="s">
        <v>32</v>
      </c>
      <c r="H370" s="9" t="s">
        <v>45</v>
      </c>
      <c r="O370" s="9">
        <v>24</v>
      </c>
      <c r="Q370" s="9">
        <v>4</v>
      </c>
      <c r="R370" s="9">
        <v>1</v>
      </c>
    </row>
    <row r="371" spans="1:20">
      <c r="A371" s="9" t="s">
        <v>1338</v>
      </c>
      <c r="B371" s="9" t="s">
        <v>1339</v>
      </c>
      <c r="C371" s="9">
        <v>27</v>
      </c>
      <c r="E371" s="9" t="s">
        <v>71</v>
      </c>
      <c r="F371" s="9" t="s">
        <v>1340</v>
      </c>
      <c r="G371" s="9" t="s">
        <v>32</v>
      </c>
      <c r="H371" s="9" t="s">
        <v>45</v>
      </c>
      <c r="K371" s="9">
        <v>0</v>
      </c>
      <c r="L371" s="9">
        <v>1</v>
      </c>
      <c r="N371" s="9" t="s">
        <v>888</v>
      </c>
      <c r="O371" s="9">
        <v>27</v>
      </c>
      <c r="Q371" s="9">
        <v>9</v>
      </c>
      <c r="T371" s="11">
        <v>-0.16339999999999999</v>
      </c>
    </row>
    <row r="372" spans="1:20">
      <c r="A372" s="9" t="s">
        <v>1341</v>
      </c>
      <c r="B372" s="9" t="s">
        <v>1342</v>
      </c>
      <c r="C372" s="9">
        <v>27</v>
      </c>
      <c r="D372" s="9">
        <v>1</v>
      </c>
      <c r="E372" s="9" t="s">
        <v>71</v>
      </c>
      <c r="F372" s="9" t="s">
        <v>1343</v>
      </c>
      <c r="G372" s="9" t="s">
        <v>32</v>
      </c>
      <c r="H372" s="9" t="s">
        <v>45</v>
      </c>
      <c r="I372" s="9">
        <v>1</v>
      </c>
      <c r="K372" s="9">
        <v>0</v>
      </c>
      <c r="L372" s="9">
        <v>2</v>
      </c>
      <c r="N372" s="9" t="s">
        <v>1093</v>
      </c>
      <c r="O372" s="9">
        <v>26</v>
      </c>
      <c r="Q372" s="9">
        <v>14</v>
      </c>
      <c r="R372" s="9">
        <v>2</v>
      </c>
    </row>
    <row r="373" spans="1:20">
      <c r="A373" s="9" t="s">
        <v>1344</v>
      </c>
      <c r="B373" s="9" t="s">
        <v>1345</v>
      </c>
      <c r="C373" s="9">
        <v>27</v>
      </c>
      <c r="E373" s="9" t="s">
        <v>1346</v>
      </c>
      <c r="F373" s="9" t="s">
        <v>1347</v>
      </c>
      <c r="G373" s="9" t="s">
        <v>32</v>
      </c>
      <c r="J373" s="9">
        <v>12</v>
      </c>
      <c r="O373" s="9">
        <v>27</v>
      </c>
      <c r="Q373" s="9">
        <v>4</v>
      </c>
      <c r="R373" s="9">
        <v>20</v>
      </c>
    </row>
    <row r="374" spans="1:20">
      <c r="A374" s="9" t="s">
        <v>1348</v>
      </c>
      <c r="B374" s="9" t="s">
        <v>1349</v>
      </c>
      <c r="C374" s="9">
        <v>27</v>
      </c>
      <c r="D374" s="9">
        <v>2</v>
      </c>
      <c r="E374" s="9" t="s">
        <v>1350</v>
      </c>
      <c r="F374" s="9" t="s">
        <v>1351</v>
      </c>
      <c r="G374" s="9" t="s">
        <v>32</v>
      </c>
      <c r="H374" s="9" t="s">
        <v>45</v>
      </c>
      <c r="I374" s="9">
        <v>2</v>
      </c>
      <c r="J374" s="9">
        <v>7</v>
      </c>
      <c r="O374" s="9">
        <v>20</v>
      </c>
      <c r="Q374" s="9">
        <v>8</v>
      </c>
      <c r="R374" s="9">
        <v>19</v>
      </c>
    </row>
    <row r="375" spans="1:20">
      <c r="A375" s="9" t="s">
        <v>1352</v>
      </c>
      <c r="B375" s="9" t="s">
        <v>1353</v>
      </c>
      <c r="C375" s="9">
        <v>27</v>
      </c>
      <c r="D375" s="9">
        <v>7</v>
      </c>
      <c r="E375" s="9" t="s">
        <v>71</v>
      </c>
      <c r="F375" s="9" t="s">
        <v>1354</v>
      </c>
      <c r="G375" s="9" t="s">
        <v>32</v>
      </c>
      <c r="H375" s="9" t="s">
        <v>25</v>
      </c>
      <c r="I375" s="9">
        <v>7</v>
      </c>
      <c r="O375" s="9">
        <v>27</v>
      </c>
      <c r="Q375" s="9">
        <v>14</v>
      </c>
    </row>
    <row r="376" spans="1:20">
      <c r="A376" s="9" t="s">
        <v>1355</v>
      </c>
      <c r="B376" s="9" t="s">
        <v>1356</v>
      </c>
      <c r="C376" s="9">
        <v>28</v>
      </c>
      <c r="D376" s="9">
        <v>1</v>
      </c>
      <c r="E376" s="9" t="s">
        <v>71</v>
      </c>
      <c r="F376" s="9" t="s">
        <v>1357</v>
      </c>
      <c r="G376" s="9" t="s">
        <v>169</v>
      </c>
      <c r="H376" s="9" t="s">
        <v>25</v>
      </c>
      <c r="I376" s="9">
        <v>1</v>
      </c>
      <c r="J376" s="9">
        <v>10</v>
      </c>
      <c r="O376" s="9">
        <v>26</v>
      </c>
      <c r="Q376" s="9">
        <v>6</v>
      </c>
      <c r="R376" s="9">
        <v>9</v>
      </c>
    </row>
    <row r="377" spans="1:20">
      <c r="A377" s="9" t="s">
        <v>1358</v>
      </c>
      <c r="B377" s="9" t="s">
        <v>1359</v>
      </c>
      <c r="C377" s="9">
        <v>28</v>
      </c>
      <c r="D377" s="9">
        <v>4</v>
      </c>
      <c r="E377" s="9" t="s">
        <v>1360</v>
      </c>
      <c r="F377" s="9" t="s">
        <v>1361</v>
      </c>
      <c r="G377" s="9" t="s">
        <v>32</v>
      </c>
      <c r="H377" s="9" t="s">
        <v>45</v>
      </c>
      <c r="I377" s="9">
        <v>4</v>
      </c>
      <c r="J377" s="9">
        <v>12</v>
      </c>
      <c r="O377" s="9">
        <v>27</v>
      </c>
      <c r="Q377" s="9">
        <v>6</v>
      </c>
      <c r="R377" s="9">
        <v>1</v>
      </c>
    </row>
    <row r="378" spans="1:20">
      <c r="A378" s="9" t="s">
        <v>1362</v>
      </c>
      <c r="B378" s="9" t="s">
        <v>1363</v>
      </c>
      <c r="C378" s="9">
        <v>28</v>
      </c>
      <c r="D378" s="9">
        <v>3</v>
      </c>
      <c r="E378" s="9" t="s">
        <v>71</v>
      </c>
      <c r="F378" s="9" t="s">
        <v>1364</v>
      </c>
      <c r="G378" s="9" t="s">
        <v>32</v>
      </c>
      <c r="H378" s="9" t="s">
        <v>45</v>
      </c>
      <c r="I378" s="9">
        <v>3</v>
      </c>
      <c r="K378" s="9">
        <v>0</v>
      </c>
      <c r="L378" s="9">
        <v>1</v>
      </c>
      <c r="N378" s="9" t="s">
        <v>46</v>
      </c>
      <c r="O378" s="9">
        <v>28</v>
      </c>
      <c r="Q378" s="9">
        <v>12</v>
      </c>
      <c r="R378" s="9">
        <v>1</v>
      </c>
    </row>
    <row r="379" spans="1:20">
      <c r="A379" s="9" t="s">
        <v>1365</v>
      </c>
      <c r="B379" s="9" t="s">
        <v>1366</v>
      </c>
      <c r="C379" s="9">
        <v>29</v>
      </c>
      <c r="D379" s="9">
        <v>4</v>
      </c>
      <c r="E379" s="9" t="s">
        <v>350</v>
      </c>
      <c r="F379" s="9" t="s">
        <v>1367</v>
      </c>
      <c r="G379" s="9" t="s">
        <v>32</v>
      </c>
      <c r="H379" s="9" t="s">
        <v>25</v>
      </c>
      <c r="I379" s="9">
        <v>4</v>
      </c>
      <c r="O379" s="9">
        <v>26</v>
      </c>
      <c r="Q379" s="9">
        <v>12</v>
      </c>
    </row>
    <row r="380" spans="1:20">
      <c r="A380" s="9" t="s">
        <v>1368</v>
      </c>
      <c r="B380" s="9" t="s">
        <v>1369</v>
      </c>
      <c r="C380" s="9">
        <v>29</v>
      </c>
      <c r="E380" s="9" t="s">
        <v>86</v>
      </c>
      <c r="F380" s="9" t="s">
        <v>1370</v>
      </c>
      <c r="G380" s="9" t="s">
        <v>32</v>
      </c>
      <c r="H380" s="9" t="s">
        <v>25</v>
      </c>
      <c r="J380" s="9">
        <v>20</v>
      </c>
      <c r="O380" s="9">
        <v>29</v>
      </c>
      <c r="Q380" s="9">
        <v>9</v>
      </c>
    </row>
    <row r="381" spans="1:20">
      <c r="A381" s="9" t="s">
        <v>1371</v>
      </c>
      <c r="B381" s="9" t="s">
        <v>1372</v>
      </c>
      <c r="C381" s="9">
        <v>30</v>
      </c>
      <c r="D381" s="9">
        <v>7</v>
      </c>
      <c r="E381" s="9" t="s">
        <v>651</v>
      </c>
      <c r="F381" s="9" t="s">
        <v>1373</v>
      </c>
      <c r="G381" s="9" t="s">
        <v>32</v>
      </c>
      <c r="I381" s="9">
        <v>7</v>
      </c>
      <c r="O381" s="9">
        <v>26</v>
      </c>
      <c r="Q381" s="9">
        <v>4</v>
      </c>
      <c r="R381" s="9">
        <v>26</v>
      </c>
      <c r="S381" s="12">
        <v>2334.17</v>
      </c>
      <c r="T381" s="11">
        <v>-0.17180000000000001</v>
      </c>
    </row>
    <row r="382" spans="1:20">
      <c r="A382" s="9" t="s">
        <v>1374</v>
      </c>
      <c r="B382" s="9" t="s">
        <v>1375</v>
      </c>
      <c r="C382" s="9">
        <v>30</v>
      </c>
      <c r="E382" s="9" t="s">
        <v>1376</v>
      </c>
      <c r="F382" s="9" t="s">
        <v>1377</v>
      </c>
      <c r="G382" s="9" t="s">
        <v>32</v>
      </c>
      <c r="H382" s="9" t="s">
        <v>45</v>
      </c>
      <c r="J382" s="9">
        <v>13</v>
      </c>
      <c r="O382" s="9">
        <v>29</v>
      </c>
      <c r="Q382" s="9">
        <v>10</v>
      </c>
      <c r="R382" s="9">
        <v>16</v>
      </c>
    </row>
    <row r="383" spans="1:20">
      <c r="A383" s="9" t="s">
        <v>1378</v>
      </c>
      <c r="B383" s="9" t="s">
        <v>1379</v>
      </c>
      <c r="C383" s="9">
        <v>30</v>
      </c>
      <c r="D383" s="9">
        <v>3</v>
      </c>
      <c r="E383" s="9" t="s">
        <v>53</v>
      </c>
      <c r="F383" s="9" t="s">
        <v>1380</v>
      </c>
      <c r="G383" s="9" t="s">
        <v>32</v>
      </c>
      <c r="H383" s="9" t="s">
        <v>45</v>
      </c>
      <c r="I383" s="9">
        <v>3</v>
      </c>
      <c r="J383" s="9">
        <v>13</v>
      </c>
      <c r="O383" s="9">
        <v>30</v>
      </c>
      <c r="Q383" s="9">
        <v>13</v>
      </c>
      <c r="R383" s="9">
        <v>18</v>
      </c>
    </row>
    <row r="384" spans="1:20">
      <c r="A384" s="9" t="s">
        <v>1381</v>
      </c>
      <c r="B384" s="9" t="s">
        <v>1382</v>
      </c>
      <c r="C384" s="9">
        <v>30</v>
      </c>
      <c r="D384" s="9">
        <v>1</v>
      </c>
      <c r="E384" s="9" t="s">
        <v>592</v>
      </c>
      <c r="F384" s="9" t="s">
        <v>1383</v>
      </c>
      <c r="G384" s="9" t="s">
        <v>63</v>
      </c>
      <c r="H384" s="9" t="s">
        <v>901</v>
      </c>
      <c r="I384" s="9">
        <v>1</v>
      </c>
      <c r="O384" s="9">
        <v>20</v>
      </c>
      <c r="Q384" s="9">
        <v>11</v>
      </c>
      <c r="R384" s="9">
        <v>3</v>
      </c>
    </row>
    <row r="385" spans="1:20">
      <c r="A385" s="9" t="s">
        <v>1384</v>
      </c>
      <c r="B385" s="9" t="s">
        <v>1385</v>
      </c>
      <c r="C385" s="9">
        <v>31</v>
      </c>
      <c r="E385" s="9" t="s">
        <v>71</v>
      </c>
      <c r="F385" s="9" t="s">
        <v>1386</v>
      </c>
      <c r="G385" s="9" t="s">
        <v>1387</v>
      </c>
      <c r="H385" s="9" t="s">
        <v>170</v>
      </c>
      <c r="J385" s="9">
        <v>10</v>
      </c>
      <c r="O385" s="9">
        <v>22</v>
      </c>
      <c r="R385" s="9">
        <v>3</v>
      </c>
      <c r="S385" s="12">
        <v>10402.83</v>
      </c>
      <c r="T385" s="11">
        <v>-2.6499999999999999E-2</v>
      </c>
    </row>
    <row r="386" spans="1:20">
      <c r="A386" s="9" t="s">
        <v>1388</v>
      </c>
      <c r="B386" s="9" t="s">
        <v>1389</v>
      </c>
      <c r="C386" s="9">
        <v>32</v>
      </c>
      <c r="D386" s="9">
        <v>3</v>
      </c>
      <c r="E386" s="9" t="s">
        <v>110</v>
      </c>
      <c r="F386" s="9" t="s">
        <v>1390</v>
      </c>
      <c r="G386" s="9" t="s">
        <v>32</v>
      </c>
      <c r="H386" s="9" t="s">
        <v>933</v>
      </c>
      <c r="I386" s="9">
        <v>3</v>
      </c>
      <c r="O386" s="9">
        <v>25</v>
      </c>
      <c r="Q386" s="9">
        <v>12</v>
      </c>
      <c r="R386" s="9">
        <v>12</v>
      </c>
    </row>
    <row r="387" spans="1:20">
      <c r="A387" s="9" t="s">
        <v>1391</v>
      </c>
      <c r="B387" s="9" t="s">
        <v>1392</v>
      </c>
      <c r="C387" s="9">
        <v>32</v>
      </c>
      <c r="D387" s="9">
        <v>1</v>
      </c>
      <c r="E387" s="9" t="s">
        <v>280</v>
      </c>
      <c r="F387" s="9" t="s">
        <v>1393</v>
      </c>
      <c r="G387" s="9" t="s">
        <v>32</v>
      </c>
      <c r="H387" s="9" t="s">
        <v>25</v>
      </c>
      <c r="I387" s="9">
        <v>1</v>
      </c>
      <c r="J387" s="9">
        <v>13</v>
      </c>
      <c r="O387" s="9">
        <v>32</v>
      </c>
      <c r="Q387" s="9">
        <v>4</v>
      </c>
      <c r="R387" s="9">
        <v>28</v>
      </c>
    </row>
    <row r="388" spans="1:20">
      <c r="A388" s="9" t="s">
        <v>1394</v>
      </c>
      <c r="B388" s="9" t="s">
        <v>1395</v>
      </c>
      <c r="C388" s="9">
        <v>32</v>
      </c>
      <c r="D388" s="9">
        <v>3</v>
      </c>
      <c r="E388" s="9" t="s">
        <v>86</v>
      </c>
      <c r="F388" s="9" t="s">
        <v>1396</v>
      </c>
      <c r="G388" s="9" t="s">
        <v>32</v>
      </c>
      <c r="H388" s="9" t="s">
        <v>25</v>
      </c>
      <c r="I388" s="9">
        <v>3</v>
      </c>
      <c r="J388" s="9">
        <v>12</v>
      </c>
      <c r="O388" s="9">
        <v>27</v>
      </c>
      <c r="Q388" s="9">
        <v>6</v>
      </c>
      <c r="R388" s="9">
        <v>5</v>
      </c>
    </row>
    <row r="389" spans="1:20">
      <c r="A389" s="9" t="s">
        <v>1397</v>
      </c>
      <c r="B389" s="9" t="s">
        <v>1398</v>
      </c>
      <c r="C389" s="9">
        <v>32</v>
      </c>
      <c r="D389" s="9">
        <v>3</v>
      </c>
      <c r="E389" s="9" t="s">
        <v>53</v>
      </c>
      <c r="F389" s="9" t="s">
        <v>1399</v>
      </c>
      <c r="G389" s="9" t="s">
        <v>32</v>
      </c>
      <c r="H389" s="9" t="s">
        <v>45</v>
      </c>
      <c r="I389" s="9">
        <v>3</v>
      </c>
      <c r="J389" s="9">
        <v>13</v>
      </c>
      <c r="O389" s="9">
        <v>30</v>
      </c>
      <c r="Q389" s="9">
        <v>13</v>
      </c>
    </row>
    <row r="390" spans="1:20">
      <c r="A390" s="9" t="s">
        <v>1400</v>
      </c>
      <c r="B390" s="9" t="s">
        <v>1401</v>
      </c>
      <c r="C390" s="9">
        <v>33</v>
      </c>
      <c r="D390" s="9">
        <v>2</v>
      </c>
      <c r="E390" s="9" t="s">
        <v>117</v>
      </c>
      <c r="F390" s="9" t="s">
        <v>1402</v>
      </c>
      <c r="G390" s="9" t="s">
        <v>1403</v>
      </c>
      <c r="H390" s="9" t="s">
        <v>25</v>
      </c>
      <c r="I390" s="9">
        <v>2</v>
      </c>
      <c r="O390" s="9">
        <v>27</v>
      </c>
      <c r="Q390" s="9">
        <v>10</v>
      </c>
      <c r="R390" s="9">
        <v>5</v>
      </c>
    </row>
    <row r="391" spans="1:20">
      <c r="A391" s="9" t="s">
        <v>1404</v>
      </c>
      <c r="B391" s="9" t="s">
        <v>1405</v>
      </c>
      <c r="C391" s="9">
        <v>33</v>
      </c>
      <c r="E391" s="9" t="s">
        <v>71</v>
      </c>
      <c r="F391" s="9" t="s">
        <v>1406</v>
      </c>
      <c r="G391" s="9" t="s">
        <v>32</v>
      </c>
      <c r="H391" s="9" t="s">
        <v>45</v>
      </c>
      <c r="O391" s="9">
        <v>32</v>
      </c>
      <c r="Q391" s="9">
        <v>5</v>
      </c>
    </row>
    <row r="392" spans="1:20">
      <c r="A392" s="9" t="s">
        <v>1407</v>
      </c>
      <c r="B392" s="9" t="s">
        <v>1408</v>
      </c>
      <c r="C392" s="9">
        <v>33</v>
      </c>
      <c r="D392" s="9">
        <v>1</v>
      </c>
      <c r="E392" s="9" t="s">
        <v>592</v>
      </c>
      <c r="F392" s="9" t="s">
        <v>1409</v>
      </c>
      <c r="G392" s="9" t="s">
        <v>32</v>
      </c>
      <c r="H392" s="9" t="s">
        <v>45</v>
      </c>
      <c r="I392" s="9">
        <v>1</v>
      </c>
      <c r="J392" s="9">
        <v>11</v>
      </c>
      <c r="O392" s="9">
        <v>27</v>
      </c>
      <c r="Q392" s="9">
        <v>28</v>
      </c>
    </row>
    <row r="393" spans="1:20">
      <c r="A393" s="9" t="s">
        <v>1410</v>
      </c>
      <c r="B393" s="9" t="s">
        <v>1411</v>
      </c>
      <c r="C393" s="9">
        <v>34</v>
      </c>
      <c r="D393" s="9">
        <v>2</v>
      </c>
      <c r="E393" s="9" t="s">
        <v>30</v>
      </c>
      <c r="F393" s="9" t="s">
        <v>1412</v>
      </c>
      <c r="G393" s="9" t="s">
        <v>1413</v>
      </c>
      <c r="H393" s="9" t="s">
        <v>25</v>
      </c>
      <c r="I393" s="9">
        <v>2</v>
      </c>
      <c r="K393" s="9">
        <v>0</v>
      </c>
      <c r="L393" s="9">
        <v>1</v>
      </c>
      <c r="N393" s="9" t="s">
        <v>95</v>
      </c>
      <c r="O393" s="9">
        <v>32</v>
      </c>
      <c r="Q393" s="9">
        <v>10</v>
      </c>
      <c r="R393" s="9">
        <v>5</v>
      </c>
      <c r="S393" s="12">
        <v>2428.33</v>
      </c>
      <c r="T393" s="11">
        <v>1.1035999999999999</v>
      </c>
    </row>
    <row r="394" spans="1:20">
      <c r="A394" s="9" t="s">
        <v>1414</v>
      </c>
      <c r="B394" s="9" t="s">
        <v>1415</v>
      </c>
      <c r="C394" s="9">
        <v>34</v>
      </c>
      <c r="D394" s="9">
        <v>2</v>
      </c>
      <c r="E394" s="9" t="s">
        <v>1152</v>
      </c>
      <c r="F394" s="9" t="s">
        <v>1416</v>
      </c>
      <c r="G394" s="9" t="s">
        <v>32</v>
      </c>
      <c r="H394" s="9" t="s">
        <v>25</v>
      </c>
      <c r="I394" s="9">
        <v>2</v>
      </c>
      <c r="O394" s="9">
        <v>31</v>
      </c>
      <c r="Q394" s="9">
        <v>7</v>
      </c>
    </row>
    <row r="395" spans="1:20">
      <c r="A395" s="9" t="s">
        <v>1417</v>
      </c>
      <c r="B395" s="9" t="s">
        <v>1418</v>
      </c>
      <c r="C395" s="9">
        <v>34</v>
      </c>
      <c r="D395" s="9">
        <v>1</v>
      </c>
      <c r="E395" s="9" t="s">
        <v>891</v>
      </c>
      <c r="F395" s="9" t="s">
        <v>1419</v>
      </c>
      <c r="G395" s="9" t="s">
        <v>32</v>
      </c>
      <c r="H395" s="9" t="s">
        <v>1420</v>
      </c>
      <c r="I395" s="9">
        <v>1</v>
      </c>
      <c r="J395" s="9">
        <v>9</v>
      </c>
      <c r="O395" s="9">
        <v>29</v>
      </c>
      <c r="Q395" s="9">
        <v>7</v>
      </c>
      <c r="R395" s="9">
        <v>1</v>
      </c>
    </row>
    <row r="396" spans="1:20">
      <c r="A396" s="9" t="s">
        <v>1421</v>
      </c>
      <c r="B396" s="9" t="s">
        <v>1422</v>
      </c>
      <c r="C396" s="9">
        <v>35</v>
      </c>
      <c r="E396" s="9" t="s">
        <v>891</v>
      </c>
      <c r="F396" s="9" t="s">
        <v>1423</v>
      </c>
      <c r="G396" s="9" t="s">
        <v>169</v>
      </c>
      <c r="H396" s="9" t="s">
        <v>119</v>
      </c>
      <c r="J396" s="9">
        <v>7</v>
      </c>
      <c r="O396" s="9">
        <v>35</v>
      </c>
      <c r="Q396" s="9">
        <v>14</v>
      </c>
      <c r="R396" s="9">
        <v>1</v>
      </c>
    </row>
    <row r="397" spans="1:20">
      <c r="A397" s="9" t="s">
        <v>1424</v>
      </c>
      <c r="B397" s="9" t="s">
        <v>1425</v>
      </c>
      <c r="C397" s="9">
        <v>36</v>
      </c>
      <c r="E397" s="9" t="s">
        <v>49</v>
      </c>
      <c r="F397" s="9" t="s">
        <v>1426</v>
      </c>
      <c r="G397" s="9" t="s">
        <v>32</v>
      </c>
      <c r="H397" s="9" t="s">
        <v>25</v>
      </c>
      <c r="J397" s="9">
        <v>13</v>
      </c>
      <c r="O397" s="9">
        <v>34</v>
      </c>
      <c r="Q397" s="9">
        <v>16</v>
      </c>
      <c r="R397" s="9">
        <v>25</v>
      </c>
    </row>
    <row r="398" spans="1:20">
      <c r="A398" s="9" t="s">
        <v>1427</v>
      </c>
      <c r="B398" s="9" t="s">
        <v>1428</v>
      </c>
      <c r="C398" s="9">
        <v>36</v>
      </c>
      <c r="D398" s="9">
        <v>4</v>
      </c>
      <c r="E398" s="9" t="s">
        <v>39</v>
      </c>
      <c r="F398" s="9" t="s">
        <v>1429</v>
      </c>
      <c r="G398" s="9" t="s">
        <v>32</v>
      </c>
      <c r="I398" s="9">
        <v>4</v>
      </c>
      <c r="O398" s="9">
        <v>33</v>
      </c>
      <c r="Q398" s="9">
        <v>11</v>
      </c>
    </row>
    <row r="399" spans="1:20">
      <c r="A399" s="9" t="s">
        <v>1430</v>
      </c>
      <c r="B399" s="9" t="s">
        <v>1431</v>
      </c>
      <c r="C399" s="9">
        <v>38</v>
      </c>
      <c r="D399" s="9">
        <v>1</v>
      </c>
      <c r="E399" s="9" t="s">
        <v>1276</v>
      </c>
      <c r="F399" s="9" t="s">
        <v>1432</v>
      </c>
      <c r="G399" s="9" t="s">
        <v>32</v>
      </c>
      <c r="H399" s="9" t="s">
        <v>426</v>
      </c>
      <c r="I399" s="9">
        <v>1</v>
      </c>
      <c r="J399" s="9">
        <v>20</v>
      </c>
      <c r="O399" s="9">
        <v>37</v>
      </c>
      <c r="Q399" s="9">
        <v>8</v>
      </c>
      <c r="R399" s="9">
        <v>1</v>
      </c>
    </row>
    <row r="400" spans="1:20">
      <c r="A400" s="9" t="s">
        <v>1433</v>
      </c>
      <c r="B400" s="9" t="s">
        <v>1434</v>
      </c>
      <c r="C400" s="9">
        <v>39</v>
      </c>
      <c r="E400" s="9" t="s">
        <v>1435</v>
      </c>
      <c r="F400" s="9" t="s">
        <v>1436</v>
      </c>
      <c r="G400" s="9" t="s">
        <v>169</v>
      </c>
      <c r="H400" s="9" t="s">
        <v>901</v>
      </c>
      <c r="O400" s="9">
        <v>39</v>
      </c>
      <c r="Q400" s="9">
        <v>5</v>
      </c>
    </row>
    <row r="401" spans="1:20">
      <c r="A401" s="9" t="s">
        <v>1437</v>
      </c>
      <c r="B401" s="9" t="s">
        <v>1438</v>
      </c>
      <c r="C401" s="9">
        <v>39</v>
      </c>
      <c r="D401" s="9">
        <v>6</v>
      </c>
      <c r="E401" s="9" t="s">
        <v>245</v>
      </c>
      <c r="F401" s="9" t="s">
        <v>1439</v>
      </c>
      <c r="G401" s="9" t="s">
        <v>32</v>
      </c>
      <c r="H401" s="9" t="s">
        <v>25</v>
      </c>
      <c r="I401" s="9">
        <v>6</v>
      </c>
      <c r="O401" s="9">
        <v>32</v>
      </c>
      <c r="Q401" s="9">
        <v>4</v>
      </c>
      <c r="R401" s="9">
        <v>7</v>
      </c>
    </row>
    <row r="402" spans="1:20">
      <c r="A402" s="9" t="s">
        <v>1440</v>
      </c>
      <c r="B402" s="9" t="s">
        <v>1441</v>
      </c>
      <c r="C402" s="9">
        <v>40</v>
      </c>
      <c r="D402" s="9">
        <v>1</v>
      </c>
      <c r="E402" s="9" t="s">
        <v>592</v>
      </c>
      <c r="F402" s="9" t="s">
        <v>1442</v>
      </c>
      <c r="G402" s="9" t="s">
        <v>32</v>
      </c>
      <c r="H402" s="9" t="s">
        <v>25</v>
      </c>
      <c r="I402" s="9">
        <v>1</v>
      </c>
      <c r="J402" s="9">
        <v>35</v>
      </c>
      <c r="K402" s="9">
        <v>0</v>
      </c>
      <c r="L402" s="9">
        <v>4</v>
      </c>
      <c r="N402" s="9" t="s">
        <v>95</v>
      </c>
      <c r="O402" s="9">
        <v>34</v>
      </c>
      <c r="Q402" s="9">
        <v>10</v>
      </c>
      <c r="R402" s="9">
        <v>17</v>
      </c>
      <c r="S402" s="9">
        <v>696.33</v>
      </c>
      <c r="T402" s="11">
        <v>-0.68779999999999997</v>
      </c>
    </row>
    <row r="403" spans="1:20">
      <c r="A403" s="9" t="s">
        <v>1443</v>
      </c>
      <c r="B403" s="9" t="s">
        <v>1444</v>
      </c>
      <c r="C403" s="9">
        <v>40</v>
      </c>
      <c r="E403" s="9" t="s">
        <v>1445</v>
      </c>
      <c r="F403" s="9" t="s">
        <v>1446</v>
      </c>
      <c r="G403" s="9" t="s">
        <v>670</v>
      </c>
      <c r="H403" s="9" t="s">
        <v>45</v>
      </c>
      <c r="O403" s="9">
        <v>40</v>
      </c>
      <c r="Q403" s="9">
        <v>2</v>
      </c>
      <c r="R403" s="9">
        <v>1</v>
      </c>
      <c r="S403" s="12">
        <v>2337.83</v>
      </c>
      <c r="T403" s="11">
        <v>0.21299999999999999</v>
      </c>
    </row>
    <row r="404" spans="1:20">
      <c r="A404" s="9" t="s">
        <v>1447</v>
      </c>
      <c r="B404" s="9" t="s">
        <v>1448</v>
      </c>
      <c r="C404" s="9">
        <v>41</v>
      </c>
      <c r="D404" s="9">
        <v>6</v>
      </c>
      <c r="E404" s="9" t="s">
        <v>173</v>
      </c>
      <c r="F404" s="9" t="s">
        <v>1449</v>
      </c>
      <c r="G404" s="9" t="s">
        <v>32</v>
      </c>
      <c r="H404" s="9" t="s">
        <v>45</v>
      </c>
      <c r="I404" s="9">
        <v>6</v>
      </c>
      <c r="O404" s="9">
        <v>40</v>
      </c>
      <c r="Q404" s="9">
        <v>1</v>
      </c>
      <c r="R404" s="9">
        <v>1</v>
      </c>
    </row>
    <row r="405" spans="1:20">
      <c r="A405" s="9" t="s">
        <v>1450</v>
      </c>
      <c r="B405" s="9" t="s">
        <v>1451</v>
      </c>
      <c r="C405" s="9">
        <v>41</v>
      </c>
      <c r="D405" s="9">
        <v>2</v>
      </c>
      <c r="E405" s="9" t="s">
        <v>61</v>
      </c>
      <c r="F405" s="9" t="s">
        <v>1452</v>
      </c>
      <c r="G405" s="9" t="s">
        <v>32</v>
      </c>
      <c r="H405" s="9" t="s">
        <v>25</v>
      </c>
      <c r="I405" s="9">
        <v>2</v>
      </c>
      <c r="O405" s="9">
        <v>36</v>
      </c>
      <c r="Q405" s="9">
        <v>2</v>
      </c>
    </row>
    <row r="406" spans="1:20">
      <c r="A406" s="9" t="s">
        <v>1453</v>
      </c>
      <c r="B406" s="9" t="s">
        <v>1454</v>
      </c>
      <c r="C406" s="9">
        <v>42</v>
      </c>
      <c r="D406" s="9">
        <v>1</v>
      </c>
      <c r="E406" s="9" t="s">
        <v>71</v>
      </c>
      <c r="F406" s="9" t="s">
        <v>1455</v>
      </c>
      <c r="G406" s="9" t="s">
        <v>169</v>
      </c>
      <c r="H406" s="9" t="s">
        <v>505</v>
      </c>
      <c r="I406" s="9">
        <v>1</v>
      </c>
      <c r="J406" s="9">
        <v>11</v>
      </c>
      <c r="O406" s="9">
        <v>42</v>
      </c>
      <c r="Q406" s="9">
        <v>10</v>
      </c>
      <c r="T406" s="11">
        <v>-0.44669999999999999</v>
      </c>
    </row>
    <row r="407" spans="1:20">
      <c r="A407" s="9" t="s">
        <v>1456</v>
      </c>
      <c r="B407" s="9" t="s">
        <v>1457</v>
      </c>
      <c r="C407" s="9">
        <v>42</v>
      </c>
      <c r="D407" s="9">
        <v>9</v>
      </c>
      <c r="E407" s="9" t="s">
        <v>940</v>
      </c>
      <c r="F407" s="9" t="s">
        <v>1458</v>
      </c>
      <c r="G407" s="9" t="s">
        <v>169</v>
      </c>
      <c r="H407" s="9" t="s">
        <v>25</v>
      </c>
      <c r="I407" s="9">
        <v>9</v>
      </c>
      <c r="O407" s="9">
        <v>37</v>
      </c>
      <c r="Q407" s="9">
        <v>8</v>
      </c>
      <c r="R407" s="9">
        <v>11</v>
      </c>
    </row>
    <row r="408" spans="1:20">
      <c r="A408" s="9" t="s">
        <v>1459</v>
      </c>
      <c r="B408" s="9" t="s">
        <v>1460</v>
      </c>
      <c r="C408" s="9">
        <v>43</v>
      </c>
      <c r="E408" s="9" t="s">
        <v>499</v>
      </c>
      <c r="F408" s="9" t="s">
        <v>1461</v>
      </c>
      <c r="G408" s="9" t="s">
        <v>169</v>
      </c>
      <c r="H408" s="9" t="s">
        <v>25</v>
      </c>
      <c r="J408" s="9">
        <v>13</v>
      </c>
      <c r="O408" s="9">
        <v>36</v>
      </c>
      <c r="Q408" s="9">
        <v>13</v>
      </c>
      <c r="R408" s="9">
        <v>36</v>
      </c>
      <c r="T408" s="11">
        <v>-0.28299999999999997</v>
      </c>
    </row>
    <row r="409" spans="1:20">
      <c r="A409" s="9" t="s">
        <v>1462</v>
      </c>
      <c r="B409" s="9" t="s">
        <v>1463</v>
      </c>
      <c r="C409" s="9">
        <v>43</v>
      </c>
      <c r="D409" s="9">
        <v>5</v>
      </c>
      <c r="E409" s="9" t="s">
        <v>30</v>
      </c>
      <c r="F409" s="9" t="s">
        <v>1464</v>
      </c>
      <c r="G409" s="9" t="s">
        <v>32</v>
      </c>
      <c r="H409" s="9" t="s">
        <v>25</v>
      </c>
      <c r="I409" s="9">
        <v>5</v>
      </c>
      <c r="J409" s="9">
        <v>51</v>
      </c>
      <c r="O409" s="9">
        <v>41</v>
      </c>
      <c r="Q409" s="9">
        <v>16</v>
      </c>
      <c r="R409" s="9">
        <v>7</v>
      </c>
      <c r="T409" s="11">
        <v>-0.26219999999999999</v>
      </c>
    </row>
    <row r="410" spans="1:20">
      <c r="A410" s="9" t="s">
        <v>1465</v>
      </c>
      <c r="B410" s="9" t="s">
        <v>1466</v>
      </c>
      <c r="C410" s="9">
        <v>43</v>
      </c>
      <c r="D410" s="9">
        <v>1</v>
      </c>
      <c r="E410" s="9" t="s">
        <v>891</v>
      </c>
      <c r="F410" s="9" t="s">
        <v>1467</v>
      </c>
      <c r="G410" s="9" t="s">
        <v>32</v>
      </c>
      <c r="H410" s="9" t="s">
        <v>45</v>
      </c>
      <c r="I410" s="9">
        <v>1</v>
      </c>
      <c r="K410" s="9">
        <v>0</v>
      </c>
      <c r="L410" s="9">
        <v>1</v>
      </c>
      <c r="N410" s="9" t="s">
        <v>27</v>
      </c>
      <c r="O410" s="9">
        <v>43</v>
      </c>
      <c r="Q410" s="9">
        <v>14</v>
      </c>
      <c r="R410" s="9">
        <v>1</v>
      </c>
    </row>
    <row r="411" spans="1:20">
      <c r="A411" s="9" t="s">
        <v>1468</v>
      </c>
      <c r="B411" s="9" t="s">
        <v>1469</v>
      </c>
      <c r="C411" s="9">
        <v>45</v>
      </c>
      <c r="E411" s="9" t="s">
        <v>71</v>
      </c>
      <c r="F411" s="9" t="s">
        <v>1470</v>
      </c>
      <c r="G411" s="9" t="s">
        <v>32</v>
      </c>
      <c r="H411" s="9" t="s">
        <v>25</v>
      </c>
      <c r="O411" s="9">
        <v>42</v>
      </c>
      <c r="Q411" s="9">
        <v>8</v>
      </c>
      <c r="R411" s="9">
        <v>4</v>
      </c>
    </row>
    <row r="412" spans="1:20">
      <c r="A412" s="9" t="s">
        <v>1471</v>
      </c>
      <c r="B412" s="9" t="s">
        <v>1472</v>
      </c>
      <c r="C412" s="9">
        <v>45</v>
      </c>
      <c r="D412" s="9">
        <v>8</v>
      </c>
      <c r="E412" s="9" t="s">
        <v>255</v>
      </c>
      <c r="F412" s="9" t="s">
        <v>1473</v>
      </c>
      <c r="G412" s="9" t="s">
        <v>32</v>
      </c>
      <c r="I412" s="9">
        <v>8</v>
      </c>
      <c r="O412" s="9">
        <v>44</v>
      </c>
      <c r="Q412" s="9">
        <v>5</v>
      </c>
    </row>
    <row r="413" spans="1:20">
      <c r="A413" s="9" t="s">
        <v>1474</v>
      </c>
      <c r="B413" s="9" t="s">
        <v>1475</v>
      </c>
      <c r="C413" s="9">
        <v>45</v>
      </c>
      <c r="D413" s="9">
        <v>5</v>
      </c>
      <c r="E413" s="9" t="s">
        <v>90</v>
      </c>
      <c r="F413" s="9" t="s">
        <v>1476</v>
      </c>
      <c r="G413" s="9" t="s">
        <v>32</v>
      </c>
      <c r="H413" s="9" t="s">
        <v>45</v>
      </c>
      <c r="I413" s="9">
        <v>5</v>
      </c>
      <c r="J413" s="9">
        <v>14</v>
      </c>
      <c r="O413" s="9">
        <v>41</v>
      </c>
      <c r="Q413" s="9">
        <v>8</v>
      </c>
      <c r="R413" s="9">
        <v>1</v>
      </c>
    </row>
    <row r="414" spans="1:20">
      <c r="A414" s="9" t="s">
        <v>1477</v>
      </c>
      <c r="B414" s="9" t="s">
        <v>1478</v>
      </c>
      <c r="C414" s="9">
        <v>45</v>
      </c>
      <c r="D414" s="9">
        <v>6</v>
      </c>
      <c r="E414" s="9" t="s">
        <v>1479</v>
      </c>
      <c r="F414" s="9" t="s">
        <v>1480</v>
      </c>
      <c r="G414" s="9" t="s">
        <v>32</v>
      </c>
      <c r="H414" s="9" t="s">
        <v>45</v>
      </c>
      <c r="I414" s="9">
        <v>6</v>
      </c>
      <c r="O414" s="9">
        <v>42</v>
      </c>
      <c r="Q414" s="9">
        <v>8</v>
      </c>
      <c r="R414" s="9">
        <v>2</v>
      </c>
    </row>
    <row r="415" spans="1:20">
      <c r="A415" s="9" t="s">
        <v>1481</v>
      </c>
      <c r="B415" s="9" t="s">
        <v>1482</v>
      </c>
      <c r="C415" s="9">
        <v>46</v>
      </c>
      <c r="D415" s="9">
        <v>3</v>
      </c>
      <c r="E415" s="9" t="s">
        <v>1483</v>
      </c>
      <c r="F415" s="9" t="s">
        <v>1484</v>
      </c>
      <c r="G415" s="9" t="s">
        <v>32</v>
      </c>
      <c r="H415" s="9" t="s">
        <v>25</v>
      </c>
      <c r="I415" s="9">
        <v>3</v>
      </c>
      <c r="O415" s="9">
        <v>43</v>
      </c>
      <c r="Q415" s="9">
        <v>14</v>
      </c>
    </row>
    <row r="416" spans="1:20">
      <c r="A416" s="9" t="s">
        <v>1485</v>
      </c>
      <c r="B416" s="9" t="s">
        <v>1486</v>
      </c>
      <c r="C416" s="9">
        <v>46</v>
      </c>
      <c r="E416" s="9" t="s">
        <v>1487</v>
      </c>
      <c r="F416" s="9" t="s">
        <v>1488</v>
      </c>
      <c r="G416" s="9" t="s">
        <v>32</v>
      </c>
      <c r="H416" s="9" t="s">
        <v>45</v>
      </c>
      <c r="J416" s="9">
        <v>12</v>
      </c>
      <c r="O416" s="9">
        <v>45</v>
      </c>
      <c r="Q416" s="9">
        <v>7</v>
      </c>
      <c r="R416" s="9">
        <v>6</v>
      </c>
    </row>
    <row r="417" spans="1:20">
      <c r="A417" s="9" t="s">
        <v>1489</v>
      </c>
      <c r="B417" s="9" t="s">
        <v>1490</v>
      </c>
      <c r="C417" s="9">
        <v>47</v>
      </c>
      <c r="D417" s="9">
        <v>6</v>
      </c>
      <c r="E417" s="9" t="s">
        <v>592</v>
      </c>
      <c r="F417" s="9" t="s">
        <v>1491</v>
      </c>
      <c r="G417" s="9" t="s">
        <v>1413</v>
      </c>
      <c r="H417" s="9" t="s">
        <v>25</v>
      </c>
      <c r="I417" s="9">
        <v>6</v>
      </c>
      <c r="J417" s="9">
        <v>14</v>
      </c>
      <c r="O417" s="9">
        <v>45</v>
      </c>
      <c r="Q417" s="9">
        <v>5</v>
      </c>
      <c r="R417" s="9">
        <v>5</v>
      </c>
      <c r="S417" s="12">
        <v>1961.33</v>
      </c>
      <c r="T417" s="11">
        <v>-0.35909999999999997</v>
      </c>
    </row>
    <row r="418" spans="1:20">
      <c r="A418" s="9" t="s">
        <v>1492</v>
      </c>
      <c r="B418" s="9" t="s">
        <v>1493</v>
      </c>
      <c r="C418" s="9">
        <v>47</v>
      </c>
      <c r="E418" s="9" t="s">
        <v>110</v>
      </c>
      <c r="F418" s="9" t="s">
        <v>1494</v>
      </c>
      <c r="G418" s="9" t="s">
        <v>32</v>
      </c>
      <c r="H418" s="9" t="s">
        <v>45</v>
      </c>
      <c r="J418" s="9">
        <v>13</v>
      </c>
      <c r="O418" s="9">
        <v>42</v>
      </c>
      <c r="Q418" s="9">
        <v>25</v>
      </c>
      <c r="R418" s="9">
        <v>17</v>
      </c>
    </row>
    <row r="419" spans="1:20">
      <c r="A419" s="9" t="s">
        <v>1495</v>
      </c>
      <c r="B419" s="9" t="s">
        <v>1496</v>
      </c>
      <c r="C419" s="9">
        <v>47</v>
      </c>
      <c r="D419" s="9">
        <v>8</v>
      </c>
      <c r="E419" s="9" t="s">
        <v>1497</v>
      </c>
      <c r="F419" s="9" t="s">
        <v>1498</v>
      </c>
      <c r="G419" s="9" t="s">
        <v>32</v>
      </c>
      <c r="H419" s="9" t="s">
        <v>1499</v>
      </c>
      <c r="I419" s="9">
        <v>8</v>
      </c>
      <c r="O419" s="9">
        <v>43</v>
      </c>
      <c r="Q419" s="9">
        <v>8</v>
      </c>
      <c r="R419" s="9">
        <v>3</v>
      </c>
    </row>
    <row r="420" spans="1:20">
      <c r="A420" s="9" t="s">
        <v>1500</v>
      </c>
      <c r="B420" s="9" t="s">
        <v>1501</v>
      </c>
      <c r="C420" s="9">
        <v>48</v>
      </c>
      <c r="D420" s="9">
        <v>2</v>
      </c>
      <c r="E420" s="9" t="s">
        <v>86</v>
      </c>
      <c r="F420" s="9" t="s">
        <v>1502</v>
      </c>
      <c r="G420" s="9" t="s">
        <v>32</v>
      </c>
      <c r="H420" s="9" t="s">
        <v>25</v>
      </c>
      <c r="I420" s="9">
        <v>2</v>
      </c>
      <c r="O420" s="9">
        <v>47</v>
      </c>
      <c r="Q420" s="9">
        <v>6</v>
      </c>
    </row>
    <row r="421" spans="1:20">
      <c r="A421" s="9" t="s">
        <v>1503</v>
      </c>
      <c r="B421" s="9" t="s">
        <v>1504</v>
      </c>
      <c r="C421" s="9">
        <v>48</v>
      </c>
      <c r="D421" s="9">
        <v>3</v>
      </c>
      <c r="E421" s="9" t="s">
        <v>110</v>
      </c>
      <c r="F421" s="9" t="s">
        <v>1505</v>
      </c>
      <c r="G421" s="9" t="s">
        <v>32</v>
      </c>
      <c r="H421" s="9" t="s">
        <v>505</v>
      </c>
      <c r="I421" s="9">
        <v>3</v>
      </c>
      <c r="J421" s="9">
        <v>13</v>
      </c>
      <c r="O421" s="9">
        <v>45</v>
      </c>
      <c r="Q421" s="9">
        <v>13</v>
      </c>
      <c r="S421" s="12">
        <v>6034.33</v>
      </c>
      <c r="T421" s="11">
        <v>0.86990000000000001</v>
      </c>
    </row>
    <row r="422" spans="1:20">
      <c r="A422" s="9" t="s">
        <v>1506</v>
      </c>
      <c r="B422" s="9" t="s">
        <v>1507</v>
      </c>
      <c r="C422" s="9">
        <v>49</v>
      </c>
      <c r="D422" s="9">
        <v>1</v>
      </c>
      <c r="E422" s="9" t="s">
        <v>435</v>
      </c>
      <c r="F422" s="9" t="s">
        <v>1508</v>
      </c>
      <c r="G422" s="9" t="s">
        <v>169</v>
      </c>
      <c r="H422" s="9" t="s">
        <v>1509</v>
      </c>
      <c r="I422" s="9">
        <v>1</v>
      </c>
      <c r="J422" s="9">
        <v>20</v>
      </c>
      <c r="O422" s="9">
        <v>45</v>
      </c>
      <c r="Q422" s="9">
        <v>16</v>
      </c>
      <c r="R422" s="9">
        <v>8</v>
      </c>
      <c r="S422" s="12">
        <v>4185.5</v>
      </c>
      <c r="T422" s="11">
        <v>0.69920000000000004</v>
      </c>
    </row>
    <row r="423" spans="1:20">
      <c r="A423" s="9" t="s">
        <v>1510</v>
      </c>
      <c r="B423" s="9" t="s">
        <v>1511</v>
      </c>
      <c r="C423" s="9">
        <v>49</v>
      </c>
      <c r="D423" s="9">
        <v>5</v>
      </c>
      <c r="E423" s="9" t="s">
        <v>110</v>
      </c>
      <c r="F423" s="9" t="s">
        <v>1512</v>
      </c>
      <c r="G423" s="9" t="s">
        <v>32</v>
      </c>
      <c r="H423" s="9" t="s">
        <v>45</v>
      </c>
      <c r="I423" s="9">
        <v>5</v>
      </c>
      <c r="J423" s="9">
        <v>13</v>
      </c>
      <c r="O423" s="9">
        <v>39</v>
      </c>
      <c r="Q423" s="9">
        <v>6</v>
      </c>
      <c r="R423" s="9">
        <v>8</v>
      </c>
    </row>
    <row r="424" spans="1:20">
      <c r="A424" s="9" t="s">
        <v>1513</v>
      </c>
      <c r="B424" s="9" t="s">
        <v>1514</v>
      </c>
      <c r="C424" s="9">
        <v>50</v>
      </c>
      <c r="D424" s="9">
        <v>2</v>
      </c>
      <c r="E424" s="9" t="s">
        <v>1515</v>
      </c>
      <c r="F424" s="9" t="s">
        <v>1516</v>
      </c>
      <c r="G424" s="9" t="s">
        <v>1517</v>
      </c>
      <c r="H424" s="9" t="s">
        <v>25</v>
      </c>
      <c r="I424" s="9">
        <v>2</v>
      </c>
      <c r="O424" s="9">
        <v>47</v>
      </c>
      <c r="Q424" s="9">
        <v>13</v>
      </c>
      <c r="R424" s="9">
        <v>26</v>
      </c>
      <c r="S424" s="12">
        <v>4802.5</v>
      </c>
      <c r="T424" s="11">
        <v>-0.43519999999999998</v>
      </c>
    </row>
    <row r="425" spans="1:20">
      <c r="A425" s="9" t="s">
        <v>1518</v>
      </c>
      <c r="B425" s="9" t="s">
        <v>1519</v>
      </c>
      <c r="C425" s="9">
        <v>50</v>
      </c>
      <c r="E425" s="9" t="s">
        <v>868</v>
      </c>
      <c r="F425" s="9" t="s">
        <v>1520</v>
      </c>
      <c r="G425" s="9" t="s">
        <v>169</v>
      </c>
      <c r="H425" s="9" t="s">
        <v>773</v>
      </c>
      <c r="J425" s="9">
        <v>21</v>
      </c>
      <c r="O425" s="9">
        <v>49</v>
      </c>
      <c r="Q425" s="9">
        <v>6</v>
      </c>
      <c r="R425" s="9">
        <v>9</v>
      </c>
      <c r="S425" s="12">
        <v>8624.33</v>
      </c>
      <c r="T425" s="11">
        <v>-0.49340000000000001</v>
      </c>
    </row>
    <row r="426" spans="1:20">
      <c r="A426" s="9" t="s">
        <v>1521</v>
      </c>
      <c r="B426" s="9" t="s">
        <v>1522</v>
      </c>
      <c r="C426" s="9">
        <v>50</v>
      </c>
      <c r="D426" s="9">
        <v>7</v>
      </c>
      <c r="E426" s="9" t="s">
        <v>651</v>
      </c>
      <c r="F426" s="9" t="s">
        <v>1523</v>
      </c>
      <c r="G426" s="9" t="s">
        <v>32</v>
      </c>
      <c r="H426" s="9" t="s">
        <v>501</v>
      </c>
      <c r="I426" s="9">
        <v>7</v>
      </c>
      <c r="J426" s="9">
        <v>24</v>
      </c>
      <c r="O426" s="9">
        <v>49</v>
      </c>
      <c r="Q426" s="9">
        <v>4</v>
      </c>
      <c r="S426" s="9">
        <v>941.33</v>
      </c>
      <c r="T426" s="11">
        <v>0.46789999999999998</v>
      </c>
    </row>
    <row r="427" spans="1:20">
      <c r="A427" s="9" t="s">
        <v>1524</v>
      </c>
      <c r="B427" s="9" t="s">
        <v>1525</v>
      </c>
      <c r="C427" s="9">
        <v>50</v>
      </c>
      <c r="D427" s="9">
        <v>13</v>
      </c>
      <c r="E427" s="9" t="s">
        <v>651</v>
      </c>
      <c r="F427" s="9" t="s">
        <v>1526</v>
      </c>
      <c r="G427" s="9" t="s">
        <v>32</v>
      </c>
      <c r="I427" s="9">
        <v>13</v>
      </c>
      <c r="O427" s="9">
        <v>50</v>
      </c>
      <c r="Q427" s="9">
        <v>14</v>
      </c>
      <c r="R427" s="9">
        <v>47</v>
      </c>
    </row>
    <row r="428" spans="1:20">
      <c r="A428" s="9" t="s">
        <v>1527</v>
      </c>
      <c r="B428" s="9" t="s">
        <v>1528</v>
      </c>
      <c r="C428" s="9">
        <v>51</v>
      </c>
      <c r="D428" s="9">
        <v>2</v>
      </c>
      <c r="E428" s="9" t="s">
        <v>1054</v>
      </c>
      <c r="F428" s="9" t="s">
        <v>1529</v>
      </c>
      <c r="G428" s="9" t="s">
        <v>32</v>
      </c>
      <c r="H428" s="9" t="s">
        <v>45</v>
      </c>
      <c r="I428" s="9">
        <v>2</v>
      </c>
      <c r="J428" s="9">
        <v>13</v>
      </c>
      <c r="O428" s="9">
        <v>47</v>
      </c>
      <c r="Q428" s="9">
        <v>9</v>
      </c>
      <c r="R428" s="9">
        <v>11</v>
      </c>
    </row>
    <row r="429" spans="1:20">
      <c r="A429" s="9" t="s">
        <v>1530</v>
      </c>
      <c r="B429" s="9" t="s">
        <v>1531</v>
      </c>
      <c r="C429" s="9">
        <v>53</v>
      </c>
      <c r="D429" s="9">
        <v>8</v>
      </c>
      <c r="E429" s="9" t="s">
        <v>1276</v>
      </c>
      <c r="F429" s="9" t="s">
        <v>1532</v>
      </c>
      <c r="G429" s="9" t="s">
        <v>32</v>
      </c>
      <c r="H429" s="9" t="s">
        <v>25</v>
      </c>
      <c r="I429" s="9">
        <v>8</v>
      </c>
      <c r="O429" s="9">
        <v>47</v>
      </c>
      <c r="Q429" s="9">
        <v>11</v>
      </c>
      <c r="R429" s="9">
        <v>2</v>
      </c>
      <c r="T429" s="11">
        <v>1.345</v>
      </c>
    </row>
    <row r="430" spans="1:20">
      <c r="A430" s="9" t="s">
        <v>1533</v>
      </c>
      <c r="B430" s="9" t="s">
        <v>1534</v>
      </c>
      <c r="C430" s="9">
        <v>62</v>
      </c>
      <c r="D430" s="9">
        <v>2</v>
      </c>
      <c r="E430" s="9" t="s">
        <v>86</v>
      </c>
      <c r="F430" s="9" t="s">
        <v>1535</v>
      </c>
      <c r="G430" s="9" t="s">
        <v>32</v>
      </c>
      <c r="H430" s="9" t="s">
        <v>45</v>
      </c>
      <c r="I430" s="9">
        <v>2</v>
      </c>
      <c r="J430" s="9">
        <v>13</v>
      </c>
      <c r="O430" s="9">
        <v>62</v>
      </c>
      <c r="Q430" s="9">
        <v>9</v>
      </c>
      <c r="R430" s="9">
        <v>22</v>
      </c>
    </row>
    <row r="431" spans="1:20">
      <c r="A431" s="9" t="s">
        <v>1536</v>
      </c>
      <c r="B431" s="9" t="s">
        <v>1537</v>
      </c>
      <c r="C431" s="9">
        <v>65</v>
      </c>
      <c r="D431" s="9">
        <v>4</v>
      </c>
      <c r="E431" s="9" t="s">
        <v>592</v>
      </c>
      <c r="F431" s="9" t="s">
        <v>1538</v>
      </c>
      <c r="G431" s="9" t="s">
        <v>130</v>
      </c>
      <c r="H431" s="9" t="s">
        <v>1539</v>
      </c>
      <c r="I431" s="9">
        <v>4</v>
      </c>
      <c r="O431" s="9">
        <v>48</v>
      </c>
      <c r="Q431" s="9">
        <v>12</v>
      </c>
      <c r="R431" s="9">
        <v>20</v>
      </c>
      <c r="T431" s="11">
        <v>1.2464999999999999</v>
      </c>
    </row>
    <row r="432" spans="1:20">
      <c r="A432" s="9" t="s">
        <v>1540</v>
      </c>
      <c r="B432" s="9" t="s">
        <v>1541</v>
      </c>
      <c r="C432" s="9">
        <v>65</v>
      </c>
      <c r="D432" s="9">
        <v>10</v>
      </c>
      <c r="E432" s="9" t="s">
        <v>1315</v>
      </c>
      <c r="F432" s="9" t="s">
        <v>1542</v>
      </c>
      <c r="G432" s="9" t="s">
        <v>32</v>
      </c>
      <c r="H432" s="9" t="s">
        <v>1171</v>
      </c>
      <c r="I432" s="9">
        <v>10</v>
      </c>
      <c r="O432" s="9">
        <v>58</v>
      </c>
      <c r="Q432" s="9">
        <v>15</v>
      </c>
      <c r="R432" s="9">
        <v>1</v>
      </c>
      <c r="S432" s="10">
        <v>4787</v>
      </c>
      <c r="T432" s="11">
        <v>3.1703999999999999</v>
      </c>
    </row>
    <row r="433" spans="1:20">
      <c r="A433" s="9" t="s">
        <v>1543</v>
      </c>
      <c r="B433" s="9" t="s">
        <v>1544</v>
      </c>
      <c r="C433" s="9">
        <v>65</v>
      </c>
      <c r="D433" s="9">
        <v>4</v>
      </c>
      <c r="E433" s="9" t="s">
        <v>71</v>
      </c>
      <c r="F433" s="9" t="s">
        <v>1545</v>
      </c>
      <c r="G433" s="9" t="s">
        <v>32</v>
      </c>
      <c r="H433" s="9" t="s">
        <v>25</v>
      </c>
      <c r="I433" s="9">
        <v>4</v>
      </c>
      <c r="K433" s="9">
        <v>0</v>
      </c>
      <c r="L433" s="9">
        <v>1</v>
      </c>
      <c r="N433" s="9" t="s">
        <v>46</v>
      </c>
      <c r="O433" s="9">
        <v>43</v>
      </c>
      <c r="Q433" s="9">
        <v>16</v>
      </c>
      <c r="R433" s="9">
        <v>9</v>
      </c>
      <c r="S433" s="12">
        <v>7224.83</v>
      </c>
      <c r="T433" s="11">
        <v>-0.56369999999999998</v>
      </c>
    </row>
    <row r="434" spans="1:20">
      <c r="A434" s="9" t="s">
        <v>1546</v>
      </c>
      <c r="B434" s="9" t="s">
        <v>1547</v>
      </c>
      <c r="C434" s="9">
        <v>72</v>
      </c>
      <c r="D434" s="9">
        <v>3</v>
      </c>
      <c r="E434" s="9" t="s">
        <v>57</v>
      </c>
      <c r="F434" s="9" t="s">
        <v>1548</v>
      </c>
      <c r="G434" s="9" t="s">
        <v>1175</v>
      </c>
      <c r="H434" s="9" t="s">
        <v>1549</v>
      </c>
      <c r="I434" s="9">
        <v>3</v>
      </c>
      <c r="O434" s="9">
        <v>66</v>
      </c>
      <c r="Q434" s="9">
        <v>22</v>
      </c>
      <c r="R434" s="9">
        <v>19</v>
      </c>
      <c r="S434" s="10">
        <v>25824</v>
      </c>
      <c r="T434" s="11">
        <v>0.33979999999999999</v>
      </c>
    </row>
    <row r="435" spans="1:20">
      <c r="A435" s="9" t="s">
        <v>1550</v>
      </c>
      <c r="B435" s="9" t="s">
        <v>1551</v>
      </c>
      <c r="C435" s="9">
        <v>72</v>
      </c>
      <c r="D435" s="9">
        <v>5</v>
      </c>
      <c r="E435" s="9" t="s">
        <v>267</v>
      </c>
      <c r="F435" s="9" t="s">
        <v>1552</v>
      </c>
      <c r="G435" s="9" t="s">
        <v>169</v>
      </c>
      <c r="H435" s="9" t="s">
        <v>25</v>
      </c>
      <c r="I435" s="9">
        <v>5</v>
      </c>
      <c r="K435" s="9">
        <v>0</v>
      </c>
      <c r="L435" s="9">
        <v>1</v>
      </c>
      <c r="N435" s="9" t="s">
        <v>46</v>
      </c>
      <c r="O435" s="9">
        <v>70</v>
      </c>
      <c r="Q435" s="9">
        <v>11</v>
      </c>
      <c r="R435" s="9">
        <v>5</v>
      </c>
      <c r="S435" s="12">
        <v>2409.5</v>
      </c>
      <c r="T435" s="11">
        <v>-0.64890000000000003</v>
      </c>
    </row>
    <row r="436" spans="1:20">
      <c r="A436" s="9" t="s">
        <v>1553</v>
      </c>
      <c r="B436" s="9" t="s">
        <v>1554</v>
      </c>
      <c r="C436" s="9">
        <v>73</v>
      </c>
      <c r="D436" s="9">
        <v>5</v>
      </c>
      <c r="E436" s="9" t="s">
        <v>651</v>
      </c>
      <c r="F436" s="9" t="s">
        <v>1555</v>
      </c>
      <c r="G436" s="9" t="s">
        <v>32</v>
      </c>
      <c r="H436" s="9" t="s">
        <v>25</v>
      </c>
      <c r="I436" s="9">
        <v>5</v>
      </c>
      <c r="J436" s="9">
        <v>11</v>
      </c>
      <c r="O436" s="9">
        <v>65</v>
      </c>
      <c r="Q436" s="9">
        <v>27</v>
      </c>
      <c r="R436" s="9">
        <v>1</v>
      </c>
    </row>
    <row r="437" spans="1:20">
      <c r="A437" s="9" t="s">
        <v>1556</v>
      </c>
      <c r="B437" s="9" t="s">
        <v>1557</v>
      </c>
      <c r="C437" s="9">
        <v>73</v>
      </c>
      <c r="D437" s="9">
        <v>5</v>
      </c>
      <c r="E437" s="9" t="s">
        <v>67</v>
      </c>
      <c r="F437" s="9" t="s">
        <v>1558</v>
      </c>
      <c r="G437" s="9" t="s">
        <v>169</v>
      </c>
      <c r="H437" s="9" t="s">
        <v>45</v>
      </c>
      <c r="I437" s="9">
        <v>5</v>
      </c>
      <c r="O437" s="9">
        <v>73</v>
      </c>
      <c r="Q437" s="9">
        <v>11</v>
      </c>
    </row>
    <row r="438" spans="1:20">
      <c r="A438" s="9" t="s">
        <v>1559</v>
      </c>
      <c r="B438" s="9" t="s">
        <v>1560</v>
      </c>
      <c r="C438" s="9">
        <v>76</v>
      </c>
      <c r="D438" s="9">
        <v>8</v>
      </c>
      <c r="E438" s="9" t="s">
        <v>411</v>
      </c>
      <c r="F438" s="9" t="s">
        <v>1561</v>
      </c>
      <c r="G438" s="9" t="s">
        <v>32</v>
      </c>
      <c r="H438" s="9" t="s">
        <v>119</v>
      </c>
      <c r="I438" s="9">
        <v>8</v>
      </c>
      <c r="J438" s="9">
        <v>12</v>
      </c>
      <c r="O438" s="9">
        <v>55</v>
      </c>
      <c r="Q438" s="9">
        <v>25</v>
      </c>
      <c r="R438" s="9">
        <v>1</v>
      </c>
      <c r="T438" s="11">
        <v>6.1372999999999998</v>
      </c>
    </row>
    <row r="439" spans="1:20">
      <c r="A439" s="9" t="s">
        <v>1562</v>
      </c>
      <c r="B439" s="9" t="s">
        <v>1563</v>
      </c>
      <c r="C439" s="9">
        <v>77</v>
      </c>
      <c r="D439" s="9">
        <v>2</v>
      </c>
      <c r="E439" s="9" t="s">
        <v>71</v>
      </c>
      <c r="F439" s="9" t="s">
        <v>1564</v>
      </c>
      <c r="G439" s="9" t="s">
        <v>1565</v>
      </c>
      <c r="H439" s="9" t="s">
        <v>25</v>
      </c>
      <c r="I439" s="9">
        <v>2</v>
      </c>
      <c r="O439" s="9">
        <v>74</v>
      </c>
      <c r="Q439" s="9">
        <v>20</v>
      </c>
      <c r="T439" s="11">
        <v>0.72150000000000003</v>
      </c>
    </row>
    <row r="440" spans="1:20">
      <c r="A440" s="9" t="s">
        <v>1566</v>
      </c>
      <c r="B440" s="9" t="s">
        <v>1567</v>
      </c>
      <c r="C440" s="9">
        <v>77</v>
      </c>
      <c r="D440" s="9">
        <v>1</v>
      </c>
      <c r="E440" s="9" t="s">
        <v>1005</v>
      </c>
      <c r="F440" s="9" t="s">
        <v>1568</v>
      </c>
      <c r="G440" s="9" t="s">
        <v>32</v>
      </c>
      <c r="H440" s="9" t="s">
        <v>1569</v>
      </c>
      <c r="I440" s="9">
        <v>1</v>
      </c>
      <c r="J440" s="9">
        <v>8</v>
      </c>
      <c r="O440" s="9">
        <v>77</v>
      </c>
      <c r="Q440" s="9">
        <v>11</v>
      </c>
      <c r="R440" s="9">
        <v>1</v>
      </c>
    </row>
    <row r="441" spans="1:20">
      <c r="A441" s="9" t="s">
        <v>1570</v>
      </c>
      <c r="B441" s="9" t="s">
        <v>1571</v>
      </c>
      <c r="C441" s="9">
        <v>79</v>
      </c>
      <c r="D441" s="9">
        <v>10</v>
      </c>
      <c r="E441" s="9" t="s">
        <v>86</v>
      </c>
      <c r="F441" s="9" t="s">
        <v>1572</v>
      </c>
      <c r="G441" s="9" t="s">
        <v>32</v>
      </c>
      <c r="H441" s="9" t="s">
        <v>45</v>
      </c>
      <c r="I441" s="9">
        <v>10</v>
      </c>
      <c r="K441" s="9">
        <v>0</v>
      </c>
      <c r="L441" s="9">
        <v>1</v>
      </c>
      <c r="N441" s="9" t="s">
        <v>27</v>
      </c>
      <c r="O441" s="9">
        <v>71</v>
      </c>
      <c r="Q441" s="9">
        <v>18</v>
      </c>
      <c r="R441" s="9">
        <v>3</v>
      </c>
    </row>
    <row r="442" spans="1:20">
      <c r="A442" s="9" t="s">
        <v>1573</v>
      </c>
      <c r="B442" s="9" t="s">
        <v>1574</v>
      </c>
      <c r="C442" s="9">
        <v>79</v>
      </c>
      <c r="D442" s="9">
        <v>3</v>
      </c>
      <c r="E442" s="9" t="s">
        <v>1575</v>
      </c>
      <c r="F442" s="9" t="s">
        <v>1576</v>
      </c>
      <c r="G442" s="9" t="s">
        <v>32</v>
      </c>
      <c r="H442" s="9" t="s">
        <v>45</v>
      </c>
      <c r="I442" s="9">
        <v>3</v>
      </c>
      <c r="O442" s="9">
        <v>36</v>
      </c>
      <c r="Q442" s="9">
        <v>11</v>
      </c>
      <c r="R442" s="9">
        <v>1</v>
      </c>
    </row>
    <row r="443" spans="1:20">
      <c r="A443" s="9" t="s">
        <v>1577</v>
      </c>
      <c r="B443" s="9" t="s">
        <v>1578</v>
      </c>
      <c r="C443" s="9">
        <v>80</v>
      </c>
      <c r="D443" s="9">
        <v>8</v>
      </c>
      <c r="E443" s="9" t="s">
        <v>71</v>
      </c>
      <c r="F443" s="9" t="s">
        <v>1579</v>
      </c>
      <c r="G443" s="9" t="s">
        <v>32</v>
      </c>
      <c r="H443" s="9" t="s">
        <v>45</v>
      </c>
      <c r="I443" s="9">
        <v>8</v>
      </c>
      <c r="O443" s="9">
        <v>75</v>
      </c>
      <c r="Q443" s="9">
        <v>20</v>
      </c>
      <c r="R443" s="9">
        <v>2</v>
      </c>
    </row>
    <row r="444" spans="1:20">
      <c r="A444" s="9" t="s">
        <v>1580</v>
      </c>
      <c r="B444" s="9" t="s">
        <v>1581</v>
      </c>
      <c r="C444" s="9">
        <v>81</v>
      </c>
      <c r="D444" s="9">
        <v>3</v>
      </c>
      <c r="E444" s="9" t="s">
        <v>49</v>
      </c>
      <c r="F444" s="9" t="s">
        <v>1582</v>
      </c>
      <c r="G444" s="9" t="s">
        <v>32</v>
      </c>
      <c r="H444" s="9" t="s">
        <v>25</v>
      </c>
      <c r="I444" s="9">
        <v>3</v>
      </c>
      <c r="J444" s="9">
        <v>15</v>
      </c>
      <c r="O444" s="9">
        <v>71</v>
      </c>
      <c r="Q444" s="9">
        <v>11</v>
      </c>
      <c r="R444" s="9">
        <v>2</v>
      </c>
    </row>
    <row r="445" spans="1:20">
      <c r="A445" s="9" t="s">
        <v>1583</v>
      </c>
      <c r="B445" s="9" t="s">
        <v>1584</v>
      </c>
      <c r="C445" s="9">
        <v>81</v>
      </c>
      <c r="D445" s="9">
        <v>2</v>
      </c>
      <c r="E445" s="9" t="s">
        <v>1315</v>
      </c>
      <c r="F445" s="9" t="s">
        <v>1585</v>
      </c>
      <c r="G445" s="9" t="s">
        <v>32</v>
      </c>
      <c r="H445" s="9" t="s">
        <v>45</v>
      </c>
      <c r="I445" s="9">
        <v>2</v>
      </c>
      <c r="J445" s="9">
        <v>13</v>
      </c>
      <c r="O445" s="9">
        <v>68</v>
      </c>
      <c r="Q445" s="9">
        <v>23</v>
      </c>
      <c r="R445" s="9">
        <v>2</v>
      </c>
      <c r="T445" s="11">
        <v>-6.6E-3</v>
      </c>
    </row>
    <row r="446" spans="1:20">
      <c r="A446" s="9" t="s">
        <v>1586</v>
      </c>
      <c r="B446" s="9" t="s">
        <v>1587</v>
      </c>
      <c r="C446" s="9">
        <v>83</v>
      </c>
      <c r="D446" s="9">
        <v>13</v>
      </c>
      <c r="E446" s="9" t="s">
        <v>499</v>
      </c>
      <c r="F446" s="9" t="s">
        <v>1588</v>
      </c>
      <c r="G446" s="9" t="s">
        <v>32</v>
      </c>
      <c r="H446" s="9" t="s">
        <v>501</v>
      </c>
      <c r="I446" s="9">
        <v>13</v>
      </c>
      <c r="K446" s="9">
        <v>12</v>
      </c>
      <c r="L446" s="9">
        <v>2</v>
      </c>
      <c r="M446" s="9" t="s">
        <v>952</v>
      </c>
      <c r="N446" s="9" t="s">
        <v>46</v>
      </c>
      <c r="O446" s="9">
        <v>82</v>
      </c>
      <c r="Q446" s="9">
        <v>13</v>
      </c>
      <c r="R446" s="9">
        <v>1</v>
      </c>
      <c r="S446" s="12">
        <v>13862393.33</v>
      </c>
      <c r="T446" s="11">
        <v>-0.1842</v>
      </c>
    </row>
    <row r="447" spans="1:20">
      <c r="A447" s="9" t="s">
        <v>1589</v>
      </c>
      <c r="B447" s="9" t="s">
        <v>1590</v>
      </c>
      <c r="C447" s="9">
        <v>84</v>
      </c>
      <c r="D447" s="9">
        <v>16</v>
      </c>
      <c r="E447" s="9" t="s">
        <v>30</v>
      </c>
      <c r="F447" s="9" t="s">
        <v>1591</v>
      </c>
      <c r="G447" s="9" t="s">
        <v>169</v>
      </c>
      <c r="H447" s="9" t="s">
        <v>1592</v>
      </c>
      <c r="I447" s="9">
        <v>16</v>
      </c>
      <c r="O447" s="9">
        <v>62</v>
      </c>
      <c r="Q447" s="9">
        <v>14</v>
      </c>
      <c r="R447" s="9">
        <v>11</v>
      </c>
    </row>
    <row r="448" spans="1:20">
      <c r="A448" s="9" t="s">
        <v>1593</v>
      </c>
      <c r="B448" s="9" t="s">
        <v>1594</v>
      </c>
      <c r="C448" s="9">
        <v>87</v>
      </c>
      <c r="D448" s="9">
        <v>10</v>
      </c>
      <c r="E448" s="9" t="s">
        <v>86</v>
      </c>
      <c r="F448" s="9" t="s">
        <v>1595</v>
      </c>
      <c r="G448" s="9" t="s">
        <v>32</v>
      </c>
      <c r="H448" s="9" t="s">
        <v>426</v>
      </c>
      <c r="I448" s="9">
        <v>10</v>
      </c>
      <c r="J448" s="9">
        <v>50</v>
      </c>
      <c r="O448" s="9">
        <v>87</v>
      </c>
      <c r="Q448" s="9">
        <v>34</v>
      </c>
      <c r="R448" s="9">
        <v>31</v>
      </c>
    </row>
    <row r="449" spans="1:20">
      <c r="A449" s="9" t="s">
        <v>1596</v>
      </c>
      <c r="B449" s="9" t="s">
        <v>1597</v>
      </c>
      <c r="C449" s="9">
        <v>88</v>
      </c>
      <c r="D449" s="9">
        <v>10</v>
      </c>
      <c r="E449" s="9" t="s">
        <v>724</v>
      </c>
      <c r="F449" s="9" t="s">
        <v>1598</v>
      </c>
      <c r="G449" s="9" t="s">
        <v>1135</v>
      </c>
      <c r="H449" s="9" t="s">
        <v>25</v>
      </c>
      <c r="I449" s="9">
        <v>10</v>
      </c>
      <c r="O449" s="9">
        <v>79</v>
      </c>
      <c r="Q449" s="9">
        <v>19</v>
      </c>
      <c r="R449" s="9">
        <v>27</v>
      </c>
      <c r="T449" s="11">
        <v>-0.83409999999999995</v>
      </c>
    </row>
    <row r="450" spans="1:20">
      <c r="A450" s="9" t="s">
        <v>1599</v>
      </c>
      <c r="B450" s="9" t="s">
        <v>1600</v>
      </c>
      <c r="C450" s="9">
        <v>89</v>
      </c>
      <c r="D450" s="9">
        <v>1</v>
      </c>
      <c r="E450" s="9" t="s">
        <v>71</v>
      </c>
      <c r="F450" s="9" t="s">
        <v>1601</v>
      </c>
      <c r="G450" s="9" t="s">
        <v>726</v>
      </c>
      <c r="H450" s="9" t="s">
        <v>501</v>
      </c>
      <c r="I450" s="9">
        <v>1</v>
      </c>
      <c r="J450" s="9">
        <v>12</v>
      </c>
      <c r="O450" s="9">
        <v>88</v>
      </c>
      <c r="Q450" s="9">
        <v>3</v>
      </c>
      <c r="R450" s="9">
        <v>84</v>
      </c>
    </row>
    <row r="451" spans="1:20">
      <c r="A451" s="9" t="s">
        <v>1602</v>
      </c>
      <c r="B451" s="9" t="s">
        <v>1603</v>
      </c>
      <c r="C451" s="9">
        <v>91</v>
      </c>
      <c r="D451" s="9">
        <v>4</v>
      </c>
      <c r="E451" s="9" t="s">
        <v>86</v>
      </c>
      <c r="F451" s="9" t="s">
        <v>1604</v>
      </c>
      <c r="G451" s="9" t="s">
        <v>169</v>
      </c>
      <c r="H451" s="9" t="s">
        <v>1509</v>
      </c>
      <c r="I451" s="9">
        <v>4</v>
      </c>
      <c r="J451" s="9">
        <v>14</v>
      </c>
      <c r="K451" s="9">
        <v>0</v>
      </c>
      <c r="L451" s="9">
        <v>1</v>
      </c>
      <c r="N451" s="9" t="s">
        <v>95</v>
      </c>
      <c r="O451" s="9">
        <v>82</v>
      </c>
      <c r="Q451" s="9">
        <v>46</v>
      </c>
      <c r="R451" s="9">
        <v>53</v>
      </c>
      <c r="S451" s="12">
        <v>5297.83</v>
      </c>
      <c r="T451" s="11">
        <v>1.0991</v>
      </c>
    </row>
    <row r="452" spans="1:20">
      <c r="A452" s="9" t="s">
        <v>1605</v>
      </c>
      <c r="B452" s="9" t="s">
        <v>1606</v>
      </c>
      <c r="C452" s="9">
        <v>91</v>
      </c>
      <c r="D452" s="9">
        <v>11</v>
      </c>
      <c r="E452" s="9" t="s">
        <v>30</v>
      </c>
      <c r="F452" s="9" t="s">
        <v>1607</v>
      </c>
      <c r="G452" s="9" t="s">
        <v>32</v>
      </c>
      <c r="H452" s="9" t="s">
        <v>170</v>
      </c>
      <c r="I452" s="9">
        <v>11</v>
      </c>
      <c r="J452" s="9">
        <v>72</v>
      </c>
      <c r="O452" s="9">
        <v>89</v>
      </c>
      <c r="Q452" s="9">
        <v>14</v>
      </c>
      <c r="R452" s="9">
        <v>13</v>
      </c>
    </row>
    <row r="453" spans="1:20">
      <c r="A453" s="9" t="s">
        <v>1608</v>
      </c>
      <c r="B453" s="9" t="s">
        <v>1609</v>
      </c>
      <c r="C453" s="9">
        <v>95</v>
      </c>
      <c r="E453" s="9" t="s">
        <v>57</v>
      </c>
      <c r="F453" s="9" t="s">
        <v>1610</v>
      </c>
      <c r="G453" s="9" t="s">
        <v>32</v>
      </c>
      <c r="H453" s="9" t="s">
        <v>25</v>
      </c>
      <c r="K453" s="9">
        <v>0</v>
      </c>
      <c r="L453" s="9">
        <v>1</v>
      </c>
      <c r="N453" s="9" t="s">
        <v>46</v>
      </c>
      <c r="O453" s="9">
        <v>95</v>
      </c>
      <c r="Q453" s="9">
        <v>14</v>
      </c>
      <c r="T453" s="11">
        <v>0.9677</v>
      </c>
    </row>
    <row r="454" spans="1:20">
      <c r="A454" s="9" t="s">
        <v>1611</v>
      </c>
      <c r="B454" s="9" t="s">
        <v>1612</v>
      </c>
      <c r="C454" s="9">
        <v>95</v>
      </c>
      <c r="D454" s="9">
        <v>14</v>
      </c>
      <c r="E454" s="9" t="s">
        <v>1613</v>
      </c>
      <c r="F454" s="9" t="s">
        <v>1614</v>
      </c>
      <c r="G454" s="9" t="s">
        <v>32</v>
      </c>
      <c r="H454" s="9" t="s">
        <v>119</v>
      </c>
      <c r="I454" s="9">
        <v>14</v>
      </c>
      <c r="K454" s="9">
        <v>0</v>
      </c>
      <c r="L454" s="9">
        <v>2</v>
      </c>
      <c r="N454" s="9" t="s">
        <v>46</v>
      </c>
      <c r="O454" s="9">
        <v>85</v>
      </c>
      <c r="Q454" s="9">
        <v>13</v>
      </c>
      <c r="R454" s="9">
        <v>9</v>
      </c>
      <c r="S454" s="12">
        <v>17222.669999999998</v>
      </c>
      <c r="T454" s="11">
        <v>-0.39340000000000003</v>
      </c>
    </row>
    <row r="455" spans="1:20">
      <c r="A455" s="9" t="s">
        <v>1615</v>
      </c>
      <c r="B455" s="9" t="s">
        <v>1616</v>
      </c>
      <c r="C455" s="9">
        <v>96</v>
      </c>
      <c r="D455" s="9">
        <v>11</v>
      </c>
      <c r="E455" s="9" t="s">
        <v>30</v>
      </c>
      <c r="F455" s="9" t="s">
        <v>1617</v>
      </c>
      <c r="G455" s="9" t="s">
        <v>32</v>
      </c>
      <c r="H455" s="9" t="s">
        <v>901</v>
      </c>
      <c r="I455" s="9">
        <v>11</v>
      </c>
      <c r="K455" s="9">
        <v>0</v>
      </c>
      <c r="L455" s="9">
        <v>2</v>
      </c>
      <c r="N455" s="9" t="s">
        <v>46</v>
      </c>
      <c r="O455" s="9">
        <v>88</v>
      </c>
      <c r="Q455" s="9">
        <v>17</v>
      </c>
      <c r="R455" s="9">
        <v>3</v>
      </c>
    </row>
    <row r="456" spans="1:20">
      <c r="A456" s="9" t="s">
        <v>1618</v>
      </c>
      <c r="B456" s="9" t="s">
        <v>1619</v>
      </c>
      <c r="C456" s="9">
        <v>97</v>
      </c>
      <c r="D456" s="9">
        <v>9</v>
      </c>
      <c r="E456" s="9" t="s">
        <v>499</v>
      </c>
      <c r="F456" s="9" t="s">
        <v>1620</v>
      </c>
      <c r="G456" s="9" t="s">
        <v>32</v>
      </c>
      <c r="H456" s="9" t="s">
        <v>45</v>
      </c>
      <c r="I456" s="9">
        <v>9</v>
      </c>
      <c r="J456" s="9">
        <v>14</v>
      </c>
      <c r="O456" s="9">
        <v>86</v>
      </c>
      <c r="Q456" s="9">
        <v>31</v>
      </c>
      <c r="R456" s="9">
        <v>24</v>
      </c>
    </row>
    <row r="457" spans="1:20">
      <c r="A457" s="9" t="s">
        <v>1621</v>
      </c>
      <c r="B457" s="9" t="s">
        <v>1622</v>
      </c>
      <c r="C457" s="9">
        <v>99</v>
      </c>
      <c r="D457" s="9">
        <v>9</v>
      </c>
      <c r="E457" s="9" t="s">
        <v>1623</v>
      </c>
      <c r="F457" s="9" t="s">
        <v>1624</v>
      </c>
      <c r="G457" s="9" t="s">
        <v>32</v>
      </c>
      <c r="H457" s="9" t="s">
        <v>45</v>
      </c>
      <c r="I457" s="9">
        <v>9</v>
      </c>
      <c r="O457" s="9">
        <v>98</v>
      </c>
      <c r="Q457" s="9">
        <v>12</v>
      </c>
      <c r="S457" s="12">
        <v>1143.83</v>
      </c>
      <c r="T457" s="11">
        <v>3.5030000000000001</v>
      </c>
    </row>
    <row r="458" spans="1:20">
      <c r="A458" s="9" t="s">
        <v>1625</v>
      </c>
      <c r="B458" s="9" t="s">
        <v>1626</v>
      </c>
      <c r="C458" s="9">
        <v>102</v>
      </c>
      <c r="D458" s="9">
        <v>10</v>
      </c>
      <c r="E458" s="9" t="s">
        <v>86</v>
      </c>
      <c r="F458" s="9" t="s">
        <v>1627</v>
      </c>
      <c r="G458" s="9" t="s">
        <v>1135</v>
      </c>
      <c r="H458" s="9" t="s">
        <v>25</v>
      </c>
      <c r="I458" s="9">
        <v>10</v>
      </c>
      <c r="J458" s="9">
        <v>22</v>
      </c>
      <c r="K458" s="9">
        <v>0</v>
      </c>
      <c r="L458" s="9">
        <v>6</v>
      </c>
      <c r="N458" s="9" t="s">
        <v>46</v>
      </c>
      <c r="O458" s="9">
        <v>79</v>
      </c>
      <c r="Q458" s="9">
        <v>15</v>
      </c>
      <c r="R458" s="9">
        <v>9</v>
      </c>
    </row>
    <row r="459" spans="1:20">
      <c r="A459" s="9" t="s">
        <v>1628</v>
      </c>
      <c r="B459" s="9" t="s">
        <v>1629</v>
      </c>
      <c r="C459" s="9">
        <v>103</v>
      </c>
      <c r="D459" s="9">
        <v>7</v>
      </c>
      <c r="E459" s="9" t="s">
        <v>596</v>
      </c>
      <c r="F459" s="9" t="s">
        <v>1630</v>
      </c>
      <c r="G459" s="9" t="s">
        <v>32</v>
      </c>
      <c r="H459" s="9" t="s">
        <v>25</v>
      </c>
      <c r="I459" s="9">
        <v>7</v>
      </c>
      <c r="O459" s="9">
        <v>99</v>
      </c>
      <c r="Q459" s="9">
        <v>27</v>
      </c>
      <c r="S459" s="10">
        <v>2216</v>
      </c>
      <c r="T459" s="11">
        <v>0.11310000000000001</v>
      </c>
    </row>
    <row r="460" spans="1:20">
      <c r="A460" s="9" t="s">
        <v>1631</v>
      </c>
      <c r="B460" s="9" t="s">
        <v>1632</v>
      </c>
      <c r="C460" s="9">
        <v>105</v>
      </c>
      <c r="E460" s="9" t="s">
        <v>117</v>
      </c>
      <c r="F460" s="9" t="s">
        <v>1633</v>
      </c>
      <c r="G460" s="9" t="s">
        <v>32</v>
      </c>
      <c r="H460" s="9" t="s">
        <v>25</v>
      </c>
      <c r="J460" s="9">
        <v>13</v>
      </c>
      <c r="O460" s="9">
        <v>91</v>
      </c>
      <c r="Q460" s="9">
        <v>45</v>
      </c>
      <c r="R460" s="9">
        <v>68</v>
      </c>
      <c r="T460" s="11">
        <v>0.89029999999999998</v>
      </c>
    </row>
    <row r="461" spans="1:20">
      <c r="A461" s="9" t="s">
        <v>1634</v>
      </c>
      <c r="B461" s="9" t="s">
        <v>1635</v>
      </c>
      <c r="C461" s="9">
        <v>110</v>
      </c>
      <c r="E461" s="9" t="s">
        <v>71</v>
      </c>
      <c r="F461" s="9" t="s">
        <v>1636</v>
      </c>
      <c r="G461" s="9" t="s">
        <v>1135</v>
      </c>
      <c r="H461" s="9" t="s">
        <v>25</v>
      </c>
      <c r="J461" s="9">
        <v>12</v>
      </c>
      <c r="K461" s="9">
        <v>0</v>
      </c>
      <c r="L461" s="9">
        <v>4</v>
      </c>
      <c r="N461" s="9" t="s">
        <v>95</v>
      </c>
      <c r="O461" s="9">
        <v>99</v>
      </c>
      <c r="Q461" s="9">
        <v>27</v>
      </c>
      <c r="R461" s="9">
        <v>10</v>
      </c>
      <c r="S461" s="12">
        <v>6200.5</v>
      </c>
      <c r="T461" s="11">
        <v>0.47799999999999998</v>
      </c>
    </row>
    <row r="462" spans="1:20">
      <c r="A462" s="9" t="s">
        <v>1637</v>
      </c>
      <c r="B462" s="9" t="s">
        <v>1638</v>
      </c>
      <c r="C462" s="9">
        <v>110</v>
      </c>
      <c r="D462" s="9">
        <v>5</v>
      </c>
      <c r="E462" s="9" t="s">
        <v>1639</v>
      </c>
      <c r="F462" s="9" t="s">
        <v>1640</v>
      </c>
      <c r="G462" s="9" t="s">
        <v>169</v>
      </c>
      <c r="H462" s="9" t="s">
        <v>25</v>
      </c>
      <c r="I462" s="9">
        <v>5</v>
      </c>
      <c r="J462" s="9">
        <v>12</v>
      </c>
      <c r="O462" s="9">
        <v>83</v>
      </c>
      <c r="Q462" s="9">
        <v>48</v>
      </c>
      <c r="R462" s="9">
        <v>16</v>
      </c>
    </row>
    <row r="463" spans="1:20">
      <c r="A463" s="9" t="s">
        <v>1641</v>
      </c>
      <c r="B463" s="9" t="s">
        <v>1642</v>
      </c>
      <c r="C463" s="9">
        <v>115</v>
      </c>
      <c r="D463" s="9">
        <v>22</v>
      </c>
      <c r="E463" s="9" t="s">
        <v>30</v>
      </c>
      <c r="F463" s="9" t="s">
        <v>1643</v>
      </c>
      <c r="G463" s="9" t="s">
        <v>32</v>
      </c>
      <c r="H463" s="9" t="s">
        <v>25</v>
      </c>
      <c r="I463" s="9">
        <v>22</v>
      </c>
      <c r="J463" s="9">
        <v>12</v>
      </c>
      <c r="O463" s="9">
        <v>107</v>
      </c>
      <c r="Q463" s="9">
        <v>39</v>
      </c>
      <c r="R463" s="9">
        <v>35</v>
      </c>
    </row>
    <row r="464" spans="1:20">
      <c r="A464" s="9" t="s">
        <v>1644</v>
      </c>
      <c r="B464" s="9" t="s">
        <v>1645</v>
      </c>
      <c r="C464" s="9">
        <v>117</v>
      </c>
      <c r="D464" s="9">
        <v>13</v>
      </c>
      <c r="E464" s="9" t="s">
        <v>720</v>
      </c>
      <c r="F464" s="9" t="s">
        <v>1646</v>
      </c>
      <c r="G464" s="9" t="s">
        <v>32</v>
      </c>
      <c r="I464" s="9">
        <v>13</v>
      </c>
      <c r="O464" s="9">
        <v>117</v>
      </c>
      <c r="Q464" s="9">
        <v>6</v>
      </c>
      <c r="R464" s="9">
        <v>109</v>
      </c>
      <c r="S464" s="12">
        <v>64735504540.5</v>
      </c>
      <c r="T464" s="11">
        <v>6.6E-3</v>
      </c>
    </row>
    <row r="465" spans="1:20">
      <c r="A465" s="9" t="s">
        <v>1647</v>
      </c>
      <c r="B465" s="9" t="s">
        <v>1648</v>
      </c>
      <c r="C465" s="9">
        <v>117</v>
      </c>
      <c r="D465" s="9">
        <v>7</v>
      </c>
      <c r="E465" s="9" t="s">
        <v>592</v>
      </c>
      <c r="F465" s="9" t="s">
        <v>1649</v>
      </c>
      <c r="G465" s="9" t="s">
        <v>169</v>
      </c>
      <c r="H465" s="9" t="s">
        <v>170</v>
      </c>
      <c r="I465" s="9">
        <v>7</v>
      </c>
      <c r="J465" s="9">
        <v>13</v>
      </c>
      <c r="O465" s="9">
        <v>105</v>
      </c>
      <c r="Q465" s="9">
        <v>31</v>
      </c>
      <c r="R465" s="9">
        <v>5</v>
      </c>
      <c r="T465" s="11">
        <v>-0.15440000000000001</v>
      </c>
    </row>
    <row r="466" spans="1:20">
      <c r="A466" s="9" t="s">
        <v>1650</v>
      </c>
      <c r="B466" s="9" t="s">
        <v>1651</v>
      </c>
      <c r="C466" s="9">
        <v>124</v>
      </c>
      <c r="D466" s="9">
        <v>2</v>
      </c>
      <c r="E466" s="9" t="s">
        <v>86</v>
      </c>
      <c r="F466" s="9" t="s">
        <v>1652</v>
      </c>
      <c r="G466" s="9" t="s">
        <v>32</v>
      </c>
      <c r="H466" s="9" t="s">
        <v>25</v>
      </c>
      <c r="I466" s="9">
        <v>2</v>
      </c>
      <c r="J466" s="9">
        <v>12</v>
      </c>
      <c r="O466" s="9">
        <v>90</v>
      </c>
      <c r="Q466" s="9">
        <v>49</v>
      </c>
      <c r="R466" s="9">
        <v>4</v>
      </c>
      <c r="S466" s="12">
        <v>3136.67</v>
      </c>
      <c r="T466" s="11">
        <v>-0.75639999999999996</v>
      </c>
    </row>
    <row r="467" spans="1:20">
      <c r="A467" s="9" t="s">
        <v>1653</v>
      </c>
      <c r="B467" s="9" t="s">
        <v>1654</v>
      </c>
      <c r="C467" s="9">
        <v>125</v>
      </c>
      <c r="D467" s="9">
        <v>27</v>
      </c>
      <c r="E467" s="9" t="s">
        <v>891</v>
      </c>
      <c r="F467" s="9" t="s">
        <v>1655</v>
      </c>
      <c r="G467" s="9" t="s">
        <v>32</v>
      </c>
      <c r="H467" s="9" t="s">
        <v>45</v>
      </c>
      <c r="I467" s="9">
        <v>27</v>
      </c>
      <c r="J467" s="9">
        <v>13</v>
      </c>
      <c r="O467" s="9">
        <v>116</v>
      </c>
      <c r="Q467" s="9">
        <v>22</v>
      </c>
      <c r="R467" s="9">
        <v>34</v>
      </c>
    </row>
    <row r="468" spans="1:20">
      <c r="A468" s="9" t="s">
        <v>1656</v>
      </c>
      <c r="B468" s="9" t="s">
        <v>1657</v>
      </c>
      <c r="C468" s="9">
        <v>127</v>
      </c>
      <c r="D468" s="9">
        <v>5</v>
      </c>
      <c r="E468" s="9" t="s">
        <v>312</v>
      </c>
      <c r="F468" s="9" t="s">
        <v>1658</v>
      </c>
      <c r="G468" s="9" t="s">
        <v>32</v>
      </c>
      <c r="H468" s="9" t="s">
        <v>25</v>
      </c>
      <c r="I468" s="9">
        <v>5</v>
      </c>
      <c r="J468" s="9">
        <v>12</v>
      </c>
      <c r="K468" s="9">
        <v>0</v>
      </c>
      <c r="L468" s="9">
        <v>1</v>
      </c>
      <c r="N468" s="9" t="s">
        <v>46</v>
      </c>
      <c r="O468" s="9">
        <v>98</v>
      </c>
      <c r="Q468" s="9">
        <v>35</v>
      </c>
      <c r="R468" s="9">
        <v>33</v>
      </c>
      <c r="S468" s="10">
        <v>14367</v>
      </c>
      <c r="T468" s="11">
        <v>0.4728</v>
      </c>
    </row>
    <row r="469" spans="1:20">
      <c r="A469" s="9" t="s">
        <v>1659</v>
      </c>
      <c r="B469" s="9" t="s">
        <v>1660</v>
      </c>
      <c r="C469" s="9">
        <v>131</v>
      </c>
      <c r="D469" s="9">
        <v>7</v>
      </c>
      <c r="E469" s="9" t="s">
        <v>198</v>
      </c>
      <c r="F469" s="9" t="s">
        <v>1661</v>
      </c>
      <c r="G469" s="9" t="s">
        <v>24</v>
      </c>
      <c r="H469" s="9" t="s">
        <v>1662</v>
      </c>
      <c r="I469" s="9">
        <v>7</v>
      </c>
      <c r="O469" s="9">
        <v>128</v>
      </c>
      <c r="Q469" s="9">
        <v>48</v>
      </c>
      <c r="R469" s="9">
        <v>68</v>
      </c>
      <c r="S469" s="12">
        <v>44232405.670000002</v>
      </c>
      <c r="T469" s="11">
        <v>2.7000000000000001E-3</v>
      </c>
    </row>
    <row r="470" spans="1:20">
      <c r="A470" s="9" t="s">
        <v>1663</v>
      </c>
      <c r="B470" s="9" t="s">
        <v>1664</v>
      </c>
      <c r="C470" s="9">
        <v>131</v>
      </c>
      <c r="E470" s="9" t="s">
        <v>575</v>
      </c>
      <c r="F470" s="9" t="s">
        <v>1665</v>
      </c>
      <c r="G470" s="9" t="s">
        <v>24</v>
      </c>
      <c r="H470" s="9" t="s">
        <v>45</v>
      </c>
      <c r="O470" s="9">
        <v>130</v>
      </c>
      <c r="Q470" s="9">
        <v>17</v>
      </c>
      <c r="S470" s="10">
        <v>17959084</v>
      </c>
      <c r="T470" s="11">
        <v>-0.28449999999999998</v>
      </c>
    </row>
    <row r="471" spans="1:20">
      <c r="A471" s="9" t="s">
        <v>1666</v>
      </c>
      <c r="B471" s="9" t="s">
        <v>1667</v>
      </c>
      <c r="C471" s="9">
        <v>138</v>
      </c>
      <c r="D471" s="9">
        <v>11</v>
      </c>
      <c r="E471" s="9" t="s">
        <v>350</v>
      </c>
      <c r="F471" s="9" t="s">
        <v>1668</v>
      </c>
      <c r="G471" s="9" t="s">
        <v>1669</v>
      </c>
      <c r="H471" s="9" t="s">
        <v>104</v>
      </c>
      <c r="I471" s="9">
        <v>11</v>
      </c>
      <c r="K471" s="9">
        <v>0</v>
      </c>
      <c r="L471" s="9">
        <v>1</v>
      </c>
      <c r="N471" s="9" t="s">
        <v>46</v>
      </c>
      <c r="O471" s="9">
        <v>97</v>
      </c>
      <c r="Q471" s="9">
        <v>22</v>
      </c>
      <c r="R471" s="9">
        <v>33</v>
      </c>
      <c r="S471" s="10">
        <v>12772</v>
      </c>
      <c r="T471" s="11">
        <v>-0.23469999999999999</v>
      </c>
    </row>
    <row r="472" spans="1:20">
      <c r="A472" s="9" t="s">
        <v>1670</v>
      </c>
      <c r="B472" s="9" t="s">
        <v>1671</v>
      </c>
      <c r="C472" s="9">
        <v>139</v>
      </c>
      <c r="D472" s="9">
        <v>16</v>
      </c>
      <c r="E472" s="9" t="s">
        <v>1672</v>
      </c>
      <c r="F472" s="9" t="s">
        <v>1673</v>
      </c>
      <c r="G472" s="9" t="s">
        <v>169</v>
      </c>
      <c r="H472" s="9" t="s">
        <v>25</v>
      </c>
      <c r="I472" s="9">
        <v>16</v>
      </c>
      <c r="O472" s="9">
        <v>77</v>
      </c>
      <c r="Q472" s="9">
        <v>34</v>
      </c>
      <c r="R472" s="9">
        <v>40</v>
      </c>
      <c r="S472" s="12">
        <v>2321.67</v>
      </c>
      <c r="T472" s="11">
        <v>2.4578000000000002</v>
      </c>
    </row>
    <row r="473" spans="1:20">
      <c r="A473" s="9" t="s">
        <v>1674</v>
      </c>
      <c r="B473" s="9" t="s">
        <v>1675</v>
      </c>
      <c r="C473" s="9">
        <v>142</v>
      </c>
      <c r="D473" s="9">
        <v>25</v>
      </c>
      <c r="E473" s="9" t="s">
        <v>43</v>
      </c>
      <c r="F473" s="9" t="s">
        <v>1676</v>
      </c>
      <c r="G473" s="9" t="s">
        <v>32</v>
      </c>
      <c r="I473" s="9">
        <v>25</v>
      </c>
      <c r="O473" s="9">
        <v>140</v>
      </c>
      <c r="Q473" s="9">
        <v>39</v>
      </c>
    </row>
    <row r="474" spans="1:20">
      <c r="A474" s="9" t="s">
        <v>1677</v>
      </c>
      <c r="B474" s="9" t="s">
        <v>1678</v>
      </c>
      <c r="C474" s="9">
        <v>148</v>
      </c>
      <c r="D474" s="9">
        <v>13</v>
      </c>
      <c r="E474" s="9" t="s">
        <v>117</v>
      </c>
      <c r="F474" s="9" t="s">
        <v>1679</v>
      </c>
      <c r="G474" s="9" t="s">
        <v>32</v>
      </c>
      <c r="H474" s="9" t="s">
        <v>25</v>
      </c>
      <c r="I474" s="9">
        <v>13</v>
      </c>
      <c r="O474" s="9">
        <v>114</v>
      </c>
      <c r="Q474" s="9">
        <v>40</v>
      </c>
      <c r="R474" s="9">
        <v>28</v>
      </c>
    </row>
    <row r="475" spans="1:20">
      <c r="A475" s="9" t="s">
        <v>1680</v>
      </c>
      <c r="B475" s="9" t="s">
        <v>1681</v>
      </c>
      <c r="C475" s="9">
        <v>155</v>
      </c>
      <c r="D475" s="9">
        <v>16</v>
      </c>
      <c r="E475" s="9" t="s">
        <v>499</v>
      </c>
      <c r="F475" s="9" t="s">
        <v>1682</v>
      </c>
      <c r="G475" s="9" t="s">
        <v>929</v>
      </c>
      <c r="H475" s="9" t="s">
        <v>25</v>
      </c>
      <c r="I475" s="9">
        <v>16</v>
      </c>
      <c r="K475" s="9">
        <v>0</v>
      </c>
      <c r="L475" s="9">
        <v>3</v>
      </c>
      <c r="N475" s="9" t="s">
        <v>46</v>
      </c>
      <c r="O475" s="9">
        <v>132</v>
      </c>
      <c r="Q475" s="9">
        <v>34</v>
      </c>
      <c r="R475" s="9">
        <v>2</v>
      </c>
      <c r="S475" s="12">
        <v>22994.5</v>
      </c>
      <c r="T475" s="11">
        <v>0.44950000000000001</v>
      </c>
    </row>
    <row r="476" spans="1:20">
      <c r="A476" s="9" t="s">
        <v>1683</v>
      </c>
      <c r="B476" s="9" t="s">
        <v>1684</v>
      </c>
      <c r="C476" s="9">
        <v>157</v>
      </c>
      <c r="D476" s="9">
        <v>4</v>
      </c>
      <c r="E476" s="9" t="s">
        <v>49</v>
      </c>
      <c r="F476" s="9" t="s">
        <v>1685</v>
      </c>
      <c r="G476" s="9" t="s">
        <v>32</v>
      </c>
      <c r="H476" s="9" t="s">
        <v>25</v>
      </c>
      <c r="I476" s="9">
        <v>4</v>
      </c>
      <c r="J476" s="9">
        <v>12</v>
      </c>
      <c r="O476" s="9">
        <v>140</v>
      </c>
      <c r="Q476" s="9">
        <v>44</v>
      </c>
      <c r="R476" s="9">
        <v>47</v>
      </c>
    </row>
    <row r="477" spans="1:20">
      <c r="A477" s="9" t="s">
        <v>1686</v>
      </c>
      <c r="B477" s="9" t="s">
        <v>1687</v>
      </c>
      <c r="C477" s="9">
        <v>157</v>
      </c>
      <c r="D477" s="9">
        <v>4</v>
      </c>
      <c r="E477" s="9" t="s">
        <v>499</v>
      </c>
      <c r="F477" s="9" t="s">
        <v>1688</v>
      </c>
      <c r="G477" s="9" t="s">
        <v>169</v>
      </c>
      <c r="H477" s="9" t="s">
        <v>1255</v>
      </c>
      <c r="I477" s="9">
        <v>4</v>
      </c>
      <c r="J477" s="9">
        <v>12</v>
      </c>
      <c r="O477" s="9">
        <v>143</v>
      </c>
      <c r="Q477" s="9">
        <v>69</v>
      </c>
      <c r="R477" s="9">
        <v>65</v>
      </c>
    </row>
    <row r="478" spans="1:20">
      <c r="A478" s="9" t="s">
        <v>1689</v>
      </c>
      <c r="B478" s="9" t="s">
        <v>1690</v>
      </c>
      <c r="C478" s="9">
        <v>163</v>
      </c>
      <c r="D478" s="9">
        <v>40</v>
      </c>
      <c r="E478" s="9" t="s">
        <v>49</v>
      </c>
      <c r="F478" s="9" t="s">
        <v>1691</v>
      </c>
      <c r="G478" s="9" t="s">
        <v>32</v>
      </c>
      <c r="H478" s="9" t="s">
        <v>45</v>
      </c>
      <c r="I478" s="9">
        <v>40</v>
      </c>
      <c r="J478" s="9">
        <v>12</v>
      </c>
      <c r="O478" s="9">
        <v>159</v>
      </c>
      <c r="Q478" s="9">
        <v>35</v>
      </c>
      <c r="R478" s="9">
        <v>43</v>
      </c>
    </row>
    <row r="479" spans="1:20">
      <c r="A479" s="9" t="s">
        <v>1692</v>
      </c>
      <c r="B479" s="9" t="s">
        <v>1693</v>
      </c>
      <c r="C479" s="9">
        <v>173</v>
      </c>
      <c r="E479" s="9" t="s">
        <v>499</v>
      </c>
      <c r="F479" s="9" t="s">
        <v>1694</v>
      </c>
      <c r="G479" s="9" t="s">
        <v>32</v>
      </c>
      <c r="J479" s="9">
        <v>24</v>
      </c>
      <c r="O479" s="9">
        <v>173</v>
      </c>
      <c r="Q479" s="9">
        <v>7</v>
      </c>
      <c r="S479" s="12">
        <v>32834.83</v>
      </c>
      <c r="T479" s="11">
        <v>0.1052</v>
      </c>
    </row>
    <row r="480" spans="1:20">
      <c r="A480" s="9" t="s">
        <v>1695</v>
      </c>
      <c r="B480" s="9" t="s">
        <v>1696</v>
      </c>
      <c r="C480" s="9">
        <v>174</v>
      </c>
      <c r="D480" s="9">
        <v>36</v>
      </c>
      <c r="E480" s="9" t="s">
        <v>71</v>
      </c>
      <c r="F480" s="9" t="s">
        <v>1697</v>
      </c>
      <c r="G480" s="9" t="s">
        <v>1698</v>
      </c>
      <c r="H480" s="9" t="s">
        <v>25</v>
      </c>
      <c r="I480" s="9">
        <v>36</v>
      </c>
      <c r="J480" s="9">
        <v>12</v>
      </c>
      <c r="K480" s="9">
        <v>0</v>
      </c>
      <c r="L480" s="9">
        <v>1</v>
      </c>
      <c r="N480" s="9" t="s">
        <v>95</v>
      </c>
      <c r="O480" s="9">
        <v>114</v>
      </c>
      <c r="Q480" s="9">
        <v>22</v>
      </c>
      <c r="R480" s="9">
        <v>5</v>
      </c>
      <c r="S480" s="12">
        <v>5379.67</v>
      </c>
      <c r="T480" s="11">
        <v>-0.87270000000000003</v>
      </c>
    </row>
    <row r="481" spans="1:20">
      <c r="A481" s="9" t="s">
        <v>1699</v>
      </c>
      <c r="B481" s="9" t="s">
        <v>1700</v>
      </c>
      <c r="C481" s="9">
        <v>179</v>
      </c>
      <c r="D481" s="9">
        <v>26</v>
      </c>
      <c r="E481" s="9" t="s">
        <v>724</v>
      </c>
      <c r="F481" s="9" t="s">
        <v>1701</v>
      </c>
      <c r="G481" s="9" t="s">
        <v>32</v>
      </c>
      <c r="I481" s="9">
        <v>26</v>
      </c>
      <c r="O481" s="9">
        <v>178</v>
      </c>
      <c r="Q481" s="9">
        <v>27</v>
      </c>
      <c r="S481" s="12">
        <v>2658.5</v>
      </c>
      <c r="T481" s="11">
        <v>-0.6895</v>
      </c>
    </row>
    <row r="482" spans="1:20">
      <c r="A482" s="9" t="s">
        <v>1702</v>
      </c>
      <c r="B482" s="9" t="s">
        <v>1703</v>
      </c>
      <c r="C482" s="9">
        <v>195</v>
      </c>
      <c r="D482" s="9">
        <v>34</v>
      </c>
      <c r="E482" s="9" t="s">
        <v>651</v>
      </c>
      <c r="F482" s="9" t="s">
        <v>1704</v>
      </c>
      <c r="G482" s="9" t="s">
        <v>32</v>
      </c>
      <c r="H482" s="9" t="s">
        <v>45</v>
      </c>
      <c r="I482" s="9">
        <v>34</v>
      </c>
      <c r="J482" s="9">
        <v>13</v>
      </c>
      <c r="O482" s="9">
        <v>173</v>
      </c>
      <c r="Q482" s="9">
        <v>50</v>
      </c>
      <c r="R482" s="9">
        <v>49</v>
      </c>
    </row>
    <row r="483" spans="1:20">
      <c r="A483" s="9" t="s">
        <v>1705</v>
      </c>
      <c r="B483" s="9" t="s">
        <v>1706</v>
      </c>
      <c r="C483" s="9">
        <v>199</v>
      </c>
      <c r="D483" s="9">
        <v>10</v>
      </c>
      <c r="E483" s="9" t="s">
        <v>57</v>
      </c>
      <c r="F483" s="9" t="s">
        <v>1707</v>
      </c>
      <c r="G483" s="9" t="s">
        <v>32</v>
      </c>
      <c r="H483" s="9" t="s">
        <v>45</v>
      </c>
      <c r="I483" s="9">
        <v>10</v>
      </c>
      <c r="J483" s="9">
        <v>1</v>
      </c>
      <c r="O483" s="9">
        <v>160</v>
      </c>
      <c r="Q483" s="9">
        <v>82</v>
      </c>
      <c r="R483" s="9">
        <v>15</v>
      </c>
      <c r="S483" s="12">
        <v>24382.67</v>
      </c>
      <c r="T483" s="11">
        <v>0.57679999999999998</v>
      </c>
    </row>
    <row r="484" spans="1:20">
      <c r="A484" s="9" t="s">
        <v>1708</v>
      </c>
      <c r="B484" s="9" t="s">
        <v>1709</v>
      </c>
      <c r="C484" s="9">
        <v>204</v>
      </c>
      <c r="D484" s="9">
        <v>10</v>
      </c>
      <c r="E484" s="9" t="s">
        <v>110</v>
      </c>
      <c r="F484" s="9" t="s">
        <v>1710</v>
      </c>
      <c r="G484" s="9" t="s">
        <v>32</v>
      </c>
      <c r="I484" s="9">
        <v>10</v>
      </c>
      <c r="J484" s="9">
        <v>16</v>
      </c>
      <c r="O484" s="9">
        <v>198</v>
      </c>
      <c r="Q484" s="9">
        <v>36</v>
      </c>
      <c r="R484" s="9">
        <v>3</v>
      </c>
      <c r="S484" s="12">
        <v>8132.67</v>
      </c>
      <c r="T484" s="11">
        <v>0.48320000000000002</v>
      </c>
    </row>
    <row r="485" spans="1:20">
      <c r="A485" s="9" t="s">
        <v>1711</v>
      </c>
      <c r="B485" s="9" t="s">
        <v>1712</v>
      </c>
      <c r="C485" s="9">
        <v>217</v>
      </c>
      <c r="D485" s="9">
        <v>33</v>
      </c>
      <c r="E485" s="9" t="s">
        <v>86</v>
      </c>
      <c r="F485" s="9" t="s">
        <v>1713</v>
      </c>
      <c r="G485" s="9" t="s">
        <v>32</v>
      </c>
      <c r="H485" s="9" t="s">
        <v>45</v>
      </c>
      <c r="I485" s="9">
        <v>33</v>
      </c>
      <c r="J485" s="9">
        <v>13</v>
      </c>
      <c r="O485" s="9">
        <v>203</v>
      </c>
      <c r="Q485" s="9">
        <v>80</v>
      </c>
      <c r="R485" s="9">
        <v>40</v>
      </c>
    </row>
    <row r="486" spans="1:20">
      <c r="A486" s="9" t="s">
        <v>1714</v>
      </c>
      <c r="B486" s="9" t="s">
        <v>1715</v>
      </c>
      <c r="C486" s="9">
        <v>237</v>
      </c>
      <c r="D486" s="9">
        <v>38</v>
      </c>
      <c r="E486" s="9" t="s">
        <v>1479</v>
      </c>
      <c r="F486" s="9" t="s">
        <v>1716</v>
      </c>
      <c r="G486" s="9" t="s">
        <v>32</v>
      </c>
      <c r="H486" s="9" t="s">
        <v>648</v>
      </c>
      <c r="I486" s="9">
        <v>38</v>
      </c>
      <c r="O486" s="9">
        <v>217</v>
      </c>
      <c r="Q486" s="9">
        <v>21</v>
      </c>
      <c r="R486" s="9">
        <v>2</v>
      </c>
    </row>
    <row r="487" spans="1:20">
      <c r="A487" s="9" t="s">
        <v>1717</v>
      </c>
      <c r="B487" s="9" t="s">
        <v>1718</v>
      </c>
      <c r="C487" s="9">
        <v>240</v>
      </c>
      <c r="D487" s="9">
        <v>2</v>
      </c>
      <c r="E487" s="9" t="s">
        <v>71</v>
      </c>
      <c r="F487" s="9" t="s">
        <v>1719</v>
      </c>
      <c r="G487" s="9" t="s">
        <v>32</v>
      </c>
      <c r="H487" s="9" t="s">
        <v>45</v>
      </c>
      <c r="I487" s="9">
        <v>2</v>
      </c>
      <c r="J487" s="9">
        <v>16</v>
      </c>
      <c r="O487" s="9">
        <v>153</v>
      </c>
      <c r="Q487" s="9">
        <v>67</v>
      </c>
      <c r="R487" s="9">
        <v>9</v>
      </c>
      <c r="S487" s="12">
        <v>7482.67</v>
      </c>
      <c r="T487" s="11">
        <v>0.34129999999999999</v>
      </c>
    </row>
    <row r="488" spans="1:20">
      <c r="A488" s="9" t="s">
        <v>1720</v>
      </c>
      <c r="B488" s="9" t="s">
        <v>1721</v>
      </c>
      <c r="C488" s="9">
        <v>240</v>
      </c>
      <c r="D488" s="9">
        <v>22</v>
      </c>
      <c r="E488" s="9" t="s">
        <v>643</v>
      </c>
      <c r="F488" s="9" t="s">
        <v>1722</v>
      </c>
      <c r="G488" s="9" t="s">
        <v>32</v>
      </c>
      <c r="H488" s="9" t="s">
        <v>45</v>
      </c>
      <c r="I488" s="9">
        <v>22</v>
      </c>
      <c r="O488" s="9">
        <v>218</v>
      </c>
      <c r="Q488" s="9">
        <v>32</v>
      </c>
      <c r="R488" s="9">
        <v>20</v>
      </c>
      <c r="S488" s="12">
        <v>3143.83</v>
      </c>
      <c r="T488" s="11">
        <v>1.0355000000000001</v>
      </c>
    </row>
    <row r="489" spans="1:20">
      <c r="A489" s="9" t="s">
        <v>1723</v>
      </c>
      <c r="B489" s="9" t="s">
        <v>1724</v>
      </c>
      <c r="C489" s="9">
        <v>253</v>
      </c>
      <c r="D489" s="9">
        <v>20</v>
      </c>
      <c r="E489" s="9" t="s">
        <v>86</v>
      </c>
      <c r="F489" s="9" t="s">
        <v>1725</v>
      </c>
      <c r="G489" s="9" t="s">
        <v>169</v>
      </c>
      <c r="H489" s="9" t="s">
        <v>45</v>
      </c>
      <c r="I489" s="9">
        <v>20</v>
      </c>
      <c r="J489" s="9">
        <v>16</v>
      </c>
      <c r="O489" s="9">
        <v>219</v>
      </c>
      <c r="Q489" s="9">
        <v>71</v>
      </c>
      <c r="R489" s="9">
        <v>13</v>
      </c>
      <c r="S489" s="12">
        <v>8234.83</v>
      </c>
      <c r="T489" s="11">
        <v>0.60709999999999997</v>
      </c>
    </row>
    <row r="490" spans="1:20">
      <c r="A490" s="9" t="s">
        <v>1726</v>
      </c>
      <c r="B490" s="9" t="s">
        <v>1727</v>
      </c>
      <c r="C490" s="9">
        <v>258</v>
      </c>
      <c r="D490" s="9">
        <v>14</v>
      </c>
      <c r="E490" s="9" t="s">
        <v>71</v>
      </c>
      <c r="F490" s="9" t="s">
        <v>1728</v>
      </c>
      <c r="G490" s="9" t="s">
        <v>32</v>
      </c>
      <c r="H490" s="9" t="s">
        <v>25</v>
      </c>
      <c r="I490" s="9">
        <v>14</v>
      </c>
      <c r="J490" s="9">
        <v>16</v>
      </c>
      <c r="O490" s="9">
        <v>209</v>
      </c>
      <c r="Q490" s="9">
        <v>48</v>
      </c>
      <c r="R490" s="9">
        <v>74</v>
      </c>
      <c r="S490" s="12">
        <v>4767.83</v>
      </c>
      <c r="T490" s="11">
        <v>4.0000000000000001E-3</v>
      </c>
    </row>
    <row r="491" spans="1:20">
      <c r="A491" s="9" t="s">
        <v>1729</v>
      </c>
      <c r="B491" s="9" t="s">
        <v>1730</v>
      </c>
      <c r="C491" s="9">
        <v>282</v>
      </c>
      <c r="D491" s="9">
        <v>29</v>
      </c>
      <c r="E491" s="9" t="s">
        <v>86</v>
      </c>
      <c r="F491" s="9" t="s">
        <v>1731</v>
      </c>
      <c r="G491" s="9" t="s">
        <v>169</v>
      </c>
      <c r="H491" s="9" t="s">
        <v>25</v>
      </c>
      <c r="I491" s="9">
        <v>29</v>
      </c>
      <c r="O491" s="9">
        <v>253</v>
      </c>
      <c r="Q491" s="9">
        <v>60</v>
      </c>
      <c r="R491" s="9">
        <v>4</v>
      </c>
      <c r="S491" s="12">
        <v>19083.330000000002</v>
      </c>
      <c r="T491" s="11">
        <v>0.1706</v>
      </c>
    </row>
    <row r="492" spans="1:20">
      <c r="A492" s="9" t="s">
        <v>1732</v>
      </c>
      <c r="B492" s="9" t="s">
        <v>1733</v>
      </c>
      <c r="C492" s="9">
        <v>328</v>
      </c>
      <c r="D492" s="9">
        <v>52</v>
      </c>
      <c r="E492" s="9" t="s">
        <v>724</v>
      </c>
      <c r="F492" s="9" t="s">
        <v>1734</v>
      </c>
      <c r="G492" s="9" t="s">
        <v>32</v>
      </c>
      <c r="H492" s="9" t="s">
        <v>426</v>
      </c>
      <c r="I492" s="9">
        <v>52</v>
      </c>
      <c r="O492" s="9">
        <v>286</v>
      </c>
      <c r="Q492" s="9">
        <v>93</v>
      </c>
      <c r="R492" s="9">
        <v>2</v>
      </c>
      <c r="S492" s="12">
        <v>12943.83</v>
      </c>
      <c r="T492" s="11">
        <v>0.40250000000000002</v>
      </c>
    </row>
    <row r="493" spans="1:20">
      <c r="A493" s="9" t="s">
        <v>1735</v>
      </c>
      <c r="B493" s="9" t="s">
        <v>1736</v>
      </c>
      <c r="C493" s="9">
        <v>374</v>
      </c>
      <c r="D493" s="9">
        <v>11</v>
      </c>
      <c r="E493" s="9" t="s">
        <v>213</v>
      </c>
      <c r="F493" s="9" t="s">
        <v>1737</v>
      </c>
      <c r="G493" s="9" t="s">
        <v>32</v>
      </c>
      <c r="H493" s="9" t="s">
        <v>648</v>
      </c>
      <c r="I493" s="9">
        <v>11</v>
      </c>
      <c r="J493" s="9">
        <v>24</v>
      </c>
      <c r="O493" s="9">
        <v>365</v>
      </c>
      <c r="Q493" s="9">
        <v>60</v>
      </c>
      <c r="R493" s="9">
        <v>6</v>
      </c>
      <c r="S493" s="10">
        <v>22257161</v>
      </c>
      <c r="T493" s="11">
        <v>-1.55E-2</v>
      </c>
    </row>
    <row r="494" spans="1:20">
      <c r="A494" s="9" t="s">
        <v>1738</v>
      </c>
      <c r="B494" s="9" t="s">
        <v>1739</v>
      </c>
      <c r="C494" s="9">
        <v>523</v>
      </c>
      <c r="D494" s="9">
        <v>33</v>
      </c>
      <c r="E494" s="9" t="s">
        <v>71</v>
      </c>
      <c r="F494" s="9" t="s">
        <v>1740</v>
      </c>
      <c r="G494" s="9" t="s">
        <v>32</v>
      </c>
      <c r="H494" s="9" t="s">
        <v>170</v>
      </c>
      <c r="I494" s="9">
        <v>33</v>
      </c>
      <c r="J494" s="9">
        <v>26</v>
      </c>
      <c r="K494" s="9">
        <v>0</v>
      </c>
      <c r="L494" s="9">
        <v>9</v>
      </c>
      <c r="N494" s="9" t="s">
        <v>46</v>
      </c>
      <c r="O494" s="9">
        <v>449</v>
      </c>
      <c r="Q494" s="9">
        <v>92</v>
      </c>
      <c r="R494" s="9">
        <v>57</v>
      </c>
      <c r="S494" s="12">
        <v>12095.5</v>
      </c>
      <c r="T494" s="11">
        <v>1.1134999999999999</v>
      </c>
    </row>
    <row r="495" spans="1:20">
      <c r="A495" s="9" t="s">
        <v>1741</v>
      </c>
      <c r="B495" s="9" t="s">
        <v>1742</v>
      </c>
      <c r="C495" s="10">
        <v>1123</v>
      </c>
      <c r="D495" s="9">
        <v>93</v>
      </c>
      <c r="E495" s="9" t="s">
        <v>173</v>
      </c>
      <c r="F495" s="9" t="s">
        <v>1743</v>
      </c>
      <c r="G495" s="9" t="s">
        <v>169</v>
      </c>
      <c r="H495" s="9" t="s">
        <v>25</v>
      </c>
      <c r="I495" s="9">
        <v>93</v>
      </c>
      <c r="O495" s="9">
        <v>926</v>
      </c>
      <c r="Q495" s="9">
        <v>140</v>
      </c>
      <c r="R495" s="9">
        <v>58</v>
      </c>
      <c r="S495" s="10">
        <v>140886</v>
      </c>
      <c r="T495" s="11">
        <v>-0.15359999999999999</v>
      </c>
    </row>
    <row r="496" spans="1:20">
      <c r="A496" s="9" t="s">
        <v>1744</v>
      </c>
      <c r="B496" s="9" t="s">
        <v>1745</v>
      </c>
      <c r="C496" s="10">
        <v>1502</v>
      </c>
      <c r="D496" s="9">
        <v>94</v>
      </c>
      <c r="E496" s="9" t="s">
        <v>651</v>
      </c>
      <c r="F496" s="9" t="s">
        <v>1746</v>
      </c>
      <c r="G496" s="9" t="s">
        <v>32</v>
      </c>
      <c r="I496" s="9">
        <v>94</v>
      </c>
      <c r="J496" s="9">
        <v>20</v>
      </c>
      <c r="K496" s="9">
        <v>0</v>
      </c>
      <c r="L496" s="9">
        <v>3</v>
      </c>
      <c r="N496" s="9" t="s">
        <v>46</v>
      </c>
      <c r="O496" s="10">
        <v>1489</v>
      </c>
      <c r="Q496" s="9">
        <v>207</v>
      </c>
      <c r="R496" s="9">
        <v>13</v>
      </c>
      <c r="S496" s="12">
        <v>62290.17</v>
      </c>
      <c r="T496" s="11">
        <v>0.30449999999999999</v>
      </c>
    </row>
    <row r="497" spans="1:20">
      <c r="A497" s="9" t="s">
        <v>1747</v>
      </c>
      <c r="B497" s="9" t="s">
        <v>1748</v>
      </c>
      <c r="C497" s="10">
        <v>1817</v>
      </c>
      <c r="D497" s="9">
        <v>46</v>
      </c>
      <c r="E497" s="9" t="s">
        <v>1088</v>
      </c>
      <c r="F497" s="9" t="s">
        <v>1749</v>
      </c>
      <c r="G497" s="9" t="s">
        <v>1135</v>
      </c>
      <c r="H497" s="9" t="s">
        <v>25</v>
      </c>
      <c r="I497" s="9">
        <v>46</v>
      </c>
      <c r="J497" s="9">
        <v>16</v>
      </c>
      <c r="K497" s="9">
        <v>0</v>
      </c>
      <c r="L497" s="9">
        <v>14</v>
      </c>
      <c r="N497" s="9" t="s">
        <v>95</v>
      </c>
      <c r="O497" s="10">
        <v>1042</v>
      </c>
      <c r="Q497" s="9">
        <v>304</v>
      </c>
      <c r="R497" s="9">
        <v>822</v>
      </c>
      <c r="S497" s="12">
        <v>18596.830000000002</v>
      </c>
      <c r="T497" s="11">
        <v>-0.45019999999999999</v>
      </c>
    </row>
    <row r="498" spans="1:20">
      <c r="A498" s="9" t="s">
        <v>1750</v>
      </c>
      <c r="B498" s="9" t="s">
        <v>1751</v>
      </c>
      <c r="C498" s="10">
        <v>2526</v>
      </c>
      <c r="D498" s="9">
        <v>255</v>
      </c>
      <c r="E498" s="9" t="s">
        <v>71</v>
      </c>
      <c r="F498" s="9" t="s">
        <v>1752</v>
      </c>
      <c r="G498" s="9" t="s">
        <v>169</v>
      </c>
      <c r="H498" s="9" t="s">
        <v>25</v>
      </c>
      <c r="I498" s="9">
        <v>255</v>
      </c>
      <c r="J498" s="9">
        <v>16</v>
      </c>
      <c r="K498" s="9">
        <v>0</v>
      </c>
      <c r="L498" s="9">
        <v>10</v>
      </c>
      <c r="N498" s="9" t="s">
        <v>27</v>
      </c>
      <c r="O498" s="10">
        <v>1997</v>
      </c>
      <c r="Q498" s="9">
        <v>440</v>
      </c>
      <c r="R498" s="9">
        <v>341</v>
      </c>
      <c r="S498" s="10">
        <v>79108</v>
      </c>
      <c r="T498" s="11">
        <v>-0.1986</v>
      </c>
    </row>
    <row r="499" spans="1:20">
      <c r="A499" s="9" t="s">
        <v>1753</v>
      </c>
      <c r="B499" s="9" t="s">
        <v>1754</v>
      </c>
      <c r="C499" s="10">
        <v>3129</v>
      </c>
      <c r="D499" s="9">
        <v>266</v>
      </c>
      <c r="E499" s="9" t="s">
        <v>49</v>
      </c>
      <c r="F499" s="9" t="s">
        <v>1755</v>
      </c>
      <c r="G499" s="9" t="s">
        <v>169</v>
      </c>
      <c r="H499" s="9" t="s">
        <v>119</v>
      </c>
      <c r="I499" s="9">
        <v>266</v>
      </c>
      <c r="K499" s="9">
        <v>0</v>
      </c>
      <c r="L499" s="9">
        <v>20</v>
      </c>
      <c r="N499" s="9" t="s">
        <v>27</v>
      </c>
      <c r="O499" s="10">
        <v>2607</v>
      </c>
      <c r="Q499" s="9">
        <v>643</v>
      </c>
      <c r="R499" s="9">
        <v>461</v>
      </c>
      <c r="S499" s="12">
        <v>148185.32999999999</v>
      </c>
      <c r="T499" s="11">
        <v>0.20649999999999999</v>
      </c>
    </row>
    <row r="500" spans="1:20">
      <c r="A500" s="9" t="s">
        <v>1756</v>
      </c>
      <c r="B500" s="9" t="s">
        <v>1757</v>
      </c>
      <c r="C500" s="10">
        <v>3325</v>
      </c>
      <c r="D500" s="9">
        <v>322</v>
      </c>
      <c r="E500" s="9" t="s">
        <v>720</v>
      </c>
      <c r="F500" s="9" t="s">
        <v>1758</v>
      </c>
      <c r="G500" s="9" t="s">
        <v>32</v>
      </c>
      <c r="H500" s="9" t="s">
        <v>119</v>
      </c>
      <c r="I500" s="9">
        <v>322</v>
      </c>
      <c r="J500" s="9">
        <v>12</v>
      </c>
      <c r="K500" s="9">
        <v>0</v>
      </c>
      <c r="L500" s="9">
        <v>2</v>
      </c>
      <c r="N500" s="9" t="s">
        <v>46</v>
      </c>
      <c r="O500" s="10">
        <v>2683</v>
      </c>
      <c r="Q500" s="9">
        <v>664</v>
      </c>
      <c r="R500" s="9">
        <v>935</v>
      </c>
      <c r="S500" s="12">
        <v>9335310.8300000001</v>
      </c>
      <c r="T500" s="11">
        <v>2.6599999999999999E-2</v>
      </c>
    </row>
    <row r="501" spans="1:20">
      <c r="A501" s="9" t="s">
        <v>1759</v>
      </c>
      <c r="B501" s="9" t="s">
        <v>1760</v>
      </c>
      <c r="E501" s="9" t="s">
        <v>71</v>
      </c>
      <c r="F501" s="9" t="s">
        <v>1761</v>
      </c>
      <c r="G501" s="9" t="s">
        <v>32</v>
      </c>
      <c r="K501" s="9">
        <v>0</v>
      </c>
      <c r="L501" s="9">
        <v>2</v>
      </c>
      <c r="N501" s="9" t="s">
        <v>392</v>
      </c>
      <c r="S501" s="12">
        <v>18098.669999999998</v>
      </c>
      <c r="T501" s="11">
        <v>0.25829999999999997</v>
      </c>
    </row>
    <row r="502" spans="1:20">
      <c r="A502" s="9" t="s">
        <v>1762</v>
      </c>
      <c r="B502" s="9" t="s">
        <v>1763</v>
      </c>
      <c r="E502" s="9" t="s">
        <v>30</v>
      </c>
      <c r="F502" s="9" t="s">
        <v>1764</v>
      </c>
      <c r="G502" s="9" t="s">
        <v>1765</v>
      </c>
      <c r="H502" s="9" t="s">
        <v>426</v>
      </c>
      <c r="J502" s="9">
        <v>30</v>
      </c>
      <c r="K502" s="9">
        <v>0</v>
      </c>
      <c r="L502" s="9">
        <v>2</v>
      </c>
      <c r="N502" s="9" t="s">
        <v>46</v>
      </c>
      <c r="S502" s="12">
        <v>13313.5</v>
      </c>
      <c r="T502" s="11">
        <v>-2.3099999999999999E-2</v>
      </c>
    </row>
    <row r="503" spans="1:20">
      <c r="A503" s="9" t="s">
        <v>1766</v>
      </c>
      <c r="B503" s="9" t="s">
        <v>1767</v>
      </c>
      <c r="E503" s="9" t="s">
        <v>891</v>
      </c>
      <c r="F503" s="9" t="s">
        <v>1768</v>
      </c>
      <c r="G503" s="9" t="s">
        <v>130</v>
      </c>
      <c r="H503" s="9" t="s">
        <v>64</v>
      </c>
      <c r="K503" s="9">
        <v>1</v>
      </c>
      <c r="L503" s="9">
        <v>13</v>
      </c>
      <c r="M503" s="9" t="s">
        <v>952</v>
      </c>
      <c r="N503" s="9" t="s">
        <v>392</v>
      </c>
      <c r="T503" s="11">
        <v>2.8098999999999998</v>
      </c>
    </row>
    <row r="504" spans="1:20">
      <c r="A504" s="9" t="s">
        <v>1769</v>
      </c>
      <c r="B504" s="9" t="s">
        <v>1770</v>
      </c>
      <c r="E504" s="9" t="s">
        <v>1771</v>
      </c>
      <c r="F504" s="9" t="s">
        <v>1772</v>
      </c>
      <c r="G504" s="9" t="s">
        <v>32</v>
      </c>
      <c r="K504" s="9">
        <v>226</v>
      </c>
      <c r="L504" s="9">
        <v>0</v>
      </c>
      <c r="N504" s="9" t="s">
        <v>1773</v>
      </c>
    </row>
    <row r="505" spans="1:20">
      <c r="A505" s="9" t="s">
        <v>1774</v>
      </c>
      <c r="B505" s="9" t="s">
        <v>1775</v>
      </c>
      <c r="E505" s="9" t="s">
        <v>1776</v>
      </c>
      <c r="F505" s="9" t="s">
        <v>1777</v>
      </c>
      <c r="G505" s="9" t="s">
        <v>130</v>
      </c>
      <c r="H505" s="9" t="s">
        <v>45</v>
      </c>
      <c r="K505" s="9">
        <v>0</v>
      </c>
      <c r="L505" s="9">
        <v>1</v>
      </c>
      <c r="N505" s="9" t="s">
        <v>46</v>
      </c>
      <c r="S505" s="12">
        <v>9108.83</v>
      </c>
      <c r="T505" s="11">
        <v>-0.62009999999999998</v>
      </c>
    </row>
    <row r="506" spans="1:20">
      <c r="A506" s="9" t="s">
        <v>1778</v>
      </c>
      <c r="B506" s="9" t="s">
        <v>1779</v>
      </c>
      <c r="E506" s="9" t="s">
        <v>1780</v>
      </c>
      <c r="F506" s="9" t="s">
        <v>1781</v>
      </c>
      <c r="G506" s="9" t="s">
        <v>32</v>
      </c>
      <c r="K506" s="9">
        <v>0</v>
      </c>
      <c r="L506" s="9">
        <v>8</v>
      </c>
      <c r="N506" s="9" t="s">
        <v>46</v>
      </c>
      <c r="S506" s="12">
        <v>6060.83</v>
      </c>
      <c r="T506" s="11">
        <v>-0.33960000000000001</v>
      </c>
    </row>
    <row r="507" spans="1:20">
      <c r="A507" s="9" t="s">
        <v>1782</v>
      </c>
      <c r="B507" s="9" t="s">
        <v>1783</v>
      </c>
      <c r="E507" s="9" t="s">
        <v>57</v>
      </c>
      <c r="F507" s="9" t="s">
        <v>1784</v>
      </c>
      <c r="G507" s="9" t="s">
        <v>32</v>
      </c>
      <c r="S507" s="12">
        <v>4161.5</v>
      </c>
      <c r="T507" s="11">
        <v>-9.9099999999999994E-2</v>
      </c>
    </row>
    <row r="508" spans="1:20">
      <c r="A508" s="9" t="s">
        <v>1785</v>
      </c>
      <c r="B508" s="9" t="s">
        <v>1786</v>
      </c>
      <c r="E508" s="9" t="s">
        <v>1787</v>
      </c>
      <c r="F508" s="9" t="s">
        <v>1788</v>
      </c>
      <c r="G508" s="9" t="s">
        <v>32</v>
      </c>
      <c r="H508" s="9" t="s">
        <v>45</v>
      </c>
      <c r="K508" s="9">
        <v>0</v>
      </c>
      <c r="L508" s="9">
        <v>2</v>
      </c>
      <c r="N508" s="9" t="s">
        <v>46</v>
      </c>
      <c r="S508" s="12">
        <v>11078.17</v>
      </c>
      <c r="T508" s="11">
        <v>0.12620000000000001</v>
      </c>
    </row>
    <row r="509" spans="1:20">
      <c r="A509" s="9" t="s">
        <v>1789</v>
      </c>
      <c r="B509" s="9" t="s">
        <v>1790</v>
      </c>
      <c r="E509" s="9" t="s">
        <v>71</v>
      </c>
      <c r="F509" s="9" t="s">
        <v>1791</v>
      </c>
      <c r="G509" s="9" t="s">
        <v>1792</v>
      </c>
      <c r="K509" s="9">
        <v>0</v>
      </c>
      <c r="L509" s="9">
        <v>0</v>
      </c>
      <c r="N509" s="9" t="s">
        <v>888</v>
      </c>
    </row>
    <row r="510" spans="1:20">
      <c r="A510" s="9" t="s">
        <v>1793</v>
      </c>
      <c r="B510" s="9" t="s">
        <v>1794</v>
      </c>
      <c r="E510" s="9" t="s">
        <v>57</v>
      </c>
      <c r="F510" s="9" t="s">
        <v>1795</v>
      </c>
      <c r="G510" s="9" t="s">
        <v>169</v>
      </c>
      <c r="J510" s="9">
        <v>16</v>
      </c>
      <c r="S510" s="12">
        <v>1193.83</v>
      </c>
      <c r="T510" s="11">
        <v>0.43219999999999997</v>
      </c>
    </row>
    <row r="511" spans="1:20">
      <c r="A511" s="9" t="s">
        <v>1796</v>
      </c>
      <c r="B511" s="9" t="s">
        <v>1797</v>
      </c>
      <c r="E511" s="9" t="s">
        <v>585</v>
      </c>
      <c r="F511" s="9" t="s">
        <v>1798</v>
      </c>
      <c r="G511" s="9" t="s">
        <v>32</v>
      </c>
      <c r="H511" s="9" t="s">
        <v>45</v>
      </c>
      <c r="J511" s="9">
        <v>12</v>
      </c>
      <c r="K511" s="9">
        <v>0</v>
      </c>
      <c r="L511" s="9">
        <v>1</v>
      </c>
      <c r="N511" s="9" t="s">
        <v>46</v>
      </c>
    </row>
    <row r="512" spans="1:20">
      <c r="A512" s="9" t="s">
        <v>1799</v>
      </c>
      <c r="B512" s="9" t="s">
        <v>1800</v>
      </c>
      <c r="E512" s="9" t="s">
        <v>1801</v>
      </c>
      <c r="F512" s="9" t="s">
        <v>1802</v>
      </c>
      <c r="G512" s="9" t="s">
        <v>32</v>
      </c>
      <c r="K512" s="9">
        <v>61</v>
      </c>
      <c r="L512" s="9">
        <v>3</v>
      </c>
      <c r="M512" s="9" t="s">
        <v>26</v>
      </c>
      <c r="N512" s="9" t="s">
        <v>572</v>
      </c>
      <c r="S512" s="12">
        <v>635736.67000000004</v>
      </c>
      <c r="T512" s="11">
        <v>-4.0099999999999997E-2</v>
      </c>
    </row>
    <row r="513" spans="1:20">
      <c r="A513" s="9" t="s">
        <v>1803</v>
      </c>
      <c r="B513" s="9" t="s">
        <v>1804</v>
      </c>
      <c r="E513" s="9" t="s">
        <v>30</v>
      </c>
      <c r="F513" s="9" t="s">
        <v>1805</v>
      </c>
      <c r="G513" s="9" t="s">
        <v>379</v>
      </c>
      <c r="K513" s="9">
        <v>0</v>
      </c>
      <c r="L513" s="9">
        <v>1</v>
      </c>
      <c r="N513" s="9" t="s">
        <v>95</v>
      </c>
      <c r="T513" s="11">
        <v>-0.72499999999999998</v>
      </c>
    </row>
    <row r="514" spans="1:20">
      <c r="A514" s="9" t="s">
        <v>1806</v>
      </c>
      <c r="B514" s="9" t="s">
        <v>1807</v>
      </c>
      <c r="E514" s="9" t="s">
        <v>255</v>
      </c>
      <c r="F514" s="9" t="s">
        <v>1808</v>
      </c>
      <c r="G514" s="9" t="s">
        <v>32</v>
      </c>
      <c r="K514" s="9">
        <v>0</v>
      </c>
      <c r="L514" s="9">
        <v>9</v>
      </c>
      <c r="N514" s="9" t="s">
        <v>27</v>
      </c>
      <c r="S514" s="12">
        <v>24693.17</v>
      </c>
      <c r="T514" s="11">
        <v>0.252</v>
      </c>
    </row>
    <row r="515" spans="1:20">
      <c r="A515" s="9" t="s">
        <v>1809</v>
      </c>
      <c r="B515" s="9" t="s">
        <v>1810</v>
      </c>
      <c r="E515" s="9" t="s">
        <v>86</v>
      </c>
      <c r="F515" s="9" t="s">
        <v>1811</v>
      </c>
      <c r="G515" s="9" t="s">
        <v>169</v>
      </c>
      <c r="H515" s="9" t="s">
        <v>25</v>
      </c>
    </row>
    <row r="516" spans="1:20">
      <c r="A516" s="9" t="s">
        <v>1812</v>
      </c>
      <c r="B516" s="9" t="s">
        <v>1813</v>
      </c>
      <c r="E516" s="9" t="s">
        <v>823</v>
      </c>
      <c r="F516" s="9" t="s">
        <v>1814</v>
      </c>
      <c r="G516" s="9" t="s">
        <v>32</v>
      </c>
    </row>
    <row r="517" spans="1:20">
      <c r="A517" s="9" t="s">
        <v>1815</v>
      </c>
      <c r="B517" s="9" t="s">
        <v>1816</v>
      </c>
      <c r="E517" s="9" t="s">
        <v>435</v>
      </c>
      <c r="F517" s="9" t="s">
        <v>1817</v>
      </c>
      <c r="G517" s="9" t="s">
        <v>32</v>
      </c>
      <c r="H517" s="9" t="s">
        <v>25</v>
      </c>
    </row>
    <row r="518" spans="1:20">
      <c r="A518" s="9" t="s">
        <v>1818</v>
      </c>
      <c r="B518" s="9" t="s">
        <v>1819</v>
      </c>
      <c r="E518" s="9" t="s">
        <v>1820</v>
      </c>
      <c r="F518" s="9" t="s">
        <v>1821</v>
      </c>
      <c r="G518" s="9" t="s">
        <v>32</v>
      </c>
    </row>
    <row r="519" spans="1:20">
      <c r="A519" s="9" t="s">
        <v>1822</v>
      </c>
      <c r="B519" s="9" t="s">
        <v>1823</v>
      </c>
      <c r="E519" s="9" t="s">
        <v>90</v>
      </c>
      <c r="F519" s="9" t="s">
        <v>1824</v>
      </c>
      <c r="G519" s="9" t="s">
        <v>32</v>
      </c>
      <c r="J519" s="9">
        <v>4</v>
      </c>
    </row>
    <row r="520" spans="1:20">
      <c r="A520" s="9" t="s">
        <v>1825</v>
      </c>
      <c r="B520" s="9" t="s">
        <v>1826</v>
      </c>
      <c r="E520" s="9" t="s">
        <v>1054</v>
      </c>
      <c r="F520" s="9" t="s">
        <v>1827</v>
      </c>
      <c r="G520" s="9" t="s">
        <v>32</v>
      </c>
      <c r="T520" s="11">
        <v>1.8351</v>
      </c>
    </row>
    <row r="521" spans="1:20">
      <c r="A521" s="9" t="s">
        <v>1828</v>
      </c>
      <c r="B521" s="9" t="s">
        <v>1829</v>
      </c>
      <c r="E521" s="9" t="s">
        <v>1830</v>
      </c>
      <c r="F521" s="9" t="s">
        <v>1831</v>
      </c>
      <c r="G521" s="9" t="s">
        <v>32</v>
      </c>
    </row>
    <row r="522" spans="1:20">
      <c r="A522" s="9" t="s">
        <v>1832</v>
      </c>
      <c r="B522" s="9" t="s">
        <v>1833</v>
      </c>
      <c r="E522" s="9" t="s">
        <v>71</v>
      </c>
      <c r="F522" s="9" t="s">
        <v>1834</v>
      </c>
      <c r="G522" s="9" t="s">
        <v>379</v>
      </c>
      <c r="H522" s="9" t="s">
        <v>45</v>
      </c>
      <c r="S522" s="10">
        <v>1456</v>
      </c>
      <c r="T522" s="11">
        <v>-0.1061</v>
      </c>
    </row>
    <row r="523" spans="1:20">
      <c r="A523" s="9" t="s">
        <v>1835</v>
      </c>
      <c r="B523" s="9" t="s">
        <v>1836</v>
      </c>
      <c r="E523" s="9" t="s">
        <v>724</v>
      </c>
      <c r="F523" s="9" t="s">
        <v>1837</v>
      </c>
      <c r="G523" s="9" t="s">
        <v>379</v>
      </c>
    </row>
    <row r="524" spans="1:20">
      <c r="A524" s="9" t="s">
        <v>1838</v>
      </c>
      <c r="B524" s="9" t="s">
        <v>1839</v>
      </c>
      <c r="E524" s="9" t="s">
        <v>377</v>
      </c>
      <c r="F524" s="9" t="s">
        <v>1840</v>
      </c>
      <c r="G524" s="9" t="s">
        <v>32</v>
      </c>
    </row>
    <row r="525" spans="1:20">
      <c r="A525" s="9" t="s">
        <v>1841</v>
      </c>
      <c r="B525" s="9" t="s">
        <v>1842</v>
      </c>
      <c r="E525" s="9" t="s">
        <v>86</v>
      </c>
      <c r="F525" s="9" t="s">
        <v>1843</v>
      </c>
      <c r="G525" s="9" t="s">
        <v>32</v>
      </c>
    </row>
    <row r="526" spans="1:20">
      <c r="A526" s="9" t="s">
        <v>1844</v>
      </c>
      <c r="B526" s="9" t="s">
        <v>1845</v>
      </c>
      <c r="E526" s="9" t="s">
        <v>596</v>
      </c>
      <c r="F526" s="9" t="s">
        <v>1846</v>
      </c>
      <c r="G526" s="9" t="s">
        <v>32</v>
      </c>
      <c r="K526" s="9">
        <v>0</v>
      </c>
      <c r="L526" s="9">
        <v>3</v>
      </c>
      <c r="N526" s="9" t="s">
        <v>95</v>
      </c>
      <c r="T526" s="11">
        <v>-0.68920000000000003</v>
      </c>
    </row>
    <row r="527" spans="1:20">
      <c r="A527" s="9" t="s">
        <v>1847</v>
      </c>
      <c r="B527" s="9" t="s">
        <v>1848</v>
      </c>
      <c r="E527" s="9" t="s">
        <v>1849</v>
      </c>
      <c r="F527" s="9" t="s">
        <v>1850</v>
      </c>
      <c r="G527" s="9" t="s">
        <v>32</v>
      </c>
      <c r="S527" s="12">
        <v>756000.17</v>
      </c>
      <c r="T527" s="11">
        <v>-0.14829999999999999</v>
      </c>
    </row>
    <row r="528" spans="1:20">
      <c r="A528" s="9" t="s">
        <v>1851</v>
      </c>
      <c r="B528" s="9" t="s">
        <v>1852</v>
      </c>
      <c r="E528" s="9" t="s">
        <v>259</v>
      </c>
      <c r="F528" s="9" t="s">
        <v>1853</v>
      </c>
      <c r="G528" s="9" t="s">
        <v>32</v>
      </c>
      <c r="H528" s="9" t="s">
        <v>501</v>
      </c>
      <c r="J528" s="9">
        <v>2</v>
      </c>
      <c r="S528" s="12">
        <v>1704.5</v>
      </c>
      <c r="T528" s="11">
        <v>0.34360000000000002</v>
      </c>
    </row>
    <row r="529" spans="1:20">
      <c r="A529" s="9" t="s">
        <v>1854</v>
      </c>
      <c r="B529" s="9" t="s">
        <v>1855</v>
      </c>
      <c r="E529" s="9" t="s">
        <v>110</v>
      </c>
      <c r="F529" s="9" t="s">
        <v>1856</v>
      </c>
      <c r="G529" s="9" t="s">
        <v>32</v>
      </c>
      <c r="H529" s="9" t="s">
        <v>45</v>
      </c>
      <c r="K529" s="9">
        <v>0</v>
      </c>
      <c r="L529" s="9">
        <v>2</v>
      </c>
      <c r="N529" s="9" t="s">
        <v>1857</v>
      </c>
    </row>
    <row r="530" spans="1:20">
      <c r="A530" s="9" t="s">
        <v>1858</v>
      </c>
      <c r="B530" s="9" t="s">
        <v>1859</v>
      </c>
      <c r="E530" s="9" t="s">
        <v>198</v>
      </c>
      <c r="F530" s="9" t="s">
        <v>1860</v>
      </c>
      <c r="G530" s="9" t="s">
        <v>32</v>
      </c>
      <c r="H530" s="9" t="s">
        <v>25</v>
      </c>
      <c r="K530" s="9">
        <v>0</v>
      </c>
      <c r="L530" s="9">
        <v>2</v>
      </c>
      <c r="N530" s="9" t="s">
        <v>46</v>
      </c>
      <c r="S530" s="12">
        <v>4741.17</v>
      </c>
      <c r="T530" s="11">
        <v>-0.3095</v>
      </c>
    </row>
    <row r="531" spans="1:20">
      <c r="A531" s="9" t="s">
        <v>1861</v>
      </c>
      <c r="B531" s="9" t="s">
        <v>1862</v>
      </c>
      <c r="E531" s="9" t="s">
        <v>110</v>
      </c>
      <c r="F531" s="9" t="s">
        <v>1863</v>
      </c>
      <c r="G531" s="9" t="s">
        <v>169</v>
      </c>
      <c r="H531" s="9" t="s">
        <v>25</v>
      </c>
      <c r="J531" s="9">
        <v>36</v>
      </c>
    </row>
    <row r="532" spans="1:20">
      <c r="A532" s="9" t="s">
        <v>1864</v>
      </c>
      <c r="B532" s="9" t="s">
        <v>1865</v>
      </c>
      <c r="E532" s="9" t="s">
        <v>49</v>
      </c>
      <c r="F532" s="9" t="s">
        <v>1866</v>
      </c>
      <c r="G532" s="9" t="s">
        <v>32</v>
      </c>
      <c r="K532" s="9">
        <v>0</v>
      </c>
      <c r="L532" s="9">
        <v>0</v>
      </c>
      <c r="N532" s="9" t="s">
        <v>888</v>
      </c>
    </row>
    <row r="533" spans="1:20">
      <c r="A533" s="9" t="s">
        <v>1867</v>
      </c>
      <c r="B533" s="9" t="s">
        <v>1868</v>
      </c>
      <c r="E533" s="9" t="s">
        <v>333</v>
      </c>
      <c r="F533" s="9" t="s">
        <v>1869</v>
      </c>
      <c r="G533" s="9" t="s">
        <v>32</v>
      </c>
    </row>
    <row r="534" spans="1:20">
      <c r="A534" s="9" t="s">
        <v>1870</v>
      </c>
      <c r="B534" s="9" t="s">
        <v>1871</v>
      </c>
      <c r="E534" s="9" t="s">
        <v>1872</v>
      </c>
      <c r="F534" s="9" t="s">
        <v>1873</v>
      </c>
      <c r="G534" s="9" t="s">
        <v>32</v>
      </c>
    </row>
    <row r="535" spans="1:20">
      <c r="A535" s="9" t="s">
        <v>1874</v>
      </c>
      <c r="B535" s="9" t="s">
        <v>1875</v>
      </c>
      <c r="E535" s="9" t="s">
        <v>71</v>
      </c>
      <c r="F535" s="9" t="s">
        <v>1876</v>
      </c>
      <c r="G535" s="9" t="s">
        <v>130</v>
      </c>
      <c r="T535" s="11">
        <v>0.62860000000000005</v>
      </c>
    </row>
    <row r="536" spans="1:20">
      <c r="A536" s="9" t="s">
        <v>1877</v>
      </c>
      <c r="B536" s="9" t="s">
        <v>1878</v>
      </c>
      <c r="E536" s="9" t="s">
        <v>1088</v>
      </c>
      <c r="F536" s="9" t="s">
        <v>1879</v>
      </c>
      <c r="G536" s="9" t="s">
        <v>32</v>
      </c>
    </row>
    <row r="537" spans="1:20">
      <c r="A537" s="9" t="s">
        <v>1880</v>
      </c>
      <c r="B537" s="9" t="s">
        <v>1881</v>
      </c>
      <c r="E537" s="9" t="s">
        <v>71</v>
      </c>
      <c r="F537" s="9" t="s">
        <v>1882</v>
      </c>
      <c r="G537" s="9" t="s">
        <v>32</v>
      </c>
      <c r="H537" s="9" t="s">
        <v>453</v>
      </c>
      <c r="J537" s="9">
        <v>48</v>
      </c>
    </row>
    <row r="538" spans="1:20">
      <c r="A538" s="9" t="s">
        <v>1883</v>
      </c>
      <c r="B538" s="9" t="s">
        <v>1884</v>
      </c>
      <c r="E538" s="9" t="s">
        <v>1885</v>
      </c>
      <c r="F538" s="9" t="s">
        <v>1886</v>
      </c>
      <c r="G538" s="9" t="s">
        <v>32</v>
      </c>
      <c r="H538" s="9" t="s">
        <v>45</v>
      </c>
    </row>
    <row r="539" spans="1:20">
      <c r="A539" s="9" t="s">
        <v>1887</v>
      </c>
      <c r="B539" s="9" t="s">
        <v>1888</v>
      </c>
      <c r="E539" s="9" t="s">
        <v>259</v>
      </c>
      <c r="F539" s="9" t="s">
        <v>1889</v>
      </c>
      <c r="G539" s="9" t="s">
        <v>32</v>
      </c>
      <c r="H539" s="9" t="s">
        <v>45</v>
      </c>
      <c r="J539" s="9">
        <v>3</v>
      </c>
    </row>
    <row r="540" spans="1:20">
      <c r="A540" s="9" t="s">
        <v>1890</v>
      </c>
      <c r="B540" s="9" t="s">
        <v>1891</v>
      </c>
      <c r="E540" s="9" t="s">
        <v>177</v>
      </c>
      <c r="F540" s="9" t="s">
        <v>1892</v>
      </c>
      <c r="G540" s="9" t="s">
        <v>32</v>
      </c>
      <c r="H540" s="9" t="s">
        <v>25</v>
      </c>
      <c r="K540" s="9">
        <v>0</v>
      </c>
      <c r="L540" s="9">
        <v>1</v>
      </c>
      <c r="N540" s="9" t="s">
        <v>521</v>
      </c>
    </row>
    <row r="541" spans="1:20">
      <c r="A541" s="9" t="s">
        <v>1893</v>
      </c>
      <c r="B541" s="9" t="s">
        <v>1894</v>
      </c>
      <c r="E541" s="9" t="s">
        <v>86</v>
      </c>
      <c r="F541" s="9" t="s">
        <v>1895</v>
      </c>
      <c r="G541" s="9" t="s">
        <v>1792</v>
      </c>
      <c r="S541" s="10">
        <v>1526</v>
      </c>
      <c r="T541" s="11">
        <v>-0.63939999999999997</v>
      </c>
    </row>
    <row r="542" spans="1:20">
      <c r="A542" s="9" t="s">
        <v>1896</v>
      </c>
      <c r="B542" s="9" t="s">
        <v>1897</v>
      </c>
      <c r="E542" s="9" t="s">
        <v>724</v>
      </c>
      <c r="F542" s="9" t="s">
        <v>1898</v>
      </c>
      <c r="G542" s="9" t="s">
        <v>32</v>
      </c>
      <c r="S542" s="12">
        <v>5831.17</v>
      </c>
      <c r="T542" s="11">
        <v>-3.8100000000000002E-2</v>
      </c>
    </row>
    <row r="543" spans="1:20">
      <c r="A543" s="9" t="s">
        <v>1899</v>
      </c>
      <c r="B543" s="9" t="s">
        <v>1900</v>
      </c>
      <c r="E543" s="9" t="s">
        <v>1901</v>
      </c>
      <c r="F543" s="9" t="s">
        <v>1902</v>
      </c>
      <c r="G543" s="9" t="s">
        <v>1565</v>
      </c>
      <c r="H543" s="9" t="s">
        <v>426</v>
      </c>
      <c r="J543" s="9">
        <v>16</v>
      </c>
      <c r="S543" s="12">
        <v>3646.83</v>
      </c>
      <c r="T543" s="11">
        <v>-0.67789999999999995</v>
      </c>
    </row>
    <row r="544" spans="1:20">
      <c r="A544" s="9" t="s">
        <v>1903</v>
      </c>
      <c r="B544" s="9" t="s">
        <v>1904</v>
      </c>
      <c r="E544" s="9" t="s">
        <v>280</v>
      </c>
      <c r="F544" s="9" t="s">
        <v>1905</v>
      </c>
      <c r="G544" s="9" t="s">
        <v>32</v>
      </c>
    </row>
    <row r="545" spans="1:20">
      <c r="A545" s="9" t="s">
        <v>1906</v>
      </c>
      <c r="B545" s="9" t="s">
        <v>1907</v>
      </c>
      <c r="E545" s="9" t="s">
        <v>61</v>
      </c>
      <c r="F545" s="9" t="s">
        <v>1908</v>
      </c>
      <c r="G545" s="9" t="s">
        <v>1909</v>
      </c>
      <c r="H545" s="9" t="s">
        <v>25</v>
      </c>
    </row>
    <row r="546" spans="1:20">
      <c r="A546" s="9" t="s">
        <v>1910</v>
      </c>
      <c r="B546" s="9" t="s">
        <v>1911</v>
      </c>
      <c r="E546" s="9" t="s">
        <v>259</v>
      </c>
      <c r="F546" s="9" t="s">
        <v>1912</v>
      </c>
      <c r="G546" s="9" t="s">
        <v>670</v>
      </c>
      <c r="H546" s="9" t="s">
        <v>25</v>
      </c>
      <c r="J546" s="9">
        <v>1</v>
      </c>
      <c r="K546" s="9">
        <v>0</v>
      </c>
      <c r="L546" s="9">
        <v>1</v>
      </c>
      <c r="N546" s="9" t="s">
        <v>46</v>
      </c>
    </row>
    <row r="547" spans="1:20">
      <c r="A547" s="9" t="s">
        <v>1913</v>
      </c>
      <c r="B547" s="9" t="s">
        <v>1914</v>
      </c>
      <c r="E547" s="9" t="s">
        <v>1915</v>
      </c>
      <c r="F547" s="9" t="s">
        <v>1916</v>
      </c>
      <c r="G547" s="9" t="s">
        <v>32</v>
      </c>
    </row>
    <row r="548" spans="1:20">
      <c r="A548" s="9" t="s">
        <v>1917</v>
      </c>
      <c r="B548" s="9" t="s">
        <v>1918</v>
      </c>
      <c r="E548" s="9" t="s">
        <v>86</v>
      </c>
      <c r="F548" s="9" t="s">
        <v>1919</v>
      </c>
      <c r="G548" s="9" t="s">
        <v>1920</v>
      </c>
      <c r="H548" s="9" t="s">
        <v>1921</v>
      </c>
    </row>
    <row r="549" spans="1:20">
      <c r="A549" s="9" t="s">
        <v>1922</v>
      </c>
      <c r="B549" s="9" t="s">
        <v>1923</v>
      </c>
      <c r="E549" s="9" t="s">
        <v>86</v>
      </c>
      <c r="F549" s="9" t="s">
        <v>1924</v>
      </c>
      <c r="G549" s="9" t="s">
        <v>130</v>
      </c>
      <c r="H549" s="9" t="s">
        <v>25</v>
      </c>
      <c r="J549" s="9">
        <v>112</v>
      </c>
      <c r="T549" s="11">
        <v>1.7261</v>
      </c>
    </row>
    <row r="550" spans="1:20">
      <c r="A550" s="9" t="s">
        <v>1925</v>
      </c>
      <c r="B550" s="9" t="s">
        <v>1926</v>
      </c>
      <c r="E550" s="9" t="s">
        <v>1152</v>
      </c>
      <c r="F550" s="9" t="s">
        <v>1927</v>
      </c>
      <c r="G550" s="9" t="s">
        <v>32</v>
      </c>
      <c r="H550" s="9" t="s">
        <v>25</v>
      </c>
      <c r="K550" s="9">
        <v>0</v>
      </c>
      <c r="L550" s="9">
        <v>1</v>
      </c>
      <c r="N550" s="9" t="s">
        <v>95</v>
      </c>
    </row>
    <row r="551" spans="1:20">
      <c r="A551" s="9" t="s">
        <v>1928</v>
      </c>
      <c r="B551" s="9" t="s">
        <v>1929</v>
      </c>
      <c r="E551" s="9" t="s">
        <v>1930</v>
      </c>
      <c r="F551" s="9" t="s">
        <v>1931</v>
      </c>
      <c r="G551" s="9" t="s">
        <v>32</v>
      </c>
    </row>
    <row r="552" spans="1:20">
      <c r="A552" s="9" t="s">
        <v>1932</v>
      </c>
      <c r="B552" s="9" t="s">
        <v>1933</v>
      </c>
      <c r="E552" s="9" t="s">
        <v>39</v>
      </c>
      <c r="F552" s="9" t="s">
        <v>1934</v>
      </c>
      <c r="G552" s="9" t="s">
        <v>32</v>
      </c>
      <c r="K552" s="9">
        <v>0</v>
      </c>
      <c r="L552" s="9">
        <v>1</v>
      </c>
      <c r="N552" s="9" t="s">
        <v>46</v>
      </c>
      <c r="S552" s="12">
        <v>5193.17</v>
      </c>
      <c r="T552" s="11">
        <v>1.0245</v>
      </c>
    </row>
    <row r="553" spans="1:20">
      <c r="A553" s="9" t="s">
        <v>1935</v>
      </c>
      <c r="B553" s="9" t="s">
        <v>1936</v>
      </c>
      <c r="E553" s="9" t="s">
        <v>49</v>
      </c>
      <c r="F553" s="9" t="s">
        <v>1937</v>
      </c>
      <c r="G553" s="9" t="s">
        <v>32</v>
      </c>
      <c r="K553" s="9">
        <v>0</v>
      </c>
      <c r="L553" s="9">
        <v>2</v>
      </c>
      <c r="N553" s="9" t="s">
        <v>27</v>
      </c>
      <c r="S553" s="12">
        <v>7329.17</v>
      </c>
      <c r="T553" s="11">
        <v>1.0472999999999999</v>
      </c>
    </row>
    <row r="554" spans="1:20">
      <c r="A554" s="9" t="s">
        <v>1938</v>
      </c>
      <c r="B554" s="9" t="s">
        <v>1939</v>
      </c>
      <c r="E554" s="9" t="s">
        <v>71</v>
      </c>
      <c r="F554" s="9" t="s">
        <v>1940</v>
      </c>
      <c r="G554" s="9" t="s">
        <v>32</v>
      </c>
      <c r="H554" s="9" t="s">
        <v>25</v>
      </c>
      <c r="S554" s="12">
        <v>3978.67</v>
      </c>
      <c r="T554" s="11">
        <v>0.52949999999999997</v>
      </c>
    </row>
    <row r="555" spans="1:20">
      <c r="A555" s="9" t="s">
        <v>1941</v>
      </c>
      <c r="B555" s="9" t="s">
        <v>1942</v>
      </c>
      <c r="E555" s="9" t="s">
        <v>57</v>
      </c>
      <c r="F555" s="9" t="s">
        <v>1943</v>
      </c>
      <c r="G555" s="9" t="s">
        <v>32</v>
      </c>
      <c r="T555" s="11">
        <v>-5.2499999999999998E-2</v>
      </c>
    </row>
    <row r="556" spans="1:20">
      <c r="A556" s="9" t="s">
        <v>1944</v>
      </c>
      <c r="B556" s="9" t="s">
        <v>1945</v>
      </c>
      <c r="E556" s="9" t="s">
        <v>1946</v>
      </c>
      <c r="F556" s="9" t="s">
        <v>1947</v>
      </c>
      <c r="G556" s="9" t="s">
        <v>169</v>
      </c>
    </row>
    <row r="557" spans="1:20">
      <c r="A557" s="9" t="s">
        <v>1948</v>
      </c>
      <c r="B557" s="9" t="s">
        <v>1949</v>
      </c>
      <c r="E557" s="9" t="s">
        <v>90</v>
      </c>
      <c r="F557" s="9" t="s">
        <v>1950</v>
      </c>
      <c r="G557" s="9" t="s">
        <v>32</v>
      </c>
    </row>
    <row r="558" spans="1:20">
      <c r="A558" s="9" t="s">
        <v>1951</v>
      </c>
      <c r="B558" s="9" t="s">
        <v>1952</v>
      </c>
      <c r="E558" s="9" t="s">
        <v>1015</v>
      </c>
      <c r="F558" s="9" t="s">
        <v>1953</v>
      </c>
      <c r="G558" s="9" t="s">
        <v>32</v>
      </c>
      <c r="H558" s="9" t="s">
        <v>45</v>
      </c>
      <c r="K558" s="9">
        <v>0</v>
      </c>
      <c r="L558" s="9">
        <v>2</v>
      </c>
      <c r="N558" s="9" t="s">
        <v>46</v>
      </c>
    </row>
    <row r="559" spans="1:20">
      <c r="A559" s="9" t="s">
        <v>1954</v>
      </c>
      <c r="B559" s="9" t="s">
        <v>1955</v>
      </c>
      <c r="E559" s="9" t="s">
        <v>61</v>
      </c>
      <c r="F559" s="9" t="s">
        <v>1956</v>
      </c>
      <c r="G559" s="9" t="s">
        <v>169</v>
      </c>
      <c r="H559" s="9" t="s">
        <v>25</v>
      </c>
    </row>
    <row r="560" spans="1:20">
      <c r="A560" s="9" t="s">
        <v>1957</v>
      </c>
      <c r="B560" s="9" t="s">
        <v>1958</v>
      </c>
      <c r="E560" s="9" t="s">
        <v>651</v>
      </c>
      <c r="F560" s="9" t="s">
        <v>1959</v>
      </c>
      <c r="G560" s="9" t="s">
        <v>32</v>
      </c>
      <c r="K560" s="9">
        <v>0</v>
      </c>
      <c r="L560" s="9">
        <v>5</v>
      </c>
      <c r="N560" s="9" t="s">
        <v>27</v>
      </c>
      <c r="T560" s="11">
        <v>-0.38569999999999999</v>
      </c>
    </row>
    <row r="561" spans="1:20">
      <c r="A561" s="9" t="s">
        <v>1960</v>
      </c>
      <c r="B561" s="9" t="s">
        <v>1961</v>
      </c>
      <c r="E561" s="9" t="s">
        <v>110</v>
      </c>
      <c r="F561" s="9" t="s">
        <v>1962</v>
      </c>
      <c r="G561" s="9" t="s">
        <v>1963</v>
      </c>
      <c r="H561" s="9" t="s">
        <v>1964</v>
      </c>
      <c r="J561" s="9">
        <v>12</v>
      </c>
      <c r="S561" s="9">
        <v>786.5</v>
      </c>
      <c r="T561" s="11">
        <v>-0.25290000000000001</v>
      </c>
    </row>
    <row r="562" spans="1:20">
      <c r="A562" s="9" t="s">
        <v>1965</v>
      </c>
      <c r="B562" s="9" t="s">
        <v>1966</v>
      </c>
      <c r="E562" s="9" t="s">
        <v>1967</v>
      </c>
      <c r="F562" s="9" t="s">
        <v>1968</v>
      </c>
      <c r="G562" s="9" t="s">
        <v>32</v>
      </c>
      <c r="H562" s="9" t="s">
        <v>25</v>
      </c>
      <c r="J562" s="9">
        <v>24</v>
      </c>
      <c r="S562" s="12">
        <v>1346.5</v>
      </c>
      <c r="T562" s="11">
        <v>8.5000000000000006E-3</v>
      </c>
    </row>
    <row r="563" spans="1:20">
      <c r="A563" s="9" t="s">
        <v>1969</v>
      </c>
      <c r="B563" s="9" t="s">
        <v>1970</v>
      </c>
      <c r="E563" s="9" t="s">
        <v>891</v>
      </c>
      <c r="F563" s="9" t="s">
        <v>1971</v>
      </c>
      <c r="G563" s="9" t="s">
        <v>32</v>
      </c>
      <c r="H563" s="9" t="s">
        <v>25</v>
      </c>
      <c r="J563" s="9">
        <v>12</v>
      </c>
      <c r="K563" s="9">
        <v>0</v>
      </c>
      <c r="L563" s="9">
        <v>1</v>
      </c>
      <c r="N563" s="9" t="s">
        <v>46</v>
      </c>
    </row>
    <row r="564" spans="1:20">
      <c r="A564" s="9" t="s">
        <v>1972</v>
      </c>
      <c r="B564" s="9" t="s">
        <v>1973</v>
      </c>
      <c r="E564" s="9" t="s">
        <v>57</v>
      </c>
      <c r="F564" s="9" t="s">
        <v>1974</v>
      </c>
      <c r="G564" s="9" t="s">
        <v>32</v>
      </c>
      <c r="H564" s="9" t="s">
        <v>45</v>
      </c>
      <c r="J564" s="9">
        <v>12</v>
      </c>
      <c r="K564" s="9">
        <v>0</v>
      </c>
      <c r="L564" s="9">
        <v>0</v>
      </c>
      <c r="N564" s="9" t="s">
        <v>46</v>
      </c>
      <c r="S564" s="9">
        <v>591.83000000000004</v>
      </c>
      <c r="T564" s="11">
        <v>2.4712000000000001</v>
      </c>
    </row>
    <row r="565" spans="1:20">
      <c r="A565" s="9" t="s">
        <v>1975</v>
      </c>
      <c r="B565" s="9" t="s">
        <v>1976</v>
      </c>
      <c r="E565" s="9" t="s">
        <v>1977</v>
      </c>
      <c r="F565" s="9" t="s">
        <v>1978</v>
      </c>
      <c r="G565" s="9" t="s">
        <v>670</v>
      </c>
      <c r="T565" s="11">
        <v>7.3099999999999998E-2</v>
      </c>
    </row>
    <row r="566" spans="1:20">
      <c r="A566" s="9" t="s">
        <v>1979</v>
      </c>
      <c r="B566" s="9" t="s">
        <v>1980</v>
      </c>
      <c r="E566" s="9" t="s">
        <v>245</v>
      </c>
      <c r="F566" s="9" t="s">
        <v>1981</v>
      </c>
      <c r="G566" s="9" t="s">
        <v>1982</v>
      </c>
      <c r="H566" s="9" t="s">
        <v>104</v>
      </c>
      <c r="J566" s="9">
        <v>8</v>
      </c>
    </row>
    <row r="567" spans="1:20">
      <c r="A567" s="9" t="s">
        <v>1983</v>
      </c>
      <c r="B567" s="9" t="s">
        <v>1984</v>
      </c>
      <c r="E567" s="9" t="s">
        <v>435</v>
      </c>
      <c r="F567" s="9" t="s">
        <v>1985</v>
      </c>
      <c r="G567" s="9" t="s">
        <v>1986</v>
      </c>
      <c r="H567" s="9" t="s">
        <v>1987</v>
      </c>
    </row>
    <row r="568" spans="1:20">
      <c r="A568" s="9" t="s">
        <v>1988</v>
      </c>
      <c r="B568" s="9" t="s">
        <v>1989</v>
      </c>
      <c r="E568" s="9" t="s">
        <v>71</v>
      </c>
      <c r="F568" s="9" t="s">
        <v>1990</v>
      </c>
      <c r="G568" s="9" t="s">
        <v>32</v>
      </c>
      <c r="J568" s="9">
        <v>40</v>
      </c>
      <c r="K568" s="9">
        <v>0</v>
      </c>
      <c r="L568" s="9">
        <v>4</v>
      </c>
      <c r="N568" s="9" t="s">
        <v>46</v>
      </c>
      <c r="T568" s="11">
        <v>-0.78439999999999999</v>
      </c>
    </row>
    <row r="569" spans="1:20">
      <c r="A569" s="9" t="s">
        <v>1991</v>
      </c>
      <c r="B569" s="9" t="s">
        <v>1992</v>
      </c>
      <c r="E569" s="9" t="s">
        <v>364</v>
      </c>
      <c r="F569" s="9" t="s">
        <v>1993</v>
      </c>
      <c r="G569" s="9" t="s">
        <v>32</v>
      </c>
      <c r="T569" s="11">
        <v>3.3399999999999999E-2</v>
      </c>
    </row>
    <row r="570" spans="1:20">
      <c r="A570" s="9" t="s">
        <v>1994</v>
      </c>
      <c r="B570" s="9" t="s">
        <v>1995</v>
      </c>
      <c r="E570" s="9" t="s">
        <v>110</v>
      </c>
      <c r="F570" s="9" t="s">
        <v>1996</v>
      </c>
      <c r="G570" s="9" t="s">
        <v>726</v>
      </c>
      <c r="H570" s="9" t="s">
        <v>1997</v>
      </c>
      <c r="J570" s="9">
        <v>6</v>
      </c>
      <c r="S570" s="12">
        <v>4653.67</v>
      </c>
      <c r="T570" s="11">
        <v>3.7100000000000001E-2</v>
      </c>
    </row>
    <row r="571" spans="1:20">
      <c r="A571" s="9" t="s">
        <v>1998</v>
      </c>
      <c r="B571" s="9" t="s">
        <v>1999</v>
      </c>
      <c r="E571" s="9" t="s">
        <v>1946</v>
      </c>
      <c r="F571" s="9" t="s">
        <v>2000</v>
      </c>
      <c r="G571" s="9" t="s">
        <v>305</v>
      </c>
      <c r="J571" s="9">
        <v>13</v>
      </c>
    </row>
    <row r="572" spans="1:20">
      <c r="A572" s="9" t="s">
        <v>2001</v>
      </c>
      <c r="B572" s="9" t="s">
        <v>2002</v>
      </c>
      <c r="E572" s="9" t="s">
        <v>71</v>
      </c>
      <c r="F572" s="9" t="s">
        <v>2003</v>
      </c>
      <c r="G572" s="9" t="s">
        <v>387</v>
      </c>
      <c r="H572" s="9" t="s">
        <v>64</v>
      </c>
      <c r="J572" s="9">
        <v>12</v>
      </c>
    </row>
    <row r="573" spans="1:20">
      <c r="A573" s="9" t="s">
        <v>2004</v>
      </c>
      <c r="B573" s="9" t="s">
        <v>2005</v>
      </c>
      <c r="E573" s="9" t="s">
        <v>71</v>
      </c>
      <c r="F573" s="9" t="s">
        <v>2006</v>
      </c>
      <c r="G573" s="9" t="s">
        <v>32</v>
      </c>
      <c r="K573" s="9">
        <v>0</v>
      </c>
      <c r="L573" s="9">
        <v>2</v>
      </c>
      <c r="N573" s="9" t="s">
        <v>2007</v>
      </c>
    </row>
    <row r="574" spans="1:20">
      <c r="A574" s="9" t="s">
        <v>2008</v>
      </c>
      <c r="B574" s="9" t="s">
        <v>2009</v>
      </c>
      <c r="E574" s="9" t="s">
        <v>1487</v>
      </c>
      <c r="F574" s="9" t="s">
        <v>2010</v>
      </c>
      <c r="G574" s="9" t="s">
        <v>32</v>
      </c>
    </row>
    <row r="575" spans="1:20">
      <c r="A575" s="9" t="s">
        <v>2011</v>
      </c>
      <c r="B575" s="9" t="s">
        <v>2012</v>
      </c>
      <c r="E575" s="9" t="s">
        <v>891</v>
      </c>
      <c r="F575" s="9" t="s">
        <v>2013</v>
      </c>
      <c r="G575" s="9" t="s">
        <v>32</v>
      </c>
      <c r="K575" s="9">
        <v>0</v>
      </c>
      <c r="L575" s="9">
        <v>1</v>
      </c>
      <c r="N575" s="9" t="s">
        <v>27</v>
      </c>
      <c r="S575" s="10">
        <v>84995</v>
      </c>
      <c r="T575" s="11">
        <v>-0.30499999999999999</v>
      </c>
    </row>
    <row r="576" spans="1:20">
      <c r="A576" s="9" t="s">
        <v>2014</v>
      </c>
      <c r="B576" s="9" t="s">
        <v>2015</v>
      </c>
      <c r="E576" s="9" t="s">
        <v>2016</v>
      </c>
      <c r="F576" s="9" t="s">
        <v>2017</v>
      </c>
      <c r="G576" s="9" t="s">
        <v>32</v>
      </c>
    </row>
    <row r="577" spans="1:20">
      <c r="A577" s="9" t="s">
        <v>2018</v>
      </c>
      <c r="B577" s="9" t="s">
        <v>2019</v>
      </c>
      <c r="E577" s="9" t="s">
        <v>2020</v>
      </c>
      <c r="F577" s="9" t="s">
        <v>2021</v>
      </c>
      <c r="G577" s="9" t="s">
        <v>130</v>
      </c>
    </row>
    <row r="578" spans="1:20">
      <c r="A578" s="9" t="s">
        <v>2022</v>
      </c>
      <c r="B578" s="9" t="s">
        <v>2023</v>
      </c>
      <c r="E578" s="9" t="s">
        <v>651</v>
      </c>
      <c r="F578" s="9" t="s">
        <v>2024</v>
      </c>
      <c r="G578" s="9" t="s">
        <v>32</v>
      </c>
      <c r="J578" s="9">
        <v>0</v>
      </c>
      <c r="S578" s="12">
        <v>2402.5</v>
      </c>
      <c r="T578" s="11">
        <v>0.45600000000000002</v>
      </c>
    </row>
    <row r="579" spans="1:20">
      <c r="A579" s="9" t="s">
        <v>2025</v>
      </c>
      <c r="B579" s="9" t="s">
        <v>2026</v>
      </c>
      <c r="E579" s="9" t="s">
        <v>940</v>
      </c>
      <c r="F579" s="9" t="s">
        <v>2027</v>
      </c>
      <c r="G579" s="9" t="s">
        <v>169</v>
      </c>
      <c r="H579" s="9" t="s">
        <v>505</v>
      </c>
    </row>
    <row r="580" spans="1:20">
      <c r="A580" s="9" t="s">
        <v>2028</v>
      </c>
      <c r="B580" s="9" t="s">
        <v>2029</v>
      </c>
      <c r="E580" s="9" t="s">
        <v>71</v>
      </c>
      <c r="F580" s="9" t="s">
        <v>2030</v>
      </c>
      <c r="G580" s="9" t="s">
        <v>32</v>
      </c>
      <c r="H580" s="9" t="s">
        <v>2031</v>
      </c>
      <c r="J580" s="9">
        <v>12</v>
      </c>
    </row>
    <row r="581" spans="1:20">
      <c r="A581" s="9" t="s">
        <v>2032</v>
      </c>
      <c r="B581" s="9" t="s">
        <v>2033</v>
      </c>
      <c r="E581" s="9" t="s">
        <v>651</v>
      </c>
      <c r="F581" s="9" t="s">
        <v>2034</v>
      </c>
      <c r="G581" s="9" t="s">
        <v>726</v>
      </c>
      <c r="H581" s="9" t="s">
        <v>648</v>
      </c>
      <c r="J581" s="9">
        <v>16</v>
      </c>
      <c r="K581" s="9">
        <v>0</v>
      </c>
      <c r="L581" s="9">
        <v>1</v>
      </c>
      <c r="N581" s="9" t="s">
        <v>46</v>
      </c>
      <c r="T581" s="11">
        <v>0.42220000000000002</v>
      </c>
    </row>
    <row r="582" spans="1:20">
      <c r="A582" s="9" t="s">
        <v>2035</v>
      </c>
      <c r="B582" s="9" t="s">
        <v>2036</v>
      </c>
      <c r="E582" s="9" t="s">
        <v>71</v>
      </c>
      <c r="F582" s="9" t="s">
        <v>2037</v>
      </c>
      <c r="G582" s="9" t="s">
        <v>32</v>
      </c>
    </row>
    <row r="583" spans="1:20">
      <c r="A583" s="9" t="s">
        <v>2038</v>
      </c>
      <c r="B583" s="9" t="s">
        <v>2039</v>
      </c>
      <c r="E583" s="9" t="s">
        <v>86</v>
      </c>
      <c r="F583" s="9" t="s">
        <v>2040</v>
      </c>
      <c r="G583" s="9" t="s">
        <v>32</v>
      </c>
      <c r="H583" s="9" t="s">
        <v>45</v>
      </c>
      <c r="S583" s="12">
        <v>2296.5</v>
      </c>
      <c r="T583" s="11">
        <v>-0.7802</v>
      </c>
    </row>
    <row r="584" spans="1:20">
      <c r="A584" s="9" t="s">
        <v>2041</v>
      </c>
      <c r="B584" s="9" t="s">
        <v>2042</v>
      </c>
      <c r="E584" s="9" t="s">
        <v>2043</v>
      </c>
      <c r="F584" s="9" t="s">
        <v>2044</v>
      </c>
      <c r="G584" s="9" t="s">
        <v>32</v>
      </c>
    </row>
    <row r="585" spans="1:20">
      <c r="A585" s="9" t="s">
        <v>2045</v>
      </c>
      <c r="B585" s="9" t="s">
        <v>2046</v>
      </c>
      <c r="E585" s="9" t="s">
        <v>86</v>
      </c>
      <c r="F585" s="9" t="s">
        <v>2047</v>
      </c>
      <c r="G585" s="9" t="s">
        <v>32</v>
      </c>
      <c r="K585" s="9">
        <v>0</v>
      </c>
      <c r="L585" s="9">
        <v>2</v>
      </c>
      <c r="N585" s="9" t="s">
        <v>46</v>
      </c>
    </row>
    <row r="586" spans="1:20">
      <c r="A586" s="9" t="s">
        <v>2048</v>
      </c>
      <c r="B586" s="9" t="s">
        <v>2049</v>
      </c>
      <c r="E586" s="9" t="s">
        <v>150</v>
      </c>
      <c r="F586" s="9" t="s">
        <v>2050</v>
      </c>
      <c r="G586" s="9" t="s">
        <v>32</v>
      </c>
      <c r="J586" s="9">
        <v>12</v>
      </c>
    </row>
    <row r="587" spans="1:20">
      <c r="A587" s="9" t="s">
        <v>2051</v>
      </c>
      <c r="B587" s="9" t="s">
        <v>2052</v>
      </c>
      <c r="E587" s="9" t="s">
        <v>651</v>
      </c>
      <c r="F587" s="9" t="s">
        <v>2053</v>
      </c>
      <c r="G587" s="9" t="s">
        <v>32</v>
      </c>
    </row>
    <row r="588" spans="1:20">
      <c r="A588" s="9" t="s">
        <v>2054</v>
      </c>
      <c r="B588" s="9" t="s">
        <v>2055</v>
      </c>
      <c r="E588" s="9" t="s">
        <v>57</v>
      </c>
      <c r="F588" s="9" t="s">
        <v>2056</v>
      </c>
      <c r="G588" s="9" t="s">
        <v>130</v>
      </c>
      <c r="H588" s="9" t="s">
        <v>45</v>
      </c>
      <c r="S588" s="12">
        <v>1210.67</v>
      </c>
      <c r="T588" s="11">
        <v>-0.52039999999999997</v>
      </c>
    </row>
    <row r="589" spans="1:20">
      <c r="A589" s="9" t="s">
        <v>2057</v>
      </c>
      <c r="B589" s="9" t="s">
        <v>2058</v>
      </c>
      <c r="E589" s="9" t="s">
        <v>2059</v>
      </c>
      <c r="F589" s="9" t="s">
        <v>2060</v>
      </c>
      <c r="G589" s="9" t="s">
        <v>32</v>
      </c>
      <c r="H589" s="9" t="s">
        <v>25</v>
      </c>
      <c r="J589" s="9">
        <v>12</v>
      </c>
    </row>
    <row r="590" spans="1:20">
      <c r="A590" s="9" t="s">
        <v>2061</v>
      </c>
      <c r="B590" s="9" t="s">
        <v>2062</v>
      </c>
      <c r="E590" s="9" t="s">
        <v>110</v>
      </c>
      <c r="F590" s="9" t="s">
        <v>2063</v>
      </c>
      <c r="G590" s="9" t="s">
        <v>726</v>
      </c>
      <c r="S590" s="10">
        <v>1141</v>
      </c>
      <c r="T590" s="13">
        <v>1.83</v>
      </c>
    </row>
    <row r="591" spans="1:20">
      <c r="A591" s="9" t="s">
        <v>2064</v>
      </c>
      <c r="B591" s="9" t="s">
        <v>2065</v>
      </c>
      <c r="E591" s="9" t="s">
        <v>194</v>
      </c>
      <c r="F591" s="9" t="s">
        <v>2066</v>
      </c>
      <c r="G591" s="9" t="s">
        <v>1135</v>
      </c>
      <c r="H591" s="9" t="s">
        <v>25</v>
      </c>
      <c r="J591" s="9">
        <v>12</v>
      </c>
    </row>
    <row r="592" spans="1:20">
      <c r="A592" s="9" t="s">
        <v>2067</v>
      </c>
      <c r="B592" s="9" t="s">
        <v>2068</v>
      </c>
      <c r="E592" s="9" t="s">
        <v>435</v>
      </c>
      <c r="F592" s="9" t="s">
        <v>2069</v>
      </c>
      <c r="G592" s="9" t="s">
        <v>2070</v>
      </c>
      <c r="H592" s="9" t="s">
        <v>64</v>
      </c>
      <c r="J592" s="9">
        <v>8</v>
      </c>
    </row>
    <row r="593" spans="1:20">
      <c r="A593" s="9" t="s">
        <v>2071</v>
      </c>
      <c r="B593" s="9" t="s">
        <v>2072</v>
      </c>
      <c r="E593" s="9" t="s">
        <v>411</v>
      </c>
      <c r="F593" s="9" t="s">
        <v>2073</v>
      </c>
      <c r="G593" s="9" t="s">
        <v>32</v>
      </c>
      <c r="K593" s="9">
        <v>0</v>
      </c>
      <c r="L593" s="9">
        <v>1</v>
      </c>
      <c r="N593" s="9" t="s">
        <v>46</v>
      </c>
    </row>
    <row r="594" spans="1:20">
      <c r="A594" s="9" t="s">
        <v>2074</v>
      </c>
      <c r="B594" s="9" t="s">
        <v>2075</v>
      </c>
      <c r="E594" s="9" t="s">
        <v>1165</v>
      </c>
      <c r="F594" s="9" t="s">
        <v>2076</v>
      </c>
      <c r="G594" s="9" t="s">
        <v>32</v>
      </c>
    </row>
    <row r="595" spans="1:20">
      <c r="A595" s="9" t="s">
        <v>2077</v>
      </c>
      <c r="B595" s="9" t="s">
        <v>2078</v>
      </c>
      <c r="E595" s="9" t="s">
        <v>2079</v>
      </c>
      <c r="F595" s="9" t="s">
        <v>2080</v>
      </c>
      <c r="G595" s="9" t="s">
        <v>32</v>
      </c>
      <c r="H595" s="9" t="s">
        <v>45</v>
      </c>
      <c r="J595" s="9">
        <v>12</v>
      </c>
    </row>
    <row r="596" spans="1:20">
      <c r="A596" s="9" t="s">
        <v>2081</v>
      </c>
      <c r="B596" s="9" t="s">
        <v>2082</v>
      </c>
      <c r="E596" s="9" t="s">
        <v>2083</v>
      </c>
      <c r="F596" s="9" t="s">
        <v>2084</v>
      </c>
      <c r="G596" s="9" t="s">
        <v>32</v>
      </c>
      <c r="H596" s="9" t="s">
        <v>45</v>
      </c>
      <c r="S596" s="12">
        <v>1835.5</v>
      </c>
      <c r="T596" s="11">
        <v>1.4774</v>
      </c>
    </row>
    <row r="597" spans="1:20">
      <c r="A597" s="9" t="s">
        <v>2085</v>
      </c>
      <c r="B597" s="9" t="s">
        <v>2086</v>
      </c>
      <c r="E597" s="9" t="s">
        <v>891</v>
      </c>
      <c r="F597" s="9" t="s">
        <v>2087</v>
      </c>
      <c r="G597" s="9" t="s">
        <v>32</v>
      </c>
      <c r="K597" s="9">
        <v>0</v>
      </c>
      <c r="L597" s="9">
        <v>1</v>
      </c>
      <c r="N597" s="9" t="s">
        <v>46</v>
      </c>
    </row>
    <row r="598" spans="1:20">
      <c r="A598" s="9" t="s">
        <v>2088</v>
      </c>
      <c r="B598" s="9" t="s">
        <v>2089</v>
      </c>
      <c r="E598" s="9" t="s">
        <v>90</v>
      </c>
      <c r="F598" s="9" t="s">
        <v>2090</v>
      </c>
      <c r="G598" s="9" t="s">
        <v>32</v>
      </c>
      <c r="J598" s="9">
        <v>26</v>
      </c>
    </row>
    <row r="599" spans="1:20">
      <c r="A599" s="9" t="s">
        <v>2091</v>
      </c>
      <c r="B599" s="9" t="s">
        <v>2092</v>
      </c>
      <c r="E599" s="9" t="s">
        <v>71</v>
      </c>
      <c r="F599" s="9" t="s">
        <v>2093</v>
      </c>
      <c r="G599" s="9" t="s">
        <v>32</v>
      </c>
      <c r="H599" s="9" t="s">
        <v>45</v>
      </c>
      <c r="S599" s="12">
        <v>18376.669999999998</v>
      </c>
      <c r="T599" s="11">
        <v>-0.18859999999999999</v>
      </c>
    </row>
    <row r="600" spans="1:20">
      <c r="A600" s="9" t="s">
        <v>2094</v>
      </c>
      <c r="B600" s="9" t="s">
        <v>2095</v>
      </c>
      <c r="E600" s="9" t="s">
        <v>1050</v>
      </c>
      <c r="F600" s="9" t="s">
        <v>2096</v>
      </c>
      <c r="G600" s="9" t="s">
        <v>32</v>
      </c>
    </row>
    <row r="601" spans="1:20">
      <c r="A601" s="9" t="s">
        <v>2097</v>
      </c>
      <c r="B601" s="9" t="s">
        <v>2098</v>
      </c>
      <c r="E601" s="9" t="s">
        <v>232</v>
      </c>
      <c r="F601" s="9" t="s">
        <v>2099</v>
      </c>
      <c r="G601" s="9" t="s">
        <v>32</v>
      </c>
    </row>
    <row r="602" spans="1:20">
      <c r="A602" s="9" t="s">
        <v>2100</v>
      </c>
      <c r="B602" s="9" t="s">
        <v>2101</v>
      </c>
      <c r="E602" s="9" t="s">
        <v>259</v>
      </c>
      <c r="F602" s="9" t="s">
        <v>2102</v>
      </c>
      <c r="G602" s="9" t="s">
        <v>32</v>
      </c>
      <c r="H602" s="9" t="s">
        <v>426</v>
      </c>
      <c r="J602" s="9">
        <v>8</v>
      </c>
    </row>
    <row r="603" spans="1:20">
      <c r="A603" s="9" t="s">
        <v>2103</v>
      </c>
      <c r="B603" s="9" t="s">
        <v>2104</v>
      </c>
      <c r="E603" s="9" t="s">
        <v>198</v>
      </c>
      <c r="F603" s="9" t="s">
        <v>2105</v>
      </c>
      <c r="G603" s="9" t="s">
        <v>169</v>
      </c>
      <c r="T603" s="11">
        <v>-3.6799999999999999E-2</v>
      </c>
    </row>
    <row r="604" spans="1:20">
      <c r="A604" s="9" t="s">
        <v>2106</v>
      </c>
      <c r="B604" s="9" t="s">
        <v>2107</v>
      </c>
      <c r="E604" s="9" t="s">
        <v>823</v>
      </c>
      <c r="F604" s="9" t="s">
        <v>2108</v>
      </c>
      <c r="G604" s="9" t="s">
        <v>32</v>
      </c>
    </row>
    <row r="605" spans="1:20">
      <c r="A605" s="9" t="s">
        <v>2109</v>
      </c>
      <c r="B605" s="9" t="s">
        <v>2110</v>
      </c>
      <c r="E605" s="9" t="s">
        <v>2111</v>
      </c>
      <c r="F605" s="9" t="s">
        <v>2112</v>
      </c>
      <c r="G605" s="9" t="s">
        <v>32</v>
      </c>
      <c r="H605" s="9" t="s">
        <v>25</v>
      </c>
      <c r="S605" s="12">
        <v>4406.17</v>
      </c>
      <c r="T605" s="11">
        <v>0.52070000000000005</v>
      </c>
    </row>
    <row r="606" spans="1:20">
      <c r="A606" s="9" t="s">
        <v>2113</v>
      </c>
      <c r="B606" s="9" t="s">
        <v>2114</v>
      </c>
      <c r="E606" s="9" t="s">
        <v>499</v>
      </c>
      <c r="F606" s="9" t="s">
        <v>2115</v>
      </c>
      <c r="G606" s="9" t="s">
        <v>32</v>
      </c>
    </row>
    <row r="607" spans="1:20">
      <c r="A607" s="9" t="s">
        <v>2116</v>
      </c>
      <c r="B607" s="9" t="s">
        <v>2117</v>
      </c>
      <c r="E607" s="9" t="s">
        <v>1315</v>
      </c>
      <c r="F607" s="9" t="s">
        <v>2118</v>
      </c>
      <c r="G607" s="9" t="s">
        <v>32</v>
      </c>
      <c r="H607" s="9" t="s">
        <v>45</v>
      </c>
      <c r="J607" s="9">
        <v>12</v>
      </c>
      <c r="S607" s="10">
        <v>2837</v>
      </c>
      <c r="T607" s="11">
        <v>0.34200000000000003</v>
      </c>
    </row>
    <row r="608" spans="1:20">
      <c r="A608" s="9" t="s">
        <v>2119</v>
      </c>
      <c r="B608" s="9" t="s">
        <v>2120</v>
      </c>
      <c r="E608" s="9" t="s">
        <v>110</v>
      </c>
      <c r="F608" s="9" t="s">
        <v>2121</v>
      </c>
      <c r="G608" s="9" t="s">
        <v>32</v>
      </c>
      <c r="S608" s="12">
        <v>11681.5</v>
      </c>
      <c r="T608" s="11">
        <v>-0.47420000000000001</v>
      </c>
    </row>
    <row r="609" spans="1:20">
      <c r="A609" s="9" t="s">
        <v>2122</v>
      </c>
      <c r="B609" s="9" t="s">
        <v>2123</v>
      </c>
      <c r="E609" s="9" t="s">
        <v>90</v>
      </c>
      <c r="F609" s="9" t="s">
        <v>2124</v>
      </c>
      <c r="G609" s="9" t="s">
        <v>32</v>
      </c>
    </row>
    <row r="610" spans="1:20">
      <c r="A610" s="9" t="s">
        <v>2125</v>
      </c>
      <c r="B610" s="9" t="s">
        <v>2126</v>
      </c>
      <c r="E610" s="9" t="s">
        <v>651</v>
      </c>
      <c r="F610" s="9" t="s">
        <v>2127</v>
      </c>
      <c r="G610" s="9" t="s">
        <v>726</v>
      </c>
      <c r="J610" s="9">
        <v>7</v>
      </c>
      <c r="S610" s="12">
        <v>1781.33</v>
      </c>
      <c r="T610" s="11">
        <v>1.7431000000000001</v>
      </c>
    </row>
    <row r="611" spans="1:20">
      <c r="A611" s="9" t="s">
        <v>2128</v>
      </c>
      <c r="B611" s="9" t="s">
        <v>2129</v>
      </c>
      <c r="E611" s="9" t="s">
        <v>86</v>
      </c>
      <c r="F611" s="9" t="s">
        <v>2130</v>
      </c>
      <c r="G611" s="9" t="s">
        <v>726</v>
      </c>
      <c r="H611" s="9" t="s">
        <v>2131</v>
      </c>
    </row>
    <row r="612" spans="1:20">
      <c r="A612" s="9" t="s">
        <v>2132</v>
      </c>
      <c r="B612" s="9" t="s">
        <v>2133</v>
      </c>
      <c r="E612" s="9" t="s">
        <v>86</v>
      </c>
      <c r="F612" s="9" t="s">
        <v>2134</v>
      </c>
      <c r="G612" s="9" t="s">
        <v>32</v>
      </c>
    </row>
    <row r="613" spans="1:20">
      <c r="A613" s="9" t="s">
        <v>2135</v>
      </c>
      <c r="B613" s="9" t="s">
        <v>2136</v>
      </c>
      <c r="E613" s="9" t="s">
        <v>86</v>
      </c>
      <c r="F613" s="9" t="s">
        <v>2137</v>
      </c>
      <c r="G613" s="9" t="s">
        <v>32</v>
      </c>
      <c r="H613" s="9" t="s">
        <v>25</v>
      </c>
    </row>
    <row r="614" spans="1:20">
      <c r="A614" s="9" t="s">
        <v>2138</v>
      </c>
      <c r="B614" s="9" t="s">
        <v>2139</v>
      </c>
      <c r="E614" s="9" t="s">
        <v>868</v>
      </c>
      <c r="F614" s="9" t="s">
        <v>2140</v>
      </c>
      <c r="G614" s="9" t="s">
        <v>670</v>
      </c>
      <c r="S614" s="12">
        <v>6481.67</v>
      </c>
      <c r="T614" s="11">
        <v>-0.63319999999999999</v>
      </c>
    </row>
    <row r="615" spans="1:20">
      <c r="A615" s="9" t="s">
        <v>2141</v>
      </c>
      <c r="B615" s="9" t="s">
        <v>2142</v>
      </c>
      <c r="E615" s="9" t="s">
        <v>2143</v>
      </c>
      <c r="F615" s="9" t="s">
        <v>2144</v>
      </c>
      <c r="G615" s="9" t="s">
        <v>32</v>
      </c>
      <c r="S615" s="12">
        <v>831413.67</v>
      </c>
      <c r="T615" s="11">
        <v>2.58E-2</v>
      </c>
    </row>
    <row r="616" spans="1:20">
      <c r="A616" s="9" t="s">
        <v>2145</v>
      </c>
      <c r="B616" s="9" t="s">
        <v>2146</v>
      </c>
      <c r="E616" s="9" t="s">
        <v>1613</v>
      </c>
      <c r="F616" s="9" t="s">
        <v>2147</v>
      </c>
      <c r="G616" s="9" t="s">
        <v>32</v>
      </c>
      <c r="H616" s="9" t="s">
        <v>45</v>
      </c>
      <c r="S616" s="12">
        <v>19062772.829999998</v>
      </c>
      <c r="T616" s="11">
        <v>-0.1353</v>
      </c>
    </row>
    <row r="617" spans="1:20">
      <c r="A617" s="9" t="s">
        <v>2148</v>
      </c>
      <c r="B617" s="9" t="s">
        <v>2149</v>
      </c>
      <c r="E617" s="9" t="s">
        <v>30</v>
      </c>
      <c r="F617" s="9" t="s">
        <v>2150</v>
      </c>
      <c r="G617" s="9" t="s">
        <v>32</v>
      </c>
      <c r="H617" s="9" t="s">
        <v>45</v>
      </c>
      <c r="J617" s="9">
        <v>72</v>
      </c>
    </row>
    <row r="618" spans="1:20">
      <c r="A618" s="9" t="s">
        <v>2151</v>
      </c>
      <c r="B618" s="9" t="s">
        <v>2152</v>
      </c>
      <c r="E618" s="9" t="s">
        <v>30</v>
      </c>
      <c r="F618" s="9" t="s">
        <v>2153</v>
      </c>
      <c r="G618" s="9" t="s">
        <v>32</v>
      </c>
    </row>
    <row r="619" spans="1:20">
      <c r="A619" s="9" t="s">
        <v>2154</v>
      </c>
      <c r="B619" s="9" t="s">
        <v>2155</v>
      </c>
      <c r="E619" s="9" t="s">
        <v>43</v>
      </c>
      <c r="F619" s="9" t="s">
        <v>2156</v>
      </c>
      <c r="G619" s="9" t="s">
        <v>32</v>
      </c>
      <c r="H619" s="9" t="s">
        <v>25</v>
      </c>
      <c r="J619" s="9">
        <v>12</v>
      </c>
    </row>
    <row r="620" spans="1:20">
      <c r="A620" s="9" t="s">
        <v>2157</v>
      </c>
      <c r="B620" s="9" t="s">
        <v>2158</v>
      </c>
      <c r="E620" s="9" t="s">
        <v>635</v>
      </c>
      <c r="F620" s="9" t="s">
        <v>2159</v>
      </c>
      <c r="G620" s="9" t="s">
        <v>32</v>
      </c>
    </row>
    <row r="621" spans="1:20">
      <c r="A621" s="9" t="s">
        <v>2160</v>
      </c>
      <c r="B621" s="9" t="s">
        <v>2161</v>
      </c>
      <c r="E621" s="9" t="s">
        <v>86</v>
      </c>
      <c r="F621" s="9" t="s">
        <v>2162</v>
      </c>
      <c r="G621" s="9" t="s">
        <v>32</v>
      </c>
      <c r="H621" s="9" t="s">
        <v>45</v>
      </c>
    </row>
    <row r="622" spans="1:20">
      <c r="A622" s="9" t="s">
        <v>2163</v>
      </c>
      <c r="B622" s="9" t="s">
        <v>2164</v>
      </c>
      <c r="E622" s="9" t="s">
        <v>86</v>
      </c>
      <c r="F622" s="9" t="s">
        <v>2165</v>
      </c>
      <c r="G622" s="9" t="s">
        <v>24</v>
      </c>
      <c r="H622" s="9" t="s">
        <v>501</v>
      </c>
    </row>
    <row r="623" spans="1:20">
      <c r="A623" s="9" t="s">
        <v>2166</v>
      </c>
      <c r="B623" s="9" t="s">
        <v>2167</v>
      </c>
      <c r="E623" s="9" t="s">
        <v>86</v>
      </c>
      <c r="F623" s="9" t="s">
        <v>2168</v>
      </c>
      <c r="G623" s="9" t="s">
        <v>2169</v>
      </c>
      <c r="H623" s="9" t="s">
        <v>2170</v>
      </c>
      <c r="K623" s="9">
        <v>0</v>
      </c>
      <c r="L623" s="9">
        <v>1</v>
      </c>
      <c r="N623" s="9" t="s">
        <v>46</v>
      </c>
    </row>
    <row r="624" spans="1:20">
      <c r="A624" s="9" t="s">
        <v>2171</v>
      </c>
      <c r="B624" s="9" t="s">
        <v>2172</v>
      </c>
      <c r="E624" s="9" t="s">
        <v>86</v>
      </c>
      <c r="F624" s="9" t="s">
        <v>2173</v>
      </c>
      <c r="G624" s="9" t="s">
        <v>32</v>
      </c>
      <c r="H624" s="9" t="s">
        <v>25</v>
      </c>
    </row>
    <row r="625" spans="1:20">
      <c r="A625" s="9" t="s">
        <v>2174</v>
      </c>
      <c r="B625" s="9" t="s">
        <v>2175</v>
      </c>
      <c r="E625" s="9" t="s">
        <v>71</v>
      </c>
      <c r="F625" s="9" t="s">
        <v>2176</v>
      </c>
      <c r="G625" s="9" t="s">
        <v>32</v>
      </c>
    </row>
    <row r="626" spans="1:20">
      <c r="A626" s="9" t="s">
        <v>2177</v>
      </c>
      <c r="B626" s="9" t="s">
        <v>2178</v>
      </c>
      <c r="E626" s="9" t="s">
        <v>71</v>
      </c>
      <c r="F626" s="9" t="s">
        <v>2179</v>
      </c>
      <c r="G626" s="9" t="s">
        <v>32</v>
      </c>
    </row>
    <row r="627" spans="1:20">
      <c r="A627" s="9" t="s">
        <v>2180</v>
      </c>
      <c r="B627" s="9" t="s">
        <v>2181</v>
      </c>
      <c r="E627" s="9" t="s">
        <v>57</v>
      </c>
      <c r="F627" s="9" t="s">
        <v>2182</v>
      </c>
      <c r="G627" s="9" t="s">
        <v>32</v>
      </c>
      <c r="J627" s="9">
        <v>13</v>
      </c>
    </row>
    <row r="628" spans="1:20">
      <c r="A628" s="9" t="s">
        <v>2183</v>
      </c>
      <c r="B628" s="9" t="s">
        <v>2184</v>
      </c>
      <c r="E628" s="9" t="s">
        <v>613</v>
      </c>
      <c r="F628" s="9" t="s">
        <v>2185</v>
      </c>
      <c r="G628" s="9" t="s">
        <v>32</v>
      </c>
    </row>
    <row r="629" spans="1:20">
      <c r="A629" s="9" t="s">
        <v>2186</v>
      </c>
      <c r="B629" s="9" t="s">
        <v>2187</v>
      </c>
      <c r="E629" s="9" t="s">
        <v>2188</v>
      </c>
      <c r="F629" s="9" t="s">
        <v>2189</v>
      </c>
      <c r="G629" s="9" t="s">
        <v>32</v>
      </c>
      <c r="H629" s="9" t="s">
        <v>45</v>
      </c>
    </row>
    <row r="630" spans="1:20">
      <c r="A630" s="9" t="s">
        <v>2190</v>
      </c>
      <c r="B630" s="9" t="s">
        <v>2191</v>
      </c>
      <c r="E630" s="9" t="s">
        <v>2192</v>
      </c>
      <c r="F630" s="9" t="s">
        <v>2193</v>
      </c>
      <c r="G630" s="9" t="s">
        <v>32</v>
      </c>
      <c r="K630" s="9">
        <v>0</v>
      </c>
      <c r="L630" s="9">
        <v>2</v>
      </c>
      <c r="N630" s="9" t="s">
        <v>95</v>
      </c>
    </row>
    <row r="631" spans="1:20">
      <c r="A631" s="9" t="s">
        <v>2194</v>
      </c>
      <c r="B631" s="9" t="s">
        <v>2195</v>
      </c>
      <c r="E631" s="9" t="s">
        <v>468</v>
      </c>
      <c r="F631" s="9" t="s">
        <v>2196</v>
      </c>
      <c r="G631" s="9" t="s">
        <v>32</v>
      </c>
      <c r="S631" s="9">
        <v>741.5</v>
      </c>
      <c r="T631" s="11">
        <v>0.4224</v>
      </c>
    </row>
    <row r="632" spans="1:20">
      <c r="A632" s="9" t="s">
        <v>2197</v>
      </c>
      <c r="B632" s="9" t="s">
        <v>2198</v>
      </c>
      <c r="E632" s="9" t="s">
        <v>280</v>
      </c>
      <c r="F632" s="9" t="s">
        <v>2199</v>
      </c>
      <c r="G632" s="9" t="s">
        <v>32</v>
      </c>
    </row>
    <row r="633" spans="1:20">
      <c r="A633" s="9" t="s">
        <v>2200</v>
      </c>
      <c r="B633" s="9" t="s">
        <v>2201</v>
      </c>
      <c r="E633" s="9" t="s">
        <v>499</v>
      </c>
      <c r="F633" s="9" t="s">
        <v>2202</v>
      </c>
      <c r="G633" s="9" t="s">
        <v>32</v>
      </c>
    </row>
    <row r="634" spans="1:20">
      <c r="A634" s="9" t="s">
        <v>2203</v>
      </c>
      <c r="B634" s="9" t="s">
        <v>2204</v>
      </c>
      <c r="E634" s="9" t="s">
        <v>117</v>
      </c>
      <c r="F634" s="9" t="s">
        <v>2205</v>
      </c>
      <c r="G634" s="9" t="s">
        <v>32</v>
      </c>
    </row>
    <row r="635" spans="1:20">
      <c r="A635" s="9" t="s">
        <v>2206</v>
      </c>
      <c r="B635" s="9" t="s">
        <v>2207</v>
      </c>
      <c r="E635" s="9" t="s">
        <v>724</v>
      </c>
      <c r="F635" s="9" t="s">
        <v>2208</v>
      </c>
      <c r="G635" s="9" t="s">
        <v>32</v>
      </c>
      <c r="H635" s="9" t="s">
        <v>45</v>
      </c>
    </row>
    <row r="636" spans="1:20">
      <c r="A636" s="9" t="s">
        <v>2209</v>
      </c>
      <c r="B636" s="9" t="s">
        <v>2210</v>
      </c>
      <c r="E636" s="9" t="s">
        <v>2211</v>
      </c>
      <c r="F636" s="9" t="s">
        <v>2212</v>
      </c>
      <c r="G636" s="9" t="s">
        <v>32</v>
      </c>
      <c r="H636" s="9" t="s">
        <v>45</v>
      </c>
      <c r="S636" s="10">
        <v>39081</v>
      </c>
      <c r="T636" s="11">
        <v>-0.29239999999999999</v>
      </c>
    </row>
    <row r="637" spans="1:20">
      <c r="A637" s="9" t="s">
        <v>2213</v>
      </c>
      <c r="B637" s="9" t="s">
        <v>2214</v>
      </c>
      <c r="E637" s="9" t="s">
        <v>643</v>
      </c>
      <c r="F637" s="9" t="s">
        <v>2215</v>
      </c>
      <c r="G637" s="9" t="s">
        <v>387</v>
      </c>
      <c r="H637" s="9" t="s">
        <v>901</v>
      </c>
    </row>
    <row r="638" spans="1:20">
      <c r="A638" s="9" t="s">
        <v>2216</v>
      </c>
      <c r="B638" s="9" t="s">
        <v>2217</v>
      </c>
      <c r="E638" s="9" t="s">
        <v>110</v>
      </c>
      <c r="F638" s="9" t="s">
        <v>2218</v>
      </c>
      <c r="G638" s="9" t="s">
        <v>32</v>
      </c>
      <c r="H638" s="9" t="s">
        <v>25</v>
      </c>
      <c r="J638" s="9">
        <v>8</v>
      </c>
    </row>
    <row r="639" spans="1:20">
      <c r="A639" s="9" t="s">
        <v>2219</v>
      </c>
      <c r="B639" s="9" t="s">
        <v>2220</v>
      </c>
      <c r="E639" s="9" t="s">
        <v>2221</v>
      </c>
      <c r="F639" s="9" t="s">
        <v>2222</v>
      </c>
      <c r="G639" s="9" t="s">
        <v>32</v>
      </c>
      <c r="H639" s="9" t="s">
        <v>45</v>
      </c>
      <c r="J639" s="9">
        <v>5</v>
      </c>
      <c r="S639" s="10">
        <v>2732359</v>
      </c>
      <c r="T639" s="11">
        <v>-0.1206</v>
      </c>
    </row>
    <row r="640" spans="1:20">
      <c r="A640" s="9" t="s">
        <v>2223</v>
      </c>
      <c r="B640" s="9" t="s">
        <v>2224</v>
      </c>
      <c r="E640" s="9" t="s">
        <v>280</v>
      </c>
      <c r="F640" s="9" t="s">
        <v>2225</v>
      </c>
      <c r="G640" s="9" t="s">
        <v>169</v>
      </c>
      <c r="H640" s="9" t="s">
        <v>25</v>
      </c>
      <c r="J640" s="9">
        <v>8</v>
      </c>
    </row>
    <row r="641" spans="1:20">
      <c r="A641" s="9" t="s">
        <v>2226</v>
      </c>
      <c r="B641" s="9" t="s">
        <v>2227</v>
      </c>
      <c r="E641" s="9" t="s">
        <v>57</v>
      </c>
      <c r="F641" s="9" t="s">
        <v>2228</v>
      </c>
      <c r="G641" s="9" t="s">
        <v>726</v>
      </c>
      <c r="H641" s="9" t="s">
        <v>426</v>
      </c>
      <c r="J641" s="9">
        <v>0</v>
      </c>
    </row>
    <row r="642" spans="1:20">
      <c r="A642" s="9" t="s">
        <v>2229</v>
      </c>
      <c r="B642" s="9" t="s">
        <v>2230</v>
      </c>
      <c r="E642" s="9" t="s">
        <v>688</v>
      </c>
      <c r="F642" s="9" t="s">
        <v>2231</v>
      </c>
      <c r="G642" s="9" t="s">
        <v>32</v>
      </c>
      <c r="H642" s="9" t="s">
        <v>45</v>
      </c>
      <c r="S642" s="12">
        <v>3986401613.5</v>
      </c>
      <c r="T642" s="11">
        <v>6.59E-2</v>
      </c>
    </row>
    <row r="643" spans="1:20">
      <c r="A643" s="9" t="s">
        <v>2232</v>
      </c>
      <c r="B643" s="9" t="s">
        <v>2233</v>
      </c>
      <c r="E643" s="9" t="s">
        <v>53</v>
      </c>
      <c r="F643" s="9" t="s">
        <v>2234</v>
      </c>
      <c r="G643" s="9" t="s">
        <v>32</v>
      </c>
      <c r="H643" s="9" t="s">
        <v>2235</v>
      </c>
      <c r="J643" s="9">
        <v>11</v>
      </c>
      <c r="T643" s="11">
        <v>0.58160000000000001</v>
      </c>
    </row>
    <row r="644" spans="1:20">
      <c r="A644" s="9" t="s">
        <v>2236</v>
      </c>
      <c r="B644" s="9" t="s">
        <v>2237</v>
      </c>
      <c r="E644" s="9" t="s">
        <v>891</v>
      </c>
      <c r="F644" s="9" t="s">
        <v>2238</v>
      </c>
      <c r="G644" s="9" t="s">
        <v>32</v>
      </c>
    </row>
    <row r="645" spans="1:20">
      <c r="A645" s="9" t="s">
        <v>2239</v>
      </c>
      <c r="B645" s="9" t="s">
        <v>2240</v>
      </c>
      <c r="E645" s="9" t="s">
        <v>2241</v>
      </c>
      <c r="F645" s="9" t="s">
        <v>2242</v>
      </c>
      <c r="G645" s="9" t="s">
        <v>32</v>
      </c>
      <c r="H645" s="9" t="s">
        <v>449</v>
      </c>
    </row>
    <row r="646" spans="1:20">
      <c r="A646" s="9" t="s">
        <v>2243</v>
      </c>
      <c r="B646" s="9" t="s">
        <v>2244</v>
      </c>
      <c r="E646" s="9" t="s">
        <v>499</v>
      </c>
      <c r="F646" s="9" t="s">
        <v>2245</v>
      </c>
      <c r="G646" s="9" t="s">
        <v>32</v>
      </c>
      <c r="H646" s="9" t="s">
        <v>2246</v>
      </c>
    </row>
    <row r="647" spans="1:20">
      <c r="A647" s="9" t="s">
        <v>2247</v>
      </c>
      <c r="B647" s="9" t="s">
        <v>2248</v>
      </c>
      <c r="E647" s="9" t="s">
        <v>194</v>
      </c>
      <c r="F647" s="9" t="s">
        <v>2249</v>
      </c>
      <c r="G647" s="9" t="s">
        <v>670</v>
      </c>
    </row>
    <row r="648" spans="1:20">
      <c r="A648" s="9" t="s">
        <v>2250</v>
      </c>
      <c r="B648" s="9" t="s">
        <v>2251</v>
      </c>
      <c r="E648" s="9" t="s">
        <v>71</v>
      </c>
      <c r="F648" s="9" t="s">
        <v>2252</v>
      </c>
      <c r="G648" s="9" t="s">
        <v>32</v>
      </c>
    </row>
    <row r="649" spans="1:20">
      <c r="A649" s="9" t="s">
        <v>2253</v>
      </c>
      <c r="B649" s="9" t="s">
        <v>2254</v>
      </c>
      <c r="E649" s="9" t="s">
        <v>947</v>
      </c>
      <c r="F649" s="9" t="s">
        <v>2255</v>
      </c>
      <c r="G649" s="9" t="s">
        <v>32</v>
      </c>
    </row>
    <row r="650" spans="1:20">
      <c r="A650" s="9" t="s">
        <v>2256</v>
      </c>
      <c r="B650" s="9" t="s">
        <v>2257</v>
      </c>
      <c r="E650" s="9" t="s">
        <v>377</v>
      </c>
      <c r="F650" s="9" t="s">
        <v>2258</v>
      </c>
      <c r="G650" s="9" t="s">
        <v>32</v>
      </c>
      <c r="H650" s="9" t="s">
        <v>45</v>
      </c>
    </row>
    <row r="651" spans="1:20">
      <c r="A651" s="9" t="s">
        <v>2259</v>
      </c>
      <c r="B651" s="9" t="s">
        <v>2260</v>
      </c>
      <c r="E651" s="9" t="s">
        <v>198</v>
      </c>
      <c r="F651" s="9" t="s">
        <v>2261</v>
      </c>
      <c r="G651" s="9" t="s">
        <v>32</v>
      </c>
      <c r="H651" s="9" t="s">
        <v>25</v>
      </c>
    </row>
    <row r="652" spans="1:20">
      <c r="A652" s="9" t="s">
        <v>2262</v>
      </c>
      <c r="B652" s="9" t="s">
        <v>2263</v>
      </c>
      <c r="E652" s="9" t="s">
        <v>71</v>
      </c>
      <c r="F652" s="9" t="s">
        <v>2264</v>
      </c>
      <c r="G652" s="9" t="s">
        <v>32</v>
      </c>
    </row>
    <row r="653" spans="1:20">
      <c r="A653" s="9" t="s">
        <v>2265</v>
      </c>
      <c r="B653" s="9" t="s">
        <v>2266</v>
      </c>
      <c r="E653" s="9" t="s">
        <v>1184</v>
      </c>
      <c r="F653" s="9" t="s">
        <v>2267</v>
      </c>
      <c r="G653" s="9" t="s">
        <v>32</v>
      </c>
    </row>
    <row r="654" spans="1:20">
      <c r="A654" s="9" t="s">
        <v>2268</v>
      </c>
      <c r="B654" s="9" t="s">
        <v>2269</v>
      </c>
      <c r="E654" s="9" t="s">
        <v>90</v>
      </c>
      <c r="F654" s="9" t="s">
        <v>2270</v>
      </c>
      <c r="G654" s="9" t="s">
        <v>32</v>
      </c>
      <c r="J654" s="9">
        <v>12</v>
      </c>
      <c r="T654" s="11">
        <v>10.4328</v>
      </c>
    </row>
    <row r="655" spans="1:20">
      <c r="A655" s="9" t="s">
        <v>2271</v>
      </c>
      <c r="B655" s="9" t="s">
        <v>2272</v>
      </c>
      <c r="E655" s="9" t="s">
        <v>2273</v>
      </c>
      <c r="F655" s="9" t="s">
        <v>2274</v>
      </c>
      <c r="G655" s="9" t="s">
        <v>32</v>
      </c>
      <c r="J655" s="9">
        <v>12</v>
      </c>
    </row>
    <row r="656" spans="1:20">
      <c r="A656" s="9" t="s">
        <v>2275</v>
      </c>
      <c r="B656" s="9" t="s">
        <v>2276</v>
      </c>
      <c r="E656" s="9" t="s">
        <v>2277</v>
      </c>
      <c r="F656" s="9" t="s">
        <v>2278</v>
      </c>
      <c r="G656" s="9" t="s">
        <v>32</v>
      </c>
      <c r="J656" s="9">
        <v>12</v>
      </c>
    </row>
    <row r="657" spans="1:20">
      <c r="A657" s="9" t="s">
        <v>2279</v>
      </c>
      <c r="B657" s="9" t="s">
        <v>2280</v>
      </c>
      <c r="E657" s="9" t="s">
        <v>2281</v>
      </c>
      <c r="F657" s="9" t="s">
        <v>2282</v>
      </c>
      <c r="G657" s="9" t="s">
        <v>32</v>
      </c>
      <c r="H657" s="9" t="s">
        <v>45</v>
      </c>
      <c r="J657" s="9">
        <v>11</v>
      </c>
      <c r="T657" s="11">
        <v>0.2039</v>
      </c>
    </row>
    <row r="658" spans="1:20">
      <c r="A658" s="9" t="s">
        <v>2283</v>
      </c>
      <c r="B658" s="9" t="s">
        <v>2284</v>
      </c>
      <c r="E658" s="9" t="s">
        <v>86</v>
      </c>
      <c r="F658" s="9" t="s">
        <v>2285</v>
      </c>
      <c r="G658" s="9" t="s">
        <v>32</v>
      </c>
      <c r="J658" s="9">
        <v>12</v>
      </c>
    </row>
    <row r="659" spans="1:20">
      <c r="A659" s="9" t="s">
        <v>2286</v>
      </c>
      <c r="B659" s="9" t="s">
        <v>2287</v>
      </c>
      <c r="E659" s="9" t="s">
        <v>2288</v>
      </c>
      <c r="F659" s="9" t="s">
        <v>2289</v>
      </c>
      <c r="G659" s="9" t="s">
        <v>32</v>
      </c>
      <c r="K659" s="9">
        <v>0</v>
      </c>
      <c r="L659" s="9">
        <v>1</v>
      </c>
      <c r="N659" s="9" t="s">
        <v>27</v>
      </c>
    </row>
    <row r="660" spans="1:20">
      <c r="A660" s="9" t="s">
        <v>2290</v>
      </c>
      <c r="B660" s="9" t="s">
        <v>2291</v>
      </c>
      <c r="E660" s="9" t="s">
        <v>724</v>
      </c>
      <c r="F660" s="9" t="s">
        <v>2292</v>
      </c>
      <c r="G660" s="9" t="s">
        <v>32</v>
      </c>
    </row>
    <row r="661" spans="1:20">
      <c r="A661" s="9" t="s">
        <v>2293</v>
      </c>
      <c r="B661" s="9" t="s">
        <v>2294</v>
      </c>
      <c r="E661" s="9" t="s">
        <v>2295</v>
      </c>
      <c r="F661" s="9" t="s">
        <v>2296</v>
      </c>
      <c r="G661" s="9" t="s">
        <v>32</v>
      </c>
      <c r="H661" s="9" t="s">
        <v>45</v>
      </c>
    </row>
    <row r="662" spans="1:20">
      <c r="A662" s="9" t="s">
        <v>2297</v>
      </c>
      <c r="B662" s="9" t="s">
        <v>2298</v>
      </c>
      <c r="E662" s="9" t="s">
        <v>499</v>
      </c>
      <c r="F662" s="9" t="s">
        <v>2299</v>
      </c>
      <c r="G662" s="9" t="s">
        <v>32</v>
      </c>
      <c r="H662" s="9" t="s">
        <v>426</v>
      </c>
    </row>
    <row r="663" spans="1:20">
      <c r="A663" s="9" t="s">
        <v>2300</v>
      </c>
      <c r="B663" s="9" t="s">
        <v>2301</v>
      </c>
      <c r="E663" s="9" t="s">
        <v>228</v>
      </c>
      <c r="F663" s="9" t="s">
        <v>2302</v>
      </c>
      <c r="G663" s="9" t="s">
        <v>32</v>
      </c>
      <c r="H663" s="9" t="s">
        <v>45</v>
      </c>
      <c r="T663" s="11">
        <v>2.1700000000000001E-2</v>
      </c>
    </row>
    <row r="664" spans="1:20">
      <c r="A664" s="9" t="s">
        <v>2303</v>
      </c>
      <c r="B664" s="9" t="s">
        <v>2304</v>
      </c>
      <c r="E664" s="9" t="s">
        <v>86</v>
      </c>
      <c r="F664" s="9" t="s">
        <v>2305</v>
      </c>
      <c r="G664" s="9" t="s">
        <v>32</v>
      </c>
      <c r="J664" s="9">
        <v>1</v>
      </c>
    </row>
    <row r="665" spans="1:20">
      <c r="A665" s="9" t="s">
        <v>2306</v>
      </c>
      <c r="B665" s="9" t="s">
        <v>2307</v>
      </c>
      <c r="E665" s="9" t="s">
        <v>205</v>
      </c>
      <c r="F665" s="9" t="s">
        <v>2308</v>
      </c>
      <c r="G665" s="9" t="s">
        <v>32</v>
      </c>
      <c r="J665" s="9">
        <v>16</v>
      </c>
    </row>
    <row r="666" spans="1:20">
      <c r="A666" s="9" t="s">
        <v>2309</v>
      </c>
      <c r="B666" s="9" t="s">
        <v>2310</v>
      </c>
      <c r="E666" s="9" t="s">
        <v>651</v>
      </c>
      <c r="F666" s="9" t="s">
        <v>2311</v>
      </c>
      <c r="G666" s="9" t="s">
        <v>130</v>
      </c>
      <c r="H666" s="9" t="s">
        <v>45</v>
      </c>
      <c r="J666" s="9">
        <v>8</v>
      </c>
    </row>
    <row r="667" spans="1:20">
      <c r="A667" s="9" t="s">
        <v>2312</v>
      </c>
      <c r="B667" s="9" t="s">
        <v>2313</v>
      </c>
      <c r="E667" s="9" t="s">
        <v>1315</v>
      </c>
      <c r="F667" s="9" t="s">
        <v>2314</v>
      </c>
      <c r="G667" s="9" t="s">
        <v>32</v>
      </c>
    </row>
    <row r="668" spans="1:20">
      <c r="A668" s="9" t="s">
        <v>2315</v>
      </c>
      <c r="B668" s="9" t="s">
        <v>2316</v>
      </c>
      <c r="E668" s="9" t="s">
        <v>232</v>
      </c>
      <c r="F668" s="9" t="s">
        <v>2317</v>
      </c>
      <c r="G668" s="9" t="s">
        <v>130</v>
      </c>
    </row>
    <row r="669" spans="1:20">
      <c r="A669" s="9" t="s">
        <v>2318</v>
      </c>
      <c r="B669" s="9" t="s">
        <v>2319</v>
      </c>
      <c r="E669" s="9" t="s">
        <v>724</v>
      </c>
      <c r="F669" s="9" t="s">
        <v>2320</v>
      </c>
      <c r="G669" s="9" t="s">
        <v>32</v>
      </c>
      <c r="H669" s="9" t="s">
        <v>45</v>
      </c>
      <c r="J669" s="9">
        <v>7</v>
      </c>
    </row>
    <row r="670" spans="1:20">
      <c r="A670" s="9" t="s">
        <v>2321</v>
      </c>
      <c r="B670" s="9" t="s">
        <v>2322</v>
      </c>
      <c r="E670" s="9" t="s">
        <v>71</v>
      </c>
      <c r="F670" s="9" t="s">
        <v>2323</v>
      </c>
      <c r="G670" s="9" t="s">
        <v>32</v>
      </c>
    </row>
    <row r="671" spans="1:20">
      <c r="A671" s="9" t="s">
        <v>2324</v>
      </c>
      <c r="B671" s="9" t="s">
        <v>2325</v>
      </c>
      <c r="E671" s="9" t="s">
        <v>2326</v>
      </c>
      <c r="F671" s="9" t="s">
        <v>2327</v>
      </c>
      <c r="G671" s="9" t="s">
        <v>32</v>
      </c>
      <c r="H671" s="9" t="s">
        <v>25</v>
      </c>
      <c r="S671" s="12">
        <v>107958.83</v>
      </c>
      <c r="T671" s="11">
        <v>0.26669999999999999</v>
      </c>
    </row>
    <row r="672" spans="1:20">
      <c r="A672" s="9" t="s">
        <v>2328</v>
      </c>
      <c r="B672" s="9" t="s">
        <v>2329</v>
      </c>
      <c r="E672" s="9" t="s">
        <v>940</v>
      </c>
      <c r="F672" s="9" t="s">
        <v>2330</v>
      </c>
      <c r="G672" s="9" t="s">
        <v>32</v>
      </c>
      <c r="J672" s="9">
        <v>13</v>
      </c>
    </row>
    <row r="673" spans="1:20">
      <c r="A673" s="9" t="s">
        <v>2331</v>
      </c>
      <c r="B673" s="9" t="s">
        <v>2332</v>
      </c>
      <c r="E673" s="9" t="s">
        <v>90</v>
      </c>
      <c r="F673" s="9" t="s">
        <v>2333</v>
      </c>
      <c r="G673" s="9" t="s">
        <v>32</v>
      </c>
      <c r="J673" s="9">
        <v>9</v>
      </c>
    </row>
    <row r="674" spans="1:20">
      <c r="A674" s="9" t="s">
        <v>2334</v>
      </c>
      <c r="B674" s="9" t="s">
        <v>2335</v>
      </c>
      <c r="E674" s="9" t="s">
        <v>71</v>
      </c>
      <c r="F674" s="9" t="s">
        <v>2336</v>
      </c>
      <c r="G674" s="9" t="s">
        <v>32</v>
      </c>
      <c r="H674" s="9" t="s">
        <v>25</v>
      </c>
    </row>
    <row r="675" spans="1:20">
      <c r="A675" s="9" t="s">
        <v>2337</v>
      </c>
      <c r="B675" s="9" t="s">
        <v>2338</v>
      </c>
      <c r="E675" s="9" t="s">
        <v>49</v>
      </c>
      <c r="F675" s="9" t="s">
        <v>2339</v>
      </c>
      <c r="G675" s="9" t="s">
        <v>32</v>
      </c>
      <c r="K675" s="9">
        <v>0</v>
      </c>
      <c r="L675" s="9">
        <v>2</v>
      </c>
      <c r="N675" s="9" t="s">
        <v>46</v>
      </c>
    </row>
    <row r="676" spans="1:20">
      <c r="A676" s="9" t="s">
        <v>2340</v>
      </c>
      <c r="B676" s="9" t="s">
        <v>2341</v>
      </c>
      <c r="E676" s="9" t="s">
        <v>1830</v>
      </c>
      <c r="F676" s="9" t="s">
        <v>2342</v>
      </c>
      <c r="G676" s="9" t="s">
        <v>32</v>
      </c>
    </row>
    <row r="677" spans="1:20">
      <c r="A677" s="9" t="s">
        <v>2343</v>
      </c>
      <c r="B677" s="9" t="s">
        <v>2344</v>
      </c>
      <c r="E677" s="9" t="s">
        <v>2345</v>
      </c>
      <c r="F677" s="9" t="s">
        <v>2346</v>
      </c>
      <c r="G677" s="9" t="s">
        <v>130</v>
      </c>
    </row>
    <row r="678" spans="1:20">
      <c r="A678" s="9" t="s">
        <v>2347</v>
      </c>
      <c r="B678" s="9" t="s">
        <v>2348</v>
      </c>
      <c r="E678" s="9" t="s">
        <v>1872</v>
      </c>
      <c r="F678" s="9" t="s">
        <v>2349</v>
      </c>
      <c r="G678" s="9" t="s">
        <v>32</v>
      </c>
      <c r="J678" s="9">
        <v>12</v>
      </c>
    </row>
    <row r="679" spans="1:20">
      <c r="A679" s="9" t="s">
        <v>2350</v>
      </c>
      <c r="B679" s="9" t="s">
        <v>2351</v>
      </c>
      <c r="E679" s="9" t="s">
        <v>2352</v>
      </c>
      <c r="F679" s="9" t="s">
        <v>2353</v>
      </c>
      <c r="G679" s="9" t="s">
        <v>130</v>
      </c>
    </row>
    <row r="680" spans="1:20">
      <c r="A680" s="9" t="s">
        <v>2354</v>
      </c>
      <c r="B680" s="9" t="s">
        <v>2355</v>
      </c>
      <c r="E680" s="9" t="s">
        <v>2356</v>
      </c>
      <c r="F680" s="9" t="s">
        <v>2357</v>
      </c>
      <c r="G680" s="9" t="s">
        <v>32</v>
      </c>
    </row>
    <row r="681" spans="1:20">
      <c r="A681" s="9" t="s">
        <v>2358</v>
      </c>
      <c r="B681" s="9" t="s">
        <v>2359</v>
      </c>
      <c r="E681" s="9" t="s">
        <v>30</v>
      </c>
      <c r="F681" s="9" t="s">
        <v>2360</v>
      </c>
      <c r="G681" s="9" t="s">
        <v>32</v>
      </c>
      <c r="H681" s="9" t="s">
        <v>45</v>
      </c>
    </row>
    <row r="682" spans="1:20">
      <c r="A682" s="9" t="s">
        <v>2361</v>
      </c>
      <c r="B682" s="9" t="s">
        <v>2362</v>
      </c>
      <c r="E682" s="9" t="s">
        <v>198</v>
      </c>
      <c r="F682" s="9" t="s">
        <v>2363</v>
      </c>
      <c r="G682" s="9" t="s">
        <v>32</v>
      </c>
    </row>
    <row r="683" spans="1:20">
      <c r="A683" s="9" t="s">
        <v>2364</v>
      </c>
      <c r="B683" s="9" t="s">
        <v>2365</v>
      </c>
      <c r="E683" s="9" t="s">
        <v>86</v>
      </c>
      <c r="F683" s="9" t="s">
        <v>2366</v>
      </c>
      <c r="G683" s="9" t="s">
        <v>32</v>
      </c>
      <c r="H683" s="9" t="s">
        <v>2367</v>
      </c>
      <c r="J683" s="9">
        <v>24</v>
      </c>
      <c r="K683" s="9">
        <v>0</v>
      </c>
      <c r="L683" s="9">
        <v>20</v>
      </c>
      <c r="N683" s="9" t="s">
        <v>46</v>
      </c>
      <c r="S683" s="10">
        <v>82573</v>
      </c>
      <c r="T683" s="11">
        <v>-0.1215</v>
      </c>
    </row>
    <row r="684" spans="1:20">
      <c r="A684" s="9" t="s">
        <v>2368</v>
      </c>
      <c r="B684" s="9" t="s">
        <v>2369</v>
      </c>
      <c r="E684" s="9" t="s">
        <v>86</v>
      </c>
      <c r="F684" s="9" t="s">
        <v>2370</v>
      </c>
      <c r="G684" s="9" t="s">
        <v>32</v>
      </c>
    </row>
    <row r="685" spans="1:20">
      <c r="A685" s="9" t="s">
        <v>2371</v>
      </c>
      <c r="B685" s="9" t="s">
        <v>2372</v>
      </c>
      <c r="E685" s="9" t="s">
        <v>1639</v>
      </c>
      <c r="F685" s="9" t="s">
        <v>2373</v>
      </c>
      <c r="G685" s="9" t="s">
        <v>32</v>
      </c>
      <c r="H685" s="9" t="s">
        <v>25</v>
      </c>
      <c r="K685" s="9">
        <v>0</v>
      </c>
      <c r="L685" s="9">
        <v>3</v>
      </c>
      <c r="N685" s="9" t="s">
        <v>46</v>
      </c>
    </row>
    <row r="686" spans="1:20">
      <c r="A686" s="9" t="s">
        <v>2374</v>
      </c>
      <c r="B686" s="9" t="s">
        <v>2375</v>
      </c>
      <c r="E686" s="9" t="s">
        <v>2376</v>
      </c>
      <c r="F686" s="9" t="s">
        <v>2377</v>
      </c>
      <c r="G686" s="9" t="s">
        <v>32</v>
      </c>
      <c r="H686" s="9" t="s">
        <v>45</v>
      </c>
      <c r="J686" s="9">
        <v>10</v>
      </c>
    </row>
    <row r="687" spans="1:20">
      <c r="A687" s="9" t="s">
        <v>2378</v>
      </c>
      <c r="B687" s="9" t="s">
        <v>2379</v>
      </c>
      <c r="E687" s="9" t="s">
        <v>1276</v>
      </c>
      <c r="F687" s="9" t="s">
        <v>2380</v>
      </c>
      <c r="G687" s="9" t="s">
        <v>32</v>
      </c>
      <c r="S687" s="12">
        <v>1113.5</v>
      </c>
      <c r="T687" s="11">
        <v>-0.15129999999999999</v>
      </c>
    </row>
    <row r="688" spans="1:20">
      <c r="A688" s="9" t="s">
        <v>2381</v>
      </c>
      <c r="B688" s="9" t="s">
        <v>2382</v>
      </c>
      <c r="E688" s="9" t="s">
        <v>2383</v>
      </c>
      <c r="F688" s="9" t="s">
        <v>2384</v>
      </c>
      <c r="G688" s="9" t="s">
        <v>169</v>
      </c>
    </row>
    <row r="689" spans="1:10">
      <c r="A689" s="9" t="s">
        <v>2385</v>
      </c>
      <c r="B689" s="9" t="s">
        <v>2386</v>
      </c>
      <c r="E689" s="9" t="s">
        <v>57</v>
      </c>
      <c r="F689" s="9" t="s">
        <v>2387</v>
      </c>
      <c r="G689" s="9" t="s">
        <v>32</v>
      </c>
    </row>
    <row r="690" spans="1:10">
      <c r="A690" s="9" t="s">
        <v>2388</v>
      </c>
      <c r="B690" s="9" t="s">
        <v>2389</v>
      </c>
      <c r="E690" s="9" t="s">
        <v>1165</v>
      </c>
      <c r="F690" s="9" t="s">
        <v>2390</v>
      </c>
      <c r="G690" s="9" t="s">
        <v>32</v>
      </c>
    </row>
    <row r="691" spans="1:10">
      <c r="A691" s="9" t="s">
        <v>2391</v>
      </c>
      <c r="B691" s="9" t="s">
        <v>2392</v>
      </c>
      <c r="E691" s="9" t="s">
        <v>2393</v>
      </c>
      <c r="F691" s="9" t="s">
        <v>2394</v>
      </c>
      <c r="G691" s="9" t="s">
        <v>32</v>
      </c>
    </row>
    <row r="692" spans="1:10">
      <c r="A692" s="9" t="s">
        <v>2395</v>
      </c>
      <c r="B692" s="9" t="s">
        <v>2396</v>
      </c>
      <c r="E692" s="9" t="s">
        <v>86</v>
      </c>
      <c r="F692" s="9" t="s">
        <v>2397</v>
      </c>
      <c r="G692" s="9" t="s">
        <v>32</v>
      </c>
    </row>
    <row r="693" spans="1:10">
      <c r="A693" s="9" t="s">
        <v>2398</v>
      </c>
      <c r="B693" s="9" t="s">
        <v>2399</v>
      </c>
      <c r="E693" s="9" t="s">
        <v>86</v>
      </c>
      <c r="F693" s="9" t="s">
        <v>2400</v>
      </c>
      <c r="G693" s="9" t="s">
        <v>32</v>
      </c>
    </row>
    <row r="694" spans="1:10">
      <c r="A694" s="9" t="s">
        <v>2401</v>
      </c>
      <c r="B694" s="9" t="s">
        <v>2402</v>
      </c>
      <c r="E694" s="9" t="s">
        <v>86</v>
      </c>
      <c r="F694" s="9" t="s">
        <v>2403</v>
      </c>
      <c r="G694" s="9" t="s">
        <v>32</v>
      </c>
    </row>
    <row r="695" spans="1:10">
      <c r="A695" s="9" t="s">
        <v>2404</v>
      </c>
      <c r="B695" s="9" t="s">
        <v>2405</v>
      </c>
      <c r="E695" s="9" t="s">
        <v>585</v>
      </c>
      <c r="F695" s="9" t="s">
        <v>2406</v>
      </c>
      <c r="G695" s="9" t="s">
        <v>32</v>
      </c>
    </row>
    <row r="696" spans="1:10">
      <c r="A696" s="9" t="s">
        <v>2407</v>
      </c>
      <c r="B696" s="9" t="s">
        <v>2408</v>
      </c>
      <c r="E696" s="9" t="s">
        <v>823</v>
      </c>
      <c r="F696" s="9" t="s">
        <v>2409</v>
      </c>
      <c r="G696" s="9" t="s">
        <v>32</v>
      </c>
      <c r="J696" s="9">
        <v>0</v>
      </c>
    </row>
    <row r="697" spans="1:10">
      <c r="A697" s="9" t="s">
        <v>2410</v>
      </c>
      <c r="B697" s="9" t="s">
        <v>2411</v>
      </c>
      <c r="E697" s="9" t="s">
        <v>868</v>
      </c>
      <c r="F697" s="9" t="s">
        <v>2412</v>
      </c>
      <c r="G697" s="9" t="s">
        <v>130</v>
      </c>
    </row>
    <row r="698" spans="1:10">
      <c r="A698" s="9" t="s">
        <v>2413</v>
      </c>
      <c r="B698" s="9" t="s">
        <v>2414</v>
      </c>
      <c r="E698" s="9" t="s">
        <v>377</v>
      </c>
      <c r="F698" s="9" t="s">
        <v>2415</v>
      </c>
      <c r="G698" s="9" t="s">
        <v>32</v>
      </c>
    </row>
    <row r="699" spans="1:10">
      <c r="A699" s="9" t="s">
        <v>2416</v>
      </c>
      <c r="B699" s="9" t="s">
        <v>2417</v>
      </c>
      <c r="E699" s="9" t="s">
        <v>1276</v>
      </c>
      <c r="F699" s="9" t="s">
        <v>2418</v>
      </c>
      <c r="G699" s="9" t="s">
        <v>32</v>
      </c>
      <c r="J699" s="9">
        <v>16</v>
      </c>
    </row>
    <row r="700" spans="1:10">
      <c r="A700" s="9" t="s">
        <v>2419</v>
      </c>
      <c r="B700" s="9" t="s">
        <v>2420</v>
      </c>
      <c r="E700" s="9" t="s">
        <v>30</v>
      </c>
      <c r="F700" s="9" t="s">
        <v>2421</v>
      </c>
      <c r="G700" s="9" t="s">
        <v>2422</v>
      </c>
      <c r="H700" s="9" t="s">
        <v>170</v>
      </c>
    </row>
    <row r="701" spans="1:10">
      <c r="A701" s="9" t="s">
        <v>2423</v>
      </c>
      <c r="B701" s="9" t="s">
        <v>2424</v>
      </c>
      <c r="E701" s="9" t="s">
        <v>86</v>
      </c>
      <c r="F701" s="9" t="s">
        <v>2425</v>
      </c>
      <c r="G701" s="9" t="s">
        <v>32</v>
      </c>
      <c r="H701" s="9" t="s">
        <v>64</v>
      </c>
    </row>
    <row r="702" spans="1:10">
      <c r="A702" s="9" t="s">
        <v>2426</v>
      </c>
      <c r="B702" s="9" t="s">
        <v>2427</v>
      </c>
      <c r="E702" s="9" t="s">
        <v>2281</v>
      </c>
      <c r="F702" s="9" t="s">
        <v>2428</v>
      </c>
      <c r="G702" s="9" t="s">
        <v>32</v>
      </c>
    </row>
    <row r="703" spans="1:10">
      <c r="A703" s="9" t="s">
        <v>2429</v>
      </c>
      <c r="B703" s="9" t="s">
        <v>2430</v>
      </c>
      <c r="E703" s="9" t="s">
        <v>2431</v>
      </c>
      <c r="F703" s="9" t="s">
        <v>2432</v>
      </c>
      <c r="G703" s="9" t="s">
        <v>32</v>
      </c>
      <c r="H703" s="9" t="s">
        <v>45</v>
      </c>
      <c r="J703" s="9">
        <v>8</v>
      </c>
    </row>
    <row r="704" spans="1:10">
      <c r="A704" s="9" t="s">
        <v>2433</v>
      </c>
      <c r="B704" s="9" t="s">
        <v>2434</v>
      </c>
      <c r="E704" s="9" t="s">
        <v>90</v>
      </c>
      <c r="F704" s="9" t="s">
        <v>2435</v>
      </c>
      <c r="G704" s="9" t="s">
        <v>32</v>
      </c>
      <c r="J704" s="9">
        <v>12</v>
      </c>
    </row>
    <row r="705" spans="1:20">
      <c r="A705" s="9" t="s">
        <v>2436</v>
      </c>
      <c r="B705" s="9" t="s">
        <v>2437</v>
      </c>
      <c r="E705" s="9" t="s">
        <v>280</v>
      </c>
      <c r="F705" s="9" t="s">
        <v>2438</v>
      </c>
      <c r="G705" s="9" t="s">
        <v>169</v>
      </c>
      <c r="H705" s="9" t="s">
        <v>64</v>
      </c>
      <c r="S705" s="12">
        <v>2905.17</v>
      </c>
      <c r="T705" s="11">
        <v>-0.91500000000000004</v>
      </c>
    </row>
    <row r="706" spans="1:20">
      <c r="A706" s="9" t="s">
        <v>2439</v>
      </c>
      <c r="B706" s="9" t="s">
        <v>2440</v>
      </c>
      <c r="E706" s="9" t="s">
        <v>86</v>
      </c>
      <c r="F706" s="9" t="s">
        <v>2441</v>
      </c>
      <c r="G706" s="9" t="s">
        <v>32</v>
      </c>
      <c r="S706" s="12">
        <v>44845.33</v>
      </c>
      <c r="T706" s="11">
        <v>-2.5100000000000001E-2</v>
      </c>
    </row>
    <row r="707" spans="1:20">
      <c r="A707" s="9" t="s">
        <v>2442</v>
      </c>
      <c r="B707" s="9" t="s">
        <v>2443</v>
      </c>
      <c r="E707" s="9" t="s">
        <v>86</v>
      </c>
      <c r="F707" s="9" t="s">
        <v>2444</v>
      </c>
      <c r="G707" s="9" t="s">
        <v>32</v>
      </c>
    </row>
    <row r="708" spans="1:20">
      <c r="A708" s="9" t="s">
        <v>2445</v>
      </c>
      <c r="B708" s="9" t="s">
        <v>2446</v>
      </c>
      <c r="E708" s="9" t="s">
        <v>891</v>
      </c>
      <c r="F708" s="9" t="s">
        <v>2447</v>
      </c>
      <c r="G708" s="9" t="s">
        <v>32</v>
      </c>
      <c r="H708" s="9" t="s">
        <v>64</v>
      </c>
    </row>
    <row r="709" spans="1:20">
      <c r="A709" s="9" t="s">
        <v>2448</v>
      </c>
      <c r="B709" s="9" t="s">
        <v>2449</v>
      </c>
      <c r="E709" s="9" t="s">
        <v>415</v>
      </c>
      <c r="F709" s="9" t="s">
        <v>2450</v>
      </c>
      <c r="G709" s="9" t="s">
        <v>32</v>
      </c>
      <c r="T709" s="11">
        <v>-3.1099999999999999E-2</v>
      </c>
    </row>
    <row r="710" spans="1:20">
      <c r="A710" s="9" t="s">
        <v>2451</v>
      </c>
      <c r="B710" s="9" t="s">
        <v>2452</v>
      </c>
      <c r="E710" s="9" t="s">
        <v>71</v>
      </c>
      <c r="F710" s="9" t="s">
        <v>2453</v>
      </c>
      <c r="G710" s="9" t="s">
        <v>32</v>
      </c>
    </row>
    <row r="711" spans="1:20">
      <c r="A711" s="9" t="s">
        <v>2454</v>
      </c>
      <c r="B711" s="9" t="s">
        <v>2455</v>
      </c>
      <c r="E711" s="9" t="s">
        <v>2456</v>
      </c>
      <c r="F711" s="9" t="s">
        <v>2457</v>
      </c>
      <c r="G711" s="9" t="s">
        <v>32</v>
      </c>
    </row>
    <row r="712" spans="1:20">
      <c r="A712" s="9" t="s">
        <v>2458</v>
      </c>
      <c r="B712" s="9" t="s">
        <v>2459</v>
      </c>
      <c r="E712" s="9" t="s">
        <v>2460</v>
      </c>
      <c r="F712" s="9" t="s">
        <v>2461</v>
      </c>
      <c r="G712" s="9" t="s">
        <v>32</v>
      </c>
    </row>
    <row r="713" spans="1:20">
      <c r="A713" s="9" t="s">
        <v>2462</v>
      </c>
      <c r="B713" s="9" t="s">
        <v>2463</v>
      </c>
      <c r="E713" s="9" t="s">
        <v>86</v>
      </c>
      <c r="F713" s="9" t="s">
        <v>2464</v>
      </c>
      <c r="G713" s="9" t="s">
        <v>32</v>
      </c>
    </row>
    <row r="714" spans="1:20">
      <c r="A714" s="9" t="s">
        <v>2465</v>
      </c>
      <c r="B714" s="9" t="s">
        <v>2466</v>
      </c>
      <c r="E714" s="9" t="s">
        <v>2467</v>
      </c>
      <c r="F714" s="9" t="s">
        <v>2468</v>
      </c>
      <c r="G714" s="9" t="s">
        <v>2070</v>
      </c>
      <c r="H714" s="9" t="s">
        <v>2469</v>
      </c>
      <c r="J714" s="9">
        <v>48</v>
      </c>
    </row>
    <row r="715" spans="1:20">
      <c r="A715" s="9" t="s">
        <v>2470</v>
      </c>
      <c r="B715" s="9" t="s">
        <v>2471</v>
      </c>
      <c r="E715" s="9" t="s">
        <v>2273</v>
      </c>
      <c r="F715" s="9" t="s">
        <v>2472</v>
      </c>
      <c r="G715" s="9" t="s">
        <v>32</v>
      </c>
      <c r="J715" s="9">
        <v>9</v>
      </c>
    </row>
    <row r="716" spans="1:20">
      <c r="A716" s="9" t="s">
        <v>2473</v>
      </c>
      <c r="B716" s="9" t="s">
        <v>2474</v>
      </c>
      <c r="E716" s="9" t="s">
        <v>86</v>
      </c>
      <c r="F716" s="9" t="s">
        <v>2475</v>
      </c>
      <c r="G716" s="9" t="s">
        <v>32</v>
      </c>
      <c r="H716" s="9" t="s">
        <v>45</v>
      </c>
    </row>
    <row r="717" spans="1:20">
      <c r="A717" s="9" t="s">
        <v>2476</v>
      </c>
      <c r="B717" s="9" t="s">
        <v>2477</v>
      </c>
      <c r="E717" s="9" t="s">
        <v>57</v>
      </c>
      <c r="F717" s="9" t="s">
        <v>2478</v>
      </c>
      <c r="G717" s="9" t="s">
        <v>32</v>
      </c>
      <c r="J717" s="9">
        <v>13</v>
      </c>
    </row>
    <row r="718" spans="1:20">
      <c r="A718" s="9" t="s">
        <v>2479</v>
      </c>
      <c r="B718" s="9" t="s">
        <v>2480</v>
      </c>
      <c r="E718" s="9" t="s">
        <v>635</v>
      </c>
      <c r="F718" s="9" t="s">
        <v>2481</v>
      </c>
      <c r="G718" s="9" t="s">
        <v>32</v>
      </c>
      <c r="H718" s="9" t="s">
        <v>45</v>
      </c>
      <c r="J718" s="9">
        <v>14</v>
      </c>
    </row>
    <row r="719" spans="1:20">
      <c r="A719" s="9" t="s">
        <v>2482</v>
      </c>
      <c r="B719" s="9" t="s">
        <v>2483</v>
      </c>
      <c r="E719" s="9" t="s">
        <v>499</v>
      </c>
      <c r="F719" s="9" t="s">
        <v>2484</v>
      </c>
      <c r="G719" s="9" t="s">
        <v>130</v>
      </c>
      <c r="H719" s="9" t="s">
        <v>64</v>
      </c>
      <c r="J719" s="9">
        <v>20</v>
      </c>
    </row>
    <row r="720" spans="1:20">
      <c r="A720" s="9" t="s">
        <v>2485</v>
      </c>
      <c r="B720" s="9" t="s">
        <v>2486</v>
      </c>
      <c r="E720" s="9" t="s">
        <v>90</v>
      </c>
      <c r="F720" s="9" t="s">
        <v>2487</v>
      </c>
      <c r="G720" s="9" t="s">
        <v>32</v>
      </c>
      <c r="S720" s="12">
        <v>3653.5</v>
      </c>
      <c r="T720" s="11">
        <v>-2.3300000000000001E-2</v>
      </c>
    </row>
    <row r="721" spans="1:20">
      <c r="A721" s="9" t="s">
        <v>2488</v>
      </c>
      <c r="B721" s="9" t="s">
        <v>2489</v>
      </c>
      <c r="E721" s="9" t="s">
        <v>2490</v>
      </c>
      <c r="F721" s="9" t="s">
        <v>2491</v>
      </c>
      <c r="G721" s="9" t="s">
        <v>32</v>
      </c>
      <c r="H721" s="9" t="s">
        <v>648</v>
      </c>
      <c r="J721" s="9">
        <v>17</v>
      </c>
    </row>
    <row r="722" spans="1:20">
      <c r="A722" s="9" t="s">
        <v>2492</v>
      </c>
      <c r="B722" s="9" t="s">
        <v>2493</v>
      </c>
      <c r="E722" s="9" t="s">
        <v>71</v>
      </c>
      <c r="F722" s="9" t="s">
        <v>2494</v>
      </c>
      <c r="G722" s="9" t="s">
        <v>32</v>
      </c>
    </row>
    <row r="723" spans="1:20">
      <c r="A723" s="9" t="s">
        <v>2495</v>
      </c>
      <c r="B723" s="9" t="s">
        <v>2496</v>
      </c>
      <c r="E723" s="9" t="s">
        <v>569</v>
      </c>
      <c r="F723" s="9" t="s">
        <v>2497</v>
      </c>
      <c r="G723" s="9" t="s">
        <v>32</v>
      </c>
      <c r="H723" s="9" t="s">
        <v>45</v>
      </c>
      <c r="J723" s="9">
        <v>13</v>
      </c>
    </row>
    <row r="724" spans="1:20">
      <c r="A724" s="9" t="s">
        <v>2498</v>
      </c>
      <c r="B724" s="9" t="s">
        <v>2499</v>
      </c>
      <c r="E724" s="9" t="s">
        <v>53</v>
      </c>
      <c r="F724" s="9" t="s">
        <v>2500</v>
      </c>
      <c r="G724" s="9" t="s">
        <v>32</v>
      </c>
      <c r="T724" s="11">
        <v>0.39340000000000003</v>
      </c>
    </row>
    <row r="725" spans="1:20">
      <c r="A725" s="9" t="s">
        <v>2501</v>
      </c>
      <c r="B725" s="9" t="s">
        <v>2502</v>
      </c>
      <c r="E725" s="9" t="s">
        <v>2503</v>
      </c>
      <c r="F725" s="9" t="s">
        <v>2504</v>
      </c>
      <c r="G725" s="9" t="s">
        <v>32</v>
      </c>
    </row>
    <row r="726" spans="1:20">
      <c r="A726" s="9" t="s">
        <v>2505</v>
      </c>
      <c r="B726" s="9" t="s">
        <v>2506</v>
      </c>
      <c r="E726" s="9" t="s">
        <v>2507</v>
      </c>
      <c r="F726" s="9" t="s">
        <v>2508</v>
      </c>
      <c r="G726" s="9" t="s">
        <v>32</v>
      </c>
      <c r="S726" s="10">
        <v>739259</v>
      </c>
      <c r="T726" s="11">
        <v>-0.16109999999999999</v>
      </c>
    </row>
    <row r="727" spans="1:20">
      <c r="A727" s="9" t="s">
        <v>2509</v>
      </c>
      <c r="B727" s="9" t="s">
        <v>2510</v>
      </c>
      <c r="E727" s="9" t="s">
        <v>173</v>
      </c>
      <c r="F727" s="9" t="s">
        <v>2511</v>
      </c>
      <c r="G727" s="9" t="s">
        <v>32</v>
      </c>
    </row>
    <row r="728" spans="1:20">
      <c r="A728" s="9" t="s">
        <v>2512</v>
      </c>
      <c r="B728" s="9" t="s">
        <v>2513</v>
      </c>
      <c r="E728" s="9" t="s">
        <v>2514</v>
      </c>
      <c r="F728" s="9" t="s">
        <v>2515</v>
      </c>
      <c r="G728" s="9" t="s">
        <v>32</v>
      </c>
    </row>
    <row r="729" spans="1:20">
      <c r="A729" s="9" t="s">
        <v>2516</v>
      </c>
      <c r="B729" s="9" t="s">
        <v>2517</v>
      </c>
      <c r="E729" s="9" t="s">
        <v>377</v>
      </c>
      <c r="F729" s="9" t="s">
        <v>2518</v>
      </c>
      <c r="G729" s="9" t="s">
        <v>32</v>
      </c>
      <c r="J729" s="9">
        <v>21</v>
      </c>
    </row>
    <row r="730" spans="1:20">
      <c r="A730" s="9" t="s">
        <v>2519</v>
      </c>
      <c r="B730" s="9" t="s">
        <v>2520</v>
      </c>
      <c r="E730" s="9" t="s">
        <v>2521</v>
      </c>
      <c r="F730" s="9" t="s">
        <v>2522</v>
      </c>
      <c r="G730" s="9" t="s">
        <v>32</v>
      </c>
    </row>
    <row r="731" spans="1:20">
      <c r="A731" s="9" t="s">
        <v>2523</v>
      </c>
      <c r="B731" s="9" t="s">
        <v>2524</v>
      </c>
      <c r="E731" s="9" t="s">
        <v>2525</v>
      </c>
      <c r="F731" s="9" t="s">
        <v>2526</v>
      </c>
      <c r="G731" s="9" t="s">
        <v>457</v>
      </c>
      <c r="H731" s="9" t="s">
        <v>2527</v>
      </c>
    </row>
    <row r="732" spans="1:20">
      <c r="A732" s="9" t="s">
        <v>2528</v>
      </c>
      <c r="B732" s="9" t="s">
        <v>2529</v>
      </c>
      <c r="E732" s="9" t="s">
        <v>2383</v>
      </c>
      <c r="F732" s="9" t="s">
        <v>2530</v>
      </c>
      <c r="G732" s="9" t="s">
        <v>32</v>
      </c>
      <c r="J732" s="9">
        <v>12</v>
      </c>
    </row>
    <row r="733" spans="1:20">
      <c r="A733" s="9" t="s">
        <v>2531</v>
      </c>
      <c r="B733" s="9" t="s">
        <v>2532</v>
      </c>
      <c r="E733" s="9" t="s">
        <v>173</v>
      </c>
      <c r="F733" s="9" t="s">
        <v>2533</v>
      </c>
      <c r="G733" s="9" t="s">
        <v>32</v>
      </c>
    </row>
    <row r="734" spans="1:20">
      <c r="A734" s="9" t="s">
        <v>2534</v>
      </c>
      <c r="B734" s="9" t="s">
        <v>2535</v>
      </c>
      <c r="E734" s="9" t="s">
        <v>90</v>
      </c>
      <c r="F734" s="9" t="s">
        <v>2536</v>
      </c>
      <c r="G734" s="9" t="s">
        <v>32</v>
      </c>
    </row>
    <row r="735" spans="1:20">
      <c r="A735" s="9" t="s">
        <v>2537</v>
      </c>
      <c r="B735" s="9" t="s">
        <v>2538</v>
      </c>
      <c r="E735" s="9" t="s">
        <v>411</v>
      </c>
      <c r="F735" s="9" t="s">
        <v>2539</v>
      </c>
      <c r="G735" s="9" t="s">
        <v>32</v>
      </c>
    </row>
    <row r="736" spans="1:20">
      <c r="A736" s="9" t="s">
        <v>2540</v>
      </c>
      <c r="B736" s="9" t="s">
        <v>2541</v>
      </c>
      <c r="E736" s="9" t="s">
        <v>267</v>
      </c>
      <c r="F736" s="9" t="s">
        <v>2542</v>
      </c>
      <c r="G736" s="9" t="s">
        <v>2543</v>
      </c>
      <c r="H736" s="9" t="s">
        <v>501</v>
      </c>
      <c r="J736" s="9">
        <v>48</v>
      </c>
    </row>
    <row r="737" spans="1:20">
      <c r="A737" s="9" t="s">
        <v>2544</v>
      </c>
      <c r="B737" s="9" t="s">
        <v>2545</v>
      </c>
      <c r="E737" s="9" t="s">
        <v>823</v>
      </c>
      <c r="F737" s="9" t="s">
        <v>2546</v>
      </c>
      <c r="G737" s="9" t="s">
        <v>32</v>
      </c>
      <c r="J737" s="9">
        <v>6</v>
      </c>
    </row>
    <row r="738" spans="1:20">
      <c r="A738" s="9" t="s">
        <v>2547</v>
      </c>
      <c r="B738" s="9" t="s">
        <v>2548</v>
      </c>
      <c r="E738" s="9" t="s">
        <v>801</v>
      </c>
      <c r="F738" s="9" t="s">
        <v>2549</v>
      </c>
      <c r="G738" s="9" t="s">
        <v>32</v>
      </c>
    </row>
    <row r="739" spans="1:20">
      <c r="A739" s="9" t="s">
        <v>2550</v>
      </c>
      <c r="B739" s="9" t="s">
        <v>2551</v>
      </c>
      <c r="E739" s="9" t="s">
        <v>224</v>
      </c>
      <c r="F739" s="9" t="s">
        <v>2552</v>
      </c>
      <c r="G739" s="9" t="s">
        <v>32</v>
      </c>
      <c r="J739" s="9">
        <v>12</v>
      </c>
    </row>
    <row r="740" spans="1:20">
      <c r="A740" s="9" t="s">
        <v>2553</v>
      </c>
      <c r="B740" s="9" t="s">
        <v>2554</v>
      </c>
      <c r="E740" s="9" t="s">
        <v>801</v>
      </c>
      <c r="F740" s="9" t="s">
        <v>2555</v>
      </c>
      <c r="G740" s="9" t="s">
        <v>387</v>
      </c>
      <c r="H740" s="9" t="s">
        <v>25</v>
      </c>
    </row>
    <row r="741" spans="1:20">
      <c r="A741" s="9" t="s">
        <v>2556</v>
      </c>
      <c r="B741" s="9" t="s">
        <v>2557</v>
      </c>
      <c r="E741" s="9" t="s">
        <v>57</v>
      </c>
      <c r="F741" s="9" t="s">
        <v>2558</v>
      </c>
      <c r="G741" s="9" t="s">
        <v>32</v>
      </c>
    </row>
    <row r="742" spans="1:20">
      <c r="A742" s="9" t="s">
        <v>2559</v>
      </c>
      <c r="B742" s="9" t="s">
        <v>2560</v>
      </c>
      <c r="E742" s="9" t="s">
        <v>1787</v>
      </c>
      <c r="F742" s="9" t="s">
        <v>2561</v>
      </c>
      <c r="G742" s="9" t="s">
        <v>269</v>
      </c>
      <c r="H742" s="9" t="s">
        <v>426</v>
      </c>
      <c r="J742" s="9">
        <v>12</v>
      </c>
      <c r="T742" s="11">
        <v>-0.51129999999999998</v>
      </c>
    </row>
    <row r="743" spans="1:20">
      <c r="A743" s="9" t="s">
        <v>2562</v>
      </c>
      <c r="B743" s="9" t="s">
        <v>2563</v>
      </c>
      <c r="E743" s="9" t="s">
        <v>411</v>
      </c>
      <c r="F743" s="9" t="s">
        <v>2564</v>
      </c>
      <c r="G743" s="9" t="s">
        <v>32</v>
      </c>
      <c r="K743" s="9">
        <v>0</v>
      </c>
      <c r="L743" s="9">
        <v>1</v>
      </c>
      <c r="N743" s="9" t="s">
        <v>46</v>
      </c>
    </row>
    <row r="744" spans="1:20">
      <c r="A744" s="9" t="s">
        <v>2565</v>
      </c>
      <c r="B744" s="9" t="s">
        <v>2566</v>
      </c>
      <c r="E744" s="9" t="s">
        <v>651</v>
      </c>
      <c r="F744" s="9" t="s">
        <v>2567</v>
      </c>
      <c r="G744" s="9" t="s">
        <v>32</v>
      </c>
      <c r="H744" s="9" t="s">
        <v>449</v>
      </c>
    </row>
    <row r="745" spans="1:20">
      <c r="A745" s="9" t="s">
        <v>2568</v>
      </c>
      <c r="B745" s="9" t="s">
        <v>2569</v>
      </c>
      <c r="E745" s="9" t="s">
        <v>150</v>
      </c>
      <c r="F745" s="9" t="s">
        <v>2570</v>
      </c>
      <c r="G745" s="9" t="s">
        <v>32</v>
      </c>
      <c r="H745" s="9" t="s">
        <v>64</v>
      </c>
      <c r="J745" s="9">
        <v>26</v>
      </c>
    </row>
    <row r="746" spans="1:20">
      <c r="A746" s="9" t="s">
        <v>2571</v>
      </c>
      <c r="B746" s="9" t="s">
        <v>2572</v>
      </c>
      <c r="E746" s="9" t="s">
        <v>71</v>
      </c>
      <c r="F746" s="9" t="s">
        <v>2573</v>
      </c>
      <c r="G746" s="9" t="s">
        <v>32</v>
      </c>
    </row>
    <row r="747" spans="1:20">
      <c r="A747" s="9" t="s">
        <v>2574</v>
      </c>
      <c r="B747" s="9" t="s">
        <v>2575</v>
      </c>
      <c r="E747" s="9" t="s">
        <v>71</v>
      </c>
      <c r="F747" s="9" t="s">
        <v>2576</v>
      </c>
      <c r="G747" s="9" t="s">
        <v>32</v>
      </c>
      <c r="H747" s="9" t="s">
        <v>45</v>
      </c>
    </row>
    <row r="748" spans="1:20">
      <c r="A748" s="9" t="s">
        <v>2577</v>
      </c>
      <c r="B748" s="9" t="s">
        <v>2578</v>
      </c>
      <c r="E748" s="9" t="s">
        <v>86</v>
      </c>
      <c r="F748" s="9" t="s">
        <v>2579</v>
      </c>
      <c r="G748" s="9" t="s">
        <v>32</v>
      </c>
      <c r="H748" s="9" t="s">
        <v>45</v>
      </c>
    </row>
    <row r="749" spans="1:20">
      <c r="A749" s="9" t="s">
        <v>2580</v>
      </c>
      <c r="B749" s="9" t="s">
        <v>2581</v>
      </c>
      <c r="E749" s="9" t="s">
        <v>71</v>
      </c>
      <c r="F749" s="9" t="s">
        <v>2582</v>
      </c>
      <c r="G749" s="9" t="s">
        <v>32</v>
      </c>
      <c r="H749" s="9" t="s">
        <v>2583</v>
      </c>
    </row>
    <row r="750" spans="1:20">
      <c r="A750" s="9" t="s">
        <v>2584</v>
      </c>
      <c r="B750" s="9" t="s">
        <v>2585</v>
      </c>
      <c r="E750" s="9" t="s">
        <v>2586</v>
      </c>
      <c r="F750" s="9" t="s">
        <v>2587</v>
      </c>
      <c r="G750" s="9" t="s">
        <v>32</v>
      </c>
      <c r="H750" s="9" t="s">
        <v>1420</v>
      </c>
    </row>
    <row r="751" spans="1:20">
      <c r="A751" s="9" t="s">
        <v>2588</v>
      </c>
      <c r="B751" s="9" t="s">
        <v>2589</v>
      </c>
      <c r="E751" s="9" t="s">
        <v>651</v>
      </c>
      <c r="F751" s="9" t="s">
        <v>2590</v>
      </c>
      <c r="G751" s="9" t="s">
        <v>32</v>
      </c>
    </row>
    <row r="752" spans="1:20">
      <c r="A752" s="9" t="s">
        <v>2591</v>
      </c>
      <c r="B752" s="9" t="s">
        <v>2592</v>
      </c>
      <c r="E752" s="9" t="s">
        <v>90</v>
      </c>
      <c r="F752" s="9" t="s">
        <v>2593</v>
      </c>
      <c r="G752" s="9" t="s">
        <v>32</v>
      </c>
      <c r="H752" s="9" t="s">
        <v>25</v>
      </c>
    </row>
    <row r="753" spans="1:20">
      <c r="A753" s="9" t="s">
        <v>2594</v>
      </c>
      <c r="B753" s="9" t="s">
        <v>2595</v>
      </c>
      <c r="E753" s="9" t="s">
        <v>30</v>
      </c>
      <c r="F753" s="9" t="s">
        <v>2596</v>
      </c>
      <c r="G753" s="9" t="s">
        <v>32</v>
      </c>
    </row>
    <row r="754" spans="1:20">
      <c r="A754" s="9" t="s">
        <v>2597</v>
      </c>
      <c r="B754" s="9" t="s">
        <v>2598</v>
      </c>
      <c r="E754" s="9" t="s">
        <v>2599</v>
      </c>
      <c r="F754" s="9" t="s">
        <v>2600</v>
      </c>
      <c r="G754" s="9" t="s">
        <v>32</v>
      </c>
      <c r="S754" s="12">
        <v>507598.67</v>
      </c>
      <c r="T754" s="11">
        <v>-8.2199999999999995E-2</v>
      </c>
    </row>
    <row r="755" spans="1:20">
      <c r="A755" s="9" t="s">
        <v>2601</v>
      </c>
      <c r="B755" s="9" t="s">
        <v>2602</v>
      </c>
      <c r="E755" s="9" t="s">
        <v>61</v>
      </c>
      <c r="F755" s="9" t="s">
        <v>2603</v>
      </c>
      <c r="G755" s="9" t="s">
        <v>32</v>
      </c>
      <c r="S755" s="12">
        <v>8712308.5</v>
      </c>
      <c r="T755" s="11">
        <v>-0.20050000000000001</v>
      </c>
    </row>
    <row r="756" spans="1:20">
      <c r="A756" s="9" t="s">
        <v>2604</v>
      </c>
      <c r="B756" s="9" t="s">
        <v>2605</v>
      </c>
      <c r="E756" s="9" t="s">
        <v>411</v>
      </c>
      <c r="F756" s="9" t="s">
        <v>2606</v>
      </c>
      <c r="G756" s="9" t="s">
        <v>32</v>
      </c>
      <c r="K756" s="9">
        <v>0</v>
      </c>
      <c r="L756" s="9">
        <v>3</v>
      </c>
      <c r="N756" s="9" t="s">
        <v>46</v>
      </c>
    </row>
    <row r="757" spans="1:20">
      <c r="A757" s="9" t="s">
        <v>2607</v>
      </c>
      <c r="B757" s="9" t="s">
        <v>2608</v>
      </c>
      <c r="E757" s="9" t="s">
        <v>22</v>
      </c>
      <c r="F757" s="9" t="s">
        <v>2609</v>
      </c>
      <c r="G757" s="9" t="s">
        <v>32</v>
      </c>
    </row>
    <row r="758" spans="1:20">
      <c r="A758" s="9" t="s">
        <v>2610</v>
      </c>
      <c r="B758" s="9" t="s">
        <v>2611</v>
      </c>
      <c r="E758" s="9" t="s">
        <v>71</v>
      </c>
      <c r="F758" s="9" t="s">
        <v>2612</v>
      </c>
      <c r="G758" s="9" t="s">
        <v>2613</v>
      </c>
    </row>
    <row r="759" spans="1:20">
      <c r="A759" s="9" t="s">
        <v>2614</v>
      </c>
      <c r="B759" s="9" t="s">
        <v>2615</v>
      </c>
      <c r="E759" s="9" t="s">
        <v>2616</v>
      </c>
      <c r="F759" s="9" t="s">
        <v>2617</v>
      </c>
      <c r="G759" s="9" t="s">
        <v>32</v>
      </c>
      <c r="K759" s="9">
        <v>0</v>
      </c>
      <c r="L759" s="9">
        <v>1</v>
      </c>
      <c r="N759" s="9" t="s">
        <v>46</v>
      </c>
    </row>
    <row r="760" spans="1:20">
      <c r="A760" s="9" t="s">
        <v>2618</v>
      </c>
      <c r="B760" s="9" t="s">
        <v>2619</v>
      </c>
      <c r="E760" s="9" t="s">
        <v>2620</v>
      </c>
      <c r="F760" s="9" t="s">
        <v>2621</v>
      </c>
      <c r="G760" s="9" t="s">
        <v>32</v>
      </c>
    </row>
    <row r="761" spans="1:20">
      <c r="A761" s="9" t="s">
        <v>2622</v>
      </c>
      <c r="B761" s="9" t="s">
        <v>2623</v>
      </c>
      <c r="E761" s="9" t="s">
        <v>1639</v>
      </c>
      <c r="F761" s="9" t="s">
        <v>2624</v>
      </c>
      <c r="G761" s="9" t="s">
        <v>32</v>
      </c>
    </row>
    <row r="762" spans="1:20">
      <c r="A762" s="9" t="s">
        <v>2625</v>
      </c>
      <c r="B762" s="9" t="s">
        <v>2626</v>
      </c>
      <c r="E762" s="9" t="s">
        <v>2627</v>
      </c>
      <c r="F762" s="9" t="s">
        <v>2625</v>
      </c>
      <c r="G762" s="9" t="s">
        <v>32</v>
      </c>
      <c r="H762" s="9" t="s">
        <v>25</v>
      </c>
    </row>
    <row r="763" spans="1:20">
      <c r="A763" s="9" t="s">
        <v>2628</v>
      </c>
      <c r="B763" s="9" t="s">
        <v>2629</v>
      </c>
      <c r="E763" s="9" t="s">
        <v>2630</v>
      </c>
      <c r="F763" s="9" t="s">
        <v>2631</v>
      </c>
      <c r="G763" s="9" t="s">
        <v>32</v>
      </c>
      <c r="H763" s="9" t="s">
        <v>501</v>
      </c>
    </row>
    <row r="764" spans="1:20">
      <c r="A764" s="9" t="s">
        <v>2632</v>
      </c>
      <c r="B764" s="9" t="s">
        <v>2633</v>
      </c>
      <c r="E764" s="9" t="s">
        <v>2634</v>
      </c>
      <c r="F764" s="9" t="s">
        <v>2635</v>
      </c>
      <c r="G764" s="9" t="s">
        <v>32</v>
      </c>
    </row>
    <row r="765" spans="1:20">
      <c r="A765" s="9" t="s">
        <v>2636</v>
      </c>
      <c r="B765" s="9" t="s">
        <v>2637</v>
      </c>
      <c r="E765" s="9" t="s">
        <v>71</v>
      </c>
      <c r="F765" s="9" t="s">
        <v>2638</v>
      </c>
      <c r="G765" s="9" t="s">
        <v>32</v>
      </c>
      <c r="H765" s="9" t="s">
        <v>501</v>
      </c>
      <c r="S765" s="12">
        <v>46071.17</v>
      </c>
      <c r="T765" s="11">
        <v>-0.183</v>
      </c>
    </row>
    <row r="766" spans="1:20">
      <c r="A766" s="9" t="s">
        <v>2639</v>
      </c>
      <c r="B766" s="9" t="s">
        <v>2640</v>
      </c>
      <c r="E766" s="9" t="s">
        <v>2641</v>
      </c>
      <c r="F766" s="9" t="s">
        <v>2642</v>
      </c>
      <c r="G766" s="9" t="s">
        <v>32</v>
      </c>
      <c r="H766" s="9" t="s">
        <v>45</v>
      </c>
    </row>
    <row r="767" spans="1:20">
      <c r="A767" s="9" t="s">
        <v>2643</v>
      </c>
      <c r="B767" s="9" t="s">
        <v>2644</v>
      </c>
      <c r="E767" s="9" t="s">
        <v>101</v>
      </c>
      <c r="F767" s="9" t="s">
        <v>2645</v>
      </c>
      <c r="G767" s="9" t="s">
        <v>130</v>
      </c>
    </row>
    <row r="768" spans="1:20">
      <c r="A768" s="9" t="s">
        <v>2646</v>
      </c>
      <c r="B768" s="9" t="s">
        <v>2647</v>
      </c>
      <c r="E768" s="9" t="s">
        <v>1054</v>
      </c>
      <c r="F768" s="9" t="s">
        <v>2648</v>
      </c>
      <c r="G768" s="9" t="s">
        <v>32</v>
      </c>
      <c r="K768" s="9">
        <v>0</v>
      </c>
      <c r="L768" s="9">
        <v>2</v>
      </c>
      <c r="N768" s="9" t="s">
        <v>521</v>
      </c>
    </row>
    <row r="769" spans="1:20">
      <c r="A769" s="9" t="s">
        <v>2649</v>
      </c>
      <c r="B769" s="9" t="s">
        <v>2650</v>
      </c>
      <c r="E769" s="9" t="s">
        <v>499</v>
      </c>
      <c r="F769" s="9" t="s">
        <v>2651</v>
      </c>
      <c r="G769" s="9" t="s">
        <v>32</v>
      </c>
      <c r="S769" s="10">
        <v>9238</v>
      </c>
      <c r="T769" s="11">
        <v>-0.82989999999999997</v>
      </c>
    </row>
    <row r="770" spans="1:20">
      <c r="A770" s="9" t="s">
        <v>2652</v>
      </c>
      <c r="B770" s="9" t="s">
        <v>2653</v>
      </c>
      <c r="E770" s="9" t="s">
        <v>39</v>
      </c>
      <c r="F770" s="9" t="s">
        <v>2654</v>
      </c>
      <c r="G770" s="9" t="s">
        <v>32</v>
      </c>
    </row>
    <row r="771" spans="1:20">
      <c r="A771" s="9" t="s">
        <v>2655</v>
      </c>
      <c r="B771" s="9" t="s">
        <v>2656</v>
      </c>
      <c r="E771" s="9" t="s">
        <v>2657</v>
      </c>
      <c r="F771" s="9" t="s">
        <v>2658</v>
      </c>
      <c r="G771" s="9" t="s">
        <v>2659</v>
      </c>
      <c r="H771" s="9" t="s">
        <v>2660</v>
      </c>
      <c r="J771" s="9">
        <v>12</v>
      </c>
    </row>
    <row r="772" spans="1:20">
      <c r="A772" s="9" t="s">
        <v>2661</v>
      </c>
      <c r="B772" s="9" t="s">
        <v>2662</v>
      </c>
      <c r="E772" s="9" t="s">
        <v>940</v>
      </c>
      <c r="F772" s="9" t="s">
        <v>2663</v>
      </c>
      <c r="G772" s="9" t="s">
        <v>32</v>
      </c>
      <c r="H772" s="9" t="s">
        <v>45</v>
      </c>
    </row>
    <row r="773" spans="1:20">
      <c r="A773" s="9" t="s">
        <v>2664</v>
      </c>
      <c r="B773" s="9" t="s">
        <v>2665</v>
      </c>
      <c r="E773" s="9" t="s">
        <v>439</v>
      </c>
      <c r="F773" s="9" t="s">
        <v>2666</v>
      </c>
      <c r="G773" s="9" t="s">
        <v>32</v>
      </c>
      <c r="J773" s="9">
        <v>12</v>
      </c>
    </row>
    <row r="774" spans="1:20">
      <c r="A774" s="9" t="s">
        <v>2667</v>
      </c>
      <c r="B774" s="9" t="s">
        <v>2668</v>
      </c>
      <c r="E774" s="9" t="s">
        <v>724</v>
      </c>
      <c r="F774" s="9" t="s">
        <v>2669</v>
      </c>
      <c r="G774" s="9" t="s">
        <v>32</v>
      </c>
    </row>
    <row r="775" spans="1:20">
      <c r="A775" s="9" t="s">
        <v>2670</v>
      </c>
      <c r="B775" s="9" t="s">
        <v>2671</v>
      </c>
      <c r="E775" s="9" t="s">
        <v>2672</v>
      </c>
      <c r="F775" s="9" t="s">
        <v>2673</v>
      </c>
      <c r="G775" s="9" t="s">
        <v>32</v>
      </c>
      <c r="T775" s="11">
        <v>-0.62849999999999995</v>
      </c>
    </row>
    <row r="776" spans="1:20">
      <c r="A776" s="9" t="s">
        <v>2674</v>
      </c>
      <c r="B776" s="9" t="s">
        <v>2675</v>
      </c>
      <c r="E776" s="9" t="s">
        <v>150</v>
      </c>
      <c r="F776" s="9" t="s">
        <v>2676</v>
      </c>
      <c r="G776" s="9" t="s">
        <v>32</v>
      </c>
    </row>
    <row r="777" spans="1:20">
      <c r="A777" s="9" t="s">
        <v>2677</v>
      </c>
      <c r="B777" s="9" t="s">
        <v>2678</v>
      </c>
      <c r="E777" s="9" t="s">
        <v>30</v>
      </c>
      <c r="F777" s="9" t="s">
        <v>2679</v>
      </c>
      <c r="G777" s="9" t="s">
        <v>32</v>
      </c>
      <c r="H777" s="9" t="s">
        <v>2680</v>
      </c>
      <c r="J777" s="9">
        <v>48</v>
      </c>
    </row>
    <row r="778" spans="1:20">
      <c r="A778" s="9" t="s">
        <v>2681</v>
      </c>
      <c r="B778" s="9" t="s">
        <v>2682</v>
      </c>
      <c r="E778" s="9" t="s">
        <v>2683</v>
      </c>
      <c r="F778" s="9" t="s">
        <v>2684</v>
      </c>
      <c r="G778" s="9" t="s">
        <v>32</v>
      </c>
    </row>
    <row r="779" spans="1:20">
      <c r="A779" s="9" t="s">
        <v>2685</v>
      </c>
      <c r="B779" s="9" t="s">
        <v>2686</v>
      </c>
      <c r="E779" s="9" t="s">
        <v>2687</v>
      </c>
      <c r="F779" s="9" t="s">
        <v>2688</v>
      </c>
      <c r="G779" s="9" t="s">
        <v>32</v>
      </c>
      <c r="H779" s="9" t="s">
        <v>45</v>
      </c>
    </row>
    <row r="780" spans="1:20">
      <c r="A780" s="9" t="s">
        <v>2689</v>
      </c>
      <c r="B780" s="9" t="s">
        <v>2690</v>
      </c>
      <c r="E780" s="9" t="s">
        <v>110</v>
      </c>
      <c r="F780" s="9" t="s">
        <v>2691</v>
      </c>
      <c r="G780" s="9" t="s">
        <v>32</v>
      </c>
    </row>
    <row r="781" spans="1:20">
      <c r="A781" s="9" t="s">
        <v>2692</v>
      </c>
      <c r="B781" s="9" t="s">
        <v>2693</v>
      </c>
      <c r="E781" s="9" t="s">
        <v>2694</v>
      </c>
      <c r="F781" s="9" t="s">
        <v>2695</v>
      </c>
      <c r="G781" s="9" t="s">
        <v>32</v>
      </c>
    </row>
    <row r="782" spans="1:20">
      <c r="A782" s="9" t="s">
        <v>2696</v>
      </c>
      <c r="B782" s="9" t="s">
        <v>2697</v>
      </c>
      <c r="E782" s="9" t="s">
        <v>1771</v>
      </c>
      <c r="F782" s="9" t="s">
        <v>2698</v>
      </c>
      <c r="G782" s="9" t="s">
        <v>32</v>
      </c>
    </row>
    <row r="783" spans="1:20">
      <c r="A783" s="9" t="s">
        <v>2699</v>
      </c>
      <c r="B783" s="9" t="s">
        <v>2700</v>
      </c>
      <c r="E783" s="9" t="s">
        <v>919</v>
      </c>
      <c r="F783" s="9" t="s">
        <v>2701</v>
      </c>
      <c r="G783" s="9" t="s">
        <v>32</v>
      </c>
      <c r="H783" s="9" t="s">
        <v>45</v>
      </c>
      <c r="T783" s="11">
        <v>-4.7800000000000002E-2</v>
      </c>
    </row>
    <row r="784" spans="1:20">
      <c r="A784" s="9" t="s">
        <v>2702</v>
      </c>
      <c r="B784" s="9" t="s">
        <v>2703</v>
      </c>
      <c r="E784" s="9" t="s">
        <v>2704</v>
      </c>
      <c r="F784" s="9" t="s">
        <v>2705</v>
      </c>
      <c r="G784" s="9" t="s">
        <v>32</v>
      </c>
      <c r="H784" s="9" t="s">
        <v>45</v>
      </c>
    </row>
    <row r="785" spans="1:20">
      <c r="A785" s="9" t="s">
        <v>2706</v>
      </c>
      <c r="B785" s="9" t="s">
        <v>2707</v>
      </c>
      <c r="E785" s="9" t="s">
        <v>1022</v>
      </c>
      <c r="F785" s="9" t="s">
        <v>2708</v>
      </c>
      <c r="G785" s="9" t="s">
        <v>32</v>
      </c>
      <c r="J785" s="9">
        <v>1</v>
      </c>
    </row>
    <row r="786" spans="1:20">
      <c r="A786" s="9" t="s">
        <v>2709</v>
      </c>
      <c r="B786" s="9" t="s">
        <v>2710</v>
      </c>
      <c r="E786" s="9" t="s">
        <v>2711</v>
      </c>
      <c r="F786" s="9" t="s">
        <v>2712</v>
      </c>
      <c r="G786" s="9" t="s">
        <v>32</v>
      </c>
      <c r="H786" s="9" t="s">
        <v>45</v>
      </c>
      <c r="J786" s="9">
        <v>14</v>
      </c>
      <c r="S786" s="9">
        <v>930.5</v>
      </c>
      <c r="T786" s="11">
        <v>6.6733000000000002</v>
      </c>
    </row>
    <row r="787" spans="1:20">
      <c r="A787" s="9" t="s">
        <v>2713</v>
      </c>
      <c r="B787" s="9" t="s">
        <v>2714</v>
      </c>
      <c r="E787" s="9" t="s">
        <v>919</v>
      </c>
      <c r="F787" s="9" t="s">
        <v>2715</v>
      </c>
      <c r="G787" s="9" t="s">
        <v>32</v>
      </c>
    </row>
    <row r="788" spans="1:20">
      <c r="A788" s="9" t="s">
        <v>2716</v>
      </c>
      <c r="B788" s="9" t="s">
        <v>2717</v>
      </c>
      <c r="E788" s="9" t="s">
        <v>635</v>
      </c>
      <c r="F788" s="9" t="s">
        <v>2718</v>
      </c>
      <c r="G788" s="9" t="s">
        <v>32</v>
      </c>
      <c r="H788" s="9" t="s">
        <v>45</v>
      </c>
    </row>
    <row r="789" spans="1:20">
      <c r="A789" s="9" t="s">
        <v>2719</v>
      </c>
      <c r="B789" s="9" t="s">
        <v>2720</v>
      </c>
      <c r="E789" s="9" t="s">
        <v>651</v>
      </c>
      <c r="F789" s="9" t="s">
        <v>2721</v>
      </c>
      <c r="G789" s="9" t="s">
        <v>32</v>
      </c>
      <c r="S789" s="12">
        <v>1746.83</v>
      </c>
      <c r="T789" s="11">
        <v>1.9031</v>
      </c>
    </row>
    <row r="790" spans="1:20">
      <c r="A790" s="9" t="s">
        <v>2722</v>
      </c>
      <c r="B790" s="9" t="s">
        <v>2723</v>
      </c>
      <c r="E790" s="9" t="s">
        <v>86</v>
      </c>
      <c r="F790" s="9" t="s">
        <v>2724</v>
      </c>
      <c r="G790" s="9" t="s">
        <v>32</v>
      </c>
    </row>
    <row r="791" spans="1:20">
      <c r="A791" s="9" t="s">
        <v>2725</v>
      </c>
      <c r="B791" s="9" t="s">
        <v>2726</v>
      </c>
      <c r="E791" s="9" t="s">
        <v>2727</v>
      </c>
      <c r="F791" s="9" t="s">
        <v>2728</v>
      </c>
      <c r="G791" s="9" t="s">
        <v>32</v>
      </c>
      <c r="S791" s="12">
        <v>7638782.1699999999</v>
      </c>
      <c r="T791" s="11">
        <v>-0.1318</v>
      </c>
    </row>
    <row r="792" spans="1:20">
      <c r="A792" s="9" t="s">
        <v>2729</v>
      </c>
      <c r="B792" s="9" t="s">
        <v>2730</v>
      </c>
      <c r="E792" s="9" t="s">
        <v>2731</v>
      </c>
      <c r="F792" s="9" t="s">
        <v>2732</v>
      </c>
      <c r="G792" s="9" t="s">
        <v>32</v>
      </c>
      <c r="H792" s="9" t="s">
        <v>25</v>
      </c>
      <c r="J792" s="9">
        <v>32</v>
      </c>
    </row>
    <row r="793" spans="1:20">
      <c r="A793" s="9" t="s">
        <v>2733</v>
      </c>
      <c r="B793" s="9" t="s">
        <v>2734</v>
      </c>
      <c r="E793" s="9" t="s">
        <v>57</v>
      </c>
      <c r="F793" s="9" t="s">
        <v>2735</v>
      </c>
      <c r="G793" s="9" t="s">
        <v>32</v>
      </c>
    </row>
    <row r="794" spans="1:20">
      <c r="A794" s="9" t="s">
        <v>2736</v>
      </c>
      <c r="B794" s="9" t="s">
        <v>2737</v>
      </c>
      <c r="E794" s="9" t="s">
        <v>110</v>
      </c>
      <c r="F794" s="9" t="s">
        <v>2738</v>
      </c>
      <c r="G794" s="9" t="s">
        <v>32</v>
      </c>
      <c r="H794" s="9" t="s">
        <v>64</v>
      </c>
    </row>
    <row r="795" spans="1:20">
      <c r="A795" s="9" t="s">
        <v>2739</v>
      </c>
      <c r="B795" s="9" t="s">
        <v>2740</v>
      </c>
      <c r="E795" s="9" t="s">
        <v>71</v>
      </c>
      <c r="F795" s="9" t="s">
        <v>2741</v>
      </c>
      <c r="G795" s="9" t="s">
        <v>32</v>
      </c>
    </row>
    <row r="796" spans="1:20">
      <c r="A796" s="9" t="s">
        <v>2742</v>
      </c>
      <c r="B796" s="9" t="s">
        <v>2743</v>
      </c>
      <c r="E796" s="9" t="s">
        <v>232</v>
      </c>
      <c r="F796" s="9" t="s">
        <v>2744</v>
      </c>
      <c r="G796" s="9" t="s">
        <v>32</v>
      </c>
    </row>
    <row r="797" spans="1:20">
      <c r="A797" s="9" t="s">
        <v>2745</v>
      </c>
      <c r="B797" s="9" t="s">
        <v>2746</v>
      </c>
      <c r="E797" s="9" t="s">
        <v>919</v>
      </c>
      <c r="F797" s="9" t="s">
        <v>2747</v>
      </c>
      <c r="G797" s="9" t="s">
        <v>32</v>
      </c>
    </row>
    <row r="798" spans="1:20">
      <c r="A798" s="9" t="s">
        <v>2748</v>
      </c>
      <c r="B798" s="9" t="s">
        <v>2749</v>
      </c>
      <c r="E798" s="9" t="s">
        <v>2694</v>
      </c>
      <c r="F798" s="9" t="s">
        <v>2750</v>
      </c>
      <c r="G798" s="9" t="s">
        <v>32</v>
      </c>
      <c r="T798" s="11">
        <v>1.0800000000000001E-2</v>
      </c>
    </row>
    <row r="799" spans="1:20">
      <c r="A799" s="9" t="s">
        <v>2751</v>
      </c>
      <c r="B799" s="9" t="s">
        <v>2752</v>
      </c>
      <c r="E799" s="9" t="s">
        <v>1005</v>
      </c>
      <c r="F799" s="9" t="s">
        <v>2753</v>
      </c>
      <c r="G799" s="9" t="s">
        <v>32</v>
      </c>
    </row>
    <row r="800" spans="1:20">
      <c r="A800" s="9" t="s">
        <v>2754</v>
      </c>
      <c r="B800" s="9" t="s">
        <v>2755</v>
      </c>
      <c r="E800" s="9" t="s">
        <v>1780</v>
      </c>
      <c r="F800" s="9" t="s">
        <v>2756</v>
      </c>
      <c r="G800" s="9" t="s">
        <v>32</v>
      </c>
      <c r="H800" s="9" t="s">
        <v>45</v>
      </c>
      <c r="J800" s="9">
        <v>24</v>
      </c>
    </row>
    <row r="801" spans="1:10">
      <c r="A801" s="9" t="s">
        <v>2757</v>
      </c>
      <c r="B801" s="9" t="s">
        <v>2758</v>
      </c>
      <c r="E801" s="9" t="s">
        <v>61</v>
      </c>
      <c r="F801" s="9" t="s">
        <v>2759</v>
      </c>
      <c r="G801" s="9" t="s">
        <v>32</v>
      </c>
    </row>
    <row r="802" spans="1:10">
      <c r="A802" s="9" t="s">
        <v>2760</v>
      </c>
      <c r="B802" s="9" t="s">
        <v>2761</v>
      </c>
      <c r="E802" s="9" t="s">
        <v>940</v>
      </c>
      <c r="F802" s="9" t="s">
        <v>2762</v>
      </c>
      <c r="G802" s="9" t="s">
        <v>32</v>
      </c>
    </row>
    <row r="803" spans="1:10">
      <c r="A803" s="9" t="s">
        <v>2763</v>
      </c>
      <c r="B803" s="9" t="s">
        <v>2764</v>
      </c>
      <c r="E803" s="9" t="s">
        <v>90</v>
      </c>
      <c r="F803" s="9" t="s">
        <v>2765</v>
      </c>
      <c r="G803" s="9" t="s">
        <v>32</v>
      </c>
      <c r="H803" s="9" t="s">
        <v>45</v>
      </c>
    </row>
    <row r="804" spans="1:10">
      <c r="A804" s="9" t="s">
        <v>2766</v>
      </c>
      <c r="B804" s="9" t="s">
        <v>2767</v>
      </c>
      <c r="E804" s="9" t="s">
        <v>43</v>
      </c>
      <c r="F804" s="9" t="s">
        <v>2768</v>
      </c>
      <c r="G804" s="9" t="s">
        <v>32</v>
      </c>
    </row>
    <row r="805" spans="1:10">
      <c r="A805" s="9" t="s">
        <v>2769</v>
      </c>
      <c r="B805" s="9" t="s">
        <v>2770</v>
      </c>
      <c r="E805" s="9" t="s">
        <v>801</v>
      </c>
      <c r="F805" s="9" t="s">
        <v>2771</v>
      </c>
      <c r="G805" s="9" t="s">
        <v>32</v>
      </c>
      <c r="H805" s="9" t="s">
        <v>2031</v>
      </c>
    </row>
    <row r="806" spans="1:10">
      <c r="A806" s="9" t="s">
        <v>2772</v>
      </c>
      <c r="B806" s="9" t="s">
        <v>2773</v>
      </c>
      <c r="E806" s="9" t="s">
        <v>2774</v>
      </c>
      <c r="F806" s="9" t="s">
        <v>2775</v>
      </c>
      <c r="G806" s="9" t="s">
        <v>32</v>
      </c>
    </row>
    <row r="807" spans="1:10">
      <c r="A807" s="9" t="s">
        <v>2776</v>
      </c>
      <c r="B807" s="9" t="s">
        <v>2777</v>
      </c>
      <c r="E807" s="9" t="s">
        <v>30</v>
      </c>
      <c r="F807" s="9" t="s">
        <v>2778</v>
      </c>
      <c r="G807" s="9" t="s">
        <v>32</v>
      </c>
    </row>
    <row r="808" spans="1:10">
      <c r="A808" s="9" t="s">
        <v>2779</v>
      </c>
      <c r="B808" s="9" t="s">
        <v>2780</v>
      </c>
      <c r="E808" s="9" t="s">
        <v>2781</v>
      </c>
      <c r="F808" s="9" t="s">
        <v>2782</v>
      </c>
      <c r="G808" s="9" t="s">
        <v>32</v>
      </c>
    </row>
    <row r="809" spans="1:10">
      <c r="A809" s="9" t="s">
        <v>2783</v>
      </c>
      <c r="B809" s="9" t="s">
        <v>2784</v>
      </c>
      <c r="E809" s="9" t="s">
        <v>2785</v>
      </c>
      <c r="F809" s="9" t="s">
        <v>2786</v>
      </c>
      <c r="G809" s="9" t="s">
        <v>32</v>
      </c>
    </row>
    <row r="810" spans="1:10">
      <c r="A810" s="9" t="s">
        <v>2787</v>
      </c>
      <c r="B810" s="9" t="s">
        <v>2788</v>
      </c>
      <c r="E810" s="9" t="s">
        <v>2789</v>
      </c>
      <c r="F810" s="9" t="s">
        <v>2790</v>
      </c>
      <c r="G810" s="9" t="s">
        <v>32</v>
      </c>
      <c r="H810" s="9" t="s">
        <v>45</v>
      </c>
      <c r="J810" s="9">
        <v>12</v>
      </c>
    </row>
    <row r="811" spans="1:10">
      <c r="A811" s="9" t="s">
        <v>2791</v>
      </c>
      <c r="B811" s="9" t="s">
        <v>2792</v>
      </c>
      <c r="E811" s="9" t="s">
        <v>86</v>
      </c>
      <c r="F811" s="9" t="s">
        <v>2793</v>
      </c>
      <c r="G811" s="9" t="s">
        <v>32</v>
      </c>
      <c r="J811" s="9">
        <v>14</v>
      </c>
    </row>
    <row r="812" spans="1:10">
      <c r="A812" s="9" t="s">
        <v>2794</v>
      </c>
      <c r="B812" s="9" t="s">
        <v>2795</v>
      </c>
      <c r="E812" s="9" t="s">
        <v>2796</v>
      </c>
      <c r="F812" s="9" t="s">
        <v>2797</v>
      </c>
      <c r="G812" s="9" t="s">
        <v>32</v>
      </c>
      <c r="H812" s="9" t="s">
        <v>64</v>
      </c>
    </row>
    <row r="813" spans="1:10">
      <c r="A813" s="9" t="s">
        <v>2798</v>
      </c>
      <c r="B813" s="9" t="s">
        <v>2799</v>
      </c>
      <c r="E813" s="9" t="s">
        <v>1054</v>
      </c>
      <c r="F813" s="9" t="s">
        <v>2800</v>
      </c>
      <c r="G813" s="9" t="s">
        <v>32</v>
      </c>
    </row>
    <row r="814" spans="1:10">
      <c r="A814" s="9" t="s">
        <v>2801</v>
      </c>
      <c r="B814" s="9" t="s">
        <v>2802</v>
      </c>
      <c r="E814" s="9" t="s">
        <v>947</v>
      </c>
      <c r="F814" s="9" t="s">
        <v>2803</v>
      </c>
      <c r="G814" s="9" t="s">
        <v>32</v>
      </c>
    </row>
    <row r="815" spans="1:10">
      <c r="A815" s="9" t="s">
        <v>2804</v>
      </c>
      <c r="B815" s="9" t="s">
        <v>2805</v>
      </c>
      <c r="E815" s="9" t="s">
        <v>1005</v>
      </c>
      <c r="F815" s="9" t="s">
        <v>2806</v>
      </c>
      <c r="G815" s="9" t="s">
        <v>32</v>
      </c>
    </row>
    <row r="816" spans="1:10">
      <c r="A816" s="9" t="s">
        <v>2807</v>
      </c>
      <c r="B816" s="9" t="s">
        <v>2808</v>
      </c>
      <c r="E816" s="9" t="s">
        <v>801</v>
      </c>
      <c r="F816" s="9" t="s">
        <v>2809</v>
      </c>
      <c r="G816" s="9" t="s">
        <v>32</v>
      </c>
    </row>
    <row r="817" spans="1:20">
      <c r="A817" s="9" t="s">
        <v>2810</v>
      </c>
      <c r="B817" s="9" t="s">
        <v>2811</v>
      </c>
      <c r="E817" s="9" t="s">
        <v>2812</v>
      </c>
      <c r="F817" s="9" t="s">
        <v>2813</v>
      </c>
      <c r="G817" s="9" t="s">
        <v>32</v>
      </c>
    </row>
    <row r="818" spans="1:20">
      <c r="A818" s="9" t="s">
        <v>2814</v>
      </c>
      <c r="B818" s="9" t="s">
        <v>2815</v>
      </c>
      <c r="E818" s="9" t="s">
        <v>868</v>
      </c>
      <c r="F818" s="9" t="s">
        <v>2816</v>
      </c>
      <c r="G818" s="9" t="s">
        <v>130</v>
      </c>
      <c r="S818" s="12">
        <v>5345751.67</v>
      </c>
      <c r="T818" s="11">
        <v>-0.20899999999999999</v>
      </c>
    </row>
    <row r="819" spans="1:20">
      <c r="A819" s="9" t="s">
        <v>2817</v>
      </c>
      <c r="B819" s="9" t="s">
        <v>2818</v>
      </c>
      <c r="E819" s="9" t="s">
        <v>2819</v>
      </c>
      <c r="F819" s="9" t="s">
        <v>2820</v>
      </c>
      <c r="G819" s="9" t="s">
        <v>32</v>
      </c>
    </row>
    <row r="820" spans="1:20">
      <c r="A820" s="9" t="s">
        <v>2821</v>
      </c>
      <c r="B820" s="9" t="s">
        <v>2822</v>
      </c>
      <c r="E820" s="9" t="s">
        <v>1022</v>
      </c>
      <c r="F820" s="9" t="s">
        <v>2823</v>
      </c>
      <c r="G820" s="9" t="s">
        <v>32</v>
      </c>
      <c r="H820" s="9" t="s">
        <v>1171</v>
      </c>
      <c r="S820" s="12">
        <v>3592.5</v>
      </c>
      <c r="T820" s="11">
        <v>-0.92479999999999996</v>
      </c>
    </row>
    <row r="821" spans="1:20">
      <c r="A821" s="9" t="s">
        <v>2824</v>
      </c>
      <c r="B821" s="9" t="s">
        <v>2825</v>
      </c>
      <c r="E821" s="9" t="s">
        <v>635</v>
      </c>
      <c r="F821" s="9" t="s">
        <v>2826</v>
      </c>
      <c r="G821" s="9" t="s">
        <v>32</v>
      </c>
    </row>
    <row r="822" spans="1:20">
      <c r="A822" s="9" t="s">
        <v>2827</v>
      </c>
      <c r="B822" s="9" t="s">
        <v>2828</v>
      </c>
      <c r="E822" s="9" t="s">
        <v>2829</v>
      </c>
      <c r="F822" s="9" t="s">
        <v>2830</v>
      </c>
      <c r="G822" s="9" t="s">
        <v>32</v>
      </c>
    </row>
    <row r="823" spans="1:20">
      <c r="A823" s="9" t="s">
        <v>2831</v>
      </c>
      <c r="B823" s="9" t="s">
        <v>2832</v>
      </c>
      <c r="E823" s="9" t="s">
        <v>110</v>
      </c>
      <c r="F823" s="9" t="s">
        <v>2831</v>
      </c>
      <c r="G823" s="9" t="s">
        <v>32</v>
      </c>
    </row>
    <row r="824" spans="1:20">
      <c r="A824" s="9" t="s">
        <v>2833</v>
      </c>
      <c r="B824" s="9" t="s">
        <v>2834</v>
      </c>
      <c r="E824" s="9" t="s">
        <v>86</v>
      </c>
      <c r="F824" s="9" t="s">
        <v>2835</v>
      </c>
      <c r="G824" s="9" t="s">
        <v>32</v>
      </c>
    </row>
    <row r="825" spans="1:20">
      <c r="A825" s="9" t="s">
        <v>2836</v>
      </c>
      <c r="B825" s="9" t="s">
        <v>2837</v>
      </c>
      <c r="E825" s="9" t="s">
        <v>86</v>
      </c>
      <c r="F825" s="9" t="s">
        <v>2836</v>
      </c>
      <c r="G825" s="9" t="s">
        <v>32</v>
      </c>
      <c r="H825" s="9" t="s">
        <v>45</v>
      </c>
    </row>
    <row r="826" spans="1:20">
      <c r="A826" s="9" t="s">
        <v>2838</v>
      </c>
      <c r="B826" s="9" t="s">
        <v>2839</v>
      </c>
      <c r="E826" s="9" t="s">
        <v>245</v>
      </c>
      <c r="F826" s="9" t="s">
        <v>2840</v>
      </c>
      <c r="G826" s="9" t="s">
        <v>32</v>
      </c>
    </row>
    <row r="827" spans="1:20">
      <c r="A827" s="9" t="s">
        <v>2841</v>
      </c>
      <c r="B827" s="9" t="s">
        <v>2842</v>
      </c>
      <c r="E827" s="9" t="s">
        <v>2843</v>
      </c>
      <c r="F827" s="9" t="s">
        <v>2844</v>
      </c>
      <c r="G827" s="9" t="s">
        <v>32</v>
      </c>
    </row>
    <row r="828" spans="1:20">
      <c r="A828" s="9" t="s">
        <v>2845</v>
      </c>
      <c r="B828" s="9" t="s">
        <v>2846</v>
      </c>
      <c r="E828" s="9" t="s">
        <v>71</v>
      </c>
      <c r="F828" s="9" t="s">
        <v>2847</v>
      </c>
      <c r="G828" s="9" t="s">
        <v>169</v>
      </c>
    </row>
    <row r="829" spans="1:20">
      <c r="A829" s="9" t="s">
        <v>2848</v>
      </c>
      <c r="B829" s="9" t="s">
        <v>2849</v>
      </c>
      <c r="E829" s="9" t="s">
        <v>86</v>
      </c>
      <c r="F829" s="9" t="s">
        <v>2850</v>
      </c>
      <c r="G829" s="9" t="s">
        <v>32</v>
      </c>
    </row>
    <row r="830" spans="1:20">
      <c r="A830" s="9" t="s">
        <v>2851</v>
      </c>
      <c r="B830" s="9" t="s">
        <v>2852</v>
      </c>
      <c r="E830" s="9" t="s">
        <v>940</v>
      </c>
      <c r="F830" s="9" t="s">
        <v>2853</v>
      </c>
      <c r="G830" s="9" t="s">
        <v>169</v>
      </c>
    </row>
    <row r="831" spans="1:20">
      <c r="A831" s="9" t="s">
        <v>2854</v>
      </c>
      <c r="B831" s="9" t="s">
        <v>2855</v>
      </c>
      <c r="E831" s="9" t="s">
        <v>86</v>
      </c>
      <c r="F831" s="9" t="s">
        <v>2856</v>
      </c>
      <c r="G831" s="9" t="s">
        <v>387</v>
      </c>
      <c r="H831" s="9" t="s">
        <v>25</v>
      </c>
    </row>
    <row r="832" spans="1:20">
      <c r="A832" s="9" t="s">
        <v>2857</v>
      </c>
      <c r="B832" s="9" t="s">
        <v>2858</v>
      </c>
      <c r="E832" s="9" t="s">
        <v>2273</v>
      </c>
      <c r="F832" s="9" t="s">
        <v>2859</v>
      </c>
      <c r="G832" s="9" t="s">
        <v>32</v>
      </c>
      <c r="J832" s="9">
        <v>12</v>
      </c>
    </row>
    <row r="833" spans="1:20">
      <c r="A833" s="9" t="s">
        <v>2860</v>
      </c>
      <c r="B833" s="9" t="s">
        <v>2861</v>
      </c>
      <c r="E833" s="9" t="s">
        <v>110</v>
      </c>
      <c r="F833" s="9" t="s">
        <v>2862</v>
      </c>
      <c r="G833" s="9" t="s">
        <v>32</v>
      </c>
      <c r="K833" s="9">
        <v>0</v>
      </c>
      <c r="L833" s="9">
        <v>1</v>
      </c>
      <c r="N833" s="9" t="s">
        <v>46</v>
      </c>
    </row>
    <row r="834" spans="1:20">
      <c r="A834" s="9" t="s">
        <v>2863</v>
      </c>
      <c r="B834" s="9" t="s">
        <v>2864</v>
      </c>
      <c r="E834" s="9" t="s">
        <v>1639</v>
      </c>
      <c r="F834" s="9" t="s">
        <v>2865</v>
      </c>
      <c r="G834" s="9" t="s">
        <v>32</v>
      </c>
      <c r="S834" s="10">
        <v>1084</v>
      </c>
      <c r="T834" s="11">
        <v>-0.13969999999999999</v>
      </c>
    </row>
    <row r="835" spans="1:20">
      <c r="A835" s="9" t="s">
        <v>2866</v>
      </c>
      <c r="B835" s="9" t="s">
        <v>2867</v>
      </c>
      <c r="E835" s="9" t="s">
        <v>30</v>
      </c>
      <c r="F835" s="9" t="s">
        <v>2868</v>
      </c>
      <c r="G835" s="9" t="s">
        <v>32</v>
      </c>
      <c r="H835" s="9" t="s">
        <v>64</v>
      </c>
      <c r="J835" s="9">
        <v>28</v>
      </c>
    </row>
    <row r="836" spans="1:20">
      <c r="A836" s="9" t="s">
        <v>2869</v>
      </c>
      <c r="B836" s="9" t="s">
        <v>2870</v>
      </c>
      <c r="E836" s="9" t="s">
        <v>71</v>
      </c>
      <c r="F836" s="9" t="s">
        <v>2871</v>
      </c>
      <c r="G836" s="9" t="s">
        <v>32</v>
      </c>
      <c r="H836" s="9" t="s">
        <v>45</v>
      </c>
    </row>
    <row r="837" spans="1:20">
      <c r="A837" s="9" t="s">
        <v>2872</v>
      </c>
      <c r="B837" s="9" t="s">
        <v>2873</v>
      </c>
      <c r="E837" s="9" t="s">
        <v>2874</v>
      </c>
      <c r="F837" s="9" t="s">
        <v>2875</v>
      </c>
      <c r="G837" s="9" t="s">
        <v>32</v>
      </c>
      <c r="J837" s="9">
        <v>17</v>
      </c>
    </row>
    <row r="838" spans="1:20">
      <c r="A838" s="9" t="s">
        <v>2876</v>
      </c>
      <c r="B838" s="9" t="s">
        <v>2877</v>
      </c>
      <c r="E838" s="9" t="s">
        <v>2878</v>
      </c>
      <c r="F838" s="9" t="s">
        <v>2879</v>
      </c>
      <c r="G838" s="9" t="s">
        <v>32</v>
      </c>
    </row>
    <row r="839" spans="1:20">
      <c r="A839" s="9" t="s">
        <v>2880</v>
      </c>
      <c r="B839" s="9" t="s">
        <v>2881</v>
      </c>
      <c r="E839" s="9" t="s">
        <v>255</v>
      </c>
      <c r="F839" s="9" t="s">
        <v>2882</v>
      </c>
      <c r="G839" s="9" t="s">
        <v>32</v>
      </c>
      <c r="H839" s="9" t="s">
        <v>45</v>
      </c>
    </row>
    <row r="840" spans="1:20">
      <c r="A840" s="9" t="s">
        <v>2883</v>
      </c>
      <c r="B840" s="9" t="s">
        <v>2884</v>
      </c>
      <c r="E840" s="9" t="s">
        <v>86</v>
      </c>
      <c r="F840" s="9" t="s">
        <v>2885</v>
      </c>
      <c r="G840" s="9" t="s">
        <v>32</v>
      </c>
    </row>
    <row r="841" spans="1:20">
      <c r="A841" s="9" t="s">
        <v>2886</v>
      </c>
      <c r="B841" s="9" t="s">
        <v>2887</v>
      </c>
      <c r="E841" s="9" t="s">
        <v>43</v>
      </c>
      <c r="F841" s="9" t="s">
        <v>2888</v>
      </c>
      <c r="G841" s="9" t="s">
        <v>32</v>
      </c>
    </row>
    <row r="842" spans="1:20">
      <c r="A842" s="9" t="s">
        <v>2889</v>
      </c>
      <c r="B842" s="9" t="s">
        <v>2890</v>
      </c>
      <c r="E842" s="9" t="s">
        <v>39</v>
      </c>
      <c r="F842" s="9" t="s">
        <v>2891</v>
      </c>
      <c r="G842" s="9" t="s">
        <v>32</v>
      </c>
      <c r="H842" s="9" t="s">
        <v>45</v>
      </c>
      <c r="J842" s="9">
        <v>5</v>
      </c>
    </row>
    <row r="843" spans="1:20">
      <c r="A843" s="9" t="s">
        <v>2892</v>
      </c>
      <c r="B843" s="9" t="s">
        <v>2893</v>
      </c>
      <c r="E843" s="9" t="s">
        <v>2894</v>
      </c>
      <c r="F843" s="9" t="s">
        <v>2895</v>
      </c>
      <c r="G843" s="9" t="s">
        <v>32</v>
      </c>
      <c r="H843" s="9" t="s">
        <v>45</v>
      </c>
      <c r="J843" s="9">
        <v>12</v>
      </c>
    </row>
    <row r="844" spans="1:20">
      <c r="A844" s="9" t="s">
        <v>2896</v>
      </c>
      <c r="B844" s="9" t="s">
        <v>2897</v>
      </c>
      <c r="E844" s="9" t="s">
        <v>86</v>
      </c>
      <c r="F844" s="9" t="s">
        <v>2898</v>
      </c>
      <c r="G844" s="9" t="s">
        <v>32</v>
      </c>
    </row>
    <row r="845" spans="1:20">
      <c r="A845" s="9" t="s">
        <v>2899</v>
      </c>
      <c r="B845" s="9" t="s">
        <v>2900</v>
      </c>
      <c r="E845" s="9" t="s">
        <v>651</v>
      </c>
      <c r="F845" s="9" t="s">
        <v>2901</v>
      </c>
      <c r="G845" s="9" t="s">
        <v>32</v>
      </c>
      <c r="S845" s="12">
        <v>10395510.33</v>
      </c>
      <c r="T845" s="11">
        <v>-2.6200000000000001E-2</v>
      </c>
    </row>
    <row r="846" spans="1:20">
      <c r="A846" s="9" t="s">
        <v>2902</v>
      </c>
      <c r="B846" s="9" t="s">
        <v>2903</v>
      </c>
      <c r="E846" s="9" t="s">
        <v>868</v>
      </c>
      <c r="F846" s="9" t="s">
        <v>2904</v>
      </c>
      <c r="G846" s="9" t="s">
        <v>32</v>
      </c>
    </row>
    <row r="847" spans="1:20">
      <c r="A847" s="9" t="s">
        <v>2905</v>
      </c>
      <c r="B847" s="9" t="s">
        <v>2906</v>
      </c>
      <c r="E847" s="9" t="s">
        <v>2907</v>
      </c>
      <c r="F847" s="9" t="s">
        <v>2908</v>
      </c>
      <c r="G847" s="9" t="s">
        <v>130</v>
      </c>
    </row>
    <row r="848" spans="1:20">
      <c r="A848" s="9" t="s">
        <v>2909</v>
      </c>
      <c r="B848" s="9" t="s">
        <v>2910</v>
      </c>
      <c r="E848" s="9" t="s">
        <v>2911</v>
      </c>
      <c r="F848" s="9" t="s">
        <v>2912</v>
      </c>
      <c r="G848" s="9" t="s">
        <v>32</v>
      </c>
    </row>
    <row r="849" spans="1:20">
      <c r="A849" s="9" t="s">
        <v>2913</v>
      </c>
      <c r="B849" s="9" t="s">
        <v>2914</v>
      </c>
      <c r="E849" s="9" t="s">
        <v>245</v>
      </c>
      <c r="F849" s="9" t="s">
        <v>2915</v>
      </c>
      <c r="G849" s="9" t="s">
        <v>32</v>
      </c>
    </row>
    <row r="850" spans="1:20">
      <c r="A850" s="9" t="s">
        <v>2916</v>
      </c>
      <c r="B850" s="9" t="s">
        <v>2917</v>
      </c>
      <c r="E850" s="9" t="s">
        <v>2918</v>
      </c>
      <c r="F850" s="9" t="s">
        <v>2919</v>
      </c>
      <c r="G850" s="9" t="s">
        <v>32</v>
      </c>
      <c r="S850" s="10">
        <v>7401311</v>
      </c>
      <c r="T850" s="11">
        <v>-0.32579999999999998</v>
      </c>
    </row>
    <row r="851" spans="1:20">
      <c r="A851" s="9" t="s">
        <v>2920</v>
      </c>
      <c r="B851" s="9" t="s">
        <v>2921</v>
      </c>
      <c r="E851" s="9" t="s">
        <v>1487</v>
      </c>
      <c r="F851" s="9" t="s">
        <v>2922</v>
      </c>
      <c r="G851" s="9" t="s">
        <v>32</v>
      </c>
    </row>
    <row r="852" spans="1:20">
      <c r="A852" s="9" t="s">
        <v>2923</v>
      </c>
      <c r="B852" s="9" t="s">
        <v>2924</v>
      </c>
      <c r="E852" s="9" t="s">
        <v>110</v>
      </c>
      <c r="F852" s="9" t="s">
        <v>2925</v>
      </c>
      <c r="G852" s="9" t="s">
        <v>32</v>
      </c>
      <c r="J852" s="9">
        <v>12</v>
      </c>
    </row>
    <row r="853" spans="1:20">
      <c r="A853" s="9" t="s">
        <v>2926</v>
      </c>
      <c r="B853" s="9" t="s">
        <v>2927</v>
      </c>
      <c r="E853" s="9" t="s">
        <v>1639</v>
      </c>
      <c r="F853" s="9" t="s">
        <v>2928</v>
      </c>
      <c r="G853" s="9" t="s">
        <v>32</v>
      </c>
      <c r="H853" s="9" t="s">
        <v>45</v>
      </c>
      <c r="J853" s="9">
        <v>11</v>
      </c>
    </row>
    <row r="854" spans="1:20">
      <c r="A854" s="9" t="s">
        <v>2929</v>
      </c>
      <c r="B854" s="9" t="s">
        <v>2930</v>
      </c>
      <c r="E854" s="9" t="s">
        <v>940</v>
      </c>
      <c r="F854" s="9" t="s">
        <v>2931</v>
      </c>
      <c r="G854" s="9" t="s">
        <v>32</v>
      </c>
    </row>
    <row r="855" spans="1:20">
      <c r="A855" s="9" t="s">
        <v>2932</v>
      </c>
      <c r="B855" s="9" t="s">
        <v>2933</v>
      </c>
      <c r="E855" s="9" t="s">
        <v>489</v>
      </c>
      <c r="F855" s="9" t="s">
        <v>2934</v>
      </c>
      <c r="G855" s="9" t="s">
        <v>32</v>
      </c>
    </row>
    <row r="856" spans="1:20">
      <c r="A856" s="9" t="s">
        <v>2935</v>
      </c>
      <c r="B856" s="9" t="s">
        <v>2936</v>
      </c>
      <c r="E856" s="9" t="s">
        <v>86</v>
      </c>
      <c r="F856" s="9" t="s">
        <v>2937</v>
      </c>
      <c r="G856" s="9" t="s">
        <v>32</v>
      </c>
    </row>
    <row r="857" spans="1:20">
      <c r="A857" s="9" t="s">
        <v>2938</v>
      </c>
      <c r="B857" s="9" t="s">
        <v>2939</v>
      </c>
      <c r="E857" s="9" t="s">
        <v>2940</v>
      </c>
      <c r="F857" s="9" t="s">
        <v>2941</v>
      </c>
      <c r="G857" s="9" t="s">
        <v>32</v>
      </c>
    </row>
    <row r="858" spans="1:20">
      <c r="A858" s="9" t="s">
        <v>2942</v>
      </c>
      <c r="B858" s="9" t="s">
        <v>2943</v>
      </c>
      <c r="E858" s="9" t="s">
        <v>940</v>
      </c>
      <c r="F858" s="9" t="s">
        <v>2944</v>
      </c>
      <c r="G858" s="9" t="s">
        <v>32</v>
      </c>
    </row>
    <row r="859" spans="1:20">
      <c r="A859" s="9" t="s">
        <v>2945</v>
      </c>
      <c r="B859" s="9" t="s">
        <v>2946</v>
      </c>
      <c r="E859" s="9" t="s">
        <v>801</v>
      </c>
      <c r="F859" s="9" t="s">
        <v>2947</v>
      </c>
      <c r="G859" s="9" t="s">
        <v>32</v>
      </c>
    </row>
    <row r="860" spans="1:20">
      <c r="A860" s="9" t="s">
        <v>2948</v>
      </c>
      <c r="B860" s="9" t="s">
        <v>2949</v>
      </c>
      <c r="E860" s="9" t="s">
        <v>651</v>
      </c>
      <c r="F860" s="9" t="s">
        <v>2950</v>
      </c>
      <c r="G860" s="9" t="s">
        <v>32</v>
      </c>
      <c r="H860" s="9" t="s">
        <v>64</v>
      </c>
      <c r="S860" s="9">
        <v>423.83</v>
      </c>
      <c r="T860" s="11">
        <v>0.12130000000000001</v>
      </c>
    </row>
    <row r="861" spans="1:20">
      <c r="A861" s="9" t="s">
        <v>2951</v>
      </c>
      <c r="B861" s="9" t="s">
        <v>2952</v>
      </c>
      <c r="E861" s="9" t="s">
        <v>71</v>
      </c>
      <c r="F861" s="9" t="s">
        <v>2953</v>
      </c>
      <c r="G861" s="9" t="s">
        <v>32</v>
      </c>
    </row>
    <row r="862" spans="1:20">
      <c r="A862" s="9" t="s">
        <v>2954</v>
      </c>
      <c r="B862" s="9" t="s">
        <v>2955</v>
      </c>
      <c r="E862" s="9" t="s">
        <v>2956</v>
      </c>
      <c r="F862" s="9" t="s">
        <v>2957</v>
      </c>
      <c r="G862" s="9" t="s">
        <v>32</v>
      </c>
    </row>
    <row r="863" spans="1:20">
      <c r="A863" s="9" t="s">
        <v>2958</v>
      </c>
      <c r="B863" s="9" t="s">
        <v>2959</v>
      </c>
      <c r="E863" s="9" t="s">
        <v>71</v>
      </c>
      <c r="F863" s="9" t="s">
        <v>2960</v>
      </c>
      <c r="G863" s="9" t="s">
        <v>32</v>
      </c>
      <c r="J863" s="9">
        <v>2</v>
      </c>
    </row>
    <row r="864" spans="1:20">
      <c r="A864" s="9" t="s">
        <v>2961</v>
      </c>
      <c r="B864" s="9" t="s">
        <v>2962</v>
      </c>
      <c r="E864" s="9" t="s">
        <v>2963</v>
      </c>
      <c r="F864" s="9" t="s">
        <v>2964</v>
      </c>
      <c r="G864" s="9" t="s">
        <v>32</v>
      </c>
    </row>
    <row r="865" spans="1:14">
      <c r="A865" s="9" t="s">
        <v>2965</v>
      </c>
      <c r="B865" s="9" t="s">
        <v>2966</v>
      </c>
      <c r="E865" s="9" t="s">
        <v>71</v>
      </c>
      <c r="F865" s="9" t="s">
        <v>2967</v>
      </c>
      <c r="G865" s="9" t="s">
        <v>32</v>
      </c>
      <c r="H865" s="9" t="s">
        <v>45</v>
      </c>
    </row>
    <row r="866" spans="1:14">
      <c r="A866" s="9" t="s">
        <v>2968</v>
      </c>
      <c r="B866" s="9" t="s">
        <v>2969</v>
      </c>
      <c r="E866" s="9" t="s">
        <v>117</v>
      </c>
      <c r="F866" s="9" t="s">
        <v>2970</v>
      </c>
      <c r="G866" s="9" t="s">
        <v>32</v>
      </c>
    </row>
    <row r="867" spans="1:14">
      <c r="A867" s="9" t="s">
        <v>2971</v>
      </c>
      <c r="B867" s="9" t="s">
        <v>2972</v>
      </c>
      <c r="E867" s="9" t="s">
        <v>2973</v>
      </c>
      <c r="F867" s="9" t="s">
        <v>2974</v>
      </c>
      <c r="G867" s="9" t="s">
        <v>32</v>
      </c>
    </row>
    <row r="868" spans="1:14">
      <c r="A868" s="9" t="s">
        <v>2975</v>
      </c>
      <c r="B868" s="9" t="s">
        <v>2976</v>
      </c>
      <c r="E868" s="9" t="s">
        <v>173</v>
      </c>
      <c r="F868" s="9" t="s">
        <v>2977</v>
      </c>
      <c r="G868" s="9" t="s">
        <v>32</v>
      </c>
    </row>
    <row r="869" spans="1:14">
      <c r="A869" s="9" t="s">
        <v>2978</v>
      </c>
      <c r="B869" s="9" t="s">
        <v>2979</v>
      </c>
      <c r="E869" s="9" t="s">
        <v>30</v>
      </c>
      <c r="F869" s="9" t="s">
        <v>2980</v>
      </c>
      <c r="G869" s="9" t="s">
        <v>169</v>
      </c>
      <c r="H869" s="9" t="s">
        <v>2246</v>
      </c>
    </row>
    <row r="870" spans="1:14">
      <c r="A870" s="9" t="s">
        <v>2981</v>
      </c>
      <c r="B870" s="9" t="s">
        <v>2982</v>
      </c>
      <c r="E870" s="9" t="s">
        <v>61</v>
      </c>
      <c r="F870" s="9" t="s">
        <v>2983</v>
      </c>
      <c r="G870" s="9" t="s">
        <v>32</v>
      </c>
      <c r="J870" s="9">
        <v>12</v>
      </c>
    </row>
    <row r="871" spans="1:14">
      <c r="A871" s="9" t="s">
        <v>2984</v>
      </c>
      <c r="B871" s="9" t="s">
        <v>2985</v>
      </c>
      <c r="E871" s="9" t="s">
        <v>2986</v>
      </c>
      <c r="F871" s="9" t="s">
        <v>2987</v>
      </c>
      <c r="G871" s="9" t="s">
        <v>169</v>
      </c>
      <c r="H871" s="9" t="s">
        <v>2988</v>
      </c>
    </row>
    <row r="872" spans="1:14">
      <c r="A872" s="9" t="s">
        <v>2989</v>
      </c>
      <c r="B872" s="9" t="s">
        <v>2990</v>
      </c>
      <c r="E872" s="9" t="s">
        <v>43</v>
      </c>
      <c r="F872" s="9" t="s">
        <v>2991</v>
      </c>
      <c r="G872" s="9" t="s">
        <v>32</v>
      </c>
    </row>
    <row r="873" spans="1:14">
      <c r="A873" s="9" t="s">
        <v>2992</v>
      </c>
      <c r="B873" s="9" t="s">
        <v>2993</v>
      </c>
      <c r="E873" s="9" t="s">
        <v>71</v>
      </c>
      <c r="F873" s="9" t="s">
        <v>2994</v>
      </c>
      <c r="G873" s="9" t="s">
        <v>32</v>
      </c>
    </row>
    <row r="874" spans="1:14">
      <c r="A874" s="9" t="s">
        <v>2995</v>
      </c>
      <c r="B874" s="9" t="s">
        <v>2996</v>
      </c>
      <c r="E874" s="9" t="s">
        <v>57</v>
      </c>
      <c r="F874" s="9" t="s">
        <v>2997</v>
      </c>
      <c r="G874" s="9" t="s">
        <v>32</v>
      </c>
      <c r="H874" s="9" t="s">
        <v>344</v>
      </c>
      <c r="J874" s="9">
        <v>24</v>
      </c>
    </row>
    <row r="875" spans="1:14">
      <c r="A875" s="9" t="s">
        <v>2998</v>
      </c>
      <c r="B875" s="9" t="s">
        <v>2999</v>
      </c>
      <c r="E875" s="9" t="s">
        <v>1497</v>
      </c>
      <c r="F875" s="9" t="s">
        <v>3000</v>
      </c>
      <c r="G875" s="9" t="s">
        <v>32</v>
      </c>
    </row>
    <row r="876" spans="1:14">
      <c r="A876" s="9" t="s">
        <v>3001</v>
      </c>
      <c r="B876" s="9" t="s">
        <v>3002</v>
      </c>
      <c r="E876" s="9" t="s">
        <v>30</v>
      </c>
      <c r="F876" s="9" t="s">
        <v>3003</v>
      </c>
      <c r="G876" s="9" t="s">
        <v>32</v>
      </c>
    </row>
    <row r="877" spans="1:14">
      <c r="A877" s="9" t="s">
        <v>3004</v>
      </c>
      <c r="B877" s="9" t="s">
        <v>3005</v>
      </c>
      <c r="E877" s="9" t="s">
        <v>86</v>
      </c>
      <c r="F877" s="9" t="s">
        <v>3006</v>
      </c>
      <c r="G877" s="9" t="s">
        <v>32</v>
      </c>
      <c r="J877" s="9">
        <v>14</v>
      </c>
    </row>
    <row r="878" spans="1:14">
      <c r="A878" s="9" t="s">
        <v>3007</v>
      </c>
      <c r="B878" s="9" t="s">
        <v>3008</v>
      </c>
      <c r="E878" s="9" t="s">
        <v>3009</v>
      </c>
      <c r="F878" s="9" t="s">
        <v>3010</v>
      </c>
      <c r="G878" s="9" t="s">
        <v>32</v>
      </c>
      <c r="K878" s="9">
        <v>0</v>
      </c>
      <c r="L878" s="9">
        <v>1</v>
      </c>
      <c r="N878" s="9" t="s">
        <v>46</v>
      </c>
    </row>
    <row r="879" spans="1:14">
      <c r="A879" s="9" t="s">
        <v>3011</v>
      </c>
      <c r="B879" s="9" t="s">
        <v>3012</v>
      </c>
      <c r="E879" s="9" t="s">
        <v>3013</v>
      </c>
      <c r="F879" s="9" t="s">
        <v>3014</v>
      </c>
      <c r="G879" s="9" t="s">
        <v>130</v>
      </c>
      <c r="H879" s="9" t="s">
        <v>45</v>
      </c>
    </row>
    <row r="880" spans="1:14">
      <c r="A880" s="9" t="s">
        <v>3015</v>
      </c>
      <c r="B880" s="9" t="s">
        <v>3016</v>
      </c>
      <c r="E880" s="9" t="s">
        <v>86</v>
      </c>
      <c r="F880" s="9" t="s">
        <v>3017</v>
      </c>
      <c r="G880" s="9" t="s">
        <v>32</v>
      </c>
    </row>
    <row r="881" spans="1:14">
      <c r="A881" s="9" t="s">
        <v>3018</v>
      </c>
      <c r="B881" s="9" t="s">
        <v>3019</v>
      </c>
      <c r="E881" s="9" t="s">
        <v>3020</v>
      </c>
      <c r="F881" s="9" t="s">
        <v>3021</v>
      </c>
      <c r="G881" s="9" t="s">
        <v>32</v>
      </c>
    </row>
    <row r="882" spans="1:14">
      <c r="A882" s="9" t="s">
        <v>3022</v>
      </c>
      <c r="B882" s="9" t="s">
        <v>3023</v>
      </c>
      <c r="E882" s="9" t="s">
        <v>3024</v>
      </c>
      <c r="F882" s="9" t="s">
        <v>3025</v>
      </c>
      <c r="G882" s="9" t="s">
        <v>32</v>
      </c>
    </row>
    <row r="883" spans="1:14">
      <c r="A883" s="9" t="s">
        <v>3026</v>
      </c>
      <c r="B883" s="9" t="s">
        <v>3027</v>
      </c>
      <c r="E883" s="9" t="s">
        <v>71</v>
      </c>
      <c r="F883" s="9" t="s">
        <v>3028</v>
      </c>
      <c r="G883" s="9" t="s">
        <v>32</v>
      </c>
      <c r="J883" s="9">
        <v>12</v>
      </c>
    </row>
    <row r="884" spans="1:14">
      <c r="A884" s="9" t="s">
        <v>3029</v>
      </c>
      <c r="B884" s="9" t="s">
        <v>3030</v>
      </c>
      <c r="E884" s="9" t="s">
        <v>280</v>
      </c>
      <c r="F884" s="9" t="s">
        <v>3031</v>
      </c>
      <c r="G884" s="9" t="s">
        <v>32</v>
      </c>
      <c r="J884" s="9">
        <v>12</v>
      </c>
    </row>
    <row r="885" spans="1:14">
      <c r="A885" s="9" t="s">
        <v>3032</v>
      </c>
      <c r="B885" s="9" t="s">
        <v>3033</v>
      </c>
      <c r="E885" s="9" t="s">
        <v>3034</v>
      </c>
      <c r="F885" s="9" t="s">
        <v>3032</v>
      </c>
      <c r="G885" s="9" t="s">
        <v>32</v>
      </c>
      <c r="J885" s="9">
        <v>12</v>
      </c>
      <c r="K885" s="9">
        <v>0</v>
      </c>
      <c r="L885" s="9">
        <v>2</v>
      </c>
      <c r="N885" s="9" t="s">
        <v>46</v>
      </c>
    </row>
    <row r="886" spans="1:14">
      <c r="A886" s="9" t="s">
        <v>3035</v>
      </c>
      <c r="B886" s="9" t="s">
        <v>3036</v>
      </c>
      <c r="E886" s="9" t="s">
        <v>3037</v>
      </c>
      <c r="F886" s="9" t="s">
        <v>3038</v>
      </c>
      <c r="G886" s="9" t="s">
        <v>32</v>
      </c>
    </row>
    <row r="887" spans="1:14">
      <c r="A887" s="9" t="s">
        <v>3039</v>
      </c>
      <c r="B887" s="9" t="s">
        <v>3040</v>
      </c>
      <c r="E887" s="9" t="s">
        <v>460</v>
      </c>
      <c r="F887" s="9" t="s">
        <v>3041</v>
      </c>
      <c r="G887" s="9" t="s">
        <v>32</v>
      </c>
      <c r="J887" s="9">
        <v>13</v>
      </c>
    </row>
    <row r="888" spans="1:14">
      <c r="A888" s="9" t="s">
        <v>3042</v>
      </c>
      <c r="B888" s="9" t="s">
        <v>3043</v>
      </c>
      <c r="E888" s="9" t="s">
        <v>86</v>
      </c>
      <c r="F888" s="9" t="s">
        <v>3044</v>
      </c>
      <c r="G888" s="9" t="s">
        <v>1698</v>
      </c>
      <c r="H888" s="9" t="s">
        <v>45</v>
      </c>
    </row>
    <row r="889" spans="1:14">
      <c r="A889" s="9" t="s">
        <v>3045</v>
      </c>
      <c r="B889" s="9" t="s">
        <v>3046</v>
      </c>
      <c r="E889" s="9" t="s">
        <v>101</v>
      </c>
      <c r="F889" s="9" t="s">
        <v>3047</v>
      </c>
      <c r="G889" s="9" t="s">
        <v>32</v>
      </c>
    </row>
    <row r="890" spans="1:14">
      <c r="A890" s="9" t="s">
        <v>3048</v>
      </c>
      <c r="B890" s="9" t="s">
        <v>3049</v>
      </c>
      <c r="E890" s="9" t="s">
        <v>613</v>
      </c>
      <c r="F890" s="9" t="s">
        <v>3050</v>
      </c>
      <c r="G890" s="9" t="s">
        <v>32</v>
      </c>
      <c r="J890" s="9">
        <v>12</v>
      </c>
    </row>
    <row r="891" spans="1:14">
      <c r="A891" s="9" t="s">
        <v>3051</v>
      </c>
      <c r="B891" s="9" t="s">
        <v>3052</v>
      </c>
      <c r="E891" s="9" t="s">
        <v>1152</v>
      </c>
      <c r="F891" s="9" t="s">
        <v>3053</v>
      </c>
      <c r="G891" s="9" t="s">
        <v>32</v>
      </c>
    </row>
    <row r="892" spans="1:14">
      <c r="A892" s="9" t="s">
        <v>3054</v>
      </c>
      <c r="B892" s="9" t="s">
        <v>3055</v>
      </c>
      <c r="E892" s="9" t="s">
        <v>86</v>
      </c>
      <c r="F892" s="9" t="s">
        <v>3056</v>
      </c>
      <c r="G892" s="9" t="s">
        <v>32</v>
      </c>
      <c r="J892" s="9">
        <v>14</v>
      </c>
    </row>
    <row r="893" spans="1:14">
      <c r="A893" s="9" t="s">
        <v>3057</v>
      </c>
      <c r="B893" s="9" t="s">
        <v>3058</v>
      </c>
      <c r="E893" s="9" t="s">
        <v>377</v>
      </c>
      <c r="F893" s="9" t="s">
        <v>3059</v>
      </c>
      <c r="G893" s="9" t="s">
        <v>32</v>
      </c>
      <c r="J893" s="9">
        <v>1</v>
      </c>
    </row>
    <row r="894" spans="1:14">
      <c r="A894" s="9" t="s">
        <v>3060</v>
      </c>
      <c r="B894" s="9" t="s">
        <v>3061</v>
      </c>
      <c r="E894" s="9" t="s">
        <v>280</v>
      </c>
      <c r="F894" s="9" t="s">
        <v>3062</v>
      </c>
      <c r="G894" s="9" t="s">
        <v>32</v>
      </c>
      <c r="H894" s="9" t="s">
        <v>25</v>
      </c>
    </row>
    <row r="895" spans="1:14">
      <c r="A895" s="9" t="s">
        <v>3063</v>
      </c>
      <c r="B895" s="9" t="s">
        <v>3064</v>
      </c>
      <c r="E895" s="9" t="s">
        <v>411</v>
      </c>
      <c r="F895" s="9" t="s">
        <v>3065</v>
      </c>
      <c r="G895" s="9" t="s">
        <v>32</v>
      </c>
      <c r="J895" s="9">
        <v>16</v>
      </c>
    </row>
    <row r="896" spans="1:14">
      <c r="A896" s="9" t="s">
        <v>3066</v>
      </c>
      <c r="B896" s="9" t="s">
        <v>3067</v>
      </c>
      <c r="E896" s="9" t="s">
        <v>198</v>
      </c>
      <c r="F896" s="9" t="s">
        <v>3068</v>
      </c>
      <c r="G896" s="9" t="s">
        <v>32</v>
      </c>
    </row>
    <row r="897" spans="1:20">
      <c r="A897" s="9" t="s">
        <v>3069</v>
      </c>
      <c r="B897" s="9" t="s">
        <v>3070</v>
      </c>
      <c r="E897" s="9" t="s">
        <v>575</v>
      </c>
      <c r="F897" s="9" t="s">
        <v>3071</v>
      </c>
      <c r="G897" s="9" t="s">
        <v>130</v>
      </c>
    </row>
    <row r="898" spans="1:20">
      <c r="A898" s="9" t="s">
        <v>3072</v>
      </c>
      <c r="B898" s="9" t="s">
        <v>3073</v>
      </c>
      <c r="E898" s="9" t="s">
        <v>57</v>
      </c>
      <c r="F898" s="9" t="s">
        <v>3074</v>
      </c>
      <c r="G898" s="9" t="s">
        <v>32</v>
      </c>
    </row>
    <row r="899" spans="1:20">
      <c r="A899" s="9" t="s">
        <v>3075</v>
      </c>
      <c r="B899" s="9" t="s">
        <v>3076</v>
      </c>
      <c r="E899" s="9" t="s">
        <v>86</v>
      </c>
      <c r="F899" s="9" t="s">
        <v>3077</v>
      </c>
      <c r="G899" s="9" t="s">
        <v>32</v>
      </c>
      <c r="J899" s="9">
        <v>11</v>
      </c>
    </row>
    <row r="900" spans="1:20">
      <c r="A900" s="9" t="s">
        <v>3078</v>
      </c>
      <c r="B900" s="9" t="s">
        <v>3079</v>
      </c>
      <c r="E900" s="9" t="s">
        <v>3080</v>
      </c>
      <c r="F900" s="9" t="s">
        <v>3081</v>
      </c>
      <c r="G900" s="9" t="s">
        <v>32</v>
      </c>
    </row>
    <row r="901" spans="1:20">
      <c r="A901" s="9" t="s">
        <v>3082</v>
      </c>
      <c r="B901" s="9" t="s">
        <v>3083</v>
      </c>
      <c r="E901" s="9" t="s">
        <v>280</v>
      </c>
      <c r="F901" s="9" t="s">
        <v>3084</v>
      </c>
      <c r="G901" s="9" t="s">
        <v>32</v>
      </c>
    </row>
    <row r="902" spans="1:20">
      <c r="A902" s="9" t="s">
        <v>3085</v>
      </c>
      <c r="B902" s="9" t="s">
        <v>3086</v>
      </c>
      <c r="E902" s="9" t="s">
        <v>22</v>
      </c>
      <c r="F902" s="9" t="s">
        <v>3087</v>
      </c>
      <c r="G902" s="9" t="s">
        <v>32</v>
      </c>
    </row>
    <row r="903" spans="1:20">
      <c r="A903" s="9" t="s">
        <v>3088</v>
      </c>
      <c r="B903" s="9" t="s">
        <v>3089</v>
      </c>
      <c r="E903" s="9" t="s">
        <v>768</v>
      </c>
      <c r="F903" s="9" t="s">
        <v>3090</v>
      </c>
      <c r="G903" s="9" t="s">
        <v>32</v>
      </c>
      <c r="J903" s="9">
        <v>14</v>
      </c>
    </row>
    <row r="904" spans="1:20">
      <c r="A904" s="9" t="s">
        <v>3091</v>
      </c>
      <c r="B904" s="9" t="s">
        <v>3092</v>
      </c>
      <c r="E904" s="9" t="s">
        <v>1152</v>
      </c>
      <c r="F904" s="9" t="s">
        <v>3093</v>
      </c>
      <c r="G904" s="9" t="s">
        <v>32</v>
      </c>
      <c r="T904" s="11">
        <v>0.22650000000000001</v>
      </c>
    </row>
    <row r="905" spans="1:20">
      <c r="A905" s="9" t="s">
        <v>3094</v>
      </c>
      <c r="B905" s="9" t="s">
        <v>3095</v>
      </c>
      <c r="E905" s="9" t="s">
        <v>86</v>
      </c>
      <c r="F905" s="9" t="s">
        <v>3096</v>
      </c>
      <c r="G905" s="9" t="s">
        <v>670</v>
      </c>
    </row>
    <row r="906" spans="1:20">
      <c r="A906" s="9" t="s">
        <v>3097</v>
      </c>
      <c r="B906" s="9" t="s">
        <v>3098</v>
      </c>
      <c r="E906" s="9" t="s">
        <v>173</v>
      </c>
      <c r="F906" s="9" t="s">
        <v>3099</v>
      </c>
      <c r="G906" s="9" t="s">
        <v>32</v>
      </c>
    </row>
    <row r="907" spans="1:20">
      <c r="A907" s="9" t="s">
        <v>3100</v>
      </c>
      <c r="B907" s="9" t="s">
        <v>3101</v>
      </c>
      <c r="E907" s="9" t="s">
        <v>3102</v>
      </c>
      <c r="F907" s="9" t="s">
        <v>3103</v>
      </c>
      <c r="G907" s="9" t="s">
        <v>32</v>
      </c>
    </row>
    <row r="908" spans="1:20">
      <c r="A908" s="9" t="s">
        <v>3104</v>
      </c>
      <c r="B908" s="9" t="s">
        <v>3105</v>
      </c>
      <c r="E908" s="9" t="s">
        <v>86</v>
      </c>
      <c r="F908" s="9" t="s">
        <v>3106</v>
      </c>
      <c r="G908" s="9" t="s">
        <v>32</v>
      </c>
    </row>
    <row r="909" spans="1:20">
      <c r="A909" s="9" t="s">
        <v>3107</v>
      </c>
      <c r="B909" s="9" t="s">
        <v>3108</v>
      </c>
      <c r="E909" s="9" t="s">
        <v>919</v>
      </c>
      <c r="F909" s="9" t="s">
        <v>3109</v>
      </c>
      <c r="G909" s="9" t="s">
        <v>32</v>
      </c>
      <c r="S909" s="12">
        <v>12651287.33</v>
      </c>
      <c r="T909" s="11">
        <v>-0.19969999999999999</v>
      </c>
    </row>
    <row r="910" spans="1:20">
      <c r="A910" s="9" t="s">
        <v>3110</v>
      </c>
      <c r="B910" s="9" t="s">
        <v>3111</v>
      </c>
      <c r="E910" s="9" t="s">
        <v>86</v>
      </c>
      <c r="F910" s="9" t="s">
        <v>3112</v>
      </c>
      <c r="G910" s="9" t="s">
        <v>32</v>
      </c>
      <c r="H910" s="9" t="s">
        <v>45</v>
      </c>
    </row>
    <row r="911" spans="1:20">
      <c r="A911" s="9" t="s">
        <v>3113</v>
      </c>
      <c r="B911" s="9" t="s">
        <v>3114</v>
      </c>
      <c r="E911" s="9" t="s">
        <v>30</v>
      </c>
      <c r="F911" s="9" t="s">
        <v>3115</v>
      </c>
      <c r="G911" s="9" t="s">
        <v>32</v>
      </c>
    </row>
    <row r="912" spans="1:20">
      <c r="A912" s="9" t="s">
        <v>3116</v>
      </c>
      <c r="B912" s="9" t="s">
        <v>3117</v>
      </c>
      <c r="E912" s="9" t="s">
        <v>2079</v>
      </c>
      <c r="F912" s="9" t="s">
        <v>3118</v>
      </c>
      <c r="G912" s="9" t="s">
        <v>32</v>
      </c>
    </row>
    <row r="913" spans="1:20">
      <c r="A913" s="9" t="s">
        <v>3119</v>
      </c>
      <c r="B913" s="9" t="s">
        <v>3120</v>
      </c>
      <c r="E913" s="9" t="s">
        <v>86</v>
      </c>
      <c r="F913" s="9" t="s">
        <v>3121</v>
      </c>
      <c r="G913" s="9" t="s">
        <v>32</v>
      </c>
      <c r="J913" s="9">
        <v>14</v>
      </c>
    </row>
    <row r="914" spans="1:20">
      <c r="A914" s="9" t="s">
        <v>3122</v>
      </c>
      <c r="B914" s="9" t="s">
        <v>3123</v>
      </c>
      <c r="E914" s="9" t="s">
        <v>3124</v>
      </c>
      <c r="F914" s="9" t="s">
        <v>3125</v>
      </c>
      <c r="G914" s="9" t="s">
        <v>32</v>
      </c>
      <c r="H914" s="9" t="s">
        <v>45</v>
      </c>
    </row>
    <row r="915" spans="1:20">
      <c r="A915" s="9" t="s">
        <v>3126</v>
      </c>
      <c r="B915" s="9" t="s">
        <v>3127</v>
      </c>
      <c r="E915" s="9" t="s">
        <v>1165</v>
      </c>
      <c r="F915" s="9" t="s">
        <v>3128</v>
      </c>
      <c r="G915" s="9" t="s">
        <v>32</v>
      </c>
    </row>
    <row r="916" spans="1:20">
      <c r="A916" s="9" t="s">
        <v>3129</v>
      </c>
      <c r="B916" s="9" t="s">
        <v>3130</v>
      </c>
      <c r="E916" s="9" t="s">
        <v>3131</v>
      </c>
      <c r="F916" s="9" t="s">
        <v>3132</v>
      </c>
      <c r="G916" s="9" t="s">
        <v>32</v>
      </c>
    </row>
    <row r="917" spans="1:20">
      <c r="A917" s="9" t="s">
        <v>3133</v>
      </c>
      <c r="B917" s="9" t="s">
        <v>3134</v>
      </c>
      <c r="E917" s="9" t="s">
        <v>877</v>
      </c>
      <c r="F917" s="9" t="s">
        <v>3135</v>
      </c>
      <c r="G917" s="9" t="s">
        <v>32</v>
      </c>
    </row>
    <row r="918" spans="1:20">
      <c r="A918" s="9" t="s">
        <v>3136</v>
      </c>
      <c r="B918" s="9" t="s">
        <v>3137</v>
      </c>
      <c r="E918" s="9" t="s">
        <v>3138</v>
      </c>
      <c r="F918" s="9" t="s">
        <v>3139</v>
      </c>
      <c r="G918" s="9" t="s">
        <v>32</v>
      </c>
    </row>
    <row r="919" spans="1:20">
      <c r="A919" s="9" t="s">
        <v>3140</v>
      </c>
      <c r="B919" s="9" t="s">
        <v>3141</v>
      </c>
      <c r="E919" s="9" t="s">
        <v>3142</v>
      </c>
      <c r="F919" s="9" t="s">
        <v>3143</v>
      </c>
      <c r="G919" s="9" t="s">
        <v>32</v>
      </c>
      <c r="T919" s="11">
        <v>0.57620000000000005</v>
      </c>
    </row>
    <row r="920" spans="1:20">
      <c r="A920" s="9" t="s">
        <v>3144</v>
      </c>
      <c r="B920" s="9" t="s">
        <v>3145</v>
      </c>
      <c r="E920" s="9" t="s">
        <v>110</v>
      </c>
      <c r="F920" s="9" t="s">
        <v>3146</v>
      </c>
      <c r="G920" s="9" t="s">
        <v>32</v>
      </c>
      <c r="H920" s="9" t="s">
        <v>45</v>
      </c>
      <c r="J920" s="9">
        <v>12</v>
      </c>
    </row>
    <row r="921" spans="1:20">
      <c r="A921" s="9" t="s">
        <v>3147</v>
      </c>
      <c r="B921" s="9" t="s">
        <v>3148</v>
      </c>
      <c r="E921" s="9" t="s">
        <v>71</v>
      </c>
      <c r="F921" s="9" t="s">
        <v>3149</v>
      </c>
      <c r="G921" s="9" t="s">
        <v>32</v>
      </c>
    </row>
    <row r="922" spans="1:20">
      <c r="A922" s="9" t="s">
        <v>3150</v>
      </c>
      <c r="B922" s="9" t="s">
        <v>3151</v>
      </c>
      <c r="E922" s="9" t="s">
        <v>30</v>
      </c>
      <c r="F922" s="9" t="s">
        <v>3152</v>
      </c>
      <c r="G922" s="9" t="s">
        <v>32</v>
      </c>
      <c r="H922" s="9" t="s">
        <v>64</v>
      </c>
    </row>
    <row r="923" spans="1:20">
      <c r="A923" s="9" t="s">
        <v>3153</v>
      </c>
      <c r="B923" s="9" t="s">
        <v>3154</v>
      </c>
      <c r="E923" s="9" t="s">
        <v>86</v>
      </c>
      <c r="F923" s="9" t="s">
        <v>3155</v>
      </c>
      <c r="G923" s="9" t="s">
        <v>387</v>
      </c>
      <c r="H923" s="9" t="s">
        <v>45</v>
      </c>
    </row>
    <row r="924" spans="1:20">
      <c r="A924" s="9" t="s">
        <v>3156</v>
      </c>
      <c r="B924" s="9" t="s">
        <v>3157</v>
      </c>
      <c r="E924" s="9" t="s">
        <v>411</v>
      </c>
      <c r="F924" s="9" t="s">
        <v>3158</v>
      </c>
      <c r="G924" s="9" t="s">
        <v>24</v>
      </c>
      <c r="H924" s="9" t="s">
        <v>64</v>
      </c>
      <c r="J924" s="9">
        <v>14</v>
      </c>
    </row>
    <row r="925" spans="1:20">
      <c r="A925" s="9" t="s">
        <v>3159</v>
      </c>
      <c r="B925" s="9" t="s">
        <v>3160</v>
      </c>
      <c r="E925" s="9" t="s">
        <v>30</v>
      </c>
      <c r="F925" s="9" t="s">
        <v>3161</v>
      </c>
      <c r="G925" s="9" t="s">
        <v>32</v>
      </c>
      <c r="J925" s="9">
        <v>2</v>
      </c>
    </row>
    <row r="926" spans="1:20">
      <c r="A926" s="9" t="s">
        <v>3162</v>
      </c>
      <c r="B926" s="9" t="s">
        <v>3163</v>
      </c>
      <c r="E926" s="9" t="s">
        <v>255</v>
      </c>
      <c r="F926" s="9" t="s">
        <v>3164</v>
      </c>
      <c r="G926" s="9" t="s">
        <v>32</v>
      </c>
      <c r="T926" s="11">
        <v>0.67659999999999998</v>
      </c>
    </row>
    <row r="927" spans="1:20">
      <c r="A927" s="9" t="s">
        <v>3165</v>
      </c>
      <c r="B927" s="9" t="s">
        <v>3166</v>
      </c>
      <c r="E927" s="9" t="s">
        <v>71</v>
      </c>
      <c r="F927" s="9" t="s">
        <v>3167</v>
      </c>
      <c r="G927" s="9" t="s">
        <v>32</v>
      </c>
    </row>
    <row r="928" spans="1:20">
      <c r="A928" s="9" t="s">
        <v>3168</v>
      </c>
      <c r="B928" s="9" t="s">
        <v>3169</v>
      </c>
      <c r="E928" s="9" t="s">
        <v>596</v>
      </c>
      <c r="F928" s="9" t="s">
        <v>3170</v>
      </c>
      <c r="G928" s="9" t="s">
        <v>32</v>
      </c>
      <c r="H928" s="9" t="s">
        <v>1171</v>
      </c>
    </row>
    <row r="929" spans="1:20">
      <c r="A929" s="9" t="s">
        <v>3171</v>
      </c>
      <c r="B929" s="9" t="s">
        <v>3172</v>
      </c>
      <c r="E929" s="9" t="s">
        <v>3173</v>
      </c>
      <c r="F929" s="9" t="s">
        <v>3174</v>
      </c>
      <c r="G929" s="9" t="s">
        <v>130</v>
      </c>
    </row>
    <row r="930" spans="1:20">
      <c r="A930" s="9" t="s">
        <v>3175</v>
      </c>
      <c r="B930" s="9" t="s">
        <v>3176</v>
      </c>
      <c r="E930" s="9" t="s">
        <v>71</v>
      </c>
      <c r="F930" s="9" t="s">
        <v>3177</v>
      </c>
      <c r="G930" s="9" t="s">
        <v>32</v>
      </c>
    </row>
    <row r="931" spans="1:20">
      <c r="A931" s="9" t="s">
        <v>3178</v>
      </c>
      <c r="B931" s="9" t="s">
        <v>3179</v>
      </c>
      <c r="E931" s="9" t="s">
        <v>3180</v>
      </c>
      <c r="F931" s="9" t="s">
        <v>3181</v>
      </c>
      <c r="G931" s="9" t="s">
        <v>32</v>
      </c>
    </row>
    <row r="932" spans="1:20">
      <c r="A932" s="9" t="s">
        <v>3182</v>
      </c>
      <c r="B932" s="9" t="s">
        <v>3183</v>
      </c>
      <c r="E932" s="9" t="s">
        <v>259</v>
      </c>
      <c r="F932" s="9" t="s">
        <v>3184</v>
      </c>
      <c r="G932" s="9" t="s">
        <v>32</v>
      </c>
    </row>
    <row r="933" spans="1:20">
      <c r="A933" s="9" t="s">
        <v>3185</v>
      </c>
      <c r="B933" s="9" t="s">
        <v>3186</v>
      </c>
      <c r="E933" s="9" t="s">
        <v>110</v>
      </c>
      <c r="F933" s="9" t="s">
        <v>3187</v>
      </c>
      <c r="G933" s="9" t="s">
        <v>32</v>
      </c>
    </row>
    <row r="934" spans="1:20">
      <c r="A934" s="9" t="s">
        <v>3188</v>
      </c>
      <c r="B934" s="9" t="s">
        <v>3189</v>
      </c>
      <c r="E934" s="9" t="s">
        <v>764</v>
      </c>
      <c r="F934" s="9" t="s">
        <v>3190</v>
      </c>
      <c r="G934" s="9" t="s">
        <v>670</v>
      </c>
      <c r="H934" s="9" t="s">
        <v>64</v>
      </c>
      <c r="T934" s="11">
        <v>-0.73880000000000001</v>
      </c>
    </row>
    <row r="935" spans="1:20">
      <c r="A935" s="9" t="s">
        <v>3191</v>
      </c>
      <c r="B935" s="9" t="s">
        <v>3192</v>
      </c>
      <c r="E935" s="9" t="s">
        <v>86</v>
      </c>
      <c r="F935" s="9" t="s">
        <v>3193</v>
      </c>
      <c r="G935" s="9" t="s">
        <v>32</v>
      </c>
    </row>
    <row r="936" spans="1:20">
      <c r="A936" s="9" t="s">
        <v>3194</v>
      </c>
      <c r="B936" s="9" t="s">
        <v>3195</v>
      </c>
      <c r="E936" s="9" t="s">
        <v>1830</v>
      </c>
      <c r="F936" s="9" t="s">
        <v>3196</v>
      </c>
      <c r="G936" s="9" t="s">
        <v>32</v>
      </c>
    </row>
    <row r="937" spans="1:20">
      <c r="A937" s="9" t="s">
        <v>3197</v>
      </c>
      <c r="B937" s="9" t="s">
        <v>3198</v>
      </c>
      <c r="E937" s="9" t="s">
        <v>71</v>
      </c>
      <c r="F937" s="9" t="s">
        <v>1396</v>
      </c>
      <c r="G937" s="9" t="s">
        <v>32</v>
      </c>
      <c r="H937" s="9" t="s">
        <v>45</v>
      </c>
    </row>
    <row r="938" spans="1:20">
      <c r="A938" s="9" t="s">
        <v>3199</v>
      </c>
      <c r="B938" s="9" t="s">
        <v>3200</v>
      </c>
      <c r="E938" s="9" t="s">
        <v>3080</v>
      </c>
      <c r="F938" s="9" t="s">
        <v>3201</v>
      </c>
      <c r="G938" s="9" t="s">
        <v>32</v>
      </c>
      <c r="S938" s="12">
        <v>757875.67</v>
      </c>
      <c r="T938" s="11">
        <v>4.5600000000000002E-2</v>
      </c>
    </row>
    <row r="939" spans="1:20">
      <c r="A939" s="9" t="s">
        <v>3202</v>
      </c>
      <c r="B939" s="9" t="s">
        <v>3203</v>
      </c>
      <c r="E939" s="9" t="s">
        <v>3204</v>
      </c>
      <c r="F939" s="9" t="s">
        <v>3205</v>
      </c>
      <c r="G939" s="9" t="s">
        <v>32</v>
      </c>
      <c r="H939" s="9" t="s">
        <v>45</v>
      </c>
      <c r="J939" s="9">
        <v>10</v>
      </c>
    </row>
    <row r="940" spans="1:20">
      <c r="A940" s="9" t="s">
        <v>3206</v>
      </c>
      <c r="B940" s="9" t="s">
        <v>3207</v>
      </c>
      <c r="E940" s="9" t="s">
        <v>2774</v>
      </c>
      <c r="F940" s="9" t="s">
        <v>3208</v>
      </c>
      <c r="G940" s="9" t="s">
        <v>32</v>
      </c>
      <c r="H940" s="9" t="s">
        <v>45</v>
      </c>
    </row>
    <row r="941" spans="1:20">
      <c r="A941" s="9" t="s">
        <v>3209</v>
      </c>
      <c r="B941" s="9" t="s">
        <v>3210</v>
      </c>
      <c r="E941" s="9" t="s">
        <v>1005</v>
      </c>
      <c r="F941" s="9" t="s">
        <v>3211</v>
      </c>
      <c r="G941" s="9" t="s">
        <v>32</v>
      </c>
      <c r="K941" s="9">
        <v>0</v>
      </c>
      <c r="L941" s="9">
        <v>1</v>
      </c>
      <c r="N941" s="9" t="s">
        <v>46</v>
      </c>
    </row>
    <row r="942" spans="1:20">
      <c r="A942" s="9" t="s">
        <v>3212</v>
      </c>
      <c r="B942" s="9" t="s">
        <v>3213</v>
      </c>
      <c r="E942" s="9" t="s">
        <v>3214</v>
      </c>
      <c r="F942" s="9" t="s">
        <v>3215</v>
      </c>
      <c r="G942" s="9" t="s">
        <v>32</v>
      </c>
    </row>
    <row r="943" spans="1:20">
      <c r="A943" s="9" t="s">
        <v>3216</v>
      </c>
      <c r="B943" s="9" t="s">
        <v>3217</v>
      </c>
      <c r="E943" s="9" t="s">
        <v>1054</v>
      </c>
      <c r="F943" s="9" t="s">
        <v>3218</v>
      </c>
      <c r="G943" s="9" t="s">
        <v>32</v>
      </c>
    </row>
    <row r="944" spans="1:20">
      <c r="A944" s="9" t="s">
        <v>3219</v>
      </c>
      <c r="B944" s="9" t="s">
        <v>3220</v>
      </c>
      <c r="E944" s="9" t="s">
        <v>651</v>
      </c>
      <c r="F944" s="9" t="s">
        <v>3221</v>
      </c>
      <c r="G944" s="9" t="s">
        <v>670</v>
      </c>
      <c r="H944" s="9" t="s">
        <v>45</v>
      </c>
      <c r="T944" s="11">
        <v>-0.51349999999999996</v>
      </c>
    </row>
    <row r="945" spans="1:14">
      <c r="A945" s="9" t="s">
        <v>3222</v>
      </c>
      <c r="B945" s="9" t="s">
        <v>3223</v>
      </c>
      <c r="E945" s="9" t="s">
        <v>499</v>
      </c>
      <c r="F945" s="9" t="s">
        <v>3224</v>
      </c>
      <c r="G945" s="9" t="s">
        <v>32</v>
      </c>
    </row>
    <row r="946" spans="1:14">
      <c r="A946" s="9" t="s">
        <v>3225</v>
      </c>
      <c r="B946" s="9" t="s">
        <v>3226</v>
      </c>
      <c r="E946" s="9" t="s">
        <v>86</v>
      </c>
      <c r="F946" s="9" t="s">
        <v>3227</v>
      </c>
      <c r="G946" s="9" t="s">
        <v>32</v>
      </c>
      <c r="H946" s="9" t="s">
        <v>170</v>
      </c>
    </row>
    <row r="947" spans="1:14">
      <c r="A947" s="9" t="s">
        <v>3228</v>
      </c>
      <c r="B947" s="9" t="s">
        <v>3229</v>
      </c>
      <c r="E947" s="9" t="s">
        <v>868</v>
      </c>
      <c r="F947" s="9" t="s">
        <v>3230</v>
      </c>
      <c r="G947" s="9" t="s">
        <v>32</v>
      </c>
    </row>
    <row r="948" spans="1:14">
      <c r="A948" s="9" t="s">
        <v>3231</v>
      </c>
      <c r="B948" s="9" t="s">
        <v>3232</v>
      </c>
      <c r="E948" s="9" t="s">
        <v>71</v>
      </c>
      <c r="F948" s="9" t="s">
        <v>3233</v>
      </c>
      <c r="G948" s="9" t="s">
        <v>32</v>
      </c>
    </row>
    <row r="949" spans="1:14">
      <c r="A949" s="9" t="s">
        <v>3234</v>
      </c>
      <c r="B949" s="9" t="s">
        <v>3235</v>
      </c>
      <c r="E949" s="9" t="s">
        <v>1015</v>
      </c>
      <c r="F949" s="9" t="s">
        <v>3236</v>
      </c>
      <c r="G949" s="9" t="s">
        <v>32</v>
      </c>
    </row>
    <row r="950" spans="1:14">
      <c r="A950" s="9" t="s">
        <v>3237</v>
      </c>
      <c r="B950" s="9" t="s">
        <v>3238</v>
      </c>
      <c r="E950" s="9" t="s">
        <v>801</v>
      </c>
      <c r="F950" s="9" t="s">
        <v>3239</v>
      </c>
      <c r="G950" s="9" t="s">
        <v>32</v>
      </c>
    </row>
    <row r="951" spans="1:14">
      <c r="A951" s="9" t="s">
        <v>3240</v>
      </c>
      <c r="B951" s="9" t="s">
        <v>3241</v>
      </c>
      <c r="E951" s="9" t="s">
        <v>1515</v>
      </c>
      <c r="F951" s="9" t="s">
        <v>3242</v>
      </c>
      <c r="G951" s="9" t="s">
        <v>32</v>
      </c>
      <c r="H951" s="9" t="s">
        <v>45</v>
      </c>
    </row>
    <row r="952" spans="1:14">
      <c r="A952" s="9" t="s">
        <v>3243</v>
      </c>
      <c r="B952" s="9" t="s">
        <v>3244</v>
      </c>
      <c r="E952" s="9" t="s">
        <v>57</v>
      </c>
      <c r="F952" s="9" t="s">
        <v>3245</v>
      </c>
      <c r="G952" s="9" t="s">
        <v>32</v>
      </c>
      <c r="J952" s="9">
        <v>36</v>
      </c>
    </row>
    <row r="953" spans="1:14">
      <c r="A953" s="9" t="s">
        <v>3246</v>
      </c>
      <c r="B953" s="9" t="s">
        <v>3247</v>
      </c>
      <c r="E953" s="9" t="s">
        <v>2657</v>
      </c>
      <c r="F953" s="9" t="s">
        <v>3248</v>
      </c>
      <c r="G953" s="9" t="s">
        <v>32</v>
      </c>
    </row>
    <row r="954" spans="1:14">
      <c r="A954" s="9" t="s">
        <v>3249</v>
      </c>
      <c r="B954" s="9" t="s">
        <v>3250</v>
      </c>
      <c r="E954" s="9" t="s">
        <v>101</v>
      </c>
      <c r="F954" s="9" t="s">
        <v>3251</v>
      </c>
      <c r="G954" s="9" t="s">
        <v>32</v>
      </c>
    </row>
    <row r="955" spans="1:14">
      <c r="A955" s="9" t="s">
        <v>3252</v>
      </c>
      <c r="B955" s="9" t="s">
        <v>3253</v>
      </c>
      <c r="E955" s="9" t="s">
        <v>150</v>
      </c>
      <c r="F955" s="9" t="s">
        <v>3254</v>
      </c>
      <c r="G955" s="9" t="s">
        <v>32</v>
      </c>
    </row>
    <row r="956" spans="1:14">
      <c r="A956" s="9" t="s">
        <v>3255</v>
      </c>
      <c r="B956" s="9" t="s">
        <v>3256</v>
      </c>
      <c r="E956" s="9" t="s">
        <v>30</v>
      </c>
      <c r="F956" s="9" t="s">
        <v>3257</v>
      </c>
      <c r="G956" s="9" t="s">
        <v>32</v>
      </c>
      <c r="J956" s="9">
        <v>20</v>
      </c>
    </row>
    <row r="957" spans="1:14">
      <c r="A957" s="9" t="s">
        <v>3258</v>
      </c>
      <c r="B957" s="9" t="s">
        <v>3259</v>
      </c>
      <c r="E957" s="9" t="s">
        <v>53</v>
      </c>
      <c r="F957" s="9" t="s">
        <v>3260</v>
      </c>
      <c r="G957" s="9" t="s">
        <v>32</v>
      </c>
      <c r="K957" s="9">
        <v>0</v>
      </c>
      <c r="L957" s="9">
        <v>1</v>
      </c>
      <c r="N957" s="9" t="s">
        <v>27</v>
      </c>
    </row>
    <row r="958" spans="1:14">
      <c r="A958" s="9" t="s">
        <v>3261</v>
      </c>
      <c r="B958" s="9" t="s">
        <v>3262</v>
      </c>
      <c r="E958" s="9" t="s">
        <v>891</v>
      </c>
      <c r="F958" s="9" t="s">
        <v>3263</v>
      </c>
      <c r="G958" s="9" t="s">
        <v>32</v>
      </c>
    </row>
    <row r="959" spans="1:14">
      <c r="A959" s="9" t="s">
        <v>3264</v>
      </c>
      <c r="B959" s="9" t="s">
        <v>3265</v>
      </c>
      <c r="E959" s="9" t="s">
        <v>173</v>
      </c>
      <c r="F959" s="9" t="s">
        <v>3266</v>
      </c>
      <c r="G959" s="9" t="s">
        <v>32</v>
      </c>
    </row>
    <row r="960" spans="1:14">
      <c r="A960" s="9" t="s">
        <v>3267</v>
      </c>
      <c r="B960" s="9" t="s">
        <v>3268</v>
      </c>
      <c r="E960" s="9" t="s">
        <v>3269</v>
      </c>
      <c r="F960" s="9" t="s">
        <v>3270</v>
      </c>
      <c r="G960" s="9" t="s">
        <v>32</v>
      </c>
    </row>
    <row r="961" spans="1:10">
      <c r="A961" s="9" t="s">
        <v>3271</v>
      </c>
      <c r="B961" s="9" t="s">
        <v>3272</v>
      </c>
      <c r="E961" s="9" t="s">
        <v>267</v>
      </c>
      <c r="F961" s="9" t="s">
        <v>3273</v>
      </c>
      <c r="G961" s="9" t="s">
        <v>32</v>
      </c>
      <c r="J961" s="9">
        <v>52</v>
      </c>
    </row>
    <row r="962" spans="1:10">
      <c r="A962" s="9" t="s">
        <v>3274</v>
      </c>
      <c r="B962" s="9" t="s">
        <v>3275</v>
      </c>
      <c r="E962" s="9" t="s">
        <v>2295</v>
      </c>
      <c r="F962" s="9" t="s">
        <v>3276</v>
      </c>
      <c r="G962" s="9" t="s">
        <v>130</v>
      </c>
      <c r="H962" s="9" t="s">
        <v>3277</v>
      </c>
    </row>
    <row r="963" spans="1:10">
      <c r="A963" s="9" t="s">
        <v>3278</v>
      </c>
      <c r="B963" s="9" t="s">
        <v>3279</v>
      </c>
      <c r="E963" s="9" t="s">
        <v>280</v>
      </c>
      <c r="F963" s="9" t="s">
        <v>3280</v>
      </c>
      <c r="G963" s="9" t="s">
        <v>32</v>
      </c>
    </row>
    <row r="964" spans="1:10">
      <c r="A964" s="9" t="s">
        <v>3281</v>
      </c>
      <c r="B964" s="9" t="s">
        <v>3282</v>
      </c>
      <c r="E964" s="9" t="s">
        <v>86</v>
      </c>
      <c r="F964" s="9" t="s">
        <v>3283</v>
      </c>
      <c r="G964" s="9" t="s">
        <v>32</v>
      </c>
      <c r="H964" s="9" t="s">
        <v>2131</v>
      </c>
      <c r="J964" s="9">
        <v>1</v>
      </c>
    </row>
    <row r="965" spans="1:10">
      <c r="A965" s="9" t="s">
        <v>3284</v>
      </c>
      <c r="B965" s="9" t="s">
        <v>3285</v>
      </c>
      <c r="E965" s="9" t="s">
        <v>3286</v>
      </c>
      <c r="F965" s="9" t="s">
        <v>3287</v>
      </c>
      <c r="G965" s="9" t="s">
        <v>32</v>
      </c>
    </row>
    <row r="966" spans="1:10">
      <c r="A966" s="9" t="s">
        <v>3288</v>
      </c>
      <c r="B966" s="9" t="s">
        <v>3289</v>
      </c>
      <c r="E966" s="9" t="s">
        <v>3290</v>
      </c>
      <c r="F966" s="9" t="s">
        <v>3291</v>
      </c>
      <c r="G966" s="9" t="s">
        <v>32</v>
      </c>
    </row>
    <row r="967" spans="1:10">
      <c r="A967" s="9" t="s">
        <v>3292</v>
      </c>
      <c r="B967" s="9" t="s">
        <v>3293</v>
      </c>
      <c r="E967" s="9" t="s">
        <v>585</v>
      </c>
      <c r="F967" s="9" t="s">
        <v>3294</v>
      </c>
      <c r="G967" s="9" t="s">
        <v>32</v>
      </c>
      <c r="H967" s="9" t="s">
        <v>45</v>
      </c>
    </row>
    <row r="968" spans="1:10">
      <c r="A968" s="9" t="s">
        <v>3295</v>
      </c>
      <c r="B968" s="9" t="s">
        <v>3296</v>
      </c>
      <c r="E968" s="9" t="s">
        <v>651</v>
      </c>
      <c r="F968" s="9" t="s">
        <v>3297</v>
      </c>
      <c r="G968" s="9" t="s">
        <v>32</v>
      </c>
      <c r="J968" s="9">
        <v>10</v>
      </c>
    </row>
    <row r="969" spans="1:10">
      <c r="A969" s="9" t="s">
        <v>3298</v>
      </c>
      <c r="B969" s="9" t="s">
        <v>3299</v>
      </c>
      <c r="E969" s="9" t="s">
        <v>411</v>
      </c>
      <c r="F969" s="9" t="s">
        <v>3300</v>
      </c>
      <c r="G969" s="9" t="s">
        <v>32</v>
      </c>
      <c r="J969" s="9">
        <v>12</v>
      </c>
    </row>
    <row r="970" spans="1:10">
      <c r="A970" s="9" t="s">
        <v>3301</v>
      </c>
      <c r="B970" s="9" t="s">
        <v>3302</v>
      </c>
      <c r="E970" s="9" t="s">
        <v>86</v>
      </c>
      <c r="F970" s="9" t="s">
        <v>3303</v>
      </c>
      <c r="G970" s="9" t="s">
        <v>32</v>
      </c>
    </row>
    <row r="971" spans="1:10">
      <c r="A971" s="9" t="s">
        <v>3304</v>
      </c>
      <c r="B971" s="9" t="s">
        <v>3305</v>
      </c>
      <c r="E971" s="9" t="s">
        <v>635</v>
      </c>
      <c r="F971" s="9" t="s">
        <v>3306</v>
      </c>
      <c r="G971" s="9" t="s">
        <v>32</v>
      </c>
      <c r="H971" s="9" t="s">
        <v>3277</v>
      </c>
      <c r="J971" s="9">
        <v>15</v>
      </c>
    </row>
    <row r="972" spans="1:10">
      <c r="A972" s="9" t="s">
        <v>3307</v>
      </c>
      <c r="B972" s="9" t="s">
        <v>3308</v>
      </c>
      <c r="E972" s="9" t="s">
        <v>411</v>
      </c>
      <c r="F972" s="9" t="s">
        <v>3309</v>
      </c>
      <c r="G972" s="9" t="s">
        <v>32</v>
      </c>
    </row>
    <row r="973" spans="1:10">
      <c r="A973" s="9" t="s">
        <v>3310</v>
      </c>
      <c r="B973" s="9" t="s">
        <v>3311</v>
      </c>
      <c r="E973" s="9" t="s">
        <v>1022</v>
      </c>
      <c r="F973" s="9" t="s">
        <v>3312</v>
      </c>
      <c r="G973" s="9" t="s">
        <v>32</v>
      </c>
    </row>
    <row r="974" spans="1:10">
      <c r="A974" s="9" t="s">
        <v>3313</v>
      </c>
      <c r="B974" s="9" t="s">
        <v>3314</v>
      </c>
      <c r="E974" s="9" t="s">
        <v>1022</v>
      </c>
      <c r="F974" s="9" t="s">
        <v>3315</v>
      </c>
      <c r="G974" s="9" t="s">
        <v>32</v>
      </c>
    </row>
    <row r="975" spans="1:10">
      <c r="A975" s="9" t="s">
        <v>3316</v>
      </c>
      <c r="B975" s="9" t="s">
        <v>3317</v>
      </c>
      <c r="E975" s="9" t="s">
        <v>2043</v>
      </c>
      <c r="F975" s="9" t="s">
        <v>3318</v>
      </c>
      <c r="G975" s="9" t="s">
        <v>32</v>
      </c>
    </row>
    <row r="976" spans="1:10">
      <c r="A976" s="9" t="s">
        <v>3319</v>
      </c>
      <c r="B976" s="9" t="s">
        <v>3320</v>
      </c>
      <c r="E976" s="9" t="s">
        <v>49</v>
      </c>
      <c r="F976" s="9" t="s">
        <v>3321</v>
      </c>
      <c r="G976" s="9" t="s">
        <v>32</v>
      </c>
      <c r="H976" s="9" t="s">
        <v>45</v>
      </c>
      <c r="J976" s="9">
        <v>12</v>
      </c>
    </row>
    <row r="977" spans="1:20">
      <c r="A977" s="9" t="s">
        <v>3322</v>
      </c>
      <c r="B977" s="9" t="s">
        <v>3323</v>
      </c>
      <c r="E977" s="9" t="s">
        <v>86</v>
      </c>
      <c r="F977" s="9" t="s">
        <v>3324</v>
      </c>
      <c r="G977" s="9" t="s">
        <v>32</v>
      </c>
      <c r="H977" s="9" t="s">
        <v>45</v>
      </c>
    </row>
    <row r="978" spans="1:20">
      <c r="A978" s="9" t="s">
        <v>3325</v>
      </c>
      <c r="B978" s="9" t="s">
        <v>3326</v>
      </c>
      <c r="E978" s="9" t="s">
        <v>3327</v>
      </c>
      <c r="F978" s="9" t="s">
        <v>3328</v>
      </c>
      <c r="G978" s="9" t="s">
        <v>32</v>
      </c>
    </row>
    <row r="979" spans="1:20">
      <c r="A979" s="9" t="s">
        <v>3329</v>
      </c>
      <c r="B979" s="9" t="s">
        <v>3330</v>
      </c>
      <c r="E979" s="9" t="s">
        <v>1253</v>
      </c>
      <c r="F979" s="9" t="s">
        <v>3331</v>
      </c>
      <c r="G979" s="9" t="s">
        <v>32</v>
      </c>
      <c r="H979" s="9" t="s">
        <v>45</v>
      </c>
      <c r="J979" s="9">
        <v>2</v>
      </c>
    </row>
    <row r="980" spans="1:20">
      <c r="A980" s="9" t="s">
        <v>3332</v>
      </c>
      <c r="B980" s="9" t="s">
        <v>3333</v>
      </c>
      <c r="E980" s="9" t="s">
        <v>150</v>
      </c>
      <c r="F980" s="9" t="s">
        <v>3334</v>
      </c>
      <c r="G980" s="9" t="s">
        <v>32</v>
      </c>
    </row>
    <row r="981" spans="1:20">
      <c r="A981" s="9" t="s">
        <v>3335</v>
      </c>
      <c r="B981" s="9" t="s">
        <v>3336</v>
      </c>
      <c r="E981" s="9" t="s">
        <v>57</v>
      </c>
      <c r="F981" s="9" t="s">
        <v>3337</v>
      </c>
      <c r="G981" s="9" t="s">
        <v>32</v>
      </c>
      <c r="J981" s="9">
        <v>8</v>
      </c>
    </row>
    <row r="982" spans="1:20">
      <c r="A982" s="9" t="s">
        <v>3338</v>
      </c>
      <c r="B982" s="9" t="s">
        <v>3339</v>
      </c>
      <c r="E982" s="9" t="s">
        <v>86</v>
      </c>
      <c r="F982" s="9" t="s">
        <v>3340</v>
      </c>
      <c r="G982" s="9" t="s">
        <v>32</v>
      </c>
    </row>
    <row r="983" spans="1:20">
      <c r="A983" s="9" t="s">
        <v>3341</v>
      </c>
      <c r="B983" s="9" t="s">
        <v>3342</v>
      </c>
      <c r="E983" s="9" t="s">
        <v>1315</v>
      </c>
      <c r="F983" s="9" t="s">
        <v>3343</v>
      </c>
      <c r="G983" s="9" t="s">
        <v>32</v>
      </c>
    </row>
    <row r="984" spans="1:20">
      <c r="A984" s="9" t="s">
        <v>3344</v>
      </c>
      <c r="B984" s="9" t="s">
        <v>3345</v>
      </c>
      <c r="E984" s="9" t="s">
        <v>71</v>
      </c>
      <c r="F984" s="9" t="s">
        <v>3346</v>
      </c>
      <c r="G984" s="9" t="s">
        <v>32</v>
      </c>
      <c r="H984" s="9" t="s">
        <v>901</v>
      </c>
    </row>
    <row r="985" spans="1:20">
      <c r="A985" s="9" t="s">
        <v>3347</v>
      </c>
      <c r="B985" s="9" t="s">
        <v>3348</v>
      </c>
      <c r="E985" s="9" t="s">
        <v>891</v>
      </c>
      <c r="F985" s="9" t="s">
        <v>3349</v>
      </c>
      <c r="G985" s="9" t="s">
        <v>32</v>
      </c>
    </row>
    <row r="986" spans="1:20">
      <c r="A986" s="9" t="s">
        <v>3350</v>
      </c>
      <c r="B986" s="9" t="s">
        <v>3351</v>
      </c>
      <c r="E986" s="9" t="s">
        <v>71</v>
      </c>
      <c r="F986" s="9" t="s">
        <v>3352</v>
      </c>
      <c r="G986" s="9" t="s">
        <v>32</v>
      </c>
      <c r="H986" s="9" t="s">
        <v>901</v>
      </c>
      <c r="J986" s="9">
        <v>12</v>
      </c>
    </row>
    <row r="987" spans="1:20">
      <c r="A987" s="9" t="s">
        <v>3353</v>
      </c>
      <c r="B987" s="9" t="s">
        <v>3354</v>
      </c>
      <c r="E987" s="9" t="s">
        <v>71</v>
      </c>
      <c r="F987" s="9" t="s">
        <v>3355</v>
      </c>
      <c r="G987" s="9" t="s">
        <v>32</v>
      </c>
      <c r="S987" s="12">
        <v>119936.83</v>
      </c>
      <c r="T987" s="11">
        <v>-5.7999999999999996E-3</v>
      </c>
    </row>
    <row r="988" spans="1:20">
      <c r="A988" s="9" t="s">
        <v>3356</v>
      </c>
      <c r="B988" s="9" t="s">
        <v>3357</v>
      </c>
      <c r="E988" s="9" t="s">
        <v>585</v>
      </c>
      <c r="F988" s="9" t="s">
        <v>3358</v>
      </c>
      <c r="G988" s="9" t="s">
        <v>32</v>
      </c>
      <c r="J988" s="9">
        <v>12</v>
      </c>
    </row>
    <row r="989" spans="1:20">
      <c r="A989" s="9" t="s">
        <v>3359</v>
      </c>
      <c r="B989" s="9" t="s">
        <v>3360</v>
      </c>
      <c r="E989" s="9" t="s">
        <v>86</v>
      </c>
      <c r="F989" s="9" t="s">
        <v>3361</v>
      </c>
      <c r="G989" s="9" t="s">
        <v>32</v>
      </c>
      <c r="J989" s="9">
        <v>13</v>
      </c>
    </row>
    <row r="990" spans="1:20">
      <c r="A990" s="9" t="s">
        <v>3362</v>
      </c>
      <c r="B990" s="9" t="s">
        <v>3363</v>
      </c>
      <c r="E990" s="9" t="s">
        <v>1613</v>
      </c>
      <c r="F990" s="9" t="s">
        <v>3364</v>
      </c>
      <c r="G990" s="9" t="s">
        <v>32</v>
      </c>
    </row>
    <row r="991" spans="1:20">
      <c r="A991" s="9" t="s">
        <v>3365</v>
      </c>
      <c r="B991" s="9" t="s">
        <v>3366</v>
      </c>
      <c r="E991" s="9" t="s">
        <v>868</v>
      </c>
      <c r="F991" s="9" t="s">
        <v>3367</v>
      </c>
      <c r="G991" s="9" t="s">
        <v>32</v>
      </c>
    </row>
    <row r="992" spans="1:20">
      <c r="A992" s="9" t="s">
        <v>3368</v>
      </c>
      <c r="B992" s="9" t="s">
        <v>3369</v>
      </c>
      <c r="E992" s="9" t="s">
        <v>22</v>
      </c>
      <c r="F992" s="9" t="s">
        <v>3370</v>
      </c>
      <c r="G992" s="9" t="s">
        <v>32</v>
      </c>
      <c r="H992" s="9" t="s">
        <v>3371</v>
      </c>
      <c r="J992" s="9">
        <v>17</v>
      </c>
    </row>
    <row r="993" spans="1:20">
      <c r="A993" s="9" t="s">
        <v>3372</v>
      </c>
      <c r="B993" s="9" t="s">
        <v>3373</v>
      </c>
      <c r="E993" s="9" t="s">
        <v>53</v>
      </c>
      <c r="F993" s="9" t="s">
        <v>3374</v>
      </c>
      <c r="G993" s="9" t="s">
        <v>32</v>
      </c>
    </row>
    <row r="994" spans="1:20">
      <c r="A994" s="9" t="s">
        <v>3375</v>
      </c>
      <c r="B994" s="9" t="s">
        <v>3376</v>
      </c>
      <c r="E994" s="9" t="s">
        <v>198</v>
      </c>
      <c r="F994" s="9" t="s">
        <v>3377</v>
      </c>
      <c r="G994" s="9" t="s">
        <v>32</v>
      </c>
    </row>
    <row r="995" spans="1:20">
      <c r="A995" s="9" t="s">
        <v>3378</v>
      </c>
      <c r="B995" s="9" t="s">
        <v>3379</v>
      </c>
      <c r="E995" s="9" t="s">
        <v>86</v>
      </c>
      <c r="F995" s="9" t="s">
        <v>3380</v>
      </c>
      <c r="G995" s="9" t="s">
        <v>32</v>
      </c>
    </row>
    <row r="996" spans="1:20">
      <c r="A996" s="9" t="s">
        <v>3381</v>
      </c>
      <c r="B996" s="9" t="s">
        <v>3382</v>
      </c>
      <c r="E996" s="9" t="s">
        <v>71</v>
      </c>
      <c r="F996" s="9" t="s">
        <v>3383</v>
      </c>
      <c r="G996" s="9" t="s">
        <v>32</v>
      </c>
      <c r="H996" s="9" t="s">
        <v>45</v>
      </c>
    </row>
    <row r="997" spans="1:20">
      <c r="A997" s="9" t="s">
        <v>3384</v>
      </c>
      <c r="B997" s="9" t="s">
        <v>3385</v>
      </c>
      <c r="E997" s="9" t="s">
        <v>2599</v>
      </c>
      <c r="F997" s="9" t="s">
        <v>3386</v>
      </c>
      <c r="G997" s="9" t="s">
        <v>32</v>
      </c>
      <c r="H997" s="9" t="s">
        <v>45</v>
      </c>
      <c r="J997" s="9">
        <v>1</v>
      </c>
    </row>
    <row r="998" spans="1:20">
      <c r="A998" s="9" t="s">
        <v>3387</v>
      </c>
      <c r="B998" s="9" t="s">
        <v>3388</v>
      </c>
      <c r="E998" s="9" t="s">
        <v>198</v>
      </c>
      <c r="F998" s="9" t="s">
        <v>3389</v>
      </c>
      <c r="G998" s="9" t="s">
        <v>32</v>
      </c>
      <c r="H998" s="9" t="s">
        <v>45</v>
      </c>
    </row>
    <row r="999" spans="1:20">
      <c r="A999" s="9" t="s">
        <v>3390</v>
      </c>
      <c r="B999" s="9" t="s">
        <v>3391</v>
      </c>
      <c r="E999" s="9" t="s">
        <v>71</v>
      </c>
      <c r="F999" s="9" t="s">
        <v>3392</v>
      </c>
      <c r="G999" s="9" t="s">
        <v>32</v>
      </c>
      <c r="J999" s="9">
        <v>13</v>
      </c>
    </row>
    <row r="1000" spans="1:20">
      <c r="A1000" s="9" t="s">
        <v>3393</v>
      </c>
      <c r="B1000" s="9" t="s">
        <v>3394</v>
      </c>
      <c r="E1000" s="9" t="s">
        <v>71</v>
      </c>
      <c r="F1000" s="9" t="s">
        <v>3395</v>
      </c>
      <c r="G1000" s="9" t="s">
        <v>32</v>
      </c>
      <c r="J1000" s="9">
        <v>13</v>
      </c>
    </row>
    <row r="1001" spans="1:20">
      <c r="A1001" s="9" t="s">
        <v>3396</v>
      </c>
      <c r="B1001" s="9" t="s">
        <v>3397</v>
      </c>
      <c r="E1001" s="9" t="s">
        <v>3398</v>
      </c>
      <c r="F1001" s="9" t="s">
        <v>3399</v>
      </c>
      <c r="G1001" s="9" t="s">
        <v>32</v>
      </c>
      <c r="H1001" s="9" t="s">
        <v>45</v>
      </c>
    </row>
    <row r="1002" spans="1:20">
      <c r="A1002" s="9" t="s">
        <v>3400</v>
      </c>
      <c r="B1002" s="9" t="s">
        <v>3401</v>
      </c>
      <c r="C1002" s="9">
        <v>1</v>
      </c>
      <c r="E1002" s="9" t="s">
        <v>30</v>
      </c>
      <c r="F1002" s="9" t="s">
        <v>3402</v>
      </c>
      <c r="G1002" s="9" t="s">
        <v>3403</v>
      </c>
      <c r="H1002" s="9" t="s">
        <v>3404</v>
      </c>
      <c r="O1002" s="9">
        <v>1</v>
      </c>
      <c r="R1002" s="9">
        <v>1</v>
      </c>
    </row>
    <row r="1003" spans="1:20">
      <c r="A1003" s="9" t="s">
        <v>3405</v>
      </c>
      <c r="B1003" s="9" t="s">
        <v>3406</v>
      </c>
      <c r="C1003" s="9">
        <v>1</v>
      </c>
      <c r="E1003" s="9" t="s">
        <v>891</v>
      </c>
      <c r="F1003" s="9" t="s">
        <v>3407</v>
      </c>
      <c r="G1003" s="9" t="s">
        <v>3408</v>
      </c>
      <c r="O1003" s="9">
        <v>1</v>
      </c>
      <c r="S1003" s="12">
        <v>1125.5</v>
      </c>
      <c r="T1003" s="11">
        <v>-0.39479999999999998</v>
      </c>
    </row>
    <row r="1004" spans="1:20">
      <c r="A1004" s="9" t="s">
        <v>3409</v>
      </c>
      <c r="B1004" s="9" t="s">
        <v>3410</v>
      </c>
      <c r="C1004" s="9">
        <v>1</v>
      </c>
      <c r="E1004" s="9" t="s">
        <v>720</v>
      </c>
      <c r="F1004" s="9" t="s">
        <v>3411</v>
      </c>
      <c r="G1004" s="9" t="s">
        <v>3408</v>
      </c>
      <c r="K1004" s="9">
        <v>2</v>
      </c>
      <c r="L1004" s="9">
        <v>0</v>
      </c>
      <c r="M1004" s="9" t="s">
        <v>26</v>
      </c>
      <c r="O1004" s="9">
        <v>1</v>
      </c>
      <c r="Q1004" s="9">
        <v>1</v>
      </c>
    </row>
    <row r="1005" spans="1:20">
      <c r="A1005" s="9" t="s">
        <v>3412</v>
      </c>
      <c r="B1005" s="9" t="s">
        <v>3413</v>
      </c>
      <c r="C1005" s="9">
        <v>1</v>
      </c>
      <c r="E1005" s="9" t="s">
        <v>86</v>
      </c>
      <c r="F1005" s="9" t="s">
        <v>3414</v>
      </c>
      <c r="G1005" s="9" t="s">
        <v>3408</v>
      </c>
      <c r="H1005" s="9" t="s">
        <v>25</v>
      </c>
      <c r="O1005" s="9">
        <v>1</v>
      </c>
    </row>
    <row r="1006" spans="1:20">
      <c r="A1006" s="9" t="s">
        <v>3415</v>
      </c>
      <c r="B1006" s="9" t="s">
        <v>3416</v>
      </c>
      <c r="C1006" s="9">
        <v>1</v>
      </c>
      <c r="D1006" s="9">
        <v>1</v>
      </c>
      <c r="E1006" s="9" t="s">
        <v>613</v>
      </c>
      <c r="F1006" s="9" t="s">
        <v>3417</v>
      </c>
      <c r="G1006" s="9" t="s">
        <v>3408</v>
      </c>
      <c r="H1006" s="9" t="s">
        <v>933</v>
      </c>
      <c r="I1006" s="9">
        <v>1</v>
      </c>
      <c r="K1006" s="9">
        <v>0</v>
      </c>
      <c r="L1006" s="9">
        <v>1</v>
      </c>
      <c r="N1006" s="9" t="s">
        <v>46</v>
      </c>
      <c r="O1006" s="9">
        <v>1</v>
      </c>
      <c r="Q1006" s="9">
        <v>1</v>
      </c>
    </row>
    <row r="1007" spans="1:20">
      <c r="A1007" s="9" t="s">
        <v>3418</v>
      </c>
      <c r="B1007" s="9" t="s">
        <v>3419</v>
      </c>
      <c r="C1007" s="9">
        <v>1</v>
      </c>
      <c r="E1007" s="9" t="s">
        <v>110</v>
      </c>
      <c r="F1007" s="9" t="s">
        <v>3420</v>
      </c>
      <c r="G1007" s="9" t="s">
        <v>3421</v>
      </c>
      <c r="O1007" s="9">
        <v>1</v>
      </c>
    </row>
    <row r="1008" spans="1:20">
      <c r="A1008" s="9" t="s">
        <v>3422</v>
      </c>
      <c r="B1008" s="9" t="s">
        <v>3423</v>
      </c>
      <c r="C1008" s="9">
        <v>1</v>
      </c>
      <c r="E1008" s="9" t="s">
        <v>1672</v>
      </c>
      <c r="F1008" s="9" t="s">
        <v>3424</v>
      </c>
      <c r="G1008" s="9" t="s">
        <v>3421</v>
      </c>
      <c r="H1008" s="9" t="s">
        <v>1100</v>
      </c>
      <c r="O1008" s="9">
        <v>1</v>
      </c>
      <c r="Q1008" s="9">
        <v>1</v>
      </c>
      <c r="R1008" s="9">
        <v>1</v>
      </c>
    </row>
    <row r="1009" spans="1:20">
      <c r="A1009" s="9" t="s">
        <v>3425</v>
      </c>
      <c r="B1009" s="9" t="s">
        <v>3426</v>
      </c>
      <c r="C1009" s="9">
        <v>1</v>
      </c>
      <c r="E1009" s="9" t="s">
        <v>2641</v>
      </c>
      <c r="F1009" s="9" t="s">
        <v>3427</v>
      </c>
      <c r="G1009" s="9" t="s">
        <v>3408</v>
      </c>
      <c r="O1009" s="9">
        <v>1</v>
      </c>
      <c r="Q1009" s="9">
        <v>1</v>
      </c>
      <c r="R1009" s="9">
        <v>1</v>
      </c>
    </row>
    <row r="1010" spans="1:20">
      <c r="A1010" s="9" t="s">
        <v>3428</v>
      </c>
      <c r="B1010" s="9" t="s">
        <v>3429</v>
      </c>
      <c r="C1010" s="9">
        <v>1</v>
      </c>
      <c r="E1010" s="9" t="s">
        <v>3430</v>
      </c>
      <c r="F1010" s="9" t="s">
        <v>3431</v>
      </c>
      <c r="G1010" s="9" t="s">
        <v>3432</v>
      </c>
      <c r="H1010" s="9" t="s">
        <v>505</v>
      </c>
      <c r="K1010" s="9">
        <v>0</v>
      </c>
      <c r="L1010" s="9">
        <v>2</v>
      </c>
      <c r="N1010" s="9" t="s">
        <v>888</v>
      </c>
      <c r="O1010" s="9">
        <v>1</v>
      </c>
    </row>
    <row r="1011" spans="1:20">
      <c r="A1011" s="9" t="s">
        <v>3433</v>
      </c>
      <c r="B1011" s="9" t="s">
        <v>3434</v>
      </c>
      <c r="C1011" s="9">
        <v>1</v>
      </c>
      <c r="D1011" s="9">
        <v>1</v>
      </c>
      <c r="E1011" s="9" t="s">
        <v>86</v>
      </c>
      <c r="F1011" s="9" t="s">
        <v>3435</v>
      </c>
      <c r="G1011" s="9" t="s">
        <v>3408</v>
      </c>
      <c r="H1011" s="9" t="s">
        <v>45</v>
      </c>
      <c r="I1011" s="9">
        <v>1</v>
      </c>
      <c r="O1011" s="9">
        <v>1</v>
      </c>
    </row>
    <row r="1012" spans="1:20">
      <c r="A1012" s="9" t="s">
        <v>3436</v>
      </c>
      <c r="B1012" s="9" t="s">
        <v>3437</v>
      </c>
      <c r="C1012" s="9">
        <v>1</v>
      </c>
      <c r="E1012" s="9" t="s">
        <v>61</v>
      </c>
      <c r="F1012" s="9" t="s">
        <v>3438</v>
      </c>
      <c r="G1012" s="9" t="s">
        <v>3421</v>
      </c>
      <c r="H1012" s="9" t="s">
        <v>45</v>
      </c>
      <c r="O1012" s="9">
        <v>1</v>
      </c>
    </row>
    <row r="1013" spans="1:20">
      <c r="A1013" s="9" t="s">
        <v>3439</v>
      </c>
      <c r="B1013" s="9" t="s">
        <v>3440</v>
      </c>
      <c r="C1013" s="9">
        <v>1</v>
      </c>
      <c r="E1013" s="9" t="s">
        <v>86</v>
      </c>
      <c r="F1013" s="9" t="s">
        <v>3441</v>
      </c>
      <c r="G1013" s="9" t="s">
        <v>3408</v>
      </c>
      <c r="O1013" s="9">
        <v>1</v>
      </c>
      <c r="R1013" s="9">
        <v>1</v>
      </c>
    </row>
    <row r="1014" spans="1:20">
      <c r="A1014" s="9" t="s">
        <v>3442</v>
      </c>
      <c r="B1014" s="9" t="s">
        <v>3443</v>
      </c>
      <c r="C1014" s="9">
        <v>1</v>
      </c>
      <c r="E1014" s="9" t="s">
        <v>3444</v>
      </c>
      <c r="F1014" s="9" t="s">
        <v>3445</v>
      </c>
      <c r="G1014" s="9" t="s">
        <v>3421</v>
      </c>
      <c r="H1014" s="9" t="s">
        <v>64</v>
      </c>
      <c r="K1014" s="9">
        <v>0</v>
      </c>
      <c r="L1014" s="9">
        <v>2</v>
      </c>
      <c r="N1014" s="9" t="s">
        <v>888</v>
      </c>
      <c r="O1014" s="9">
        <v>1</v>
      </c>
      <c r="S1014" s="12">
        <v>1836.83</v>
      </c>
      <c r="T1014" s="11">
        <v>-0.63949999999999996</v>
      </c>
    </row>
    <row r="1015" spans="1:20">
      <c r="A1015" s="9" t="s">
        <v>3446</v>
      </c>
      <c r="B1015" s="9" t="s">
        <v>3447</v>
      </c>
      <c r="C1015" s="9">
        <v>1</v>
      </c>
      <c r="E1015" s="9" t="s">
        <v>110</v>
      </c>
      <c r="F1015" s="9" t="s">
        <v>3448</v>
      </c>
      <c r="G1015" s="9" t="s">
        <v>3408</v>
      </c>
      <c r="H1015" s="9" t="s">
        <v>45</v>
      </c>
      <c r="O1015" s="9">
        <v>1</v>
      </c>
    </row>
    <row r="1016" spans="1:20">
      <c r="A1016" s="9" t="s">
        <v>99</v>
      </c>
      <c r="B1016" s="9" t="s">
        <v>100</v>
      </c>
      <c r="C1016" s="9">
        <v>1</v>
      </c>
      <c r="E1016" s="9" t="s">
        <v>101</v>
      </c>
      <c r="F1016" s="9" t="s">
        <v>102</v>
      </c>
      <c r="G1016" s="9" t="s">
        <v>103</v>
      </c>
      <c r="H1016" s="9" t="s">
        <v>104</v>
      </c>
      <c r="O1016" s="9">
        <v>1</v>
      </c>
      <c r="R1016" s="9">
        <v>1</v>
      </c>
    </row>
    <row r="1017" spans="1:20">
      <c r="A1017" s="9" t="s">
        <v>3449</v>
      </c>
      <c r="B1017" s="9" t="s">
        <v>3450</v>
      </c>
      <c r="C1017" s="9">
        <v>1</v>
      </c>
      <c r="E1017" s="9" t="s">
        <v>1487</v>
      </c>
      <c r="F1017" s="9" t="s">
        <v>3451</v>
      </c>
      <c r="G1017" s="9" t="s">
        <v>3408</v>
      </c>
      <c r="O1017" s="9">
        <v>1</v>
      </c>
      <c r="Q1017" s="9">
        <v>1</v>
      </c>
    </row>
    <row r="1018" spans="1:20">
      <c r="A1018" s="9" t="s">
        <v>3452</v>
      </c>
      <c r="B1018" s="9" t="s">
        <v>3453</v>
      </c>
      <c r="C1018" s="9">
        <v>1</v>
      </c>
      <c r="D1018" s="9">
        <v>1</v>
      </c>
      <c r="E1018" s="9" t="s">
        <v>86</v>
      </c>
      <c r="F1018" s="9" t="s">
        <v>3454</v>
      </c>
      <c r="G1018" s="9" t="s">
        <v>3408</v>
      </c>
      <c r="I1018" s="9">
        <v>1</v>
      </c>
      <c r="O1018" s="9">
        <v>1</v>
      </c>
      <c r="S1018" s="12">
        <v>64735504540.5</v>
      </c>
      <c r="T1018" s="11">
        <v>6.6E-3</v>
      </c>
    </row>
    <row r="1019" spans="1:20">
      <c r="A1019" s="9" t="s">
        <v>3455</v>
      </c>
      <c r="B1019" s="9" t="s">
        <v>3456</v>
      </c>
      <c r="C1019" s="9">
        <v>1</v>
      </c>
      <c r="E1019" s="9" t="s">
        <v>86</v>
      </c>
      <c r="F1019" s="9" t="s">
        <v>3457</v>
      </c>
      <c r="G1019" s="9" t="s">
        <v>3408</v>
      </c>
      <c r="O1019" s="9">
        <v>1</v>
      </c>
    </row>
    <row r="1020" spans="1:20">
      <c r="A1020" s="9" t="s">
        <v>3458</v>
      </c>
      <c r="B1020" s="9" t="s">
        <v>3459</v>
      </c>
      <c r="C1020" s="9">
        <v>1</v>
      </c>
      <c r="E1020" s="9" t="s">
        <v>3460</v>
      </c>
      <c r="F1020" s="9" t="s">
        <v>3461</v>
      </c>
      <c r="G1020" s="9" t="s">
        <v>3462</v>
      </c>
      <c r="H1020" s="9" t="s">
        <v>170</v>
      </c>
      <c r="O1020" s="9">
        <v>1</v>
      </c>
      <c r="Q1020" s="9">
        <v>1</v>
      </c>
      <c r="R1020" s="9">
        <v>1</v>
      </c>
    </row>
    <row r="1021" spans="1:20">
      <c r="A1021" s="9" t="s">
        <v>3463</v>
      </c>
      <c r="B1021" s="9" t="s">
        <v>3464</v>
      </c>
      <c r="C1021" s="9">
        <v>1</v>
      </c>
      <c r="D1021" s="9">
        <v>1</v>
      </c>
      <c r="E1021" s="9" t="s">
        <v>86</v>
      </c>
      <c r="F1021" s="9" t="s">
        <v>3465</v>
      </c>
      <c r="G1021" s="9" t="s">
        <v>3408</v>
      </c>
      <c r="I1021" s="9">
        <v>1</v>
      </c>
      <c r="O1021" s="9">
        <v>1</v>
      </c>
      <c r="R1021" s="9">
        <v>1</v>
      </c>
    </row>
    <row r="1022" spans="1:20">
      <c r="A1022" s="9" t="s">
        <v>3466</v>
      </c>
      <c r="B1022" s="9" t="s">
        <v>3467</v>
      </c>
      <c r="C1022" s="9">
        <v>1</v>
      </c>
      <c r="E1022" s="9" t="s">
        <v>194</v>
      </c>
      <c r="F1022" s="9" t="s">
        <v>3468</v>
      </c>
      <c r="G1022" s="9" t="s">
        <v>3408</v>
      </c>
      <c r="O1022" s="9">
        <v>1</v>
      </c>
      <c r="S1022" s="9">
        <v>749.83</v>
      </c>
      <c r="T1022" s="11">
        <v>1.0125</v>
      </c>
    </row>
    <row r="1023" spans="1:20">
      <c r="A1023" s="9" t="s">
        <v>3469</v>
      </c>
      <c r="B1023" s="9" t="s">
        <v>3470</v>
      </c>
      <c r="C1023" s="9">
        <v>1</v>
      </c>
      <c r="D1023" s="9">
        <v>1</v>
      </c>
      <c r="E1023" s="9" t="s">
        <v>651</v>
      </c>
      <c r="F1023" s="9" t="s">
        <v>3469</v>
      </c>
      <c r="G1023" s="9" t="s">
        <v>3408</v>
      </c>
      <c r="I1023" s="9">
        <v>1</v>
      </c>
      <c r="O1023" s="9">
        <v>1</v>
      </c>
    </row>
    <row r="1024" spans="1:20">
      <c r="A1024" s="9" t="s">
        <v>126</v>
      </c>
      <c r="B1024" s="9" t="s">
        <v>127</v>
      </c>
      <c r="C1024" s="9">
        <v>1</v>
      </c>
      <c r="E1024" s="9" t="s">
        <v>128</v>
      </c>
      <c r="F1024" s="9" t="s">
        <v>129</v>
      </c>
      <c r="G1024" s="9" t="s">
        <v>130</v>
      </c>
      <c r="H1024" s="9" t="s">
        <v>45</v>
      </c>
      <c r="O1024" s="9">
        <v>1</v>
      </c>
      <c r="R1024" s="9">
        <v>1</v>
      </c>
    </row>
    <row r="1025" spans="1:20">
      <c r="A1025" s="9" t="s">
        <v>3471</v>
      </c>
      <c r="B1025" s="9" t="s">
        <v>3472</v>
      </c>
      <c r="C1025" s="9">
        <v>1</v>
      </c>
      <c r="E1025" s="9" t="s">
        <v>267</v>
      </c>
      <c r="F1025" s="9" t="s">
        <v>3473</v>
      </c>
      <c r="G1025" s="9" t="s">
        <v>3408</v>
      </c>
      <c r="O1025" s="9">
        <v>1</v>
      </c>
      <c r="Q1025" s="9">
        <v>1</v>
      </c>
    </row>
    <row r="1026" spans="1:20">
      <c r="A1026" s="9" t="s">
        <v>3474</v>
      </c>
      <c r="B1026" s="9" t="s">
        <v>3475</v>
      </c>
      <c r="C1026" s="9">
        <v>1</v>
      </c>
      <c r="E1026" s="9" t="s">
        <v>3476</v>
      </c>
      <c r="F1026" s="9" t="s">
        <v>3477</v>
      </c>
      <c r="G1026" s="9" t="s">
        <v>3408</v>
      </c>
      <c r="O1026" s="9">
        <v>1</v>
      </c>
      <c r="S1026" s="12">
        <v>9284168.1699999999</v>
      </c>
      <c r="T1026" s="11">
        <v>-0.23430000000000001</v>
      </c>
    </row>
    <row r="1027" spans="1:20">
      <c r="A1027" s="9" t="s">
        <v>3478</v>
      </c>
      <c r="B1027" s="9" t="s">
        <v>3479</v>
      </c>
      <c r="C1027" s="9">
        <v>1</v>
      </c>
      <c r="E1027" s="9" t="s">
        <v>3480</v>
      </c>
      <c r="F1027" s="9" t="s">
        <v>3481</v>
      </c>
      <c r="G1027" s="9" t="s">
        <v>3482</v>
      </c>
      <c r="H1027" s="9" t="s">
        <v>25</v>
      </c>
      <c r="O1027" s="9">
        <v>1</v>
      </c>
    </row>
    <row r="1028" spans="1:20">
      <c r="A1028" s="9" t="s">
        <v>3483</v>
      </c>
      <c r="B1028" s="9" t="s">
        <v>3484</v>
      </c>
      <c r="C1028" s="9">
        <v>1</v>
      </c>
      <c r="E1028" s="9" t="s">
        <v>3485</v>
      </c>
      <c r="F1028" s="9" t="s">
        <v>3486</v>
      </c>
      <c r="G1028" s="9" t="s">
        <v>3408</v>
      </c>
      <c r="O1028" s="9">
        <v>1</v>
      </c>
      <c r="R1028" s="9">
        <v>1</v>
      </c>
    </row>
    <row r="1029" spans="1:20">
      <c r="A1029" s="9" t="s">
        <v>3487</v>
      </c>
      <c r="B1029" s="9" t="s">
        <v>3488</v>
      </c>
      <c r="C1029" s="9">
        <v>1</v>
      </c>
      <c r="E1029" s="9" t="s">
        <v>499</v>
      </c>
      <c r="F1029" s="9" t="s">
        <v>3489</v>
      </c>
      <c r="G1029" s="9" t="s">
        <v>3408</v>
      </c>
      <c r="O1029" s="9">
        <v>1</v>
      </c>
      <c r="S1029" s="12">
        <v>13862393.33</v>
      </c>
      <c r="T1029" s="11">
        <v>-0.1842</v>
      </c>
    </row>
    <row r="1030" spans="1:20">
      <c r="A1030" s="9" t="s">
        <v>3490</v>
      </c>
      <c r="B1030" s="9" t="s">
        <v>3491</v>
      </c>
      <c r="C1030" s="9">
        <v>1</v>
      </c>
      <c r="D1030" s="9">
        <v>1</v>
      </c>
      <c r="E1030" s="9" t="s">
        <v>891</v>
      </c>
      <c r="F1030" s="9" t="s">
        <v>3492</v>
      </c>
      <c r="G1030" s="9" t="s">
        <v>3432</v>
      </c>
      <c r="I1030" s="9">
        <v>1</v>
      </c>
      <c r="O1030" s="9">
        <v>1</v>
      </c>
    </row>
    <row r="1031" spans="1:20">
      <c r="A1031" s="9" t="s">
        <v>3493</v>
      </c>
      <c r="B1031" s="9" t="s">
        <v>3494</v>
      </c>
      <c r="C1031" s="9">
        <v>1</v>
      </c>
      <c r="D1031" s="9">
        <v>1</v>
      </c>
      <c r="E1031" s="9" t="s">
        <v>232</v>
      </c>
      <c r="F1031" s="9" t="s">
        <v>3495</v>
      </c>
      <c r="G1031" s="9" t="s">
        <v>3421</v>
      </c>
      <c r="H1031" s="9" t="s">
        <v>3496</v>
      </c>
      <c r="I1031" s="9">
        <v>1</v>
      </c>
      <c r="O1031" s="9">
        <v>1</v>
      </c>
      <c r="R1031" s="9">
        <v>1</v>
      </c>
    </row>
    <row r="1032" spans="1:20">
      <c r="A1032" s="9" t="s">
        <v>3497</v>
      </c>
      <c r="B1032" s="9" t="s">
        <v>3498</v>
      </c>
      <c r="C1032" s="9">
        <v>1</v>
      </c>
      <c r="E1032" s="9" t="s">
        <v>71</v>
      </c>
      <c r="F1032" s="9" t="s">
        <v>3499</v>
      </c>
      <c r="G1032" s="9" t="s">
        <v>3408</v>
      </c>
      <c r="H1032" s="9" t="s">
        <v>45</v>
      </c>
      <c r="O1032" s="9">
        <v>1</v>
      </c>
      <c r="Q1032" s="9">
        <v>1</v>
      </c>
    </row>
    <row r="1033" spans="1:20">
      <c r="A1033" s="9" t="s">
        <v>3500</v>
      </c>
      <c r="B1033" s="9" t="s">
        <v>3501</v>
      </c>
      <c r="C1033" s="9">
        <v>1</v>
      </c>
      <c r="E1033" s="9" t="s">
        <v>43</v>
      </c>
      <c r="F1033" s="9" t="s">
        <v>3502</v>
      </c>
      <c r="G1033" s="9" t="s">
        <v>3408</v>
      </c>
      <c r="H1033" s="9" t="s">
        <v>64</v>
      </c>
      <c r="O1033" s="9">
        <v>1</v>
      </c>
      <c r="Q1033" s="9">
        <v>1</v>
      </c>
    </row>
    <row r="1034" spans="1:20">
      <c r="A1034" s="9" t="s">
        <v>3503</v>
      </c>
      <c r="B1034" s="9" t="s">
        <v>3504</v>
      </c>
      <c r="C1034" s="9">
        <v>1</v>
      </c>
      <c r="E1034" s="9" t="s">
        <v>86</v>
      </c>
      <c r="F1034" s="9" t="s">
        <v>3505</v>
      </c>
      <c r="G1034" s="9" t="s">
        <v>3408</v>
      </c>
      <c r="H1034" s="9" t="s">
        <v>344</v>
      </c>
      <c r="O1034" s="9">
        <v>1</v>
      </c>
      <c r="Q1034" s="9">
        <v>1</v>
      </c>
    </row>
    <row r="1035" spans="1:20">
      <c r="A1035" s="9" t="s">
        <v>3506</v>
      </c>
      <c r="B1035" s="9" t="s">
        <v>3507</v>
      </c>
      <c r="C1035" s="9">
        <v>1</v>
      </c>
      <c r="E1035" s="9" t="s">
        <v>110</v>
      </c>
      <c r="F1035" s="9" t="s">
        <v>3508</v>
      </c>
      <c r="G1035" s="9" t="s">
        <v>3408</v>
      </c>
      <c r="H1035" s="9" t="s">
        <v>45</v>
      </c>
      <c r="K1035" s="9">
        <v>0</v>
      </c>
      <c r="L1035" s="9">
        <v>1</v>
      </c>
      <c r="N1035" s="9" t="s">
        <v>46</v>
      </c>
      <c r="O1035" s="9">
        <v>1</v>
      </c>
    </row>
    <row r="1036" spans="1:20">
      <c r="A1036" s="9" t="s">
        <v>3509</v>
      </c>
      <c r="B1036" s="9" t="s">
        <v>3510</v>
      </c>
      <c r="C1036" s="9">
        <v>1</v>
      </c>
      <c r="E1036" s="9" t="s">
        <v>280</v>
      </c>
      <c r="F1036" s="9" t="s">
        <v>3511</v>
      </c>
      <c r="G1036" s="9" t="s">
        <v>3408</v>
      </c>
      <c r="O1036" s="9">
        <v>1</v>
      </c>
      <c r="R1036" s="9">
        <v>1</v>
      </c>
    </row>
    <row r="1037" spans="1:20">
      <c r="A1037" s="9" t="s">
        <v>3512</v>
      </c>
      <c r="B1037" s="9" t="s">
        <v>3513</v>
      </c>
      <c r="C1037" s="9">
        <v>1</v>
      </c>
      <c r="E1037" s="9" t="s">
        <v>3514</v>
      </c>
      <c r="F1037" s="9" t="s">
        <v>3515</v>
      </c>
      <c r="G1037" s="9" t="s">
        <v>3408</v>
      </c>
      <c r="H1037" s="9" t="s">
        <v>45</v>
      </c>
      <c r="O1037" s="9">
        <v>1</v>
      </c>
    </row>
    <row r="1038" spans="1:20">
      <c r="A1038" s="9" t="s">
        <v>3516</v>
      </c>
      <c r="B1038" s="9" t="s">
        <v>3517</v>
      </c>
      <c r="C1038" s="9">
        <v>1</v>
      </c>
      <c r="E1038" s="9" t="s">
        <v>117</v>
      </c>
      <c r="F1038" s="9" t="s">
        <v>3518</v>
      </c>
      <c r="G1038" s="9" t="s">
        <v>3408</v>
      </c>
      <c r="H1038" s="9" t="s">
        <v>45</v>
      </c>
      <c r="O1038" s="9">
        <v>1</v>
      </c>
      <c r="R1038" s="9">
        <v>1</v>
      </c>
    </row>
    <row r="1039" spans="1:20">
      <c r="A1039" s="9" t="s">
        <v>3519</v>
      </c>
      <c r="B1039" s="9" t="s">
        <v>3520</v>
      </c>
      <c r="C1039" s="9">
        <v>1</v>
      </c>
      <c r="E1039" s="9" t="s">
        <v>3521</v>
      </c>
      <c r="F1039" s="9" t="s">
        <v>3522</v>
      </c>
      <c r="G1039" s="9" t="s">
        <v>3408</v>
      </c>
      <c r="O1039" s="9">
        <v>1</v>
      </c>
    </row>
    <row r="1040" spans="1:20">
      <c r="A1040" s="9" t="s">
        <v>3523</v>
      </c>
      <c r="B1040" s="9" t="s">
        <v>3524</v>
      </c>
      <c r="C1040" s="9">
        <v>1</v>
      </c>
      <c r="E1040" s="9" t="s">
        <v>71</v>
      </c>
      <c r="F1040" s="9" t="s">
        <v>3525</v>
      </c>
      <c r="G1040" s="9" t="s">
        <v>3408</v>
      </c>
      <c r="O1040" s="9">
        <v>1</v>
      </c>
      <c r="Q1040" s="9">
        <v>1</v>
      </c>
    </row>
    <row r="1041" spans="1:20">
      <c r="A1041" s="9" t="s">
        <v>3526</v>
      </c>
      <c r="B1041" s="9" t="s">
        <v>3527</v>
      </c>
      <c r="C1041" s="9">
        <v>1</v>
      </c>
      <c r="E1041" s="9" t="s">
        <v>3528</v>
      </c>
      <c r="F1041" s="9" t="s">
        <v>3529</v>
      </c>
      <c r="G1041" s="9" t="s">
        <v>3432</v>
      </c>
      <c r="H1041" s="9" t="s">
        <v>45</v>
      </c>
      <c r="O1041" s="9">
        <v>1</v>
      </c>
    </row>
    <row r="1042" spans="1:20">
      <c r="A1042" s="9" t="s">
        <v>3530</v>
      </c>
      <c r="B1042" s="9" t="s">
        <v>3531</v>
      </c>
      <c r="C1042" s="9">
        <v>1</v>
      </c>
      <c r="E1042" s="9" t="s">
        <v>651</v>
      </c>
      <c r="F1042" s="9" t="s">
        <v>3532</v>
      </c>
      <c r="G1042" s="9" t="s">
        <v>3408</v>
      </c>
      <c r="H1042" s="9" t="s">
        <v>45</v>
      </c>
      <c r="O1042" s="9">
        <v>1</v>
      </c>
      <c r="Q1042" s="9">
        <v>1</v>
      </c>
    </row>
    <row r="1043" spans="1:20">
      <c r="A1043" s="9" t="s">
        <v>3533</v>
      </c>
      <c r="B1043" s="9" t="s">
        <v>3534</v>
      </c>
      <c r="C1043" s="9">
        <v>1</v>
      </c>
      <c r="E1043" s="9" t="s">
        <v>1276</v>
      </c>
      <c r="F1043" s="9" t="s">
        <v>3535</v>
      </c>
      <c r="G1043" s="9" t="s">
        <v>3408</v>
      </c>
      <c r="O1043" s="9">
        <v>1</v>
      </c>
      <c r="Q1043" s="9">
        <v>1</v>
      </c>
    </row>
    <row r="1044" spans="1:20">
      <c r="A1044" s="9" t="s">
        <v>237</v>
      </c>
      <c r="B1044" s="9" t="s">
        <v>238</v>
      </c>
      <c r="C1044" s="9">
        <v>1</v>
      </c>
      <c r="E1044" s="9" t="s">
        <v>61</v>
      </c>
      <c r="F1044" s="9" t="s">
        <v>239</v>
      </c>
      <c r="G1044" s="9" t="s">
        <v>130</v>
      </c>
      <c r="H1044" s="9" t="s">
        <v>64</v>
      </c>
      <c r="O1044" s="9">
        <v>1</v>
      </c>
      <c r="Q1044" s="9">
        <v>1</v>
      </c>
    </row>
    <row r="1045" spans="1:20">
      <c r="A1045" s="9" t="s">
        <v>3536</v>
      </c>
      <c r="B1045" s="9" t="s">
        <v>3537</v>
      </c>
      <c r="C1045" s="9">
        <v>1</v>
      </c>
      <c r="E1045" s="9" t="s">
        <v>150</v>
      </c>
      <c r="F1045" s="9" t="s">
        <v>3538</v>
      </c>
      <c r="G1045" s="9" t="s">
        <v>3408</v>
      </c>
      <c r="H1045" s="9" t="s">
        <v>64</v>
      </c>
      <c r="O1045" s="9">
        <v>1</v>
      </c>
      <c r="Q1045" s="9">
        <v>1</v>
      </c>
    </row>
    <row r="1046" spans="1:20">
      <c r="A1046" s="9" t="s">
        <v>3539</v>
      </c>
      <c r="B1046" s="9" t="s">
        <v>3540</v>
      </c>
      <c r="C1046" s="9">
        <v>1</v>
      </c>
      <c r="E1046" s="9" t="s">
        <v>194</v>
      </c>
      <c r="F1046" s="9" t="s">
        <v>3541</v>
      </c>
      <c r="G1046" s="9" t="s">
        <v>3408</v>
      </c>
      <c r="O1046" s="9">
        <v>1</v>
      </c>
    </row>
    <row r="1047" spans="1:20">
      <c r="A1047" s="9" t="s">
        <v>3542</v>
      </c>
      <c r="B1047" s="9" t="s">
        <v>3543</v>
      </c>
      <c r="C1047" s="9">
        <v>1</v>
      </c>
      <c r="D1047" s="9">
        <v>1</v>
      </c>
      <c r="E1047" s="9" t="s">
        <v>643</v>
      </c>
      <c r="F1047" s="9" t="s">
        <v>3544</v>
      </c>
      <c r="G1047" s="9" t="s">
        <v>3432</v>
      </c>
      <c r="I1047" s="9">
        <v>1</v>
      </c>
      <c r="O1047" s="9">
        <v>1</v>
      </c>
    </row>
    <row r="1048" spans="1:20">
      <c r="A1048" s="9" t="s">
        <v>3545</v>
      </c>
      <c r="B1048" s="9" t="s">
        <v>3546</v>
      </c>
      <c r="C1048" s="9">
        <v>1</v>
      </c>
      <c r="E1048" s="9" t="s">
        <v>3547</v>
      </c>
      <c r="F1048" s="9" t="s">
        <v>3548</v>
      </c>
      <c r="G1048" s="9" t="s">
        <v>3408</v>
      </c>
      <c r="H1048" s="9" t="s">
        <v>1171</v>
      </c>
      <c r="K1048" s="9">
        <v>0</v>
      </c>
      <c r="L1048" s="9">
        <v>1</v>
      </c>
      <c r="N1048" s="9" t="s">
        <v>46</v>
      </c>
      <c r="O1048" s="9">
        <v>1</v>
      </c>
      <c r="T1048" s="11">
        <v>-0.54239999999999999</v>
      </c>
    </row>
    <row r="1049" spans="1:20">
      <c r="A1049" s="9" t="s">
        <v>3549</v>
      </c>
      <c r="B1049" s="9" t="s">
        <v>3550</v>
      </c>
      <c r="C1049" s="9">
        <v>1</v>
      </c>
      <c r="E1049" s="9" t="s">
        <v>592</v>
      </c>
      <c r="F1049" s="9" t="s">
        <v>3551</v>
      </c>
      <c r="G1049" s="9" t="s">
        <v>3408</v>
      </c>
      <c r="H1049" s="9" t="s">
        <v>45</v>
      </c>
      <c r="K1049" s="9">
        <v>0</v>
      </c>
      <c r="L1049" s="9">
        <v>1</v>
      </c>
      <c r="N1049" s="9" t="s">
        <v>95</v>
      </c>
      <c r="O1049" s="9">
        <v>1</v>
      </c>
    </row>
    <row r="1050" spans="1:20">
      <c r="A1050" s="9" t="s">
        <v>3552</v>
      </c>
      <c r="B1050" s="9" t="s">
        <v>3553</v>
      </c>
      <c r="C1050" s="9">
        <v>1</v>
      </c>
      <c r="D1050" s="9">
        <v>1</v>
      </c>
      <c r="E1050" s="9" t="s">
        <v>110</v>
      </c>
      <c r="F1050" s="9" t="s">
        <v>3554</v>
      </c>
      <c r="G1050" s="9" t="s">
        <v>3408</v>
      </c>
      <c r="H1050" s="9" t="s">
        <v>45</v>
      </c>
      <c r="I1050" s="9">
        <v>1</v>
      </c>
      <c r="O1050" s="9">
        <v>1</v>
      </c>
    </row>
    <row r="1051" spans="1:20">
      <c r="A1051" s="9" t="s">
        <v>3555</v>
      </c>
      <c r="B1051" s="9" t="s">
        <v>3556</v>
      </c>
      <c r="C1051" s="9">
        <v>1</v>
      </c>
      <c r="D1051" s="9">
        <v>1</v>
      </c>
      <c r="E1051" s="9" t="s">
        <v>3557</v>
      </c>
      <c r="F1051" s="9" t="s">
        <v>3558</v>
      </c>
      <c r="G1051" s="9" t="s">
        <v>3408</v>
      </c>
      <c r="I1051" s="9">
        <v>1</v>
      </c>
      <c r="O1051" s="9">
        <v>1</v>
      </c>
    </row>
    <row r="1052" spans="1:20">
      <c r="A1052" s="9" t="s">
        <v>3559</v>
      </c>
      <c r="B1052" s="9" t="s">
        <v>3560</v>
      </c>
      <c r="C1052" s="9">
        <v>1</v>
      </c>
      <c r="E1052" s="9" t="s">
        <v>2812</v>
      </c>
      <c r="F1052" s="9" t="s">
        <v>3561</v>
      </c>
      <c r="G1052" s="9" t="s">
        <v>3408</v>
      </c>
      <c r="K1052" s="9">
        <v>0</v>
      </c>
      <c r="L1052" s="9">
        <v>6</v>
      </c>
      <c r="N1052" s="9" t="s">
        <v>521</v>
      </c>
      <c r="O1052" s="9">
        <v>1</v>
      </c>
    </row>
    <row r="1053" spans="1:20">
      <c r="A1053" s="9" t="s">
        <v>265</v>
      </c>
      <c r="B1053" s="9" t="s">
        <v>266</v>
      </c>
      <c r="C1053" s="9">
        <v>1</v>
      </c>
      <c r="D1053" s="9">
        <v>1</v>
      </c>
      <c r="E1053" s="9" t="s">
        <v>267</v>
      </c>
      <c r="F1053" s="9" t="s">
        <v>268</v>
      </c>
      <c r="G1053" s="9" t="s">
        <v>269</v>
      </c>
      <c r="H1053" s="9" t="s">
        <v>64</v>
      </c>
      <c r="I1053" s="9">
        <v>1</v>
      </c>
      <c r="O1053" s="9">
        <v>1</v>
      </c>
    </row>
    <row r="1054" spans="1:20">
      <c r="A1054" s="9" t="s">
        <v>3562</v>
      </c>
      <c r="B1054" s="9" t="s">
        <v>3563</v>
      </c>
      <c r="C1054" s="9">
        <v>1</v>
      </c>
      <c r="E1054" s="9" t="s">
        <v>150</v>
      </c>
      <c r="F1054" s="9" t="s">
        <v>3564</v>
      </c>
      <c r="G1054" s="9" t="s">
        <v>3408</v>
      </c>
      <c r="H1054" s="9" t="s">
        <v>45</v>
      </c>
      <c r="O1054" s="9">
        <v>1</v>
      </c>
    </row>
    <row r="1055" spans="1:20">
      <c r="A1055" s="9" t="s">
        <v>3565</v>
      </c>
      <c r="B1055" s="9" t="s">
        <v>3566</v>
      </c>
      <c r="C1055" s="9">
        <v>1</v>
      </c>
      <c r="D1055" s="9">
        <v>1</v>
      </c>
      <c r="E1055" s="9" t="s">
        <v>3567</v>
      </c>
      <c r="F1055" s="9" t="s">
        <v>3568</v>
      </c>
      <c r="G1055" s="9" t="s">
        <v>3408</v>
      </c>
      <c r="H1055" s="9" t="s">
        <v>64</v>
      </c>
      <c r="I1055" s="9">
        <v>1</v>
      </c>
      <c r="K1055" s="9">
        <v>10</v>
      </c>
      <c r="L1055" s="9">
        <v>0</v>
      </c>
      <c r="M1055" s="9" t="s">
        <v>26</v>
      </c>
      <c r="O1055" s="9">
        <v>1</v>
      </c>
    </row>
    <row r="1056" spans="1:20">
      <c r="A1056" s="9" t="s">
        <v>278</v>
      </c>
      <c r="B1056" s="9" t="s">
        <v>279</v>
      </c>
      <c r="C1056" s="9">
        <v>1</v>
      </c>
      <c r="E1056" s="9" t="s">
        <v>280</v>
      </c>
      <c r="F1056" s="9" t="s">
        <v>281</v>
      </c>
      <c r="G1056" s="9" t="s">
        <v>282</v>
      </c>
      <c r="O1056" s="9">
        <v>1</v>
      </c>
      <c r="S1056" s="10">
        <v>12949480</v>
      </c>
      <c r="T1056" s="11">
        <v>-2.5000000000000001E-2</v>
      </c>
    </row>
    <row r="1057" spans="1:18">
      <c r="A1057" s="9" t="s">
        <v>3569</v>
      </c>
      <c r="B1057" s="9" t="s">
        <v>3570</v>
      </c>
      <c r="C1057" s="9">
        <v>1</v>
      </c>
      <c r="E1057" s="9" t="s">
        <v>57</v>
      </c>
      <c r="F1057" s="9" t="s">
        <v>3571</v>
      </c>
      <c r="G1057" s="9" t="s">
        <v>3408</v>
      </c>
      <c r="H1057" s="9" t="s">
        <v>45</v>
      </c>
      <c r="O1057" s="9">
        <v>1</v>
      </c>
      <c r="Q1057" s="9">
        <v>1</v>
      </c>
    </row>
    <row r="1058" spans="1:18">
      <c r="A1058" s="9" t="s">
        <v>3572</v>
      </c>
      <c r="B1058" s="9" t="s">
        <v>3573</v>
      </c>
      <c r="C1058" s="9">
        <v>1</v>
      </c>
      <c r="D1058" s="9">
        <v>1</v>
      </c>
      <c r="E1058" s="9" t="s">
        <v>57</v>
      </c>
      <c r="F1058" s="9" t="s">
        <v>3574</v>
      </c>
      <c r="G1058" s="9" t="s">
        <v>3421</v>
      </c>
      <c r="H1058" s="9" t="s">
        <v>64</v>
      </c>
      <c r="I1058" s="9">
        <v>1</v>
      </c>
      <c r="O1058" s="9">
        <v>1</v>
      </c>
    </row>
    <row r="1059" spans="1:18">
      <c r="A1059" s="9" t="s">
        <v>3575</v>
      </c>
      <c r="B1059" s="9" t="s">
        <v>3576</v>
      </c>
      <c r="C1059" s="9">
        <v>1</v>
      </c>
      <c r="E1059" s="9" t="s">
        <v>592</v>
      </c>
      <c r="F1059" s="9" t="s">
        <v>3577</v>
      </c>
      <c r="G1059" s="9" t="s">
        <v>3408</v>
      </c>
      <c r="O1059" s="9">
        <v>1</v>
      </c>
    </row>
    <row r="1060" spans="1:18">
      <c r="A1060" s="9" t="s">
        <v>3578</v>
      </c>
      <c r="B1060" s="9" t="s">
        <v>3579</v>
      </c>
      <c r="C1060" s="9">
        <v>1</v>
      </c>
      <c r="E1060" s="9" t="s">
        <v>3580</v>
      </c>
      <c r="F1060" s="9" t="s">
        <v>3581</v>
      </c>
      <c r="G1060" s="9" t="s">
        <v>3408</v>
      </c>
      <c r="O1060" s="9">
        <v>1</v>
      </c>
    </row>
    <row r="1061" spans="1:18">
      <c r="A1061" s="9" t="s">
        <v>3582</v>
      </c>
      <c r="B1061" s="9" t="s">
        <v>3583</v>
      </c>
      <c r="C1061" s="9">
        <v>1</v>
      </c>
      <c r="E1061" s="9" t="s">
        <v>110</v>
      </c>
      <c r="F1061" s="9" t="s">
        <v>3584</v>
      </c>
      <c r="G1061" s="9" t="s">
        <v>3408</v>
      </c>
      <c r="H1061" s="9" t="s">
        <v>45</v>
      </c>
      <c r="O1061" s="9">
        <v>1</v>
      </c>
    </row>
    <row r="1062" spans="1:18">
      <c r="A1062" s="9" t="s">
        <v>3585</v>
      </c>
      <c r="B1062" s="9" t="s">
        <v>3586</v>
      </c>
      <c r="C1062" s="9">
        <v>1</v>
      </c>
      <c r="E1062" s="9" t="s">
        <v>508</v>
      </c>
      <c r="F1062" s="9" t="s">
        <v>3587</v>
      </c>
      <c r="G1062" s="9" t="s">
        <v>3408</v>
      </c>
      <c r="K1062" s="9">
        <v>0</v>
      </c>
      <c r="L1062" s="9">
        <v>1</v>
      </c>
      <c r="N1062" s="9" t="s">
        <v>27</v>
      </c>
      <c r="O1062" s="9">
        <v>1</v>
      </c>
      <c r="Q1062" s="9">
        <v>1</v>
      </c>
    </row>
    <row r="1063" spans="1:18">
      <c r="A1063" s="9" t="s">
        <v>3588</v>
      </c>
      <c r="B1063" s="9" t="s">
        <v>3589</v>
      </c>
      <c r="C1063" s="9">
        <v>1</v>
      </c>
      <c r="E1063" s="9" t="s">
        <v>3590</v>
      </c>
      <c r="F1063" s="9" t="s">
        <v>3591</v>
      </c>
      <c r="G1063" s="9" t="s">
        <v>3408</v>
      </c>
      <c r="H1063" s="9" t="s">
        <v>45</v>
      </c>
      <c r="O1063" s="9">
        <v>1</v>
      </c>
    </row>
    <row r="1064" spans="1:18">
      <c r="A1064" s="9" t="s">
        <v>3592</v>
      </c>
      <c r="B1064" s="9" t="s">
        <v>3593</v>
      </c>
      <c r="C1064" s="9">
        <v>1</v>
      </c>
      <c r="E1064" s="9" t="s">
        <v>1771</v>
      </c>
      <c r="F1064" s="9" t="s">
        <v>3594</v>
      </c>
      <c r="G1064" s="9" t="s">
        <v>3408</v>
      </c>
      <c r="H1064" s="9" t="s">
        <v>64</v>
      </c>
      <c r="O1064" s="9">
        <v>1</v>
      </c>
    </row>
    <row r="1065" spans="1:18">
      <c r="A1065" s="9" t="s">
        <v>3595</v>
      </c>
      <c r="B1065" s="9" t="s">
        <v>3596</v>
      </c>
      <c r="C1065" s="9">
        <v>1</v>
      </c>
      <c r="E1065" s="9" t="s">
        <v>2143</v>
      </c>
      <c r="F1065" s="9" t="s">
        <v>3597</v>
      </c>
      <c r="G1065" s="9" t="s">
        <v>3598</v>
      </c>
      <c r="O1065" s="9">
        <v>1</v>
      </c>
      <c r="Q1065" s="9">
        <v>1</v>
      </c>
    </row>
    <row r="1066" spans="1:18">
      <c r="A1066" s="9" t="s">
        <v>3599</v>
      </c>
      <c r="B1066" s="9" t="s">
        <v>3600</v>
      </c>
      <c r="C1066" s="9">
        <v>1</v>
      </c>
      <c r="E1066" s="9" t="s">
        <v>150</v>
      </c>
      <c r="F1066" s="9" t="s">
        <v>3601</v>
      </c>
      <c r="G1066" s="9" t="s">
        <v>3408</v>
      </c>
      <c r="O1066" s="9">
        <v>1</v>
      </c>
      <c r="R1066" s="9">
        <v>1</v>
      </c>
    </row>
    <row r="1067" spans="1:18">
      <c r="A1067" s="9" t="s">
        <v>3602</v>
      </c>
      <c r="B1067" s="9" t="s">
        <v>3603</v>
      </c>
      <c r="C1067" s="9">
        <v>1</v>
      </c>
      <c r="D1067" s="9">
        <v>1</v>
      </c>
      <c r="E1067" s="9" t="s">
        <v>86</v>
      </c>
      <c r="F1067" s="9" t="s">
        <v>3604</v>
      </c>
      <c r="G1067" s="9" t="s">
        <v>3408</v>
      </c>
      <c r="I1067" s="9">
        <v>1</v>
      </c>
      <c r="O1067" s="9">
        <v>1</v>
      </c>
    </row>
    <row r="1068" spans="1:18">
      <c r="A1068" s="9" t="s">
        <v>3605</v>
      </c>
      <c r="B1068" s="9" t="s">
        <v>3606</v>
      </c>
      <c r="C1068" s="9">
        <v>1</v>
      </c>
      <c r="E1068" s="9" t="s">
        <v>86</v>
      </c>
      <c r="F1068" s="9" t="s">
        <v>3607</v>
      </c>
      <c r="G1068" s="9" t="s">
        <v>3408</v>
      </c>
      <c r="O1068" s="9">
        <v>1</v>
      </c>
      <c r="R1068" s="9">
        <v>1</v>
      </c>
    </row>
    <row r="1069" spans="1:18">
      <c r="A1069" s="9" t="s">
        <v>3608</v>
      </c>
      <c r="B1069" s="9" t="s">
        <v>3609</v>
      </c>
      <c r="C1069" s="9">
        <v>1</v>
      </c>
      <c r="E1069" s="9" t="s">
        <v>2731</v>
      </c>
      <c r="F1069" s="9" t="s">
        <v>3610</v>
      </c>
      <c r="G1069" s="9" t="s">
        <v>3408</v>
      </c>
      <c r="O1069" s="9">
        <v>1</v>
      </c>
    </row>
    <row r="1070" spans="1:18">
      <c r="A1070" s="9" t="s">
        <v>3611</v>
      </c>
      <c r="B1070" s="9" t="s">
        <v>3612</v>
      </c>
      <c r="C1070" s="9">
        <v>1</v>
      </c>
      <c r="D1070" s="9">
        <v>1</v>
      </c>
      <c r="E1070" s="9" t="s">
        <v>2672</v>
      </c>
      <c r="F1070" s="9" t="s">
        <v>3613</v>
      </c>
      <c r="G1070" s="9" t="s">
        <v>3408</v>
      </c>
      <c r="I1070" s="9">
        <v>1</v>
      </c>
      <c r="O1070" s="9">
        <v>1</v>
      </c>
    </row>
    <row r="1071" spans="1:18">
      <c r="A1071" s="9" t="s">
        <v>3614</v>
      </c>
      <c r="B1071" s="9" t="s">
        <v>3615</v>
      </c>
      <c r="C1071" s="9">
        <v>1</v>
      </c>
      <c r="E1071" s="9" t="s">
        <v>3616</v>
      </c>
      <c r="F1071" s="9" t="s">
        <v>3617</v>
      </c>
      <c r="G1071" s="9" t="s">
        <v>3432</v>
      </c>
      <c r="O1071" s="9">
        <v>1</v>
      </c>
    </row>
    <row r="1072" spans="1:18">
      <c r="A1072" s="9" t="s">
        <v>3618</v>
      </c>
      <c r="B1072" s="9" t="s">
        <v>3619</v>
      </c>
      <c r="C1072" s="9">
        <v>1</v>
      </c>
      <c r="E1072" s="9" t="s">
        <v>3620</v>
      </c>
      <c r="F1072" s="9" t="s">
        <v>3621</v>
      </c>
      <c r="G1072" s="9" t="s">
        <v>3408</v>
      </c>
      <c r="O1072" s="9">
        <v>1</v>
      </c>
    </row>
    <row r="1073" spans="1:20">
      <c r="A1073" s="9" t="s">
        <v>3622</v>
      </c>
      <c r="B1073" s="9" t="s">
        <v>3623</v>
      </c>
      <c r="C1073" s="9">
        <v>1</v>
      </c>
      <c r="E1073" s="9" t="s">
        <v>232</v>
      </c>
      <c r="F1073" s="9" t="s">
        <v>3624</v>
      </c>
      <c r="G1073" s="9" t="s">
        <v>3408</v>
      </c>
      <c r="H1073" s="9" t="s">
        <v>25</v>
      </c>
      <c r="O1073" s="9">
        <v>1</v>
      </c>
      <c r="R1073" s="9">
        <v>1</v>
      </c>
    </row>
    <row r="1074" spans="1:20">
      <c r="A1074" s="9" t="s">
        <v>3625</v>
      </c>
      <c r="B1074" s="9" t="s">
        <v>3626</v>
      </c>
      <c r="C1074" s="9">
        <v>1</v>
      </c>
      <c r="E1074" s="9" t="s">
        <v>1487</v>
      </c>
      <c r="F1074" s="9" t="s">
        <v>3627</v>
      </c>
      <c r="G1074" s="9" t="s">
        <v>3408</v>
      </c>
      <c r="O1074" s="9">
        <v>1</v>
      </c>
      <c r="R1074" s="9">
        <v>1</v>
      </c>
    </row>
    <row r="1075" spans="1:20">
      <c r="A1075" s="9" t="s">
        <v>3628</v>
      </c>
      <c r="B1075" s="9" t="s">
        <v>3629</v>
      </c>
      <c r="C1075" s="9">
        <v>2</v>
      </c>
      <c r="E1075" s="9" t="s">
        <v>39</v>
      </c>
      <c r="F1075" s="9" t="s">
        <v>3630</v>
      </c>
      <c r="G1075" s="9" t="s">
        <v>3408</v>
      </c>
      <c r="K1075" s="9">
        <v>0</v>
      </c>
      <c r="L1075" s="9">
        <v>2</v>
      </c>
      <c r="N1075" s="9" t="s">
        <v>46</v>
      </c>
      <c r="O1075" s="9">
        <v>2</v>
      </c>
      <c r="R1075" s="9">
        <v>2</v>
      </c>
    </row>
    <row r="1076" spans="1:20">
      <c r="A1076" s="9" t="s">
        <v>375</v>
      </c>
      <c r="B1076" s="9" t="s">
        <v>376</v>
      </c>
      <c r="C1076" s="9">
        <v>2</v>
      </c>
      <c r="E1076" s="9" t="s">
        <v>377</v>
      </c>
      <c r="F1076" s="9" t="s">
        <v>378</v>
      </c>
      <c r="G1076" s="9" t="s">
        <v>379</v>
      </c>
      <c r="H1076" s="9" t="s">
        <v>45</v>
      </c>
      <c r="K1076" s="9">
        <v>0</v>
      </c>
      <c r="L1076" s="9">
        <v>4</v>
      </c>
      <c r="N1076" s="9" t="s">
        <v>46</v>
      </c>
      <c r="O1076" s="9">
        <v>2</v>
      </c>
    </row>
    <row r="1077" spans="1:20">
      <c r="A1077" s="9" t="s">
        <v>3631</v>
      </c>
      <c r="B1077" s="9" t="s">
        <v>3632</v>
      </c>
      <c r="C1077" s="9">
        <v>2</v>
      </c>
      <c r="E1077" s="9" t="s">
        <v>651</v>
      </c>
      <c r="F1077" s="9" t="s">
        <v>3633</v>
      </c>
      <c r="G1077" s="9" t="s">
        <v>3421</v>
      </c>
      <c r="H1077" s="9" t="s">
        <v>3634</v>
      </c>
      <c r="O1077" s="9">
        <v>2</v>
      </c>
      <c r="S1077" s="12">
        <v>2501.33</v>
      </c>
      <c r="T1077" s="11">
        <v>0.28939999999999999</v>
      </c>
    </row>
    <row r="1078" spans="1:20">
      <c r="A1078" s="9" t="s">
        <v>3635</v>
      </c>
      <c r="B1078" s="9" t="s">
        <v>3636</v>
      </c>
      <c r="C1078" s="9">
        <v>2</v>
      </c>
      <c r="E1078" s="9" t="s">
        <v>71</v>
      </c>
      <c r="F1078" s="9" t="s">
        <v>3637</v>
      </c>
      <c r="G1078" s="9" t="s">
        <v>3408</v>
      </c>
      <c r="O1078" s="9">
        <v>2</v>
      </c>
      <c r="Q1078" s="9">
        <v>1</v>
      </c>
    </row>
    <row r="1079" spans="1:20">
      <c r="A1079" s="9" t="s">
        <v>3638</v>
      </c>
      <c r="B1079" s="9" t="s">
        <v>3639</v>
      </c>
      <c r="C1079" s="9">
        <v>2</v>
      </c>
      <c r="D1079" s="9">
        <v>1</v>
      </c>
      <c r="E1079" s="9" t="s">
        <v>3640</v>
      </c>
      <c r="F1079" s="9" t="s">
        <v>3641</v>
      </c>
      <c r="G1079" s="9" t="s">
        <v>3408</v>
      </c>
      <c r="H1079" s="9" t="s">
        <v>25</v>
      </c>
      <c r="I1079" s="9">
        <v>1</v>
      </c>
      <c r="O1079" s="9">
        <v>2</v>
      </c>
    </row>
    <row r="1080" spans="1:20">
      <c r="A1080" s="9" t="s">
        <v>3642</v>
      </c>
      <c r="B1080" s="9" t="s">
        <v>3643</v>
      </c>
      <c r="C1080" s="9">
        <v>2</v>
      </c>
      <c r="E1080" s="9" t="s">
        <v>71</v>
      </c>
      <c r="F1080" s="9" t="s">
        <v>3644</v>
      </c>
      <c r="G1080" s="9" t="s">
        <v>3408</v>
      </c>
      <c r="O1080" s="9">
        <v>2</v>
      </c>
      <c r="R1080" s="9">
        <v>1</v>
      </c>
    </row>
    <row r="1081" spans="1:20">
      <c r="A1081" s="9" t="s">
        <v>3645</v>
      </c>
      <c r="B1081" s="9" t="s">
        <v>3646</v>
      </c>
      <c r="C1081" s="9">
        <v>2</v>
      </c>
      <c r="E1081" s="9" t="s">
        <v>596</v>
      </c>
      <c r="F1081" s="9" t="s">
        <v>3647</v>
      </c>
      <c r="G1081" s="9" t="s">
        <v>3408</v>
      </c>
      <c r="H1081" s="9" t="s">
        <v>64</v>
      </c>
      <c r="K1081" s="9">
        <v>0</v>
      </c>
      <c r="L1081" s="9">
        <v>1</v>
      </c>
      <c r="N1081" s="9" t="s">
        <v>46</v>
      </c>
      <c r="O1081" s="9">
        <v>1</v>
      </c>
    </row>
    <row r="1082" spans="1:20">
      <c r="A1082" s="9" t="s">
        <v>384</v>
      </c>
      <c r="B1082" s="9" t="s">
        <v>385</v>
      </c>
      <c r="C1082" s="9">
        <v>2</v>
      </c>
      <c r="E1082" s="9" t="s">
        <v>71</v>
      </c>
      <c r="F1082" s="9" t="s">
        <v>386</v>
      </c>
      <c r="G1082" s="9" t="s">
        <v>387</v>
      </c>
      <c r="H1082" s="9" t="s">
        <v>388</v>
      </c>
      <c r="O1082" s="9">
        <v>2</v>
      </c>
      <c r="T1082" s="11">
        <v>-0.60360000000000003</v>
      </c>
    </row>
    <row r="1083" spans="1:20">
      <c r="A1083" s="9" t="s">
        <v>3648</v>
      </c>
      <c r="B1083" s="9" t="s">
        <v>3649</v>
      </c>
      <c r="C1083" s="9">
        <v>2</v>
      </c>
      <c r="E1083" s="9" t="s">
        <v>3590</v>
      </c>
      <c r="F1083" s="9" t="s">
        <v>3650</v>
      </c>
      <c r="G1083" s="9" t="s">
        <v>3651</v>
      </c>
      <c r="H1083" s="9" t="s">
        <v>3652</v>
      </c>
      <c r="O1083" s="9">
        <v>1</v>
      </c>
      <c r="R1083" s="9">
        <v>2</v>
      </c>
    </row>
    <row r="1084" spans="1:20">
      <c r="A1084" s="9" t="s">
        <v>3653</v>
      </c>
      <c r="B1084" s="9" t="s">
        <v>3654</v>
      </c>
      <c r="C1084" s="9">
        <v>2</v>
      </c>
      <c r="E1084" s="9" t="s">
        <v>110</v>
      </c>
      <c r="F1084" s="9" t="s">
        <v>3655</v>
      </c>
      <c r="G1084" s="9" t="s">
        <v>3408</v>
      </c>
      <c r="H1084" s="9" t="s">
        <v>45</v>
      </c>
      <c r="O1084" s="9">
        <v>2</v>
      </c>
      <c r="S1084" s="12">
        <v>5494.5</v>
      </c>
      <c r="T1084" s="11">
        <v>0.40660000000000002</v>
      </c>
    </row>
    <row r="1085" spans="1:20">
      <c r="A1085" s="9" t="s">
        <v>3656</v>
      </c>
      <c r="B1085" s="9" t="s">
        <v>3657</v>
      </c>
      <c r="C1085" s="9">
        <v>2</v>
      </c>
      <c r="E1085" s="9" t="s">
        <v>71</v>
      </c>
      <c r="F1085" s="9" t="s">
        <v>3658</v>
      </c>
      <c r="G1085" s="9" t="s">
        <v>3421</v>
      </c>
      <c r="H1085" s="9" t="s">
        <v>25</v>
      </c>
      <c r="O1085" s="9">
        <v>2</v>
      </c>
    </row>
    <row r="1086" spans="1:20">
      <c r="A1086" s="9" t="s">
        <v>3659</v>
      </c>
      <c r="B1086" s="9" t="s">
        <v>3660</v>
      </c>
      <c r="C1086" s="9">
        <v>2</v>
      </c>
      <c r="E1086" s="9" t="s">
        <v>720</v>
      </c>
      <c r="F1086" s="9" t="s">
        <v>3661</v>
      </c>
      <c r="G1086" s="9" t="s">
        <v>3408</v>
      </c>
      <c r="O1086" s="9">
        <v>2</v>
      </c>
    </row>
    <row r="1087" spans="1:20">
      <c r="A1087" s="9" t="s">
        <v>3662</v>
      </c>
      <c r="B1087" s="9" t="s">
        <v>3663</v>
      </c>
      <c r="C1087" s="9">
        <v>2</v>
      </c>
      <c r="E1087" s="9" t="s">
        <v>213</v>
      </c>
      <c r="F1087" s="9" t="s">
        <v>3664</v>
      </c>
      <c r="G1087" s="9" t="s">
        <v>3408</v>
      </c>
      <c r="O1087" s="9">
        <v>2</v>
      </c>
    </row>
    <row r="1088" spans="1:20">
      <c r="A1088" s="9" t="s">
        <v>3665</v>
      </c>
      <c r="B1088" s="9" t="s">
        <v>3666</v>
      </c>
      <c r="C1088" s="9">
        <v>2</v>
      </c>
      <c r="E1088" s="9" t="s">
        <v>1152</v>
      </c>
      <c r="F1088" s="9" t="s">
        <v>3667</v>
      </c>
      <c r="G1088" s="9" t="s">
        <v>3668</v>
      </c>
      <c r="K1088" s="9">
        <v>0</v>
      </c>
      <c r="L1088" s="9">
        <v>2</v>
      </c>
      <c r="N1088" s="9" t="s">
        <v>392</v>
      </c>
      <c r="O1088" s="9">
        <v>2</v>
      </c>
      <c r="Q1088" s="9">
        <v>2</v>
      </c>
      <c r="R1088" s="9">
        <v>1</v>
      </c>
      <c r="S1088" s="12">
        <v>9098.5</v>
      </c>
      <c r="T1088" s="11">
        <v>-0.49869999999999998</v>
      </c>
    </row>
    <row r="1089" spans="1:20">
      <c r="A1089" s="9" t="s">
        <v>3669</v>
      </c>
      <c r="B1089" s="9" t="s">
        <v>3670</v>
      </c>
      <c r="C1089" s="9">
        <v>2</v>
      </c>
      <c r="E1089" s="9" t="s">
        <v>720</v>
      </c>
      <c r="F1089" s="9" t="s">
        <v>3671</v>
      </c>
      <c r="G1089" s="9" t="s">
        <v>3672</v>
      </c>
      <c r="H1089" s="9" t="s">
        <v>3673</v>
      </c>
      <c r="O1089" s="9">
        <v>2</v>
      </c>
      <c r="Q1089" s="9">
        <v>1</v>
      </c>
      <c r="R1089" s="9">
        <v>1</v>
      </c>
      <c r="T1089" s="11">
        <v>0.7097</v>
      </c>
    </row>
    <row r="1090" spans="1:20">
      <c r="A1090" s="9" t="s">
        <v>3674</v>
      </c>
      <c r="B1090" s="9" t="s">
        <v>3675</v>
      </c>
      <c r="C1090" s="9">
        <v>2</v>
      </c>
      <c r="E1090" s="9" t="s">
        <v>198</v>
      </c>
      <c r="F1090" s="9" t="s">
        <v>3676</v>
      </c>
      <c r="G1090" s="9" t="s">
        <v>3408</v>
      </c>
      <c r="H1090" s="9" t="s">
        <v>25</v>
      </c>
      <c r="O1090" s="9">
        <v>1</v>
      </c>
    </row>
    <row r="1091" spans="1:20">
      <c r="A1091" s="9" t="s">
        <v>3677</v>
      </c>
      <c r="B1091" s="9" t="s">
        <v>3678</v>
      </c>
      <c r="C1091" s="9">
        <v>2</v>
      </c>
      <c r="E1091" s="9" t="s">
        <v>3679</v>
      </c>
      <c r="F1091" s="9" t="s">
        <v>3680</v>
      </c>
      <c r="G1091" s="9" t="s">
        <v>3408</v>
      </c>
      <c r="O1091" s="9">
        <v>2</v>
      </c>
    </row>
    <row r="1092" spans="1:20">
      <c r="A1092" s="9" t="s">
        <v>3681</v>
      </c>
      <c r="B1092" s="9" t="s">
        <v>3682</v>
      </c>
      <c r="C1092" s="9">
        <v>2</v>
      </c>
      <c r="E1092" s="9" t="s">
        <v>110</v>
      </c>
      <c r="F1092" s="9" t="s">
        <v>3683</v>
      </c>
      <c r="G1092" s="9" t="s">
        <v>3408</v>
      </c>
      <c r="H1092" s="9" t="s">
        <v>64</v>
      </c>
      <c r="O1092" s="9">
        <v>2</v>
      </c>
      <c r="R1092" s="9">
        <v>1</v>
      </c>
    </row>
    <row r="1093" spans="1:20">
      <c r="A1093" s="9" t="s">
        <v>3684</v>
      </c>
      <c r="B1093" s="9" t="s">
        <v>3685</v>
      </c>
      <c r="C1093" s="9">
        <v>2</v>
      </c>
      <c r="E1093" s="9" t="s">
        <v>3686</v>
      </c>
      <c r="F1093" s="9" t="s">
        <v>3687</v>
      </c>
      <c r="G1093" s="9" t="s">
        <v>3408</v>
      </c>
      <c r="H1093" s="9" t="s">
        <v>25</v>
      </c>
      <c r="O1093" s="9">
        <v>2</v>
      </c>
      <c r="S1093" s="9">
        <v>450.33</v>
      </c>
      <c r="T1093" s="13">
        <v>-0.05</v>
      </c>
    </row>
    <row r="1094" spans="1:20">
      <c r="A1094" s="9" t="s">
        <v>3688</v>
      </c>
      <c r="B1094" s="9" t="s">
        <v>3689</v>
      </c>
      <c r="C1094" s="9">
        <v>2</v>
      </c>
      <c r="E1094" s="9" t="s">
        <v>86</v>
      </c>
      <c r="F1094" s="9" t="s">
        <v>3690</v>
      </c>
      <c r="G1094" s="9" t="s">
        <v>3408</v>
      </c>
      <c r="O1094" s="9">
        <v>1</v>
      </c>
    </row>
    <row r="1095" spans="1:20">
      <c r="A1095" s="9" t="s">
        <v>3691</v>
      </c>
      <c r="B1095" s="9" t="s">
        <v>3692</v>
      </c>
      <c r="C1095" s="9">
        <v>2</v>
      </c>
      <c r="E1095" s="9" t="s">
        <v>998</v>
      </c>
      <c r="F1095" s="9" t="s">
        <v>3693</v>
      </c>
      <c r="G1095" s="9" t="s">
        <v>3408</v>
      </c>
      <c r="H1095" s="9" t="s">
        <v>64</v>
      </c>
      <c r="O1095" s="9">
        <v>2</v>
      </c>
      <c r="R1095" s="9">
        <v>2</v>
      </c>
    </row>
    <row r="1096" spans="1:20">
      <c r="A1096" s="9" t="s">
        <v>430</v>
      </c>
      <c r="B1096" s="9" t="s">
        <v>431</v>
      </c>
      <c r="C1096" s="9">
        <v>2</v>
      </c>
      <c r="E1096" s="9" t="s">
        <v>71</v>
      </c>
      <c r="F1096" s="9" t="s">
        <v>432</v>
      </c>
      <c r="G1096" s="9" t="s">
        <v>130</v>
      </c>
      <c r="O1096" s="9">
        <v>2</v>
      </c>
      <c r="Q1096" s="9">
        <v>1</v>
      </c>
    </row>
    <row r="1097" spans="1:20">
      <c r="A1097" s="9" t="s">
        <v>3694</v>
      </c>
      <c r="B1097" s="9" t="s">
        <v>3695</v>
      </c>
      <c r="C1097" s="9">
        <v>2</v>
      </c>
      <c r="E1097" s="9" t="s">
        <v>71</v>
      </c>
      <c r="F1097" s="9" t="s">
        <v>3696</v>
      </c>
      <c r="G1097" s="9" t="s">
        <v>3408</v>
      </c>
      <c r="H1097" s="9" t="s">
        <v>25</v>
      </c>
      <c r="O1097" s="9">
        <v>2</v>
      </c>
    </row>
    <row r="1098" spans="1:20">
      <c r="A1098" s="9" t="s">
        <v>3697</v>
      </c>
      <c r="B1098" s="9" t="s">
        <v>3698</v>
      </c>
      <c r="C1098" s="9">
        <v>2</v>
      </c>
      <c r="E1098" s="9" t="s">
        <v>30</v>
      </c>
      <c r="F1098" s="9" t="s">
        <v>3699</v>
      </c>
      <c r="G1098" s="9" t="s">
        <v>3408</v>
      </c>
      <c r="O1098" s="9">
        <v>2</v>
      </c>
      <c r="R1098" s="9">
        <v>1</v>
      </c>
    </row>
    <row r="1099" spans="1:20">
      <c r="A1099" s="9" t="s">
        <v>3700</v>
      </c>
      <c r="B1099" s="9" t="s">
        <v>3701</v>
      </c>
      <c r="C1099" s="9">
        <v>2</v>
      </c>
      <c r="D1099" s="9">
        <v>1</v>
      </c>
      <c r="E1099" s="9" t="s">
        <v>768</v>
      </c>
      <c r="F1099" s="9" t="s">
        <v>3702</v>
      </c>
      <c r="G1099" s="9" t="s">
        <v>3408</v>
      </c>
      <c r="I1099" s="9">
        <v>1</v>
      </c>
      <c r="O1099" s="9">
        <v>2</v>
      </c>
      <c r="R1099" s="9">
        <v>1</v>
      </c>
    </row>
    <row r="1100" spans="1:20">
      <c r="A1100" s="9" t="s">
        <v>3703</v>
      </c>
      <c r="B1100" s="9" t="s">
        <v>3704</v>
      </c>
      <c r="C1100" s="9">
        <v>2</v>
      </c>
      <c r="E1100" s="9" t="s">
        <v>357</v>
      </c>
      <c r="F1100" s="9" t="s">
        <v>3705</v>
      </c>
      <c r="G1100" s="9" t="s">
        <v>3408</v>
      </c>
      <c r="O1100" s="9">
        <v>2</v>
      </c>
    </row>
    <row r="1101" spans="1:20">
      <c r="A1101" s="9" t="s">
        <v>3706</v>
      </c>
      <c r="B1101" s="9" t="s">
        <v>3707</v>
      </c>
      <c r="C1101" s="9">
        <v>2</v>
      </c>
      <c r="E1101" s="9" t="s">
        <v>724</v>
      </c>
      <c r="F1101" s="9" t="s">
        <v>3708</v>
      </c>
      <c r="G1101" s="9" t="s">
        <v>3408</v>
      </c>
      <c r="O1101" s="9">
        <v>1</v>
      </c>
      <c r="Q1101" s="9">
        <v>2</v>
      </c>
      <c r="R1101" s="9">
        <v>2</v>
      </c>
    </row>
    <row r="1102" spans="1:20">
      <c r="A1102" s="9" t="s">
        <v>3709</v>
      </c>
      <c r="B1102" s="9" t="s">
        <v>3710</v>
      </c>
      <c r="C1102" s="9">
        <v>2</v>
      </c>
      <c r="E1102" s="9" t="s">
        <v>3711</v>
      </c>
      <c r="F1102" s="9" t="s">
        <v>3712</v>
      </c>
      <c r="G1102" s="9" t="s">
        <v>3408</v>
      </c>
      <c r="K1102" s="9">
        <v>0</v>
      </c>
      <c r="L1102" s="9">
        <v>1</v>
      </c>
      <c r="N1102" s="9" t="s">
        <v>888</v>
      </c>
      <c r="O1102" s="9">
        <v>1</v>
      </c>
    </row>
    <row r="1103" spans="1:20">
      <c r="A1103" s="9" t="s">
        <v>3713</v>
      </c>
      <c r="B1103" s="9" t="s">
        <v>3714</v>
      </c>
      <c r="C1103" s="9">
        <v>2</v>
      </c>
      <c r="D1103" s="9">
        <v>1</v>
      </c>
      <c r="E1103" s="9" t="s">
        <v>515</v>
      </c>
      <c r="F1103" s="9" t="s">
        <v>3715</v>
      </c>
      <c r="G1103" s="9" t="s">
        <v>3408</v>
      </c>
      <c r="I1103" s="9">
        <v>1</v>
      </c>
      <c r="O1103" s="9">
        <v>2</v>
      </c>
      <c r="Q1103" s="9">
        <v>1</v>
      </c>
    </row>
    <row r="1104" spans="1:20">
      <c r="A1104" s="9" t="s">
        <v>3716</v>
      </c>
      <c r="B1104" s="9" t="s">
        <v>3717</v>
      </c>
      <c r="C1104" s="9">
        <v>2</v>
      </c>
      <c r="E1104" s="9" t="s">
        <v>575</v>
      </c>
      <c r="F1104" s="9" t="s">
        <v>3718</v>
      </c>
      <c r="G1104" s="9" t="s">
        <v>3408</v>
      </c>
      <c r="H1104" s="9" t="s">
        <v>45</v>
      </c>
      <c r="O1104" s="9">
        <v>2</v>
      </c>
      <c r="Q1104" s="9">
        <v>1</v>
      </c>
    </row>
    <row r="1105" spans="1:20">
      <c r="A1105" s="9" t="s">
        <v>470</v>
      </c>
      <c r="B1105" s="9" t="s">
        <v>471</v>
      </c>
      <c r="C1105" s="9">
        <v>2</v>
      </c>
      <c r="D1105" s="9">
        <v>1</v>
      </c>
      <c r="E1105" s="9" t="s">
        <v>71</v>
      </c>
      <c r="F1105" s="9" t="s">
        <v>472</v>
      </c>
      <c r="G1105" s="9" t="s">
        <v>130</v>
      </c>
      <c r="H1105" s="9" t="s">
        <v>25</v>
      </c>
      <c r="I1105" s="9">
        <v>1</v>
      </c>
      <c r="O1105" s="9">
        <v>2</v>
      </c>
    </row>
    <row r="1106" spans="1:20">
      <c r="A1106" s="9" t="s">
        <v>3719</v>
      </c>
      <c r="B1106" s="9" t="s">
        <v>3720</v>
      </c>
      <c r="C1106" s="9">
        <v>2</v>
      </c>
      <c r="E1106" s="9" t="s">
        <v>724</v>
      </c>
      <c r="F1106" s="9" t="s">
        <v>3721</v>
      </c>
      <c r="G1106" s="9" t="s">
        <v>3408</v>
      </c>
      <c r="H1106" s="9" t="s">
        <v>648</v>
      </c>
      <c r="O1106" s="9">
        <v>2</v>
      </c>
      <c r="Q1106" s="9">
        <v>2</v>
      </c>
    </row>
    <row r="1107" spans="1:20">
      <c r="A1107" s="9" t="s">
        <v>502</v>
      </c>
      <c r="B1107" s="9" t="s">
        <v>503</v>
      </c>
      <c r="C1107" s="9">
        <v>2</v>
      </c>
      <c r="E1107" s="9" t="s">
        <v>110</v>
      </c>
      <c r="F1107" s="9" t="s">
        <v>504</v>
      </c>
      <c r="G1107" s="9" t="s">
        <v>130</v>
      </c>
      <c r="H1107" s="9" t="s">
        <v>505</v>
      </c>
      <c r="O1107" s="9">
        <v>1</v>
      </c>
      <c r="R1107" s="9">
        <v>1</v>
      </c>
    </row>
    <row r="1108" spans="1:20">
      <c r="A1108" s="9" t="s">
        <v>3722</v>
      </c>
      <c r="B1108" s="9" t="s">
        <v>3723</v>
      </c>
      <c r="C1108" s="9">
        <v>2</v>
      </c>
      <c r="E1108" s="9" t="s">
        <v>3724</v>
      </c>
      <c r="F1108" s="9" t="s">
        <v>3725</v>
      </c>
      <c r="G1108" s="9" t="s">
        <v>3408</v>
      </c>
      <c r="O1108" s="9">
        <v>1</v>
      </c>
    </row>
    <row r="1109" spans="1:20">
      <c r="A1109" s="9" t="s">
        <v>3726</v>
      </c>
      <c r="B1109" s="9" t="s">
        <v>3727</v>
      </c>
      <c r="C1109" s="9">
        <v>2</v>
      </c>
      <c r="E1109" s="9" t="s">
        <v>128</v>
      </c>
      <c r="F1109" s="9" t="s">
        <v>3728</v>
      </c>
      <c r="G1109" s="9" t="s">
        <v>3408</v>
      </c>
      <c r="H1109" s="9" t="s">
        <v>45</v>
      </c>
      <c r="O1109" s="9">
        <v>2</v>
      </c>
    </row>
    <row r="1110" spans="1:20">
      <c r="A1110" s="9" t="s">
        <v>3729</v>
      </c>
      <c r="B1110" s="9" t="s">
        <v>3730</v>
      </c>
      <c r="C1110" s="9">
        <v>2</v>
      </c>
      <c r="D1110" s="9">
        <v>1</v>
      </c>
      <c r="E1110" s="9" t="s">
        <v>86</v>
      </c>
      <c r="F1110" s="9" t="s">
        <v>3731</v>
      </c>
      <c r="G1110" s="9" t="s">
        <v>3408</v>
      </c>
      <c r="I1110" s="9">
        <v>1</v>
      </c>
      <c r="O1110" s="9">
        <v>2</v>
      </c>
    </row>
    <row r="1111" spans="1:20">
      <c r="A1111" s="9" t="s">
        <v>3732</v>
      </c>
      <c r="B1111" s="9" t="s">
        <v>3733</v>
      </c>
      <c r="C1111" s="9">
        <v>2</v>
      </c>
      <c r="D1111" s="9">
        <v>1</v>
      </c>
      <c r="E1111" s="9" t="s">
        <v>1376</v>
      </c>
      <c r="F1111" s="9" t="s">
        <v>3734</v>
      </c>
      <c r="G1111" s="9" t="s">
        <v>3408</v>
      </c>
      <c r="I1111" s="9">
        <v>1</v>
      </c>
      <c r="O1111" s="9">
        <v>2</v>
      </c>
    </row>
    <row r="1112" spans="1:20">
      <c r="A1112" s="9" t="s">
        <v>526</v>
      </c>
      <c r="B1112" s="9" t="s">
        <v>527</v>
      </c>
      <c r="C1112" s="9">
        <v>3</v>
      </c>
      <c r="E1112" s="9" t="s">
        <v>71</v>
      </c>
      <c r="F1112" s="9" t="s">
        <v>528</v>
      </c>
      <c r="G1112" s="9" t="s">
        <v>130</v>
      </c>
      <c r="O1112" s="9">
        <v>3</v>
      </c>
      <c r="R1112" s="9">
        <v>1</v>
      </c>
    </row>
    <row r="1113" spans="1:20">
      <c r="A1113" s="9" t="s">
        <v>3735</v>
      </c>
      <c r="B1113" s="9" t="s">
        <v>3736</v>
      </c>
      <c r="C1113" s="9">
        <v>3</v>
      </c>
      <c r="E1113" s="9" t="s">
        <v>86</v>
      </c>
      <c r="F1113" s="9" t="s">
        <v>3737</v>
      </c>
      <c r="G1113" s="9" t="s">
        <v>3408</v>
      </c>
      <c r="H1113" s="9" t="s">
        <v>45</v>
      </c>
      <c r="O1113" s="9">
        <v>3</v>
      </c>
      <c r="Q1113" s="9">
        <v>1</v>
      </c>
      <c r="R1113" s="9">
        <v>3</v>
      </c>
    </row>
    <row r="1114" spans="1:20">
      <c r="A1114" s="9" t="s">
        <v>3738</v>
      </c>
      <c r="B1114" s="9" t="s">
        <v>3739</v>
      </c>
      <c r="C1114" s="9">
        <v>3</v>
      </c>
      <c r="E1114" s="9" t="s">
        <v>110</v>
      </c>
      <c r="F1114" s="9" t="s">
        <v>3740</v>
      </c>
      <c r="G1114" s="9" t="s">
        <v>3408</v>
      </c>
      <c r="H1114" s="9" t="s">
        <v>45</v>
      </c>
      <c r="O1114" s="9">
        <v>2</v>
      </c>
      <c r="Q1114" s="9">
        <v>2</v>
      </c>
    </row>
    <row r="1115" spans="1:20">
      <c r="A1115" s="9" t="s">
        <v>3741</v>
      </c>
      <c r="B1115" s="9" t="s">
        <v>3742</v>
      </c>
      <c r="C1115" s="9">
        <v>3</v>
      </c>
      <c r="E1115" s="9" t="s">
        <v>891</v>
      </c>
      <c r="F1115" s="9" t="s">
        <v>3743</v>
      </c>
      <c r="G1115" s="9" t="s">
        <v>3408</v>
      </c>
      <c r="H1115" s="9" t="s">
        <v>449</v>
      </c>
      <c r="O1115" s="9">
        <v>3</v>
      </c>
      <c r="Q1115" s="9">
        <v>1</v>
      </c>
      <c r="S1115" s="12">
        <v>14161.83</v>
      </c>
      <c r="T1115" s="11">
        <v>-2.1999999999999999E-2</v>
      </c>
    </row>
    <row r="1116" spans="1:20">
      <c r="A1116" s="9" t="s">
        <v>3744</v>
      </c>
      <c r="B1116" s="9" t="s">
        <v>3745</v>
      </c>
      <c r="C1116" s="9">
        <v>3</v>
      </c>
      <c r="E1116" s="9" t="s">
        <v>71</v>
      </c>
      <c r="F1116" s="9" t="s">
        <v>3746</v>
      </c>
      <c r="G1116" s="9" t="s">
        <v>3408</v>
      </c>
      <c r="H1116" s="9" t="s">
        <v>45</v>
      </c>
      <c r="K1116" s="9">
        <v>0</v>
      </c>
      <c r="L1116" s="9">
        <v>1</v>
      </c>
      <c r="N1116" s="9" t="s">
        <v>46</v>
      </c>
      <c r="O1116" s="9">
        <v>3</v>
      </c>
      <c r="Q1116" s="9">
        <v>1</v>
      </c>
      <c r="R1116" s="9">
        <v>1</v>
      </c>
    </row>
    <row r="1117" spans="1:20">
      <c r="A1117" s="9" t="s">
        <v>541</v>
      </c>
      <c r="B1117" s="9" t="s">
        <v>542</v>
      </c>
      <c r="C1117" s="9">
        <v>3</v>
      </c>
      <c r="D1117" s="9">
        <v>1</v>
      </c>
      <c r="E1117" s="9" t="s">
        <v>543</v>
      </c>
      <c r="F1117" s="9" t="s">
        <v>544</v>
      </c>
      <c r="G1117" s="9" t="s">
        <v>387</v>
      </c>
      <c r="H1117" s="9" t="s">
        <v>25</v>
      </c>
      <c r="I1117" s="9">
        <v>1</v>
      </c>
      <c r="K1117" s="9">
        <v>0</v>
      </c>
      <c r="L1117" s="9">
        <v>1</v>
      </c>
      <c r="N1117" s="9" t="s">
        <v>46</v>
      </c>
      <c r="O1117" s="9">
        <v>3</v>
      </c>
      <c r="R1117" s="9">
        <v>3</v>
      </c>
    </row>
    <row r="1118" spans="1:20">
      <c r="A1118" s="9" t="s">
        <v>3747</v>
      </c>
      <c r="B1118" s="9" t="s">
        <v>3748</v>
      </c>
      <c r="C1118" s="9">
        <v>3</v>
      </c>
      <c r="E1118" s="9" t="s">
        <v>940</v>
      </c>
      <c r="F1118" s="9" t="s">
        <v>3749</v>
      </c>
      <c r="G1118" s="9" t="s">
        <v>3750</v>
      </c>
      <c r="H1118" s="9" t="s">
        <v>45</v>
      </c>
      <c r="O1118" s="9">
        <v>2</v>
      </c>
      <c r="R1118" s="9">
        <v>2</v>
      </c>
    </row>
    <row r="1119" spans="1:20">
      <c r="A1119" s="9" t="s">
        <v>3751</v>
      </c>
      <c r="B1119" s="9" t="s">
        <v>3752</v>
      </c>
      <c r="C1119" s="9">
        <v>3</v>
      </c>
      <c r="E1119" s="9" t="s">
        <v>1435</v>
      </c>
      <c r="F1119" s="9" t="s">
        <v>3753</v>
      </c>
      <c r="G1119" s="9" t="s">
        <v>3408</v>
      </c>
      <c r="O1119" s="9">
        <v>2</v>
      </c>
      <c r="Q1119" s="9">
        <v>2</v>
      </c>
    </row>
    <row r="1120" spans="1:20">
      <c r="A1120" s="9" t="s">
        <v>590</v>
      </c>
      <c r="B1120" s="9" t="s">
        <v>591</v>
      </c>
      <c r="C1120" s="9">
        <v>3</v>
      </c>
      <c r="E1120" s="9" t="s">
        <v>592</v>
      </c>
      <c r="F1120" s="9" t="s">
        <v>593</v>
      </c>
      <c r="G1120" s="9" t="s">
        <v>130</v>
      </c>
      <c r="H1120" s="9" t="s">
        <v>25</v>
      </c>
      <c r="O1120" s="9">
        <v>3</v>
      </c>
      <c r="Q1120" s="9">
        <v>1</v>
      </c>
      <c r="R1120" s="9">
        <v>3</v>
      </c>
    </row>
    <row r="1121" spans="1:20">
      <c r="A1121" s="9" t="s">
        <v>3754</v>
      </c>
      <c r="B1121" s="9" t="s">
        <v>3755</v>
      </c>
      <c r="C1121" s="9">
        <v>3</v>
      </c>
      <c r="D1121" s="9">
        <v>1</v>
      </c>
      <c r="E1121" s="9" t="s">
        <v>499</v>
      </c>
      <c r="F1121" s="9" t="s">
        <v>3756</v>
      </c>
      <c r="G1121" s="9" t="s">
        <v>3408</v>
      </c>
      <c r="H1121" s="9" t="s">
        <v>2131</v>
      </c>
      <c r="I1121" s="9">
        <v>1</v>
      </c>
      <c r="O1121" s="9">
        <v>2</v>
      </c>
    </row>
    <row r="1122" spans="1:20">
      <c r="A1122" s="9" t="s">
        <v>3757</v>
      </c>
      <c r="B1122" s="9" t="s">
        <v>3758</v>
      </c>
      <c r="C1122" s="9">
        <v>3</v>
      </c>
      <c r="D1122" s="9">
        <v>2</v>
      </c>
      <c r="E1122" s="9" t="s">
        <v>1479</v>
      </c>
      <c r="F1122" s="9" t="s">
        <v>3759</v>
      </c>
      <c r="G1122" s="9" t="s">
        <v>3408</v>
      </c>
      <c r="H1122" s="9" t="s">
        <v>3760</v>
      </c>
      <c r="I1122" s="9">
        <v>2</v>
      </c>
      <c r="O1122" s="9">
        <v>2</v>
      </c>
      <c r="S1122" s="12">
        <v>1614.5</v>
      </c>
      <c r="T1122" s="11">
        <v>-9.5699999999999993E-2</v>
      </c>
    </row>
    <row r="1123" spans="1:20">
      <c r="A1123" s="9" t="s">
        <v>3761</v>
      </c>
      <c r="B1123" s="9" t="s">
        <v>3762</v>
      </c>
      <c r="C1123" s="9">
        <v>3</v>
      </c>
      <c r="E1123" s="9" t="s">
        <v>1050</v>
      </c>
      <c r="F1123" s="9" t="s">
        <v>3763</v>
      </c>
      <c r="G1123" s="9" t="s">
        <v>3408</v>
      </c>
      <c r="K1123" s="9">
        <v>0</v>
      </c>
      <c r="L1123" s="9">
        <v>1</v>
      </c>
      <c r="N1123" s="9" t="s">
        <v>95</v>
      </c>
      <c r="O1123" s="9">
        <v>3</v>
      </c>
      <c r="R1123" s="9">
        <v>1</v>
      </c>
    </row>
    <row r="1124" spans="1:20">
      <c r="A1124" s="9" t="s">
        <v>3764</v>
      </c>
      <c r="B1124" s="9" t="s">
        <v>3765</v>
      </c>
      <c r="C1124" s="9">
        <v>3</v>
      </c>
      <c r="D1124" s="9">
        <v>1</v>
      </c>
      <c r="E1124" s="9" t="s">
        <v>3766</v>
      </c>
      <c r="F1124" s="9" t="s">
        <v>3767</v>
      </c>
      <c r="G1124" s="9" t="s">
        <v>3408</v>
      </c>
      <c r="H1124" s="9" t="s">
        <v>933</v>
      </c>
      <c r="I1124" s="9">
        <v>1</v>
      </c>
      <c r="K1124" s="9">
        <v>0</v>
      </c>
      <c r="L1124" s="9">
        <v>0</v>
      </c>
      <c r="N1124" s="9" t="s">
        <v>1140</v>
      </c>
      <c r="O1124" s="9">
        <v>3</v>
      </c>
      <c r="R1124" s="9">
        <v>1</v>
      </c>
    </row>
    <row r="1125" spans="1:20">
      <c r="A1125" s="9" t="s">
        <v>3768</v>
      </c>
      <c r="B1125" s="9" t="s">
        <v>3769</v>
      </c>
      <c r="C1125" s="9">
        <v>3</v>
      </c>
      <c r="E1125" s="9" t="s">
        <v>3770</v>
      </c>
      <c r="F1125" s="9" t="s">
        <v>3771</v>
      </c>
      <c r="G1125" s="9" t="s">
        <v>3408</v>
      </c>
      <c r="O1125" s="9">
        <v>3</v>
      </c>
      <c r="Q1125" s="9">
        <v>3</v>
      </c>
    </row>
    <row r="1126" spans="1:20">
      <c r="A1126" s="9" t="s">
        <v>3772</v>
      </c>
      <c r="B1126" s="9" t="s">
        <v>3773</v>
      </c>
      <c r="C1126" s="9">
        <v>3</v>
      </c>
      <c r="E1126" s="9" t="s">
        <v>435</v>
      </c>
      <c r="F1126" s="9" t="s">
        <v>3774</v>
      </c>
      <c r="G1126" s="9" t="s">
        <v>3408</v>
      </c>
      <c r="H1126" s="9" t="s">
        <v>1171</v>
      </c>
      <c r="O1126" s="9">
        <v>3</v>
      </c>
      <c r="Q1126" s="9">
        <v>3</v>
      </c>
    </row>
    <row r="1127" spans="1:20">
      <c r="A1127" s="9" t="s">
        <v>3775</v>
      </c>
      <c r="B1127" s="9" t="s">
        <v>3776</v>
      </c>
      <c r="C1127" s="9">
        <v>3</v>
      </c>
      <c r="E1127" s="9" t="s">
        <v>891</v>
      </c>
      <c r="F1127" s="9" t="s">
        <v>3777</v>
      </c>
      <c r="G1127" s="9" t="s">
        <v>3408</v>
      </c>
      <c r="H1127" s="9" t="s">
        <v>45</v>
      </c>
      <c r="O1127" s="9">
        <v>3</v>
      </c>
    </row>
    <row r="1128" spans="1:20">
      <c r="A1128" s="9" t="s">
        <v>3778</v>
      </c>
      <c r="B1128" s="9" t="s">
        <v>3779</v>
      </c>
      <c r="C1128" s="9">
        <v>3</v>
      </c>
      <c r="E1128" s="9" t="s">
        <v>86</v>
      </c>
      <c r="F1128" s="9" t="s">
        <v>3780</v>
      </c>
      <c r="G1128" s="9" t="s">
        <v>3408</v>
      </c>
      <c r="O1128" s="9">
        <v>2</v>
      </c>
      <c r="Q1128" s="9">
        <v>1</v>
      </c>
      <c r="R1128" s="9">
        <v>2</v>
      </c>
    </row>
    <row r="1129" spans="1:20">
      <c r="A1129" s="9" t="s">
        <v>3781</v>
      </c>
      <c r="B1129" s="9" t="s">
        <v>3782</v>
      </c>
      <c r="C1129" s="9">
        <v>3</v>
      </c>
      <c r="E1129" s="9" t="s">
        <v>71</v>
      </c>
      <c r="F1129" s="9" t="s">
        <v>3783</v>
      </c>
      <c r="G1129" s="9" t="s">
        <v>3408</v>
      </c>
      <c r="O1129" s="9">
        <v>3</v>
      </c>
      <c r="R1129" s="9">
        <v>2</v>
      </c>
    </row>
    <row r="1130" spans="1:20">
      <c r="A1130" s="9" t="s">
        <v>3784</v>
      </c>
      <c r="B1130" s="9" t="s">
        <v>3785</v>
      </c>
      <c r="C1130" s="9">
        <v>4</v>
      </c>
      <c r="E1130" s="9" t="s">
        <v>57</v>
      </c>
      <c r="F1130" s="9" t="s">
        <v>3786</v>
      </c>
      <c r="G1130" s="9" t="s">
        <v>3408</v>
      </c>
      <c r="O1130" s="9">
        <v>4</v>
      </c>
      <c r="Q1130" s="9">
        <v>1</v>
      </c>
    </row>
    <row r="1131" spans="1:20">
      <c r="A1131" s="9" t="s">
        <v>3787</v>
      </c>
      <c r="B1131" s="9" t="s">
        <v>3788</v>
      </c>
      <c r="C1131" s="9">
        <v>4</v>
      </c>
      <c r="E1131" s="9" t="s">
        <v>724</v>
      </c>
      <c r="F1131" s="9" t="s">
        <v>3789</v>
      </c>
      <c r="G1131" s="9" t="s">
        <v>3790</v>
      </c>
      <c r="H1131" s="9" t="s">
        <v>25</v>
      </c>
      <c r="O1131" s="9">
        <v>4</v>
      </c>
      <c r="Q1131" s="9">
        <v>3</v>
      </c>
      <c r="R1131" s="9">
        <v>2</v>
      </c>
      <c r="S1131" s="12">
        <v>1745.33</v>
      </c>
      <c r="T1131" s="11">
        <v>-0.5998</v>
      </c>
    </row>
    <row r="1132" spans="1:20">
      <c r="A1132" s="9" t="s">
        <v>3791</v>
      </c>
      <c r="B1132" s="9" t="s">
        <v>3792</v>
      </c>
      <c r="C1132" s="9">
        <v>4</v>
      </c>
      <c r="D1132" s="9">
        <v>1</v>
      </c>
      <c r="E1132" s="9" t="s">
        <v>86</v>
      </c>
      <c r="F1132" s="9" t="s">
        <v>3793</v>
      </c>
      <c r="G1132" s="9" t="s">
        <v>3794</v>
      </c>
      <c r="H1132" s="9" t="s">
        <v>3795</v>
      </c>
      <c r="I1132" s="9">
        <v>1</v>
      </c>
      <c r="K1132" s="9">
        <v>134</v>
      </c>
      <c r="L1132" s="10">
        <v>1179</v>
      </c>
      <c r="M1132" s="9" t="s">
        <v>952</v>
      </c>
      <c r="N1132" s="9" t="s">
        <v>27</v>
      </c>
      <c r="O1132" s="9">
        <v>4</v>
      </c>
      <c r="R1132" s="9">
        <v>1</v>
      </c>
      <c r="S1132" s="12">
        <v>32178278.329999998</v>
      </c>
      <c r="T1132" s="13">
        <v>0.05</v>
      </c>
    </row>
    <row r="1133" spans="1:20">
      <c r="A1133" s="9" t="s">
        <v>653</v>
      </c>
      <c r="B1133" s="9" t="s">
        <v>654</v>
      </c>
      <c r="C1133" s="9">
        <v>4</v>
      </c>
      <c r="D1133" s="9">
        <v>1</v>
      </c>
      <c r="E1133" s="9" t="s">
        <v>655</v>
      </c>
      <c r="F1133" s="9" t="s">
        <v>656</v>
      </c>
      <c r="G1133" s="9" t="s">
        <v>130</v>
      </c>
      <c r="I1133" s="9">
        <v>1</v>
      </c>
      <c r="O1133" s="9">
        <v>4</v>
      </c>
      <c r="S1133" s="12">
        <v>3204.5</v>
      </c>
      <c r="T1133" s="11">
        <v>0.15229999999999999</v>
      </c>
    </row>
    <row r="1134" spans="1:20">
      <c r="A1134" s="9" t="s">
        <v>657</v>
      </c>
      <c r="B1134" s="9" t="s">
        <v>658</v>
      </c>
      <c r="C1134" s="9">
        <v>4</v>
      </c>
      <c r="D1134" s="9">
        <v>1</v>
      </c>
      <c r="E1134" s="9" t="s">
        <v>86</v>
      </c>
      <c r="F1134" s="9" t="s">
        <v>659</v>
      </c>
      <c r="G1134" s="9" t="s">
        <v>130</v>
      </c>
      <c r="H1134" s="9" t="s">
        <v>25</v>
      </c>
      <c r="I1134" s="9">
        <v>1</v>
      </c>
      <c r="J1134" s="9">
        <v>12</v>
      </c>
      <c r="O1134" s="9">
        <v>4</v>
      </c>
      <c r="R1134" s="9">
        <v>1</v>
      </c>
      <c r="S1134" s="12">
        <v>7969.67</v>
      </c>
      <c r="T1134" s="11">
        <v>-0.25080000000000002</v>
      </c>
    </row>
    <row r="1135" spans="1:20">
      <c r="A1135" s="9" t="s">
        <v>3796</v>
      </c>
      <c r="B1135" s="9" t="s">
        <v>3797</v>
      </c>
      <c r="C1135" s="9">
        <v>4</v>
      </c>
      <c r="E1135" s="9" t="s">
        <v>86</v>
      </c>
      <c r="F1135" s="9" t="s">
        <v>3798</v>
      </c>
      <c r="G1135" s="9" t="s">
        <v>3408</v>
      </c>
      <c r="O1135" s="9">
        <v>3</v>
      </c>
      <c r="R1135" s="9">
        <v>1</v>
      </c>
      <c r="S1135" s="12">
        <v>20601.669999999998</v>
      </c>
      <c r="T1135" s="11">
        <v>9.9099999999999994E-2</v>
      </c>
    </row>
    <row r="1136" spans="1:20">
      <c r="A1136" s="9" t="s">
        <v>674</v>
      </c>
      <c r="B1136" s="9" t="s">
        <v>675</v>
      </c>
      <c r="C1136" s="9">
        <v>4</v>
      </c>
      <c r="E1136" s="9" t="s">
        <v>117</v>
      </c>
      <c r="F1136" s="9" t="s">
        <v>676</v>
      </c>
      <c r="G1136" s="9" t="s">
        <v>130</v>
      </c>
      <c r="H1136" s="9" t="s">
        <v>25</v>
      </c>
      <c r="K1136" s="9">
        <v>0</v>
      </c>
      <c r="L1136" s="9">
        <v>1</v>
      </c>
      <c r="N1136" s="9" t="s">
        <v>46</v>
      </c>
      <c r="O1136" s="9">
        <v>4</v>
      </c>
      <c r="Q1136" s="9">
        <v>2</v>
      </c>
    </row>
    <row r="1137" spans="1:20">
      <c r="A1137" s="9" t="s">
        <v>3799</v>
      </c>
      <c r="B1137" s="9" t="s">
        <v>3800</v>
      </c>
      <c r="C1137" s="9">
        <v>4</v>
      </c>
      <c r="D1137" s="9">
        <v>1</v>
      </c>
      <c r="E1137" s="9" t="s">
        <v>30</v>
      </c>
      <c r="F1137" s="9" t="s">
        <v>3801</v>
      </c>
      <c r="G1137" s="9" t="s">
        <v>3482</v>
      </c>
      <c r="H1137" s="9" t="s">
        <v>64</v>
      </c>
      <c r="I1137" s="9">
        <v>1</v>
      </c>
      <c r="O1137" s="9">
        <v>4</v>
      </c>
    </row>
    <row r="1138" spans="1:20">
      <c r="A1138" s="9" t="s">
        <v>3802</v>
      </c>
      <c r="B1138" s="9" t="s">
        <v>3803</v>
      </c>
      <c r="C1138" s="9">
        <v>4</v>
      </c>
      <c r="E1138" s="9" t="s">
        <v>3804</v>
      </c>
      <c r="F1138" s="9" t="s">
        <v>3805</v>
      </c>
      <c r="G1138" s="9" t="s">
        <v>3408</v>
      </c>
      <c r="O1138" s="9">
        <v>3</v>
      </c>
      <c r="R1138" s="9">
        <v>1</v>
      </c>
    </row>
    <row r="1139" spans="1:20">
      <c r="A1139" s="9" t="s">
        <v>3806</v>
      </c>
      <c r="B1139" s="9" t="s">
        <v>3807</v>
      </c>
      <c r="C1139" s="9">
        <v>4</v>
      </c>
      <c r="E1139" s="9" t="s">
        <v>3808</v>
      </c>
      <c r="F1139" s="9" t="s">
        <v>3809</v>
      </c>
      <c r="G1139" s="9" t="s">
        <v>3408</v>
      </c>
      <c r="H1139" s="9" t="s">
        <v>648</v>
      </c>
      <c r="O1139" s="9">
        <v>4</v>
      </c>
    </row>
    <row r="1140" spans="1:20">
      <c r="A1140" s="9" t="s">
        <v>3810</v>
      </c>
      <c r="B1140" s="9" t="s">
        <v>3811</v>
      </c>
      <c r="C1140" s="9">
        <v>4</v>
      </c>
      <c r="D1140" s="9">
        <v>1</v>
      </c>
      <c r="E1140" s="9" t="s">
        <v>3812</v>
      </c>
      <c r="F1140" s="9" t="s">
        <v>3810</v>
      </c>
      <c r="G1140" s="9" t="s">
        <v>3408</v>
      </c>
      <c r="I1140" s="9">
        <v>1</v>
      </c>
      <c r="O1140" s="9">
        <v>2</v>
      </c>
      <c r="R1140" s="9">
        <v>1</v>
      </c>
    </row>
    <row r="1141" spans="1:20">
      <c r="A1141" s="9" t="s">
        <v>3813</v>
      </c>
      <c r="B1141" s="9" t="s">
        <v>3814</v>
      </c>
      <c r="C1141" s="9">
        <v>4</v>
      </c>
      <c r="E1141" s="9" t="s">
        <v>1483</v>
      </c>
      <c r="F1141" s="9" t="s">
        <v>3815</v>
      </c>
      <c r="G1141" s="9" t="s">
        <v>3408</v>
      </c>
      <c r="O1141" s="9">
        <v>4</v>
      </c>
    </row>
    <row r="1142" spans="1:20">
      <c r="A1142" s="9" t="s">
        <v>718</v>
      </c>
      <c r="B1142" s="9" t="s">
        <v>719</v>
      </c>
      <c r="C1142" s="9">
        <v>5</v>
      </c>
      <c r="D1142" s="9">
        <v>4</v>
      </c>
      <c r="E1142" s="9" t="s">
        <v>720</v>
      </c>
      <c r="F1142" s="9" t="s">
        <v>721</v>
      </c>
      <c r="G1142" s="9" t="s">
        <v>130</v>
      </c>
      <c r="H1142" s="9" t="s">
        <v>25</v>
      </c>
      <c r="I1142" s="9">
        <v>4</v>
      </c>
      <c r="O1142" s="9">
        <v>5</v>
      </c>
      <c r="R1142" s="9">
        <v>1</v>
      </c>
    </row>
    <row r="1143" spans="1:20">
      <c r="A1143" s="9" t="s">
        <v>3816</v>
      </c>
      <c r="B1143" s="9" t="s">
        <v>3817</v>
      </c>
      <c r="C1143" s="9">
        <v>5</v>
      </c>
      <c r="E1143" s="9" t="s">
        <v>891</v>
      </c>
      <c r="F1143" s="9" t="s">
        <v>3818</v>
      </c>
      <c r="G1143" s="9" t="s">
        <v>3408</v>
      </c>
      <c r="K1143" s="9">
        <v>0</v>
      </c>
      <c r="L1143" s="9">
        <v>9</v>
      </c>
      <c r="N1143" s="9" t="s">
        <v>46</v>
      </c>
      <c r="O1143" s="9">
        <v>4</v>
      </c>
      <c r="Q1143" s="9">
        <v>4</v>
      </c>
      <c r="R1143" s="9">
        <v>1</v>
      </c>
      <c r="S1143" s="12">
        <v>3687.5</v>
      </c>
      <c r="T1143" s="11">
        <v>1.3734999999999999</v>
      </c>
    </row>
    <row r="1144" spans="1:20">
      <c r="A1144" s="9" t="s">
        <v>3819</v>
      </c>
      <c r="B1144" s="9" t="s">
        <v>3820</v>
      </c>
      <c r="C1144" s="9">
        <v>5</v>
      </c>
      <c r="E1144" s="9" t="s">
        <v>947</v>
      </c>
      <c r="F1144" s="9" t="s">
        <v>3821</v>
      </c>
      <c r="G1144" s="9" t="s">
        <v>3408</v>
      </c>
      <c r="O1144" s="9">
        <v>4</v>
      </c>
      <c r="Q1144" s="9">
        <v>1</v>
      </c>
      <c r="R1144" s="9">
        <v>1</v>
      </c>
    </row>
    <row r="1145" spans="1:20">
      <c r="A1145" s="9" t="s">
        <v>3822</v>
      </c>
      <c r="B1145" s="9" t="s">
        <v>3823</v>
      </c>
      <c r="C1145" s="9">
        <v>5</v>
      </c>
      <c r="E1145" s="9" t="s">
        <v>3824</v>
      </c>
      <c r="F1145" s="9" t="s">
        <v>3825</v>
      </c>
      <c r="G1145" s="9" t="s">
        <v>3408</v>
      </c>
      <c r="O1145" s="9">
        <v>4</v>
      </c>
    </row>
    <row r="1146" spans="1:20">
      <c r="A1146" s="9" t="s">
        <v>3826</v>
      </c>
      <c r="B1146" s="9" t="s">
        <v>3827</v>
      </c>
      <c r="C1146" s="9">
        <v>5</v>
      </c>
      <c r="E1146" s="9" t="s">
        <v>3580</v>
      </c>
      <c r="F1146" s="9" t="s">
        <v>3828</v>
      </c>
      <c r="G1146" s="9" t="s">
        <v>3408</v>
      </c>
      <c r="H1146" s="9" t="s">
        <v>45</v>
      </c>
      <c r="O1146" s="9">
        <v>5</v>
      </c>
    </row>
    <row r="1147" spans="1:20">
      <c r="A1147" s="9" t="s">
        <v>3829</v>
      </c>
      <c r="B1147" s="9" t="s">
        <v>3830</v>
      </c>
      <c r="C1147" s="9">
        <v>5</v>
      </c>
      <c r="E1147" s="9" t="s">
        <v>86</v>
      </c>
      <c r="F1147" s="9" t="s">
        <v>3831</v>
      </c>
      <c r="G1147" s="9" t="s">
        <v>3408</v>
      </c>
      <c r="O1147" s="9">
        <v>5</v>
      </c>
      <c r="Q1147" s="9">
        <v>4</v>
      </c>
      <c r="T1147" s="11">
        <v>-0.28239999999999998</v>
      </c>
    </row>
    <row r="1148" spans="1:20">
      <c r="A1148" s="9" t="s">
        <v>3832</v>
      </c>
      <c r="B1148" s="9" t="s">
        <v>3833</v>
      </c>
      <c r="C1148" s="9">
        <v>5</v>
      </c>
      <c r="D1148" s="9">
        <v>1</v>
      </c>
      <c r="E1148" s="9" t="s">
        <v>3834</v>
      </c>
      <c r="F1148" s="9" t="s">
        <v>3835</v>
      </c>
      <c r="G1148" s="9" t="s">
        <v>3408</v>
      </c>
      <c r="I1148" s="9">
        <v>1</v>
      </c>
      <c r="O1148" s="9">
        <v>5</v>
      </c>
      <c r="R1148" s="9">
        <v>4</v>
      </c>
    </row>
    <row r="1149" spans="1:20">
      <c r="A1149" s="9" t="s">
        <v>3836</v>
      </c>
      <c r="B1149" s="9" t="s">
        <v>3837</v>
      </c>
      <c r="C1149" s="9">
        <v>5</v>
      </c>
      <c r="E1149" s="9" t="s">
        <v>940</v>
      </c>
      <c r="F1149" s="9" t="s">
        <v>3838</v>
      </c>
      <c r="G1149" s="9" t="s">
        <v>3408</v>
      </c>
      <c r="H1149" s="9" t="s">
        <v>25</v>
      </c>
      <c r="O1149" s="9">
        <v>5</v>
      </c>
      <c r="Q1149" s="9">
        <v>2</v>
      </c>
    </row>
    <row r="1150" spans="1:20">
      <c r="A1150" s="9" t="s">
        <v>770</v>
      </c>
      <c r="B1150" s="9" t="s">
        <v>771</v>
      </c>
      <c r="C1150" s="9">
        <v>5</v>
      </c>
      <c r="E1150" s="9" t="s">
        <v>117</v>
      </c>
      <c r="F1150" s="9" t="s">
        <v>772</v>
      </c>
      <c r="G1150" s="9" t="s">
        <v>130</v>
      </c>
      <c r="H1150" s="9" t="s">
        <v>773</v>
      </c>
      <c r="J1150" s="9">
        <v>1</v>
      </c>
      <c r="O1150" s="9">
        <v>5</v>
      </c>
      <c r="Q1150" s="9">
        <v>1</v>
      </c>
      <c r="R1150" s="9">
        <v>5</v>
      </c>
    </row>
    <row r="1151" spans="1:20">
      <c r="A1151" s="9" t="s">
        <v>3839</v>
      </c>
      <c r="B1151" s="9" t="s">
        <v>3840</v>
      </c>
      <c r="C1151" s="9">
        <v>5</v>
      </c>
      <c r="D1151" s="9">
        <v>1</v>
      </c>
      <c r="E1151" s="9" t="s">
        <v>724</v>
      </c>
      <c r="F1151" s="9" t="s">
        <v>3841</v>
      </c>
      <c r="G1151" s="9" t="s">
        <v>3408</v>
      </c>
      <c r="I1151" s="9">
        <v>1</v>
      </c>
      <c r="O1151" s="9">
        <v>4</v>
      </c>
      <c r="Q1151" s="9">
        <v>1</v>
      </c>
    </row>
    <row r="1152" spans="1:20">
      <c r="A1152" s="9" t="s">
        <v>3842</v>
      </c>
      <c r="B1152" s="9" t="s">
        <v>3843</v>
      </c>
      <c r="C1152" s="9">
        <v>5</v>
      </c>
      <c r="D1152" s="9">
        <v>2</v>
      </c>
      <c r="E1152" s="9" t="s">
        <v>198</v>
      </c>
      <c r="F1152" s="9" t="s">
        <v>3844</v>
      </c>
      <c r="G1152" s="9" t="s">
        <v>3408</v>
      </c>
      <c r="H1152" s="9" t="s">
        <v>25</v>
      </c>
      <c r="I1152" s="9">
        <v>2</v>
      </c>
      <c r="K1152" s="9">
        <v>0</v>
      </c>
      <c r="L1152" s="9">
        <v>2</v>
      </c>
      <c r="N1152" s="9" t="s">
        <v>46</v>
      </c>
      <c r="O1152" s="9">
        <v>5</v>
      </c>
      <c r="Q1152" s="9">
        <v>1</v>
      </c>
    </row>
    <row r="1153" spans="1:20">
      <c r="A1153" s="9" t="s">
        <v>3845</v>
      </c>
      <c r="B1153" s="9" t="s">
        <v>3846</v>
      </c>
      <c r="C1153" s="9">
        <v>6</v>
      </c>
      <c r="D1153" s="9">
        <v>1</v>
      </c>
      <c r="E1153" s="9" t="s">
        <v>228</v>
      </c>
      <c r="F1153" s="9" t="s">
        <v>3847</v>
      </c>
      <c r="G1153" s="9" t="s">
        <v>3848</v>
      </c>
      <c r="H1153" s="9" t="s">
        <v>3849</v>
      </c>
      <c r="I1153" s="9">
        <v>1</v>
      </c>
      <c r="J1153" s="9">
        <v>1</v>
      </c>
      <c r="O1153" s="9">
        <v>6</v>
      </c>
      <c r="Q1153" s="9">
        <v>2</v>
      </c>
      <c r="R1153" s="9">
        <v>6</v>
      </c>
    </row>
    <row r="1154" spans="1:20">
      <c r="A1154" s="9" t="s">
        <v>3850</v>
      </c>
      <c r="B1154" s="9" t="s">
        <v>3851</v>
      </c>
      <c r="C1154" s="9">
        <v>6</v>
      </c>
      <c r="D1154" s="9">
        <v>2</v>
      </c>
      <c r="E1154" s="9" t="s">
        <v>86</v>
      </c>
      <c r="F1154" s="9" t="s">
        <v>3852</v>
      </c>
      <c r="G1154" s="9" t="s">
        <v>3408</v>
      </c>
      <c r="I1154" s="9">
        <v>2</v>
      </c>
      <c r="O1154" s="9">
        <v>5</v>
      </c>
    </row>
    <row r="1155" spans="1:20">
      <c r="A1155" s="9" t="s">
        <v>813</v>
      </c>
      <c r="B1155" s="9" t="s">
        <v>814</v>
      </c>
      <c r="C1155" s="9">
        <v>6</v>
      </c>
      <c r="E1155" s="9" t="s">
        <v>815</v>
      </c>
      <c r="F1155" s="9" t="s">
        <v>816</v>
      </c>
      <c r="G1155" s="9" t="s">
        <v>130</v>
      </c>
      <c r="H1155" s="9" t="s">
        <v>45</v>
      </c>
      <c r="O1155" s="9">
        <v>6</v>
      </c>
      <c r="R1155" s="9">
        <v>6</v>
      </c>
    </row>
    <row r="1156" spans="1:20">
      <c r="A1156" s="9" t="s">
        <v>3853</v>
      </c>
      <c r="B1156" s="9" t="s">
        <v>3854</v>
      </c>
      <c r="C1156" s="9">
        <v>6</v>
      </c>
      <c r="E1156" s="9" t="s">
        <v>3855</v>
      </c>
      <c r="F1156" s="9" t="s">
        <v>3856</v>
      </c>
      <c r="G1156" s="9" t="s">
        <v>3408</v>
      </c>
      <c r="O1156" s="9">
        <v>5</v>
      </c>
      <c r="R1156" s="9">
        <v>1</v>
      </c>
    </row>
    <row r="1157" spans="1:20">
      <c r="A1157" s="9" t="s">
        <v>3857</v>
      </c>
      <c r="B1157" s="9" t="s">
        <v>3858</v>
      </c>
      <c r="C1157" s="9">
        <v>6</v>
      </c>
      <c r="D1157" s="9">
        <v>1</v>
      </c>
      <c r="E1157" s="9" t="s">
        <v>245</v>
      </c>
      <c r="F1157" s="9" t="s">
        <v>3859</v>
      </c>
      <c r="G1157" s="9" t="s">
        <v>3432</v>
      </c>
      <c r="H1157" s="9" t="s">
        <v>25</v>
      </c>
      <c r="I1157" s="9">
        <v>1</v>
      </c>
      <c r="O1157" s="9">
        <v>4</v>
      </c>
      <c r="R1157" s="9">
        <v>5</v>
      </c>
    </row>
    <row r="1158" spans="1:20">
      <c r="A1158" s="9" t="s">
        <v>3860</v>
      </c>
      <c r="B1158" s="9" t="s">
        <v>3861</v>
      </c>
      <c r="C1158" s="9">
        <v>6</v>
      </c>
      <c r="E1158" s="9" t="s">
        <v>86</v>
      </c>
      <c r="F1158" s="9" t="s">
        <v>3862</v>
      </c>
      <c r="G1158" s="9" t="s">
        <v>3408</v>
      </c>
      <c r="H1158" s="9" t="s">
        <v>45</v>
      </c>
      <c r="O1158" s="9">
        <v>6</v>
      </c>
    </row>
    <row r="1159" spans="1:20">
      <c r="A1159" s="9" t="s">
        <v>3863</v>
      </c>
      <c r="B1159" s="9" t="s">
        <v>3864</v>
      </c>
      <c r="C1159" s="9">
        <v>7</v>
      </c>
      <c r="D1159" s="9">
        <v>2</v>
      </c>
      <c r="E1159" s="9" t="s">
        <v>891</v>
      </c>
      <c r="F1159" s="9" t="s">
        <v>3865</v>
      </c>
      <c r="G1159" s="9" t="s">
        <v>3408</v>
      </c>
      <c r="H1159" s="9" t="s">
        <v>505</v>
      </c>
      <c r="I1159" s="9">
        <v>2</v>
      </c>
      <c r="K1159" s="9">
        <v>2</v>
      </c>
      <c r="L1159" s="9">
        <v>5</v>
      </c>
      <c r="M1159" s="9" t="s">
        <v>952</v>
      </c>
      <c r="N1159" s="9" t="s">
        <v>392</v>
      </c>
      <c r="O1159" s="9">
        <v>7</v>
      </c>
      <c r="Q1159" s="9">
        <v>1</v>
      </c>
      <c r="R1159" s="9">
        <v>1</v>
      </c>
      <c r="S1159" s="12">
        <v>45781.33</v>
      </c>
      <c r="T1159" s="11">
        <v>-0.16200000000000001</v>
      </c>
    </row>
    <row r="1160" spans="1:20">
      <c r="A1160" s="9" t="s">
        <v>847</v>
      </c>
      <c r="B1160" s="9" t="s">
        <v>848</v>
      </c>
      <c r="C1160" s="9">
        <v>7</v>
      </c>
      <c r="E1160" s="9" t="s">
        <v>86</v>
      </c>
      <c r="F1160" s="9" t="s">
        <v>849</v>
      </c>
      <c r="G1160" s="9" t="s">
        <v>850</v>
      </c>
      <c r="H1160" s="9" t="s">
        <v>851</v>
      </c>
      <c r="K1160" s="9">
        <v>0</v>
      </c>
      <c r="L1160" s="9">
        <v>7</v>
      </c>
      <c r="N1160" s="9" t="s">
        <v>46</v>
      </c>
      <c r="O1160" s="9">
        <v>6</v>
      </c>
      <c r="Q1160" s="9">
        <v>5</v>
      </c>
      <c r="R1160" s="9">
        <v>4</v>
      </c>
    </row>
    <row r="1161" spans="1:20">
      <c r="A1161" s="9" t="s">
        <v>852</v>
      </c>
      <c r="B1161" s="9" t="s">
        <v>853</v>
      </c>
      <c r="C1161" s="9">
        <v>7</v>
      </c>
      <c r="E1161" s="9" t="s">
        <v>499</v>
      </c>
      <c r="F1161" s="9" t="s">
        <v>854</v>
      </c>
      <c r="G1161" s="9" t="s">
        <v>855</v>
      </c>
      <c r="H1161" s="9" t="s">
        <v>453</v>
      </c>
      <c r="J1161" s="9">
        <v>12</v>
      </c>
      <c r="O1161" s="9">
        <v>7</v>
      </c>
      <c r="Q1161" s="9">
        <v>2</v>
      </c>
      <c r="R1161" s="9">
        <v>7</v>
      </c>
      <c r="S1161" s="10">
        <v>3203</v>
      </c>
      <c r="T1161" s="11">
        <v>-4.9299999999999997E-2</v>
      </c>
    </row>
    <row r="1162" spans="1:20">
      <c r="A1162" s="9" t="s">
        <v>3866</v>
      </c>
      <c r="B1162" s="9" t="s">
        <v>3867</v>
      </c>
      <c r="C1162" s="9">
        <v>7</v>
      </c>
      <c r="D1162" s="9">
        <v>1</v>
      </c>
      <c r="E1162" s="9" t="s">
        <v>86</v>
      </c>
      <c r="F1162" s="9" t="s">
        <v>3868</v>
      </c>
      <c r="G1162" s="9" t="s">
        <v>3408</v>
      </c>
      <c r="H1162" s="9" t="s">
        <v>64</v>
      </c>
      <c r="I1162" s="9">
        <v>1</v>
      </c>
      <c r="O1162" s="9">
        <v>7</v>
      </c>
      <c r="Q1162" s="9">
        <v>1</v>
      </c>
      <c r="S1162" s="12">
        <v>2877.83</v>
      </c>
      <c r="T1162" s="11">
        <v>-0.38319999999999999</v>
      </c>
    </row>
    <row r="1163" spans="1:20">
      <c r="A1163" s="9" t="s">
        <v>859</v>
      </c>
      <c r="B1163" s="9" t="s">
        <v>860</v>
      </c>
      <c r="C1163" s="9">
        <v>7</v>
      </c>
      <c r="D1163" s="9">
        <v>1</v>
      </c>
      <c r="E1163" s="9" t="s">
        <v>205</v>
      </c>
      <c r="F1163" s="9" t="s">
        <v>861</v>
      </c>
      <c r="G1163" s="9" t="s">
        <v>379</v>
      </c>
      <c r="H1163" s="9" t="s">
        <v>25</v>
      </c>
      <c r="I1163" s="9">
        <v>1</v>
      </c>
      <c r="K1163" s="9">
        <v>0</v>
      </c>
      <c r="L1163" s="9">
        <v>1</v>
      </c>
      <c r="N1163" s="9" t="s">
        <v>46</v>
      </c>
      <c r="O1163" s="9">
        <v>7</v>
      </c>
      <c r="Q1163" s="9">
        <v>2</v>
      </c>
    </row>
    <row r="1164" spans="1:20">
      <c r="A1164" s="9" t="s">
        <v>3869</v>
      </c>
      <c r="B1164" s="9" t="s">
        <v>3870</v>
      </c>
      <c r="C1164" s="9">
        <v>7</v>
      </c>
      <c r="E1164" s="9" t="s">
        <v>596</v>
      </c>
      <c r="F1164" s="9" t="s">
        <v>3871</v>
      </c>
      <c r="G1164" s="9" t="s">
        <v>3408</v>
      </c>
      <c r="H1164" s="9" t="s">
        <v>45</v>
      </c>
      <c r="O1164" s="9">
        <v>7</v>
      </c>
      <c r="Q1164" s="9">
        <v>1</v>
      </c>
      <c r="R1164" s="9">
        <v>1</v>
      </c>
    </row>
    <row r="1165" spans="1:20">
      <c r="A1165" s="9" t="s">
        <v>3872</v>
      </c>
      <c r="B1165" s="9" t="s">
        <v>3873</v>
      </c>
      <c r="C1165" s="9">
        <v>7</v>
      </c>
      <c r="E1165" s="9" t="s">
        <v>555</v>
      </c>
      <c r="F1165" s="9" t="s">
        <v>3874</v>
      </c>
      <c r="G1165" s="9" t="s">
        <v>3408</v>
      </c>
      <c r="H1165" s="9" t="s">
        <v>25</v>
      </c>
      <c r="O1165" s="9">
        <v>6</v>
      </c>
      <c r="Q1165" s="9">
        <v>1</v>
      </c>
    </row>
    <row r="1166" spans="1:20">
      <c r="A1166" s="9" t="s">
        <v>3875</v>
      </c>
      <c r="B1166" s="9" t="s">
        <v>3876</v>
      </c>
      <c r="C1166" s="9">
        <v>7</v>
      </c>
      <c r="E1166" s="9" t="s">
        <v>868</v>
      </c>
      <c r="F1166" s="9" t="s">
        <v>3877</v>
      </c>
      <c r="G1166" s="9" t="s">
        <v>3408</v>
      </c>
      <c r="H1166" s="9" t="s">
        <v>45</v>
      </c>
      <c r="O1166" s="9">
        <v>7</v>
      </c>
      <c r="Q1166" s="9">
        <v>2</v>
      </c>
    </row>
    <row r="1167" spans="1:20">
      <c r="A1167" s="9" t="s">
        <v>885</v>
      </c>
      <c r="B1167" s="9" t="s">
        <v>886</v>
      </c>
      <c r="C1167" s="9">
        <v>8</v>
      </c>
      <c r="E1167" s="9" t="s">
        <v>555</v>
      </c>
      <c r="F1167" s="9" t="s">
        <v>887</v>
      </c>
      <c r="G1167" s="9" t="s">
        <v>387</v>
      </c>
      <c r="H1167" s="9" t="s">
        <v>426</v>
      </c>
      <c r="K1167" s="9">
        <v>0</v>
      </c>
      <c r="L1167" s="9">
        <v>2</v>
      </c>
      <c r="N1167" s="9" t="s">
        <v>888</v>
      </c>
      <c r="O1167" s="9">
        <v>7</v>
      </c>
      <c r="Q1167" s="9">
        <v>1</v>
      </c>
    </row>
    <row r="1168" spans="1:20">
      <c r="A1168" s="9" t="s">
        <v>3878</v>
      </c>
      <c r="B1168" s="9" t="s">
        <v>3879</v>
      </c>
      <c r="C1168" s="9">
        <v>8</v>
      </c>
      <c r="E1168" s="9" t="s">
        <v>724</v>
      </c>
      <c r="F1168" s="9" t="s">
        <v>3880</v>
      </c>
      <c r="G1168" s="9" t="s">
        <v>3881</v>
      </c>
      <c r="H1168" s="9" t="s">
        <v>64</v>
      </c>
      <c r="J1168" s="9">
        <v>0</v>
      </c>
      <c r="O1168" s="9">
        <v>7</v>
      </c>
      <c r="Q1168" s="9">
        <v>2</v>
      </c>
    </row>
    <row r="1169" spans="1:20">
      <c r="A1169" s="9" t="s">
        <v>3882</v>
      </c>
      <c r="B1169" s="9" t="s">
        <v>3883</v>
      </c>
      <c r="C1169" s="9">
        <v>8</v>
      </c>
      <c r="D1169" s="9">
        <v>2</v>
      </c>
      <c r="E1169" s="9" t="s">
        <v>1230</v>
      </c>
      <c r="F1169" s="9" t="s">
        <v>3884</v>
      </c>
      <c r="G1169" s="9" t="s">
        <v>3421</v>
      </c>
      <c r="H1169" s="9" t="s">
        <v>25</v>
      </c>
      <c r="I1169" s="9">
        <v>2</v>
      </c>
      <c r="O1169" s="9">
        <v>8</v>
      </c>
      <c r="Q1169" s="9">
        <v>3</v>
      </c>
      <c r="R1169" s="9">
        <v>1</v>
      </c>
    </row>
    <row r="1170" spans="1:20">
      <c r="A1170" s="9" t="s">
        <v>3885</v>
      </c>
      <c r="B1170" s="9" t="s">
        <v>3886</v>
      </c>
      <c r="C1170" s="9">
        <v>8</v>
      </c>
      <c r="D1170" s="9">
        <v>1</v>
      </c>
      <c r="E1170" s="9" t="s">
        <v>724</v>
      </c>
      <c r="F1170" s="9" t="s">
        <v>3887</v>
      </c>
      <c r="G1170" s="9" t="s">
        <v>3408</v>
      </c>
      <c r="I1170" s="9">
        <v>1</v>
      </c>
      <c r="O1170" s="9">
        <v>5</v>
      </c>
      <c r="Q1170" s="9">
        <v>3</v>
      </c>
      <c r="R1170" s="9">
        <v>1</v>
      </c>
    </row>
    <row r="1171" spans="1:20">
      <c r="A1171" s="9" t="s">
        <v>3888</v>
      </c>
      <c r="B1171" s="9" t="s">
        <v>3889</v>
      </c>
      <c r="C1171" s="9">
        <v>8</v>
      </c>
      <c r="D1171" s="9">
        <v>3</v>
      </c>
      <c r="E1171" s="9" t="s">
        <v>71</v>
      </c>
      <c r="F1171" s="9" t="s">
        <v>3890</v>
      </c>
      <c r="G1171" s="9" t="s">
        <v>3408</v>
      </c>
      <c r="H1171" s="9" t="s">
        <v>64</v>
      </c>
      <c r="I1171" s="9">
        <v>3</v>
      </c>
      <c r="O1171" s="9">
        <v>8</v>
      </c>
      <c r="Q1171" s="9">
        <v>1</v>
      </c>
      <c r="R1171" s="9">
        <v>5</v>
      </c>
    </row>
    <row r="1172" spans="1:20">
      <c r="A1172" s="9" t="s">
        <v>945</v>
      </c>
      <c r="B1172" s="9" t="s">
        <v>946</v>
      </c>
      <c r="C1172" s="9">
        <v>9</v>
      </c>
      <c r="E1172" s="9" t="s">
        <v>947</v>
      </c>
      <c r="F1172" s="9" t="s">
        <v>948</v>
      </c>
      <c r="G1172" s="9" t="s">
        <v>387</v>
      </c>
      <c r="H1172" s="9" t="s">
        <v>25</v>
      </c>
      <c r="O1172" s="9">
        <v>8</v>
      </c>
      <c r="R1172" s="9">
        <v>8</v>
      </c>
      <c r="S1172" s="12">
        <v>1762.67</v>
      </c>
      <c r="T1172" s="11">
        <v>-0.73240000000000005</v>
      </c>
    </row>
    <row r="1173" spans="1:20">
      <c r="A1173" s="9" t="s">
        <v>949</v>
      </c>
      <c r="B1173" s="9" t="s">
        <v>950</v>
      </c>
      <c r="C1173" s="9">
        <v>9</v>
      </c>
      <c r="E1173" s="9" t="s">
        <v>891</v>
      </c>
      <c r="F1173" s="9" t="s">
        <v>951</v>
      </c>
      <c r="G1173" s="9" t="s">
        <v>387</v>
      </c>
      <c r="H1173" s="9" t="s">
        <v>25</v>
      </c>
      <c r="K1173" s="9">
        <v>1</v>
      </c>
      <c r="L1173" s="9">
        <v>1</v>
      </c>
      <c r="M1173" s="9" t="s">
        <v>952</v>
      </c>
      <c r="N1173" s="9" t="s">
        <v>46</v>
      </c>
      <c r="O1173" s="9">
        <v>7</v>
      </c>
      <c r="Q1173" s="9">
        <v>3</v>
      </c>
      <c r="R1173" s="9">
        <v>2</v>
      </c>
      <c r="S1173" s="12">
        <v>4969.83</v>
      </c>
      <c r="T1173" s="11">
        <v>-0.4914</v>
      </c>
    </row>
    <row r="1174" spans="1:20">
      <c r="A1174" s="9" t="s">
        <v>957</v>
      </c>
      <c r="B1174" s="9" t="s">
        <v>958</v>
      </c>
      <c r="C1174" s="9">
        <v>9</v>
      </c>
      <c r="E1174" s="9" t="s">
        <v>86</v>
      </c>
      <c r="F1174" s="9" t="s">
        <v>959</v>
      </c>
      <c r="G1174" s="9" t="s">
        <v>387</v>
      </c>
      <c r="H1174" s="9" t="s">
        <v>960</v>
      </c>
      <c r="O1174" s="9">
        <v>9</v>
      </c>
      <c r="Q1174" s="9">
        <v>1</v>
      </c>
      <c r="R1174" s="9">
        <v>7</v>
      </c>
      <c r="S1174" s="12">
        <v>1968.33</v>
      </c>
      <c r="T1174" s="11">
        <v>-0.26750000000000002</v>
      </c>
    </row>
    <row r="1175" spans="1:20">
      <c r="A1175" s="9" t="s">
        <v>3891</v>
      </c>
      <c r="B1175" s="9" t="s">
        <v>3892</v>
      </c>
      <c r="C1175" s="9">
        <v>9</v>
      </c>
      <c r="D1175" s="9">
        <v>2</v>
      </c>
      <c r="E1175" s="9" t="s">
        <v>720</v>
      </c>
      <c r="F1175" s="9" t="s">
        <v>3893</v>
      </c>
      <c r="G1175" s="9" t="s">
        <v>3408</v>
      </c>
      <c r="H1175" s="9" t="s">
        <v>25</v>
      </c>
      <c r="I1175" s="9">
        <v>2</v>
      </c>
      <c r="O1175" s="9">
        <v>7</v>
      </c>
      <c r="Q1175" s="9">
        <v>1</v>
      </c>
      <c r="R1175" s="9">
        <v>2</v>
      </c>
    </row>
    <row r="1176" spans="1:20">
      <c r="A1176" s="9" t="s">
        <v>3894</v>
      </c>
      <c r="B1176" s="9" t="s">
        <v>3895</v>
      </c>
      <c r="C1176" s="9">
        <v>9</v>
      </c>
      <c r="E1176" s="9" t="s">
        <v>110</v>
      </c>
      <c r="F1176" s="9" t="s">
        <v>3896</v>
      </c>
      <c r="G1176" s="9" t="s">
        <v>3668</v>
      </c>
      <c r="H1176" s="9" t="s">
        <v>25</v>
      </c>
      <c r="K1176" s="9">
        <v>0</v>
      </c>
      <c r="L1176" s="9">
        <v>2</v>
      </c>
      <c r="N1176" s="9" t="s">
        <v>46</v>
      </c>
      <c r="O1176" s="9">
        <v>8</v>
      </c>
      <c r="R1176" s="9">
        <v>4</v>
      </c>
    </row>
    <row r="1177" spans="1:20">
      <c r="A1177" s="9" t="s">
        <v>3897</v>
      </c>
      <c r="B1177" s="9" t="s">
        <v>3898</v>
      </c>
      <c r="C1177" s="9">
        <v>9</v>
      </c>
      <c r="D1177" s="9">
        <v>1</v>
      </c>
      <c r="E1177" s="9" t="s">
        <v>3899</v>
      </c>
      <c r="F1177" s="9" t="s">
        <v>3900</v>
      </c>
      <c r="G1177" s="9" t="s">
        <v>3408</v>
      </c>
      <c r="I1177" s="9">
        <v>1</v>
      </c>
      <c r="K1177" s="9">
        <v>0</v>
      </c>
      <c r="L1177" s="9">
        <v>2</v>
      </c>
      <c r="N1177" s="9" t="s">
        <v>95</v>
      </c>
      <c r="O1177" s="9">
        <v>8</v>
      </c>
      <c r="Q1177" s="9">
        <v>4</v>
      </c>
      <c r="R1177" s="9">
        <v>8</v>
      </c>
      <c r="S1177" s="12">
        <v>1650.33</v>
      </c>
      <c r="T1177" s="11">
        <v>-0.94930000000000003</v>
      </c>
    </row>
    <row r="1178" spans="1:20">
      <c r="A1178" s="9" t="s">
        <v>3901</v>
      </c>
      <c r="B1178" s="9" t="s">
        <v>3902</v>
      </c>
      <c r="C1178" s="9">
        <v>9</v>
      </c>
      <c r="D1178" s="9">
        <v>2</v>
      </c>
      <c r="E1178" s="9" t="s">
        <v>3903</v>
      </c>
      <c r="F1178" s="9" t="s">
        <v>3904</v>
      </c>
      <c r="G1178" s="9" t="s">
        <v>3408</v>
      </c>
      <c r="H1178" s="9" t="s">
        <v>901</v>
      </c>
      <c r="I1178" s="9">
        <v>2</v>
      </c>
      <c r="O1178" s="9">
        <v>7</v>
      </c>
      <c r="Q1178" s="9">
        <v>3</v>
      </c>
      <c r="R1178" s="9">
        <v>1</v>
      </c>
      <c r="S1178" s="12">
        <v>2050.33</v>
      </c>
      <c r="T1178" s="11">
        <v>-0.1774</v>
      </c>
    </row>
    <row r="1179" spans="1:20">
      <c r="A1179" s="9" t="s">
        <v>983</v>
      </c>
      <c r="B1179" s="9" t="s">
        <v>984</v>
      </c>
      <c r="C1179" s="9">
        <v>9</v>
      </c>
      <c r="D1179" s="9">
        <v>1</v>
      </c>
      <c r="E1179" s="9" t="s">
        <v>720</v>
      </c>
      <c r="F1179" s="9" t="s">
        <v>985</v>
      </c>
      <c r="G1179" s="9" t="s">
        <v>130</v>
      </c>
      <c r="H1179" s="9" t="s">
        <v>426</v>
      </c>
      <c r="I1179" s="9">
        <v>1</v>
      </c>
      <c r="O1179" s="9">
        <v>9</v>
      </c>
      <c r="Q1179" s="9">
        <v>2</v>
      </c>
      <c r="T1179" s="11">
        <v>-6.4000000000000003E-3</v>
      </c>
    </row>
    <row r="1180" spans="1:20">
      <c r="A1180" s="9" t="s">
        <v>3905</v>
      </c>
      <c r="B1180" s="9" t="s">
        <v>3906</v>
      </c>
      <c r="C1180" s="9">
        <v>10</v>
      </c>
      <c r="E1180" s="9" t="s">
        <v>868</v>
      </c>
      <c r="F1180" s="9" t="s">
        <v>3907</v>
      </c>
      <c r="G1180" s="9" t="s">
        <v>3408</v>
      </c>
      <c r="H1180" s="9" t="s">
        <v>45</v>
      </c>
      <c r="K1180" s="9">
        <v>0</v>
      </c>
      <c r="L1180" s="9">
        <v>3</v>
      </c>
      <c r="N1180" s="9" t="s">
        <v>46</v>
      </c>
      <c r="O1180" s="9">
        <v>8</v>
      </c>
    </row>
    <row r="1181" spans="1:20">
      <c r="A1181" s="9" t="s">
        <v>3908</v>
      </c>
      <c r="B1181" s="9" t="s">
        <v>3909</v>
      </c>
      <c r="C1181" s="9">
        <v>10</v>
      </c>
      <c r="E1181" s="9" t="s">
        <v>3910</v>
      </c>
      <c r="F1181" s="9" t="s">
        <v>3911</v>
      </c>
      <c r="G1181" s="9" t="s">
        <v>3912</v>
      </c>
      <c r="H1181" s="9" t="s">
        <v>3913</v>
      </c>
      <c r="O1181" s="9">
        <v>9</v>
      </c>
      <c r="R1181" s="9">
        <v>6</v>
      </c>
    </row>
    <row r="1182" spans="1:20">
      <c r="A1182" s="9" t="s">
        <v>1013</v>
      </c>
      <c r="B1182" s="9" t="s">
        <v>1014</v>
      </c>
      <c r="C1182" s="9">
        <v>10</v>
      </c>
      <c r="E1182" s="9" t="s">
        <v>1015</v>
      </c>
      <c r="F1182" s="9" t="s">
        <v>1016</v>
      </c>
      <c r="G1182" s="9" t="s">
        <v>387</v>
      </c>
      <c r="H1182" s="9" t="s">
        <v>25</v>
      </c>
      <c r="K1182" s="9">
        <v>0</v>
      </c>
      <c r="L1182" s="9">
        <v>0</v>
      </c>
      <c r="N1182" s="9" t="s">
        <v>95</v>
      </c>
      <c r="O1182" s="9">
        <v>9</v>
      </c>
      <c r="Q1182" s="9">
        <v>3</v>
      </c>
      <c r="R1182" s="9">
        <v>3</v>
      </c>
    </row>
    <row r="1183" spans="1:20">
      <c r="A1183" s="9" t="s">
        <v>3914</v>
      </c>
      <c r="B1183" s="9" t="s">
        <v>3915</v>
      </c>
      <c r="C1183" s="9">
        <v>10</v>
      </c>
      <c r="D1183" s="9">
        <v>3</v>
      </c>
      <c r="E1183" s="9" t="s">
        <v>86</v>
      </c>
      <c r="F1183" s="9" t="s">
        <v>3916</v>
      </c>
      <c r="G1183" s="9" t="s">
        <v>3482</v>
      </c>
      <c r="H1183" s="9" t="s">
        <v>119</v>
      </c>
      <c r="I1183" s="9">
        <v>3</v>
      </c>
      <c r="O1183" s="9">
        <v>10</v>
      </c>
      <c r="Q1183" s="9">
        <v>3</v>
      </c>
    </row>
    <row r="1184" spans="1:20">
      <c r="A1184" s="9" t="s">
        <v>3917</v>
      </c>
      <c r="B1184" s="9" t="s">
        <v>3918</v>
      </c>
      <c r="C1184" s="9">
        <v>10</v>
      </c>
      <c r="D1184" s="9">
        <v>1</v>
      </c>
      <c r="E1184" s="9" t="s">
        <v>499</v>
      </c>
      <c r="F1184" s="9" t="s">
        <v>3919</v>
      </c>
      <c r="G1184" s="9" t="s">
        <v>3408</v>
      </c>
      <c r="H1184" s="9" t="s">
        <v>45</v>
      </c>
      <c r="I1184" s="9">
        <v>1</v>
      </c>
      <c r="O1184" s="9">
        <v>10</v>
      </c>
      <c r="R1184" s="9">
        <v>8</v>
      </c>
    </row>
    <row r="1185" spans="1:20">
      <c r="A1185" s="9" t="s">
        <v>1062</v>
      </c>
      <c r="B1185" s="9" t="s">
        <v>1063</v>
      </c>
      <c r="C1185" s="9">
        <v>11</v>
      </c>
      <c r="E1185" s="9" t="s">
        <v>86</v>
      </c>
      <c r="F1185" s="9" t="s">
        <v>1064</v>
      </c>
      <c r="G1185" s="9" t="s">
        <v>387</v>
      </c>
      <c r="H1185" s="9" t="s">
        <v>25</v>
      </c>
      <c r="O1185" s="9">
        <v>10</v>
      </c>
      <c r="T1185" s="11">
        <v>0.42130000000000001</v>
      </c>
    </row>
    <row r="1186" spans="1:20">
      <c r="A1186" s="9" t="s">
        <v>3920</v>
      </c>
      <c r="B1186" s="9" t="s">
        <v>3921</v>
      </c>
      <c r="C1186" s="9">
        <v>11</v>
      </c>
      <c r="D1186" s="9">
        <v>2</v>
      </c>
      <c r="E1186" s="9" t="s">
        <v>259</v>
      </c>
      <c r="F1186" s="9" t="s">
        <v>3922</v>
      </c>
      <c r="G1186" s="9" t="s">
        <v>3408</v>
      </c>
      <c r="H1186" s="9" t="s">
        <v>64</v>
      </c>
      <c r="I1186" s="9">
        <v>2</v>
      </c>
      <c r="K1186" s="9">
        <v>0</v>
      </c>
      <c r="L1186" s="9">
        <v>1</v>
      </c>
      <c r="N1186" s="9" t="s">
        <v>95</v>
      </c>
      <c r="O1186" s="9">
        <v>9</v>
      </c>
      <c r="Q1186" s="9">
        <v>1</v>
      </c>
      <c r="R1186" s="9">
        <v>7</v>
      </c>
    </row>
    <row r="1187" spans="1:20">
      <c r="A1187" s="9" t="s">
        <v>3923</v>
      </c>
      <c r="B1187" s="9" t="s">
        <v>3924</v>
      </c>
      <c r="C1187" s="9">
        <v>11</v>
      </c>
      <c r="D1187" s="9">
        <v>7</v>
      </c>
      <c r="E1187" s="9" t="s">
        <v>2918</v>
      </c>
      <c r="F1187" s="9" t="s">
        <v>3925</v>
      </c>
      <c r="G1187" s="9" t="s">
        <v>3408</v>
      </c>
      <c r="H1187" s="9" t="s">
        <v>901</v>
      </c>
      <c r="I1187" s="9">
        <v>7</v>
      </c>
      <c r="O1187" s="9">
        <v>8</v>
      </c>
    </row>
    <row r="1188" spans="1:20">
      <c r="A1188" s="9" t="s">
        <v>3926</v>
      </c>
      <c r="B1188" s="9" t="s">
        <v>3927</v>
      </c>
      <c r="C1188" s="9">
        <v>12</v>
      </c>
      <c r="E1188" s="9" t="s">
        <v>86</v>
      </c>
      <c r="F1188" s="9" t="s">
        <v>3928</v>
      </c>
      <c r="G1188" s="9" t="s">
        <v>3421</v>
      </c>
      <c r="O1188" s="9">
        <v>4</v>
      </c>
      <c r="Q1188" s="9">
        <v>2</v>
      </c>
      <c r="R1188" s="9">
        <v>2</v>
      </c>
      <c r="S1188" s="12">
        <v>1685.17</v>
      </c>
      <c r="T1188" s="11">
        <v>-0.51680000000000004</v>
      </c>
    </row>
    <row r="1189" spans="1:20">
      <c r="A1189" s="9" t="s">
        <v>1097</v>
      </c>
      <c r="B1189" s="9" t="s">
        <v>1098</v>
      </c>
      <c r="C1189" s="9">
        <v>12</v>
      </c>
      <c r="E1189" s="9" t="s">
        <v>86</v>
      </c>
      <c r="F1189" s="9" t="s">
        <v>1099</v>
      </c>
      <c r="G1189" s="9" t="s">
        <v>387</v>
      </c>
      <c r="H1189" s="9" t="s">
        <v>1100</v>
      </c>
      <c r="O1189" s="9">
        <v>11</v>
      </c>
      <c r="Q1189" s="9">
        <v>1</v>
      </c>
      <c r="R1189" s="9">
        <v>1</v>
      </c>
    </row>
    <row r="1190" spans="1:20">
      <c r="A1190" s="9" t="s">
        <v>3929</v>
      </c>
      <c r="B1190" s="9" t="s">
        <v>3930</v>
      </c>
      <c r="C1190" s="9">
        <v>12</v>
      </c>
      <c r="D1190" s="9">
        <v>2</v>
      </c>
      <c r="E1190" s="9" t="s">
        <v>3931</v>
      </c>
      <c r="F1190" s="9" t="s">
        <v>3932</v>
      </c>
      <c r="G1190" s="9" t="s">
        <v>3598</v>
      </c>
      <c r="H1190" s="9" t="s">
        <v>45</v>
      </c>
      <c r="I1190" s="9">
        <v>2</v>
      </c>
      <c r="O1190" s="9">
        <v>11</v>
      </c>
      <c r="Q1190" s="9">
        <v>9</v>
      </c>
      <c r="R1190" s="9">
        <v>1</v>
      </c>
    </row>
    <row r="1191" spans="1:20">
      <c r="A1191" s="9" t="s">
        <v>3933</v>
      </c>
      <c r="B1191" s="9" t="s">
        <v>3934</v>
      </c>
      <c r="C1191" s="9">
        <v>13</v>
      </c>
      <c r="D1191" s="9">
        <v>3</v>
      </c>
      <c r="E1191" s="9" t="s">
        <v>71</v>
      </c>
      <c r="F1191" s="9" t="s">
        <v>3935</v>
      </c>
      <c r="G1191" s="9" t="s">
        <v>3421</v>
      </c>
      <c r="I1191" s="9">
        <v>3</v>
      </c>
      <c r="O1191" s="9">
        <v>11</v>
      </c>
      <c r="Q1191" s="9">
        <v>5</v>
      </c>
      <c r="R1191" s="9">
        <v>1</v>
      </c>
      <c r="T1191" s="11">
        <v>-0.33560000000000001</v>
      </c>
    </row>
    <row r="1192" spans="1:20">
      <c r="A1192" s="9" t="s">
        <v>3936</v>
      </c>
      <c r="B1192" s="9" t="s">
        <v>3937</v>
      </c>
      <c r="C1192" s="9">
        <v>13</v>
      </c>
      <c r="E1192" s="9" t="s">
        <v>245</v>
      </c>
      <c r="F1192" s="9" t="s">
        <v>3938</v>
      </c>
      <c r="G1192" s="9" t="s">
        <v>3421</v>
      </c>
      <c r="H1192" s="9" t="s">
        <v>170</v>
      </c>
      <c r="O1192" s="9">
        <v>13</v>
      </c>
      <c r="Q1192" s="9">
        <v>1</v>
      </c>
      <c r="T1192" s="11">
        <v>-0.17799999999999999</v>
      </c>
    </row>
    <row r="1193" spans="1:20">
      <c r="A1193" s="9" t="s">
        <v>3939</v>
      </c>
      <c r="B1193" s="9" t="s">
        <v>3940</v>
      </c>
      <c r="C1193" s="9">
        <v>13</v>
      </c>
      <c r="E1193" s="9" t="s">
        <v>3941</v>
      </c>
      <c r="F1193" s="9" t="s">
        <v>3942</v>
      </c>
      <c r="G1193" s="9" t="s">
        <v>3943</v>
      </c>
      <c r="H1193" s="9" t="s">
        <v>64</v>
      </c>
      <c r="O1193" s="9">
        <v>10</v>
      </c>
      <c r="Q1193" s="9">
        <v>2</v>
      </c>
      <c r="R1193" s="9">
        <v>6</v>
      </c>
    </row>
    <row r="1194" spans="1:20">
      <c r="A1194" s="9" t="s">
        <v>3944</v>
      </c>
      <c r="B1194" s="9" t="s">
        <v>3945</v>
      </c>
      <c r="C1194" s="9">
        <v>13</v>
      </c>
      <c r="D1194" s="9">
        <v>1</v>
      </c>
      <c r="E1194" s="9" t="s">
        <v>3946</v>
      </c>
      <c r="F1194" s="9" t="s">
        <v>3947</v>
      </c>
      <c r="G1194" s="9" t="s">
        <v>3408</v>
      </c>
      <c r="H1194" s="9" t="s">
        <v>25</v>
      </c>
      <c r="I1194" s="9">
        <v>1</v>
      </c>
      <c r="O1194" s="9">
        <v>7</v>
      </c>
      <c r="Q1194" s="9">
        <v>1</v>
      </c>
      <c r="R1194" s="9">
        <v>2</v>
      </c>
    </row>
    <row r="1195" spans="1:20">
      <c r="A1195" s="9" t="s">
        <v>3948</v>
      </c>
      <c r="B1195" s="9" t="s">
        <v>3949</v>
      </c>
      <c r="C1195" s="9">
        <v>13</v>
      </c>
      <c r="D1195" s="9">
        <v>3</v>
      </c>
      <c r="E1195" s="9" t="s">
        <v>3950</v>
      </c>
      <c r="F1195" s="9" t="s">
        <v>3951</v>
      </c>
      <c r="G1195" s="9" t="s">
        <v>3943</v>
      </c>
      <c r="H1195" s="9" t="s">
        <v>64</v>
      </c>
      <c r="I1195" s="9">
        <v>3</v>
      </c>
      <c r="K1195" s="9">
        <v>0</v>
      </c>
      <c r="L1195" s="9">
        <v>1</v>
      </c>
      <c r="N1195" s="9" t="s">
        <v>46</v>
      </c>
      <c r="O1195" s="9">
        <v>9</v>
      </c>
      <c r="Q1195" s="9">
        <v>1</v>
      </c>
      <c r="R1195" s="9">
        <v>4</v>
      </c>
    </row>
    <row r="1196" spans="1:20">
      <c r="A1196" s="9" t="s">
        <v>3952</v>
      </c>
      <c r="B1196" s="9" t="s">
        <v>3953</v>
      </c>
      <c r="C1196" s="9">
        <v>14</v>
      </c>
      <c r="E1196" s="9" t="s">
        <v>1830</v>
      </c>
      <c r="F1196" s="9" t="s">
        <v>3954</v>
      </c>
      <c r="G1196" s="9" t="s">
        <v>3482</v>
      </c>
      <c r="O1196" s="9">
        <v>8</v>
      </c>
      <c r="Q1196" s="9">
        <v>1</v>
      </c>
    </row>
    <row r="1197" spans="1:20">
      <c r="A1197" s="9" t="s">
        <v>3955</v>
      </c>
      <c r="B1197" s="9" t="s">
        <v>3956</v>
      </c>
      <c r="C1197" s="9">
        <v>14</v>
      </c>
      <c r="D1197" s="9">
        <v>9</v>
      </c>
      <c r="E1197" s="9" t="s">
        <v>1623</v>
      </c>
      <c r="F1197" s="9" t="s">
        <v>3957</v>
      </c>
      <c r="G1197" s="9" t="s">
        <v>3408</v>
      </c>
      <c r="H1197" s="9" t="s">
        <v>64</v>
      </c>
      <c r="I1197" s="9">
        <v>9</v>
      </c>
      <c r="O1197" s="9">
        <v>14</v>
      </c>
      <c r="R1197" s="9">
        <v>11</v>
      </c>
    </row>
    <row r="1198" spans="1:20">
      <c r="A1198" s="9" t="s">
        <v>3958</v>
      </c>
      <c r="B1198" s="9" t="s">
        <v>3959</v>
      </c>
      <c r="C1198" s="9">
        <v>14</v>
      </c>
      <c r="E1198" s="9" t="s">
        <v>86</v>
      </c>
      <c r="F1198" s="9" t="s">
        <v>3960</v>
      </c>
      <c r="G1198" s="9" t="s">
        <v>3408</v>
      </c>
      <c r="H1198" s="9" t="s">
        <v>45</v>
      </c>
      <c r="O1198" s="9">
        <v>13</v>
      </c>
    </row>
    <row r="1199" spans="1:20">
      <c r="A1199" s="9" t="s">
        <v>3961</v>
      </c>
      <c r="B1199" s="9" t="s">
        <v>3962</v>
      </c>
      <c r="C1199" s="9">
        <v>14</v>
      </c>
      <c r="D1199" s="9">
        <v>2</v>
      </c>
      <c r="E1199" s="9" t="s">
        <v>435</v>
      </c>
      <c r="F1199" s="9" t="s">
        <v>3963</v>
      </c>
      <c r="G1199" s="9" t="s">
        <v>3943</v>
      </c>
      <c r="H1199" s="9" t="s">
        <v>933</v>
      </c>
      <c r="I1199" s="9">
        <v>2</v>
      </c>
      <c r="O1199" s="9">
        <v>14</v>
      </c>
      <c r="Q1199" s="9">
        <v>3</v>
      </c>
    </row>
    <row r="1200" spans="1:20">
      <c r="A1200" s="9" t="s">
        <v>1147</v>
      </c>
      <c r="B1200" s="9" t="s">
        <v>1148</v>
      </c>
      <c r="C1200" s="9">
        <v>15</v>
      </c>
      <c r="D1200" s="9">
        <v>1</v>
      </c>
      <c r="E1200" s="9" t="s">
        <v>71</v>
      </c>
      <c r="F1200" s="9" t="s">
        <v>1149</v>
      </c>
      <c r="G1200" s="9" t="s">
        <v>130</v>
      </c>
      <c r="H1200" s="9" t="s">
        <v>505</v>
      </c>
      <c r="I1200" s="9">
        <v>1</v>
      </c>
      <c r="J1200" s="9">
        <v>24</v>
      </c>
      <c r="O1200" s="9">
        <v>15</v>
      </c>
      <c r="Q1200" s="9">
        <v>1</v>
      </c>
      <c r="R1200" s="9">
        <v>7</v>
      </c>
    </row>
    <row r="1201" spans="1:20">
      <c r="A1201" s="9" t="s">
        <v>3964</v>
      </c>
      <c r="B1201" s="9" t="s">
        <v>3965</v>
      </c>
      <c r="C1201" s="9">
        <v>15</v>
      </c>
      <c r="D1201" s="9">
        <v>3</v>
      </c>
      <c r="E1201" s="9" t="s">
        <v>53</v>
      </c>
      <c r="F1201" s="9" t="s">
        <v>3966</v>
      </c>
      <c r="G1201" s="9" t="s">
        <v>3408</v>
      </c>
      <c r="H1201" s="9" t="s">
        <v>1662</v>
      </c>
      <c r="I1201" s="9">
        <v>3</v>
      </c>
      <c r="K1201" s="9">
        <v>0</v>
      </c>
      <c r="L1201" s="9">
        <v>14</v>
      </c>
      <c r="N1201" s="9" t="s">
        <v>27</v>
      </c>
      <c r="O1201" s="9">
        <v>14</v>
      </c>
      <c r="Q1201" s="9">
        <v>3</v>
      </c>
      <c r="R1201" s="9">
        <v>8</v>
      </c>
      <c r="S1201" s="12">
        <v>46057.83</v>
      </c>
      <c r="T1201" s="11">
        <v>-9.4799999999999995E-2</v>
      </c>
    </row>
    <row r="1202" spans="1:20">
      <c r="A1202" s="9" t="s">
        <v>3967</v>
      </c>
      <c r="B1202" s="9" t="s">
        <v>3968</v>
      </c>
      <c r="C1202" s="9">
        <v>15</v>
      </c>
      <c r="D1202" s="9">
        <v>3</v>
      </c>
      <c r="E1202" s="9" t="s">
        <v>117</v>
      </c>
      <c r="F1202" s="9" t="s">
        <v>3969</v>
      </c>
      <c r="G1202" s="9" t="s">
        <v>3408</v>
      </c>
      <c r="I1202" s="9">
        <v>3</v>
      </c>
      <c r="O1202" s="9">
        <v>15</v>
      </c>
      <c r="Q1202" s="9">
        <v>1</v>
      </c>
      <c r="R1202" s="9">
        <v>10</v>
      </c>
    </row>
    <row r="1203" spans="1:20">
      <c r="A1203" s="9" t="s">
        <v>3970</v>
      </c>
      <c r="B1203" s="9" t="s">
        <v>3971</v>
      </c>
      <c r="C1203" s="9">
        <v>16</v>
      </c>
      <c r="E1203" s="9" t="s">
        <v>3972</v>
      </c>
      <c r="F1203" s="9" t="s">
        <v>3973</v>
      </c>
      <c r="G1203" s="9" t="s">
        <v>3943</v>
      </c>
      <c r="H1203" s="9" t="s">
        <v>3974</v>
      </c>
      <c r="O1203" s="9">
        <v>13</v>
      </c>
      <c r="Q1203" s="9">
        <v>2</v>
      </c>
      <c r="R1203" s="9">
        <v>5</v>
      </c>
    </row>
    <row r="1204" spans="1:20">
      <c r="A1204" s="9" t="s">
        <v>3975</v>
      </c>
      <c r="B1204" s="9" t="s">
        <v>3976</v>
      </c>
      <c r="C1204" s="9">
        <v>16</v>
      </c>
      <c r="D1204" s="9">
        <v>4</v>
      </c>
      <c r="E1204" s="9" t="s">
        <v>2043</v>
      </c>
      <c r="F1204" s="9" t="s">
        <v>3977</v>
      </c>
      <c r="G1204" s="9" t="s">
        <v>3408</v>
      </c>
      <c r="H1204" s="9" t="s">
        <v>1592</v>
      </c>
      <c r="I1204" s="9">
        <v>4</v>
      </c>
      <c r="O1204" s="9">
        <v>10</v>
      </c>
      <c r="Q1204" s="9">
        <v>1</v>
      </c>
      <c r="R1204" s="9">
        <v>4</v>
      </c>
    </row>
    <row r="1205" spans="1:20">
      <c r="A1205" s="9" t="s">
        <v>1167</v>
      </c>
      <c r="B1205" s="9" t="s">
        <v>1168</v>
      </c>
      <c r="C1205" s="9">
        <v>17</v>
      </c>
      <c r="E1205" s="9" t="s">
        <v>90</v>
      </c>
      <c r="F1205" s="9" t="s">
        <v>1169</v>
      </c>
      <c r="G1205" s="9" t="s">
        <v>1170</v>
      </c>
      <c r="H1205" s="9" t="s">
        <v>1171</v>
      </c>
      <c r="J1205" s="9">
        <v>12</v>
      </c>
      <c r="O1205" s="9">
        <v>17</v>
      </c>
      <c r="Q1205" s="9">
        <v>2</v>
      </c>
      <c r="S1205" s="12">
        <v>8275492.5</v>
      </c>
      <c r="T1205" s="11">
        <v>-0.25979999999999998</v>
      </c>
    </row>
    <row r="1206" spans="1:20">
      <c r="A1206" s="9" t="s">
        <v>3978</v>
      </c>
      <c r="B1206" s="9" t="s">
        <v>3979</v>
      </c>
      <c r="C1206" s="9">
        <v>18</v>
      </c>
      <c r="D1206" s="9">
        <v>6</v>
      </c>
      <c r="E1206" s="9" t="s">
        <v>86</v>
      </c>
      <c r="F1206" s="9" t="s">
        <v>3980</v>
      </c>
      <c r="G1206" s="9" t="s">
        <v>3981</v>
      </c>
      <c r="H1206" s="9" t="s">
        <v>3982</v>
      </c>
      <c r="I1206" s="9">
        <v>6</v>
      </c>
      <c r="K1206" s="9">
        <v>0</v>
      </c>
      <c r="L1206" s="9">
        <v>1</v>
      </c>
      <c r="N1206" s="9" t="s">
        <v>27</v>
      </c>
      <c r="O1206" s="9">
        <v>14</v>
      </c>
      <c r="Q1206" s="9">
        <v>3</v>
      </c>
      <c r="R1206" s="9">
        <v>5</v>
      </c>
      <c r="S1206" s="12">
        <v>3654.33</v>
      </c>
      <c r="T1206" s="11">
        <v>-0.47489999999999999</v>
      </c>
    </row>
    <row r="1207" spans="1:20">
      <c r="A1207" s="9" t="s">
        <v>3983</v>
      </c>
      <c r="B1207" s="9" t="s">
        <v>3984</v>
      </c>
      <c r="C1207" s="9">
        <v>18</v>
      </c>
      <c r="E1207" s="9" t="s">
        <v>891</v>
      </c>
      <c r="F1207" s="9" t="s">
        <v>3985</v>
      </c>
      <c r="G1207" s="9" t="s">
        <v>3421</v>
      </c>
      <c r="H1207" s="9" t="s">
        <v>170</v>
      </c>
      <c r="J1207" s="9">
        <v>0</v>
      </c>
      <c r="K1207" s="9">
        <v>0</v>
      </c>
      <c r="L1207" s="9">
        <v>1</v>
      </c>
      <c r="N1207" s="9" t="s">
        <v>392</v>
      </c>
      <c r="O1207" s="9">
        <v>18</v>
      </c>
      <c r="Q1207" s="9">
        <v>2</v>
      </c>
      <c r="R1207" s="9">
        <v>14</v>
      </c>
    </row>
    <row r="1208" spans="1:20">
      <c r="A1208" s="9" t="s">
        <v>3986</v>
      </c>
      <c r="B1208" s="9" t="s">
        <v>3987</v>
      </c>
      <c r="C1208" s="9">
        <v>18</v>
      </c>
      <c r="E1208" s="9" t="s">
        <v>101</v>
      </c>
      <c r="F1208" s="9" t="s">
        <v>3988</v>
      </c>
      <c r="G1208" s="9" t="s">
        <v>3989</v>
      </c>
      <c r="O1208" s="9">
        <v>18</v>
      </c>
      <c r="Q1208" s="9">
        <v>1</v>
      </c>
      <c r="S1208" s="12">
        <v>9302623.6699999999</v>
      </c>
      <c r="T1208" s="11">
        <v>-0.123</v>
      </c>
    </row>
    <row r="1209" spans="1:20">
      <c r="A1209" s="9" t="s">
        <v>3990</v>
      </c>
      <c r="B1209" s="9" t="s">
        <v>3991</v>
      </c>
      <c r="C1209" s="9">
        <v>19</v>
      </c>
      <c r="D1209" s="9">
        <v>8</v>
      </c>
      <c r="E1209" s="9" t="s">
        <v>86</v>
      </c>
      <c r="F1209" s="9" t="s">
        <v>3992</v>
      </c>
      <c r="G1209" s="9" t="s">
        <v>3408</v>
      </c>
      <c r="H1209" s="9" t="s">
        <v>1171</v>
      </c>
      <c r="I1209" s="9">
        <v>8</v>
      </c>
      <c r="K1209" s="9">
        <v>1</v>
      </c>
      <c r="L1209" s="9">
        <v>6</v>
      </c>
      <c r="M1209" s="9" t="s">
        <v>3993</v>
      </c>
      <c r="N1209" s="9" t="s">
        <v>95</v>
      </c>
      <c r="O1209" s="9">
        <v>18</v>
      </c>
      <c r="Q1209" s="9">
        <v>4</v>
      </c>
      <c r="R1209" s="9">
        <v>9</v>
      </c>
      <c r="S1209" s="10">
        <v>536659</v>
      </c>
      <c r="T1209" s="11">
        <v>-7.0099999999999996E-2</v>
      </c>
    </row>
    <row r="1210" spans="1:20">
      <c r="A1210" s="9" t="s">
        <v>3994</v>
      </c>
      <c r="B1210" s="9" t="s">
        <v>3995</v>
      </c>
      <c r="C1210" s="9">
        <v>19</v>
      </c>
      <c r="D1210" s="9">
        <v>2</v>
      </c>
      <c r="E1210" s="9" t="s">
        <v>3996</v>
      </c>
      <c r="F1210" s="9" t="s">
        <v>3997</v>
      </c>
      <c r="G1210" s="9" t="s">
        <v>3421</v>
      </c>
      <c r="I1210" s="9">
        <v>2</v>
      </c>
      <c r="K1210" s="9">
        <v>0</v>
      </c>
      <c r="L1210" s="9">
        <v>3</v>
      </c>
      <c r="N1210" s="9" t="s">
        <v>46</v>
      </c>
      <c r="O1210" s="9">
        <v>14</v>
      </c>
      <c r="Q1210" s="9">
        <v>3</v>
      </c>
      <c r="R1210" s="9">
        <v>2</v>
      </c>
    </row>
    <row r="1211" spans="1:20">
      <c r="A1211" s="9" t="s">
        <v>1209</v>
      </c>
      <c r="B1211" s="9" t="s">
        <v>1210</v>
      </c>
      <c r="C1211" s="9">
        <v>20</v>
      </c>
      <c r="E1211" s="9" t="s">
        <v>86</v>
      </c>
      <c r="F1211" s="9" t="s">
        <v>1211</v>
      </c>
      <c r="G1211" s="9" t="s">
        <v>1212</v>
      </c>
      <c r="H1211" s="9" t="s">
        <v>1100</v>
      </c>
      <c r="K1211" s="9">
        <v>0</v>
      </c>
      <c r="L1211" s="9">
        <v>2</v>
      </c>
      <c r="N1211" s="9" t="s">
        <v>46</v>
      </c>
      <c r="O1211" s="9">
        <v>18</v>
      </c>
      <c r="Q1211" s="9">
        <v>3</v>
      </c>
      <c r="R1211" s="9">
        <v>1</v>
      </c>
    </row>
    <row r="1212" spans="1:20">
      <c r="A1212" s="9" t="s">
        <v>3998</v>
      </c>
      <c r="B1212" s="9" t="s">
        <v>3999</v>
      </c>
      <c r="C1212" s="9">
        <v>22</v>
      </c>
      <c r="D1212" s="9">
        <v>3</v>
      </c>
      <c r="E1212" s="9" t="s">
        <v>377</v>
      </c>
      <c r="F1212" s="9" t="s">
        <v>4000</v>
      </c>
      <c r="G1212" s="9" t="s">
        <v>4001</v>
      </c>
      <c r="H1212" s="9" t="s">
        <v>45</v>
      </c>
      <c r="I1212" s="9">
        <v>3</v>
      </c>
      <c r="K1212" s="9">
        <v>0</v>
      </c>
      <c r="L1212" s="9">
        <v>1</v>
      </c>
      <c r="N1212" s="9" t="s">
        <v>46</v>
      </c>
      <c r="O1212" s="9">
        <v>22</v>
      </c>
      <c r="Q1212" s="9">
        <v>2</v>
      </c>
      <c r="R1212" s="9">
        <v>21</v>
      </c>
      <c r="S1212" s="10">
        <v>1151</v>
      </c>
      <c r="T1212" s="11">
        <v>-0.71220000000000006</v>
      </c>
    </row>
    <row r="1213" spans="1:20">
      <c r="A1213" s="9" t="s">
        <v>4002</v>
      </c>
      <c r="B1213" s="9" t="s">
        <v>4003</v>
      </c>
      <c r="C1213" s="9">
        <v>22</v>
      </c>
      <c r="D1213" s="9">
        <v>4</v>
      </c>
      <c r="E1213" s="9" t="s">
        <v>86</v>
      </c>
      <c r="F1213" s="9" t="s">
        <v>4004</v>
      </c>
      <c r="G1213" s="9" t="s">
        <v>4005</v>
      </c>
      <c r="H1213" s="9" t="s">
        <v>4006</v>
      </c>
      <c r="I1213" s="9">
        <v>4</v>
      </c>
      <c r="O1213" s="9">
        <v>18</v>
      </c>
      <c r="Q1213" s="9">
        <v>3</v>
      </c>
      <c r="R1213" s="9">
        <v>2</v>
      </c>
    </row>
    <row r="1214" spans="1:20">
      <c r="A1214" s="9" t="s">
        <v>4007</v>
      </c>
      <c r="B1214" s="9" t="s">
        <v>4008</v>
      </c>
      <c r="C1214" s="9">
        <v>23</v>
      </c>
      <c r="D1214" s="9">
        <v>9</v>
      </c>
      <c r="E1214" s="9" t="s">
        <v>110</v>
      </c>
      <c r="F1214" s="9" t="s">
        <v>4009</v>
      </c>
      <c r="G1214" s="9" t="s">
        <v>3408</v>
      </c>
      <c r="I1214" s="9">
        <v>9</v>
      </c>
      <c r="O1214" s="9">
        <v>22</v>
      </c>
      <c r="Q1214" s="9">
        <v>6</v>
      </c>
    </row>
    <row r="1215" spans="1:20">
      <c r="A1215" s="9" t="s">
        <v>4010</v>
      </c>
      <c r="B1215" s="9" t="s">
        <v>4011</v>
      </c>
      <c r="C1215" s="9">
        <v>26</v>
      </c>
      <c r="D1215" s="9">
        <v>11</v>
      </c>
      <c r="E1215" s="9" t="s">
        <v>1276</v>
      </c>
      <c r="F1215" s="9" t="s">
        <v>4012</v>
      </c>
      <c r="G1215" s="9" t="s">
        <v>3408</v>
      </c>
      <c r="H1215" s="9" t="s">
        <v>901</v>
      </c>
      <c r="I1215" s="9">
        <v>11</v>
      </c>
      <c r="O1215" s="9">
        <v>19</v>
      </c>
      <c r="Q1215" s="9">
        <v>2</v>
      </c>
      <c r="R1215" s="9">
        <v>3</v>
      </c>
    </row>
    <row r="1216" spans="1:20">
      <c r="A1216" s="9" t="s">
        <v>4013</v>
      </c>
      <c r="B1216" s="9" t="s">
        <v>4014</v>
      </c>
      <c r="C1216" s="9">
        <v>27</v>
      </c>
      <c r="D1216" s="9">
        <v>4</v>
      </c>
      <c r="E1216" s="9" t="s">
        <v>71</v>
      </c>
      <c r="F1216" s="9" t="s">
        <v>4015</v>
      </c>
      <c r="G1216" s="9" t="s">
        <v>3482</v>
      </c>
      <c r="H1216" s="9" t="s">
        <v>25</v>
      </c>
      <c r="I1216" s="9">
        <v>4</v>
      </c>
      <c r="O1216" s="9">
        <v>26</v>
      </c>
      <c r="Q1216" s="9">
        <v>5</v>
      </c>
      <c r="R1216" s="9">
        <v>8</v>
      </c>
    </row>
    <row r="1217" spans="1:20">
      <c r="A1217" s="9" t="s">
        <v>4016</v>
      </c>
      <c r="B1217" s="9" t="s">
        <v>4017</v>
      </c>
      <c r="C1217" s="9">
        <v>29</v>
      </c>
      <c r="D1217" s="9">
        <v>2</v>
      </c>
      <c r="E1217" s="9" t="s">
        <v>86</v>
      </c>
      <c r="F1217" s="9" t="s">
        <v>4018</v>
      </c>
      <c r="G1217" s="9" t="s">
        <v>3421</v>
      </c>
      <c r="I1217" s="9">
        <v>2</v>
      </c>
      <c r="O1217" s="9">
        <v>27</v>
      </c>
      <c r="Q1217" s="9">
        <v>10</v>
      </c>
      <c r="R1217" s="9">
        <v>2</v>
      </c>
      <c r="T1217" s="11">
        <v>4.6536999999999997</v>
      </c>
    </row>
    <row r="1218" spans="1:20">
      <c r="A1218" s="9" t="s">
        <v>1384</v>
      </c>
      <c r="B1218" s="9" t="s">
        <v>1385</v>
      </c>
      <c r="C1218" s="9">
        <v>31</v>
      </c>
      <c r="E1218" s="9" t="s">
        <v>71</v>
      </c>
      <c r="F1218" s="9" t="s">
        <v>1386</v>
      </c>
      <c r="G1218" s="9" t="s">
        <v>1387</v>
      </c>
      <c r="H1218" s="9" t="s">
        <v>170</v>
      </c>
      <c r="J1218" s="9">
        <v>10</v>
      </c>
      <c r="O1218" s="9">
        <v>22</v>
      </c>
      <c r="R1218" s="9">
        <v>3</v>
      </c>
      <c r="S1218" s="12">
        <v>10402.83</v>
      </c>
      <c r="T1218" s="11">
        <v>-2.6499999999999999E-2</v>
      </c>
    </row>
    <row r="1219" spans="1:20">
      <c r="A1219" s="9" t="s">
        <v>4019</v>
      </c>
      <c r="B1219" s="9" t="s">
        <v>4020</v>
      </c>
      <c r="C1219" s="9">
        <v>32</v>
      </c>
      <c r="D1219" s="9">
        <v>2</v>
      </c>
      <c r="E1219" s="9" t="s">
        <v>3521</v>
      </c>
      <c r="F1219" s="9" t="s">
        <v>4021</v>
      </c>
      <c r="G1219" s="9" t="s">
        <v>3408</v>
      </c>
      <c r="H1219" s="9" t="s">
        <v>25</v>
      </c>
      <c r="I1219" s="9">
        <v>2</v>
      </c>
      <c r="O1219" s="9">
        <v>15</v>
      </c>
      <c r="R1219" s="9">
        <v>24</v>
      </c>
    </row>
    <row r="1220" spans="1:20">
      <c r="A1220" s="9" t="s">
        <v>4022</v>
      </c>
      <c r="B1220" s="9" t="s">
        <v>4023</v>
      </c>
      <c r="C1220" s="9">
        <v>39</v>
      </c>
      <c r="E1220" s="9" t="s">
        <v>1515</v>
      </c>
      <c r="F1220" s="9" t="s">
        <v>4024</v>
      </c>
      <c r="G1220" s="9" t="s">
        <v>3943</v>
      </c>
      <c r="H1220" s="9" t="s">
        <v>25</v>
      </c>
      <c r="O1220" s="9">
        <v>23</v>
      </c>
      <c r="Q1220" s="9">
        <v>10</v>
      </c>
      <c r="R1220" s="9">
        <v>2</v>
      </c>
    </row>
    <row r="1221" spans="1:20">
      <c r="A1221" s="9" t="s">
        <v>4025</v>
      </c>
      <c r="B1221" s="9" t="s">
        <v>4026</v>
      </c>
      <c r="C1221" s="9">
        <v>40</v>
      </c>
      <c r="D1221" s="9">
        <v>12</v>
      </c>
      <c r="E1221" s="9" t="s">
        <v>86</v>
      </c>
      <c r="F1221" s="9" t="s">
        <v>4027</v>
      </c>
      <c r="G1221" s="9" t="s">
        <v>3408</v>
      </c>
      <c r="H1221" s="9" t="s">
        <v>4028</v>
      </c>
      <c r="I1221" s="9">
        <v>12</v>
      </c>
      <c r="O1221" s="9">
        <v>29</v>
      </c>
      <c r="Q1221" s="9">
        <v>8</v>
      </c>
      <c r="R1221" s="9">
        <v>2</v>
      </c>
    </row>
    <row r="1222" spans="1:20">
      <c r="A1222" s="9" t="s">
        <v>4029</v>
      </c>
      <c r="B1222" s="9" t="s">
        <v>4030</v>
      </c>
      <c r="C1222" s="9">
        <v>43</v>
      </c>
      <c r="D1222" s="9">
        <v>12</v>
      </c>
      <c r="E1222" s="9" t="s">
        <v>724</v>
      </c>
      <c r="F1222" s="9" t="s">
        <v>4031</v>
      </c>
      <c r="G1222" s="9" t="s">
        <v>3408</v>
      </c>
      <c r="H1222" s="9" t="s">
        <v>45</v>
      </c>
      <c r="I1222" s="9">
        <v>12</v>
      </c>
      <c r="K1222" s="9">
        <v>0</v>
      </c>
      <c r="L1222" s="9">
        <v>2</v>
      </c>
      <c r="N1222" s="9" t="s">
        <v>95</v>
      </c>
      <c r="O1222" s="9">
        <v>38</v>
      </c>
      <c r="Q1222" s="9">
        <v>10</v>
      </c>
      <c r="R1222" s="9">
        <v>1</v>
      </c>
    </row>
    <row r="1223" spans="1:20">
      <c r="A1223" s="9" t="s">
        <v>4032</v>
      </c>
      <c r="B1223" s="9" t="s">
        <v>4033</v>
      </c>
      <c r="C1223" s="9">
        <v>46</v>
      </c>
      <c r="D1223" s="9">
        <v>8</v>
      </c>
      <c r="E1223" s="9" t="s">
        <v>555</v>
      </c>
      <c r="F1223" s="9" t="s">
        <v>4034</v>
      </c>
      <c r="G1223" s="9" t="s">
        <v>3408</v>
      </c>
      <c r="H1223" s="9" t="s">
        <v>45</v>
      </c>
      <c r="I1223" s="9">
        <v>8</v>
      </c>
      <c r="O1223" s="9">
        <v>36</v>
      </c>
      <c r="Q1223" s="9">
        <v>14</v>
      </c>
      <c r="R1223" s="9">
        <v>10</v>
      </c>
      <c r="T1223" s="11">
        <v>0.54200000000000004</v>
      </c>
    </row>
    <row r="1224" spans="1:20">
      <c r="A1224" s="9" t="s">
        <v>4035</v>
      </c>
      <c r="B1224" s="9" t="s">
        <v>4036</v>
      </c>
      <c r="C1224" s="9">
        <v>46</v>
      </c>
      <c r="D1224" s="9">
        <v>6</v>
      </c>
      <c r="E1224" s="9" t="s">
        <v>67</v>
      </c>
      <c r="F1224" s="9" t="s">
        <v>4037</v>
      </c>
      <c r="G1224" s="9" t="s">
        <v>3943</v>
      </c>
      <c r="H1224" s="9" t="s">
        <v>901</v>
      </c>
      <c r="I1224" s="9">
        <v>6</v>
      </c>
      <c r="O1224" s="9">
        <v>36</v>
      </c>
      <c r="Q1224" s="9">
        <v>13</v>
      </c>
      <c r="R1224" s="9">
        <v>15</v>
      </c>
    </row>
    <row r="1225" spans="1:20">
      <c r="A1225" s="9" t="s">
        <v>4038</v>
      </c>
      <c r="B1225" s="9" t="s">
        <v>4039</v>
      </c>
      <c r="C1225" s="9">
        <v>47</v>
      </c>
      <c r="D1225" s="9">
        <v>4</v>
      </c>
      <c r="E1225" s="9" t="s">
        <v>489</v>
      </c>
      <c r="F1225" s="9" t="s">
        <v>4040</v>
      </c>
      <c r="G1225" s="9" t="s">
        <v>3943</v>
      </c>
      <c r="H1225" s="9" t="s">
        <v>1171</v>
      </c>
      <c r="I1225" s="9">
        <v>4</v>
      </c>
      <c r="K1225" s="9">
        <v>0</v>
      </c>
      <c r="L1225" s="9">
        <v>5</v>
      </c>
      <c r="N1225" s="9" t="s">
        <v>392</v>
      </c>
      <c r="O1225" s="9">
        <v>39</v>
      </c>
      <c r="Q1225" s="9">
        <v>3</v>
      </c>
      <c r="R1225" s="9">
        <v>29</v>
      </c>
    </row>
    <row r="1226" spans="1:20">
      <c r="A1226" s="9" t="s">
        <v>1513</v>
      </c>
      <c r="B1226" s="9" t="s">
        <v>1514</v>
      </c>
      <c r="C1226" s="9">
        <v>50</v>
      </c>
      <c r="D1226" s="9">
        <v>2</v>
      </c>
      <c r="E1226" s="9" t="s">
        <v>1515</v>
      </c>
      <c r="F1226" s="9" t="s">
        <v>1516</v>
      </c>
      <c r="G1226" s="9" t="s">
        <v>1517</v>
      </c>
      <c r="H1226" s="9" t="s">
        <v>25</v>
      </c>
      <c r="I1226" s="9">
        <v>2</v>
      </c>
      <c r="O1226" s="9">
        <v>47</v>
      </c>
      <c r="Q1226" s="9">
        <v>13</v>
      </c>
      <c r="R1226" s="9">
        <v>26</v>
      </c>
      <c r="S1226" s="12">
        <v>4802.5</v>
      </c>
      <c r="T1226" s="11">
        <v>-0.43519999999999998</v>
      </c>
    </row>
    <row r="1227" spans="1:20">
      <c r="A1227" s="9" t="s">
        <v>4041</v>
      </c>
      <c r="B1227" s="9" t="s">
        <v>4042</v>
      </c>
      <c r="C1227" s="9">
        <v>50</v>
      </c>
      <c r="D1227" s="9">
        <v>9</v>
      </c>
      <c r="E1227" s="9" t="s">
        <v>280</v>
      </c>
      <c r="F1227" s="9" t="s">
        <v>4043</v>
      </c>
      <c r="G1227" s="9" t="s">
        <v>3408</v>
      </c>
      <c r="I1227" s="9">
        <v>9</v>
      </c>
      <c r="J1227" s="9">
        <v>0</v>
      </c>
      <c r="O1227" s="9">
        <v>50</v>
      </c>
      <c r="Q1227" s="9">
        <v>15</v>
      </c>
    </row>
    <row r="1228" spans="1:20">
      <c r="A1228" s="9" t="s">
        <v>4044</v>
      </c>
      <c r="B1228" s="9" t="s">
        <v>4045</v>
      </c>
      <c r="C1228" s="9">
        <v>51</v>
      </c>
      <c r="D1228" s="9">
        <v>22</v>
      </c>
      <c r="E1228" s="9" t="s">
        <v>259</v>
      </c>
      <c r="F1228" s="9" t="s">
        <v>4046</v>
      </c>
      <c r="G1228" s="9" t="s">
        <v>3408</v>
      </c>
      <c r="H1228" s="9" t="s">
        <v>4047</v>
      </c>
      <c r="I1228" s="9">
        <v>22</v>
      </c>
      <c r="K1228" s="9">
        <v>0</v>
      </c>
      <c r="L1228" s="9">
        <v>2</v>
      </c>
      <c r="N1228" s="9" t="s">
        <v>95</v>
      </c>
      <c r="O1228" s="9">
        <v>42</v>
      </c>
      <c r="Q1228" s="9">
        <v>2</v>
      </c>
      <c r="R1228" s="9">
        <v>4</v>
      </c>
    </row>
    <row r="1229" spans="1:20">
      <c r="A1229" s="9" t="s">
        <v>4048</v>
      </c>
      <c r="B1229" s="9" t="s">
        <v>4049</v>
      </c>
      <c r="C1229" s="9">
        <v>52</v>
      </c>
      <c r="D1229" s="9">
        <v>3</v>
      </c>
      <c r="E1229" s="9" t="s">
        <v>596</v>
      </c>
      <c r="F1229" s="9" t="s">
        <v>4050</v>
      </c>
      <c r="G1229" s="9" t="s">
        <v>3408</v>
      </c>
      <c r="H1229" s="9" t="s">
        <v>901</v>
      </c>
      <c r="I1229" s="9">
        <v>3</v>
      </c>
      <c r="O1229" s="9">
        <v>31</v>
      </c>
      <c r="Q1229" s="9">
        <v>13</v>
      </c>
      <c r="R1229" s="9">
        <v>14</v>
      </c>
      <c r="T1229" s="11">
        <v>-0.4491</v>
      </c>
    </row>
    <row r="1230" spans="1:20">
      <c r="A1230" s="9" t="s">
        <v>4051</v>
      </c>
      <c r="B1230" s="9" t="s">
        <v>4052</v>
      </c>
      <c r="C1230" s="9">
        <v>57</v>
      </c>
      <c r="D1230" s="9">
        <v>16</v>
      </c>
      <c r="E1230" s="9" t="s">
        <v>150</v>
      </c>
      <c r="F1230" s="9" t="s">
        <v>4053</v>
      </c>
      <c r="G1230" s="9" t="s">
        <v>3408</v>
      </c>
      <c r="H1230" s="9" t="s">
        <v>4054</v>
      </c>
      <c r="I1230" s="9">
        <v>16</v>
      </c>
      <c r="K1230" s="9">
        <v>0</v>
      </c>
      <c r="L1230" s="9">
        <v>4</v>
      </c>
      <c r="N1230" s="9" t="s">
        <v>95</v>
      </c>
      <c r="O1230" s="9">
        <v>29</v>
      </c>
      <c r="Q1230" s="9">
        <v>2</v>
      </c>
      <c r="R1230" s="9">
        <v>6</v>
      </c>
    </row>
    <row r="1231" spans="1:20">
      <c r="A1231" s="9" t="s">
        <v>1536</v>
      </c>
      <c r="B1231" s="9" t="s">
        <v>1537</v>
      </c>
      <c r="C1231" s="9">
        <v>65</v>
      </c>
      <c r="D1231" s="9">
        <v>4</v>
      </c>
      <c r="E1231" s="9" t="s">
        <v>592</v>
      </c>
      <c r="F1231" s="9" t="s">
        <v>1538</v>
      </c>
      <c r="G1231" s="9" t="s">
        <v>130</v>
      </c>
      <c r="H1231" s="9" t="s">
        <v>1539</v>
      </c>
      <c r="I1231" s="9">
        <v>4</v>
      </c>
      <c r="O1231" s="9">
        <v>48</v>
      </c>
      <c r="Q1231" s="9">
        <v>12</v>
      </c>
      <c r="R1231" s="9">
        <v>20</v>
      </c>
      <c r="T1231" s="11">
        <v>1.2464999999999999</v>
      </c>
    </row>
    <row r="1232" spans="1:20">
      <c r="A1232" s="9" t="s">
        <v>4055</v>
      </c>
      <c r="B1232" s="9" t="s">
        <v>4056</v>
      </c>
      <c r="C1232" s="9">
        <v>73</v>
      </c>
      <c r="D1232" s="9">
        <v>5</v>
      </c>
      <c r="E1232" s="9" t="s">
        <v>1230</v>
      </c>
      <c r="F1232" s="9" t="s">
        <v>4057</v>
      </c>
      <c r="G1232" s="9" t="s">
        <v>3421</v>
      </c>
      <c r="H1232" s="9" t="s">
        <v>170</v>
      </c>
      <c r="I1232" s="9">
        <v>5</v>
      </c>
      <c r="K1232" s="9">
        <v>0</v>
      </c>
      <c r="L1232" s="9">
        <v>1</v>
      </c>
      <c r="N1232" s="9" t="s">
        <v>392</v>
      </c>
      <c r="O1232" s="9">
        <v>49</v>
      </c>
      <c r="Q1232" s="9">
        <v>12</v>
      </c>
      <c r="R1232" s="9">
        <v>14</v>
      </c>
      <c r="S1232" s="10">
        <v>9784</v>
      </c>
      <c r="T1232" s="11">
        <v>5.57E-2</v>
      </c>
    </row>
    <row r="1233" spans="1:20">
      <c r="A1233" s="9" t="s">
        <v>1562</v>
      </c>
      <c r="B1233" s="9" t="s">
        <v>1563</v>
      </c>
      <c r="C1233" s="9">
        <v>77</v>
      </c>
      <c r="D1233" s="9">
        <v>2</v>
      </c>
      <c r="E1233" s="9" t="s">
        <v>71</v>
      </c>
      <c r="F1233" s="9" t="s">
        <v>1564</v>
      </c>
      <c r="G1233" s="9" t="s">
        <v>1565</v>
      </c>
      <c r="H1233" s="9" t="s">
        <v>25</v>
      </c>
      <c r="I1233" s="9">
        <v>2</v>
      </c>
      <c r="O1233" s="9">
        <v>74</v>
      </c>
      <c r="Q1233" s="9">
        <v>20</v>
      </c>
      <c r="T1233" s="11">
        <v>0.72150000000000003</v>
      </c>
    </row>
    <row r="1234" spans="1:20">
      <c r="A1234" s="9" t="s">
        <v>4058</v>
      </c>
      <c r="B1234" s="9" t="s">
        <v>4059</v>
      </c>
      <c r="C1234" s="9">
        <v>88</v>
      </c>
      <c r="D1234" s="9">
        <v>25</v>
      </c>
      <c r="E1234" s="9" t="s">
        <v>2620</v>
      </c>
      <c r="F1234" s="9" t="s">
        <v>4060</v>
      </c>
      <c r="G1234" s="9" t="s">
        <v>3408</v>
      </c>
      <c r="H1234" s="9" t="s">
        <v>901</v>
      </c>
      <c r="I1234" s="9">
        <v>25</v>
      </c>
      <c r="K1234" s="9">
        <v>3</v>
      </c>
      <c r="L1234" s="9">
        <v>5</v>
      </c>
      <c r="M1234" s="9" t="s">
        <v>4061</v>
      </c>
      <c r="N1234" s="9" t="s">
        <v>46</v>
      </c>
      <c r="O1234" s="9">
        <v>70</v>
      </c>
      <c r="Q1234" s="9">
        <v>16</v>
      </c>
      <c r="R1234" s="9">
        <v>13</v>
      </c>
      <c r="S1234" s="12">
        <v>7191.67</v>
      </c>
      <c r="T1234" s="11">
        <v>-0.14080000000000001</v>
      </c>
    </row>
    <row r="1235" spans="1:20">
      <c r="A1235" s="9" t="s">
        <v>4062</v>
      </c>
      <c r="B1235" s="9" t="s">
        <v>4063</v>
      </c>
      <c r="C1235" s="9">
        <v>91</v>
      </c>
      <c r="D1235" s="9">
        <v>4</v>
      </c>
      <c r="E1235" s="9" t="s">
        <v>71</v>
      </c>
      <c r="F1235" s="9" t="s">
        <v>4064</v>
      </c>
      <c r="G1235" s="9" t="s">
        <v>3421</v>
      </c>
      <c r="H1235" s="9" t="s">
        <v>25</v>
      </c>
      <c r="I1235" s="9">
        <v>4</v>
      </c>
      <c r="K1235" s="9">
        <v>0</v>
      </c>
      <c r="L1235" s="9">
        <v>1</v>
      </c>
      <c r="N1235" s="9" t="s">
        <v>95</v>
      </c>
      <c r="O1235" s="9">
        <v>62</v>
      </c>
      <c r="Q1235" s="9">
        <v>15</v>
      </c>
      <c r="R1235" s="9">
        <v>23</v>
      </c>
      <c r="S1235" s="12">
        <v>8071.83</v>
      </c>
      <c r="T1235" s="11">
        <v>0.16450000000000001</v>
      </c>
    </row>
    <row r="1236" spans="1:20">
      <c r="A1236" s="9" t="s">
        <v>4065</v>
      </c>
      <c r="B1236" s="9" t="s">
        <v>4066</v>
      </c>
      <c r="C1236" s="9">
        <v>142</v>
      </c>
      <c r="D1236" s="9">
        <v>8</v>
      </c>
      <c r="E1236" s="9" t="s">
        <v>30</v>
      </c>
      <c r="F1236" s="9" t="s">
        <v>4067</v>
      </c>
      <c r="G1236" s="9" t="s">
        <v>3421</v>
      </c>
      <c r="H1236" s="9" t="s">
        <v>505</v>
      </c>
      <c r="I1236" s="9">
        <v>8</v>
      </c>
      <c r="K1236" s="9">
        <v>0</v>
      </c>
      <c r="L1236" s="9">
        <v>5</v>
      </c>
      <c r="N1236" s="9" t="s">
        <v>46</v>
      </c>
      <c r="O1236" s="9">
        <v>86</v>
      </c>
      <c r="Q1236" s="9">
        <v>12</v>
      </c>
      <c r="R1236" s="9">
        <v>4</v>
      </c>
      <c r="S1236" s="12">
        <v>2017.17</v>
      </c>
      <c r="T1236" s="11">
        <v>-0.46089999999999998</v>
      </c>
    </row>
    <row r="1237" spans="1:20">
      <c r="A1237" s="9" t="s">
        <v>4068</v>
      </c>
      <c r="B1237" s="9" t="s">
        <v>4069</v>
      </c>
      <c r="C1237" s="9">
        <v>146</v>
      </c>
      <c r="D1237" s="9">
        <v>13</v>
      </c>
      <c r="E1237" s="9" t="s">
        <v>90</v>
      </c>
      <c r="F1237" s="9" t="s">
        <v>4070</v>
      </c>
      <c r="G1237" s="9" t="s">
        <v>3598</v>
      </c>
      <c r="H1237" s="9" t="s">
        <v>933</v>
      </c>
      <c r="I1237" s="9">
        <v>13</v>
      </c>
      <c r="O1237" s="9">
        <v>45</v>
      </c>
      <c r="Q1237" s="9">
        <v>13</v>
      </c>
      <c r="R1237" s="9">
        <v>12</v>
      </c>
      <c r="S1237" s="12">
        <v>4767.67</v>
      </c>
      <c r="T1237" s="11">
        <v>-0.47410000000000002</v>
      </c>
    </row>
    <row r="1238" spans="1:20">
      <c r="A1238" s="9" t="s">
        <v>1695</v>
      </c>
      <c r="B1238" s="9" t="s">
        <v>1696</v>
      </c>
      <c r="C1238" s="9">
        <v>174</v>
      </c>
      <c r="D1238" s="9">
        <v>36</v>
      </c>
      <c r="E1238" s="9" t="s">
        <v>71</v>
      </c>
      <c r="F1238" s="9" t="s">
        <v>1697</v>
      </c>
      <c r="G1238" s="9" t="s">
        <v>1698</v>
      </c>
      <c r="H1238" s="9" t="s">
        <v>25</v>
      </c>
      <c r="I1238" s="9">
        <v>36</v>
      </c>
      <c r="J1238" s="9">
        <v>12</v>
      </c>
      <c r="K1238" s="9">
        <v>0</v>
      </c>
      <c r="L1238" s="9">
        <v>1</v>
      </c>
      <c r="N1238" s="9" t="s">
        <v>95</v>
      </c>
      <c r="O1238" s="9">
        <v>114</v>
      </c>
      <c r="Q1238" s="9">
        <v>22</v>
      </c>
      <c r="R1238" s="9">
        <v>5</v>
      </c>
      <c r="S1238" s="12">
        <v>5379.67</v>
      </c>
      <c r="T1238" s="11">
        <v>-0.87270000000000003</v>
      </c>
    </row>
    <row r="1239" spans="1:20">
      <c r="A1239" s="9" t="s">
        <v>4071</v>
      </c>
      <c r="B1239" s="9" t="s">
        <v>4072</v>
      </c>
      <c r="C1239" s="9">
        <v>230</v>
      </c>
      <c r="D1239" s="9">
        <v>24</v>
      </c>
      <c r="E1239" s="9" t="s">
        <v>2043</v>
      </c>
      <c r="F1239" s="9" t="s">
        <v>4073</v>
      </c>
      <c r="G1239" s="9" t="s">
        <v>3408</v>
      </c>
      <c r="H1239" s="9" t="s">
        <v>501</v>
      </c>
      <c r="I1239" s="9">
        <v>24</v>
      </c>
      <c r="J1239" s="10">
        <v>72104</v>
      </c>
      <c r="K1239" s="9">
        <v>0</v>
      </c>
      <c r="L1239" s="9">
        <v>1</v>
      </c>
      <c r="N1239" s="9" t="s">
        <v>46</v>
      </c>
      <c r="O1239" s="9">
        <v>227</v>
      </c>
      <c r="Q1239" s="9">
        <v>28</v>
      </c>
    </row>
    <row r="1240" spans="1:20">
      <c r="A1240" s="9" t="s">
        <v>4074</v>
      </c>
      <c r="B1240" s="9" t="s">
        <v>4075</v>
      </c>
      <c r="C1240" s="9">
        <v>392</v>
      </c>
      <c r="D1240" s="9">
        <v>27</v>
      </c>
      <c r="E1240" s="9" t="s">
        <v>596</v>
      </c>
      <c r="F1240" s="9" t="s">
        <v>4076</v>
      </c>
      <c r="G1240" s="9" t="s">
        <v>3943</v>
      </c>
      <c r="H1240" s="9" t="s">
        <v>25</v>
      </c>
      <c r="I1240" s="9">
        <v>27</v>
      </c>
      <c r="K1240" s="9">
        <v>1</v>
      </c>
      <c r="L1240" s="9">
        <v>10</v>
      </c>
      <c r="M1240" s="9" t="s">
        <v>4077</v>
      </c>
      <c r="N1240" s="9" t="s">
        <v>46</v>
      </c>
      <c r="O1240" s="9">
        <v>218</v>
      </c>
      <c r="Q1240" s="9">
        <v>93</v>
      </c>
      <c r="R1240" s="9">
        <v>13</v>
      </c>
      <c r="S1240" s="12">
        <v>3799.17</v>
      </c>
      <c r="T1240" s="11">
        <v>-0.56699999999999995</v>
      </c>
    </row>
    <row r="1241" spans="1:20">
      <c r="A1241" s="9" t="s">
        <v>4078</v>
      </c>
      <c r="B1241" s="9" t="s">
        <v>4079</v>
      </c>
      <c r="E1241" s="9" t="s">
        <v>724</v>
      </c>
      <c r="F1241" s="9" t="s">
        <v>4080</v>
      </c>
      <c r="G1241" s="9" t="s">
        <v>3408</v>
      </c>
    </row>
    <row r="1242" spans="1:20">
      <c r="A1242" s="9" t="s">
        <v>1762</v>
      </c>
      <c r="B1242" s="9" t="s">
        <v>1763</v>
      </c>
      <c r="E1242" s="9" t="s">
        <v>30</v>
      </c>
      <c r="F1242" s="9" t="s">
        <v>1764</v>
      </c>
      <c r="G1242" s="9" t="s">
        <v>1765</v>
      </c>
      <c r="H1242" s="9" t="s">
        <v>426</v>
      </c>
      <c r="J1242" s="9">
        <v>30</v>
      </c>
      <c r="K1242" s="9">
        <v>0</v>
      </c>
      <c r="L1242" s="9">
        <v>2</v>
      </c>
      <c r="N1242" s="9" t="s">
        <v>46</v>
      </c>
      <c r="S1242" s="12">
        <v>13313.5</v>
      </c>
      <c r="T1242" s="11">
        <v>-2.3099999999999999E-2</v>
      </c>
    </row>
    <row r="1243" spans="1:20">
      <c r="A1243" s="9" t="s">
        <v>1766</v>
      </c>
      <c r="B1243" s="9" t="s">
        <v>1767</v>
      </c>
      <c r="E1243" s="9" t="s">
        <v>891</v>
      </c>
      <c r="F1243" s="9" t="s">
        <v>1768</v>
      </c>
      <c r="G1243" s="9" t="s">
        <v>130</v>
      </c>
      <c r="H1243" s="9" t="s">
        <v>64</v>
      </c>
      <c r="K1243" s="9">
        <v>1</v>
      </c>
      <c r="L1243" s="9">
        <v>13</v>
      </c>
      <c r="M1243" s="9" t="s">
        <v>952</v>
      </c>
      <c r="N1243" s="9" t="s">
        <v>392</v>
      </c>
      <c r="T1243" s="11">
        <v>2.8098999999999998</v>
      </c>
    </row>
    <row r="1244" spans="1:20">
      <c r="A1244" s="9">
        <v>1871</v>
      </c>
      <c r="B1244" s="9" t="s">
        <v>4081</v>
      </c>
      <c r="E1244" s="9" t="s">
        <v>30</v>
      </c>
      <c r="F1244" s="9" t="s">
        <v>4082</v>
      </c>
      <c r="G1244" s="9" t="s">
        <v>3408</v>
      </c>
      <c r="H1244" s="9" t="s">
        <v>45</v>
      </c>
      <c r="S1244" s="10">
        <v>18235</v>
      </c>
      <c r="T1244" s="11">
        <v>0.1227</v>
      </c>
    </row>
    <row r="1245" spans="1:20">
      <c r="A1245" s="9" t="s">
        <v>1774</v>
      </c>
      <c r="B1245" s="9" t="s">
        <v>1775</v>
      </c>
      <c r="E1245" s="9" t="s">
        <v>1776</v>
      </c>
      <c r="F1245" s="9" t="s">
        <v>1777</v>
      </c>
      <c r="G1245" s="9" t="s">
        <v>130</v>
      </c>
      <c r="H1245" s="9" t="s">
        <v>45</v>
      </c>
      <c r="K1245" s="9">
        <v>0</v>
      </c>
      <c r="L1245" s="9">
        <v>1</v>
      </c>
      <c r="N1245" s="9" t="s">
        <v>46</v>
      </c>
      <c r="S1245" s="12">
        <v>9108.83</v>
      </c>
      <c r="T1245" s="11">
        <v>-0.62009999999999998</v>
      </c>
    </row>
    <row r="1246" spans="1:20">
      <c r="A1246" s="9" t="s">
        <v>4083</v>
      </c>
      <c r="B1246" s="9" t="s">
        <v>4084</v>
      </c>
      <c r="E1246" s="9" t="s">
        <v>1830</v>
      </c>
      <c r="F1246" s="9" t="s">
        <v>4085</v>
      </c>
      <c r="G1246" s="9" t="s">
        <v>4086</v>
      </c>
    </row>
    <row r="1247" spans="1:20">
      <c r="A1247" s="9" t="s">
        <v>4087</v>
      </c>
      <c r="B1247" s="9" t="s">
        <v>4088</v>
      </c>
      <c r="E1247" s="9" t="s">
        <v>30</v>
      </c>
      <c r="F1247" s="9" t="s">
        <v>4089</v>
      </c>
      <c r="G1247" s="9" t="s">
        <v>3408</v>
      </c>
    </row>
    <row r="1248" spans="1:20">
      <c r="A1248" s="9" t="s">
        <v>4090</v>
      </c>
      <c r="B1248" s="9" t="s">
        <v>4091</v>
      </c>
      <c r="E1248" s="9" t="s">
        <v>891</v>
      </c>
      <c r="F1248" s="9" t="s">
        <v>4092</v>
      </c>
      <c r="G1248" s="9" t="s">
        <v>3408</v>
      </c>
      <c r="T1248" s="11">
        <v>-0.63160000000000005</v>
      </c>
    </row>
    <row r="1249" spans="1:20">
      <c r="A1249" s="9" t="s">
        <v>1803</v>
      </c>
      <c r="B1249" s="9" t="s">
        <v>1804</v>
      </c>
      <c r="E1249" s="9" t="s">
        <v>30</v>
      </c>
      <c r="F1249" s="9" t="s">
        <v>1805</v>
      </c>
      <c r="G1249" s="9" t="s">
        <v>379</v>
      </c>
      <c r="K1249" s="9">
        <v>0</v>
      </c>
      <c r="L1249" s="9">
        <v>1</v>
      </c>
      <c r="N1249" s="9" t="s">
        <v>95</v>
      </c>
      <c r="T1249" s="11">
        <v>-0.72499999999999998</v>
      </c>
    </row>
    <row r="1250" spans="1:20">
      <c r="A1250" s="9" t="s">
        <v>4093</v>
      </c>
      <c r="B1250" s="9" t="s">
        <v>4094</v>
      </c>
      <c r="E1250" s="9" t="s">
        <v>86</v>
      </c>
      <c r="F1250" s="9" t="s">
        <v>4095</v>
      </c>
      <c r="G1250" s="9" t="s">
        <v>3408</v>
      </c>
      <c r="H1250" s="9" t="s">
        <v>64</v>
      </c>
      <c r="T1250" s="11">
        <v>2.7300000000000001E-2</v>
      </c>
    </row>
    <row r="1251" spans="1:20">
      <c r="A1251" s="9" t="s">
        <v>4096</v>
      </c>
      <c r="B1251" s="9" t="s">
        <v>4097</v>
      </c>
      <c r="E1251" s="9" t="s">
        <v>1830</v>
      </c>
      <c r="F1251" s="9" t="s">
        <v>4098</v>
      </c>
      <c r="G1251" s="9" t="s">
        <v>3408</v>
      </c>
    </row>
    <row r="1252" spans="1:20">
      <c r="A1252" s="9" t="s">
        <v>4099</v>
      </c>
      <c r="B1252" s="9" t="s">
        <v>4100</v>
      </c>
      <c r="E1252" s="9" t="s">
        <v>2641</v>
      </c>
      <c r="F1252" s="9" t="s">
        <v>4101</v>
      </c>
      <c r="G1252" s="9" t="s">
        <v>3408</v>
      </c>
      <c r="K1252" s="9">
        <v>0</v>
      </c>
      <c r="L1252" s="9">
        <v>1</v>
      </c>
      <c r="N1252" s="9" t="s">
        <v>46</v>
      </c>
    </row>
    <row r="1253" spans="1:20">
      <c r="A1253" s="9" t="s">
        <v>4102</v>
      </c>
      <c r="B1253" s="9" t="s">
        <v>4103</v>
      </c>
      <c r="E1253" s="9" t="s">
        <v>1830</v>
      </c>
      <c r="F1253" s="9" t="s">
        <v>4104</v>
      </c>
      <c r="G1253" s="9" t="s">
        <v>3408</v>
      </c>
      <c r="H1253" s="9" t="s">
        <v>4105</v>
      </c>
    </row>
    <row r="1254" spans="1:20">
      <c r="A1254" s="9" t="s">
        <v>1832</v>
      </c>
      <c r="B1254" s="9" t="s">
        <v>1833</v>
      </c>
      <c r="E1254" s="9" t="s">
        <v>71</v>
      </c>
      <c r="F1254" s="9" t="s">
        <v>1834</v>
      </c>
      <c r="G1254" s="9" t="s">
        <v>379</v>
      </c>
      <c r="H1254" s="9" t="s">
        <v>45</v>
      </c>
      <c r="S1254" s="10">
        <v>1456</v>
      </c>
      <c r="T1254" s="11">
        <v>-0.1061</v>
      </c>
    </row>
    <row r="1255" spans="1:20">
      <c r="A1255" s="9" t="s">
        <v>4106</v>
      </c>
      <c r="B1255" s="9" t="s">
        <v>4107</v>
      </c>
      <c r="E1255" s="9" t="s">
        <v>1435</v>
      </c>
      <c r="F1255" s="9" t="s">
        <v>4108</v>
      </c>
      <c r="G1255" s="9" t="s">
        <v>3408</v>
      </c>
    </row>
    <row r="1256" spans="1:20">
      <c r="A1256" s="9" t="s">
        <v>1835</v>
      </c>
      <c r="B1256" s="9" t="s">
        <v>1836</v>
      </c>
      <c r="E1256" s="9" t="s">
        <v>724</v>
      </c>
      <c r="F1256" s="9" t="s">
        <v>1837</v>
      </c>
      <c r="G1256" s="9" t="s">
        <v>379</v>
      </c>
    </row>
    <row r="1257" spans="1:20">
      <c r="A1257" s="9" t="s">
        <v>4109</v>
      </c>
      <c r="B1257" s="9" t="s">
        <v>4110</v>
      </c>
      <c r="E1257" s="9" t="s">
        <v>43</v>
      </c>
      <c r="F1257" s="9" t="s">
        <v>4111</v>
      </c>
      <c r="G1257" s="9" t="s">
        <v>3408</v>
      </c>
      <c r="H1257" s="9" t="s">
        <v>64</v>
      </c>
    </row>
    <row r="1258" spans="1:20">
      <c r="A1258" s="9" t="s">
        <v>4112</v>
      </c>
      <c r="B1258" s="9" t="s">
        <v>4113</v>
      </c>
      <c r="E1258" s="9" t="s">
        <v>4114</v>
      </c>
      <c r="F1258" s="9" t="s">
        <v>4115</v>
      </c>
      <c r="G1258" s="9" t="s">
        <v>3408</v>
      </c>
      <c r="H1258" s="9" t="s">
        <v>45</v>
      </c>
      <c r="K1258" s="9">
        <v>0</v>
      </c>
      <c r="L1258" s="9">
        <v>2</v>
      </c>
      <c r="N1258" s="9" t="s">
        <v>95</v>
      </c>
    </row>
    <row r="1259" spans="1:20">
      <c r="A1259" s="9" t="s">
        <v>4116</v>
      </c>
      <c r="B1259" s="9" t="s">
        <v>4117</v>
      </c>
      <c r="E1259" s="9" t="s">
        <v>2694</v>
      </c>
      <c r="F1259" s="9" t="s">
        <v>4118</v>
      </c>
      <c r="G1259" s="9" t="s">
        <v>3408</v>
      </c>
    </row>
    <row r="1260" spans="1:20">
      <c r="A1260" s="9" t="s">
        <v>4119</v>
      </c>
      <c r="B1260" s="9" t="s">
        <v>4120</v>
      </c>
      <c r="E1260" s="9" t="s">
        <v>312</v>
      </c>
      <c r="F1260" s="9" t="s">
        <v>4121</v>
      </c>
      <c r="G1260" s="9" t="s">
        <v>3408</v>
      </c>
      <c r="T1260" s="11">
        <v>-6.4600000000000005E-2</v>
      </c>
    </row>
    <row r="1261" spans="1:20">
      <c r="A1261" s="9" t="s">
        <v>1874</v>
      </c>
      <c r="B1261" s="9" t="s">
        <v>1875</v>
      </c>
      <c r="E1261" s="9" t="s">
        <v>71</v>
      </c>
      <c r="F1261" s="9" t="s">
        <v>1876</v>
      </c>
      <c r="G1261" s="9" t="s">
        <v>130</v>
      </c>
      <c r="T1261" s="11">
        <v>0.62860000000000005</v>
      </c>
    </row>
    <row r="1262" spans="1:20">
      <c r="A1262" s="9" t="s">
        <v>4122</v>
      </c>
      <c r="B1262" s="9" t="s">
        <v>4123</v>
      </c>
      <c r="E1262" s="9" t="s">
        <v>110</v>
      </c>
      <c r="F1262" s="9" t="s">
        <v>4124</v>
      </c>
      <c r="G1262" s="9" t="s">
        <v>3421</v>
      </c>
    </row>
    <row r="1263" spans="1:20">
      <c r="A1263" s="9" t="s">
        <v>4125</v>
      </c>
      <c r="B1263" s="9" t="s">
        <v>4126</v>
      </c>
      <c r="E1263" s="9" t="s">
        <v>1276</v>
      </c>
      <c r="F1263" s="9" t="s">
        <v>4127</v>
      </c>
      <c r="G1263" s="9" t="s">
        <v>3421</v>
      </c>
      <c r="K1263" s="9">
        <v>0</v>
      </c>
      <c r="L1263" s="9">
        <v>6</v>
      </c>
      <c r="N1263" s="9" t="s">
        <v>46</v>
      </c>
      <c r="S1263" s="12">
        <v>2920.17</v>
      </c>
      <c r="T1263" s="11">
        <v>-0.55669999999999997</v>
      </c>
    </row>
    <row r="1264" spans="1:20">
      <c r="A1264" s="9" t="s">
        <v>4128</v>
      </c>
      <c r="B1264" s="9" t="s">
        <v>4129</v>
      </c>
      <c r="E1264" s="9" t="s">
        <v>1152</v>
      </c>
      <c r="F1264" s="9" t="s">
        <v>4130</v>
      </c>
      <c r="G1264" s="9" t="s">
        <v>3408</v>
      </c>
      <c r="H1264" s="9" t="s">
        <v>64</v>
      </c>
    </row>
    <row r="1265" spans="1:20">
      <c r="A1265" s="9" t="s">
        <v>4131</v>
      </c>
      <c r="B1265" s="9" t="s">
        <v>4132</v>
      </c>
      <c r="E1265" s="9" t="s">
        <v>49</v>
      </c>
      <c r="F1265" s="9" t="s">
        <v>4133</v>
      </c>
      <c r="G1265" s="9" t="s">
        <v>3408</v>
      </c>
    </row>
    <row r="1266" spans="1:20">
      <c r="A1266" s="9" t="s">
        <v>4134</v>
      </c>
      <c r="B1266" s="9" t="s">
        <v>4135</v>
      </c>
      <c r="E1266" s="9" t="s">
        <v>4136</v>
      </c>
      <c r="F1266" s="9" t="s">
        <v>4137</v>
      </c>
      <c r="G1266" s="9" t="s">
        <v>3408</v>
      </c>
      <c r="S1266" s="12">
        <v>3272.5</v>
      </c>
      <c r="T1266" s="11">
        <v>0.38900000000000001</v>
      </c>
    </row>
    <row r="1267" spans="1:20">
      <c r="A1267" s="9" t="s">
        <v>4138</v>
      </c>
      <c r="B1267" s="9" t="s">
        <v>4139</v>
      </c>
      <c r="E1267" s="9" t="s">
        <v>499</v>
      </c>
      <c r="F1267" s="9" t="s">
        <v>4140</v>
      </c>
      <c r="G1267" s="9" t="s">
        <v>4141</v>
      </c>
      <c r="S1267" s="12">
        <v>2750.83</v>
      </c>
      <c r="T1267" s="11">
        <v>-0.2949</v>
      </c>
    </row>
    <row r="1268" spans="1:20">
      <c r="A1268" s="9" t="s">
        <v>1899</v>
      </c>
      <c r="B1268" s="9" t="s">
        <v>1900</v>
      </c>
      <c r="E1268" s="9" t="s">
        <v>1901</v>
      </c>
      <c r="F1268" s="9" t="s">
        <v>1902</v>
      </c>
      <c r="G1268" s="9" t="s">
        <v>1565</v>
      </c>
      <c r="H1268" s="9" t="s">
        <v>426</v>
      </c>
      <c r="J1268" s="9">
        <v>16</v>
      </c>
      <c r="S1268" s="12">
        <v>3646.83</v>
      </c>
      <c r="T1268" s="11">
        <v>-0.67789999999999995</v>
      </c>
    </row>
    <row r="1269" spans="1:20">
      <c r="A1269" s="9" t="s">
        <v>4142</v>
      </c>
      <c r="B1269" s="9" t="s">
        <v>4143</v>
      </c>
      <c r="E1269" s="9" t="s">
        <v>86</v>
      </c>
      <c r="F1269" s="9" t="s">
        <v>4144</v>
      </c>
      <c r="G1269" s="9" t="s">
        <v>3421</v>
      </c>
      <c r="H1269" s="9" t="s">
        <v>25</v>
      </c>
    </row>
    <row r="1270" spans="1:20">
      <c r="A1270" s="9" t="s">
        <v>1906</v>
      </c>
      <c r="B1270" s="9" t="s">
        <v>1907</v>
      </c>
      <c r="E1270" s="9" t="s">
        <v>61</v>
      </c>
      <c r="F1270" s="9" t="s">
        <v>1908</v>
      </c>
      <c r="G1270" s="9" t="s">
        <v>1909</v>
      </c>
      <c r="H1270" s="9" t="s">
        <v>25</v>
      </c>
    </row>
    <row r="1271" spans="1:20">
      <c r="A1271" s="9" t="s">
        <v>4145</v>
      </c>
      <c r="B1271" s="9" t="s">
        <v>4146</v>
      </c>
      <c r="E1271" s="9" t="s">
        <v>61</v>
      </c>
      <c r="F1271" s="9" t="s">
        <v>4147</v>
      </c>
      <c r="G1271" s="9" t="s">
        <v>4086</v>
      </c>
    </row>
    <row r="1272" spans="1:20">
      <c r="A1272" s="9" t="s">
        <v>1917</v>
      </c>
      <c r="B1272" s="9" t="s">
        <v>1918</v>
      </c>
      <c r="E1272" s="9" t="s">
        <v>86</v>
      </c>
      <c r="F1272" s="9" t="s">
        <v>1919</v>
      </c>
      <c r="G1272" s="9" t="s">
        <v>1920</v>
      </c>
      <c r="H1272" s="9" t="s">
        <v>1921</v>
      </c>
    </row>
    <row r="1273" spans="1:20">
      <c r="A1273" s="9" t="s">
        <v>1922</v>
      </c>
      <c r="B1273" s="9" t="s">
        <v>1923</v>
      </c>
      <c r="E1273" s="9" t="s">
        <v>86</v>
      </c>
      <c r="F1273" s="9" t="s">
        <v>1924</v>
      </c>
      <c r="G1273" s="9" t="s">
        <v>130</v>
      </c>
      <c r="H1273" s="9" t="s">
        <v>25</v>
      </c>
      <c r="J1273" s="9">
        <v>112</v>
      </c>
      <c r="T1273" s="11">
        <v>1.7261</v>
      </c>
    </row>
    <row r="1274" spans="1:20">
      <c r="A1274" s="9" t="s">
        <v>4148</v>
      </c>
      <c r="B1274" s="9" t="s">
        <v>4149</v>
      </c>
      <c r="E1274" s="9" t="s">
        <v>499</v>
      </c>
      <c r="F1274" s="9" t="s">
        <v>4150</v>
      </c>
      <c r="G1274" s="9" t="s">
        <v>3408</v>
      </c>
      <c r="H1274" s="9" t="s">
        <v>45</v>
      </c>
    </row>
    <row r="1275" spans="1:20">
      <c r="A1275" s="9" t="s">
        <v>4151</v>
      </c>
      <c r="B1275" s="9" t="s">
        <v>4152</v>
      </c>
      <c r="E1275" s="9" t="s">
        <v>86</v>
      </c>
      <c r="F1275" s="9" t="s">
        <v>4153</v>
      </c>
      <c r="G1275" s="9" t="s">
        <v>3408</v>
      </c>
      <c r="K1275" s="9">
        <v>0</v>
      </c>
      <c r="L1275" s="9">
        <v>2</v>
      </c>
      <c r="N1275" s="9" t="s">
        <v>392</v>
      </c>
      <c r="S1275" s="12">
        <v>295809.33</v>
      </c>
      <c r="T1275" s="11">
        <v>0.1116</v>
      </c>
    </row>
    <row r="1276" spans="1:20">
      <c r="A1276" s="9" t="s">
        <v>4154</v>
      </c>
      <c r="B1276" s="9" t="s">
        <v>4155</v>
      </c>
      <c r="E1276" s="9" t="s">
        <v>49</v>
      </c>
      <c r="F1276" s="9" t="s">
        <v>4156</v>
      </c>
      <c r="G1276" s="9" t="s">
        <v>3408</v>
      </c>
    </row>
    <row r="1277" spans="1:20">
      <c r="A1277" s="9" t="s">
        <v>4157</v>
      </c>
      <c r="B1277" s="9" t="s">
        <v>4158</v>
      </c>
      <c r="E1277" s="9" t="s">
        <v>71</v>
      </c>
      <c r="F1277" s="9" t="s">
        <v>4159</v>
      </c>
      <c r="G1277" s="9" t="s">
        <v>3408</v>
      </c>
      <c r="K1277" s="9">
        <v>0</v>
      </c>
      <c r="L1277" s="9">
        <v>0</v>
      </c>
      <c r="N1277" s="9" t="s">
        <v>392</v>
      </c>
      <c r="T1277" s="11">
        <v>0.43209999999999998</v>
      </c>
    </row>
    <row r="1278" spans="1:20">
      <c r="A1278" s="9" t="s">
        <v>4160</v>
      </c>
      <c r="B1278" s="9" t="s">
        <v>4161</v>
      </c>
      <c r="E1278" s="9" t="s">
        <v>90</v>
      </c>
      <c r="F1278" s="9" t="s">
        <v>4162</v>
      </c>
      <c r="G1278" s="9" t="s">
        <v>3408</v>
      </c>
      <c r="K1278" s="9">
        <v>0</v>
      </c>
      <c r="L1278" s="9">
        <v>6</v>
      </c>
      <c r="N1278" s="9" t="s">
        <v>46</v>
      </c>
      <c r="S1278" s="10">
        <v>80189</v>
      </c>
      <c r="T1278" s="11">
        <v>8.8900000000000007E-2</v>
      </c>
    </row>
    <row r="1279" spans="1:20">
      <c r="A1279" s="9" t="s">
        <v>4163</v>
      </c>
      <c r="B1279" s="9" t="s">
        <v>4164</v>
      </c>
      <c r="E1279" s="9" t="s">
        <v>110</v>
      </c>
      <c r="F1279" s="9" t="s">
        <v>4165</v>
      </c>
      <c r="G1279" s="9" t="s">
        <v>3421</v>
      </c>
      <c r="H1279" s="9" t="s">
        <v>1420</v>
      </c>
    </row>
    <row r="1280" spans="1:20">
      <c r="A1280" s="9" t="s">
        <v>4166</v>
      </c>
      <c r="B1280" s="9" t="s">
        <v>4167</v>
      </c>
      <c r="E1280" s="9" t="s">
        <v>585</v>
      </c>
      <c r="F1280" s="9" t="s">
        <v>4168</v>
      </c>
      <c r="G1280" s="9" t="s">
        <v>3408</v>
      </c>
      <c r="H1280" s="9" t="s">
        <v>64</v>
      </c>
      <c r="K1280" s="9">
        <v>0</v>
      </c>
      <c r="L1280" s="9">
        <v>2</v>
      </c>
      <c r="N1280" s="9" t="s">
        <v>46</v>
      </c>
    </row>
    <row r="1281" spans="1:20">
      <c r="A1281" s="9" t="s">
        <v>4169</v>
      </c>
      <c r="B1281" s="9" t="s">
        <v>4170</v>
      </c>
      <c r="E1281" s="9" t="s">
        <v>998</v>
      </c>
      <c r="F1281" s="9" t="s">
        <v>4171</v>
      </c>
      <c r="G1281" s="9" t="s">
        <v>3408</v>
      </c>
      <c r="K1281" s="9">
        <v>0</v>
      </c>
      <c r="L1281" s="9">
        <v>3</v>
      </c>
      <c r="N1281" s="9" t="s">
        <v>46</v>
      </c>
    </row>
    <row r="1282" spans="1:20">
      <c r="A1282" s="9" t="s">
        <v>1960</v>
      </c>
      <c r="B1282" s="9" t="s">
        <v>1961</v>
      </c>
      <c r="E1282" s="9" t="s">
        <v>110</v>
      </c>
      <c r="F1282" s="9" t="s">
        <v>1962</v>
      </c>
      <c r="G1282" s="9" t="s">
        <v>1963</v>
      </c>
      <c r="H1282" s="9" t="s">
        <v>1964</v>
      </c>
      <c r="J1282" s="9">
        <v>12</v>
      </c>
      <c r="S1282" s="9">
        <v>786.5</v>
      </c>
      <c r="T1282" s="11">
        <v>-0.25290000000000001</v>
      </c>
    </row>
    <row r="1283" spans="1:20">
      <c r="A1283" s="9" t="s">
        <v>4172</v>
      </c>
      <c r="B1283" s="9" t="s">
        <v>4173</v>
      </c>
      <c r="E1283" s="9" t="s">
        <v>71</v>
      </c>
      <c r="F1283" s="9" t="s">
        <v>4174</v>
      </c>
      <c r="G1283" s="9" t="s">
        <v>3408</v>
      </c>
    </row>
    <row r="1284" spans="1:20">
      <c r="A1284" s="9" t="s">
        <v>4175</v>
      </c>
      <c r="B1284" s="9" t="s">
        <v>4176</v>
      </c>
      <c r="E1284" s="9" t="s">
        <v>110</v>
      </c>
      <c r="F1284" s="9" t="s">
        <v>4177</v>
      </c>
      <c r="G1284" s="9" t="s">
        <v>3408</v>
      </c>
    </row>
    <row r="1285" spans="1:20">
      <c r="A1285" s="9" t="s">
        <v>4178</v>
      </c>
      <c r="B1285" s="9" t="s">
        <v>4179</v>
      </c>
      <c r="E1285" s="9" t="s">
        <v>71</v>
      </c>
      <c r="F1285" s="9" t="s">
        <v>4180</v>
      </c>
      <c r="G1285" s="9" t="s">
        <v>3408</v>
      </c>
    </row>
    <row r="1286" spans="1:20">
      <c r="A1286" s="9" t="s">
        <v>4181</v>
      </c>
      <c r="B1286" s="9" t="s">
        <v>4182</v>
      </c>
      <c r="E1286" s="9" t="s">
        <v>868</v>
      </c>
      <c r="F1286" s="9" t="s">
        <v>4183</v>
      </c>
      <c r="G1286" s="9" t="s">
        <v>3408</v>
      </c>
      <c r="H1286" s="9" t="s">
        <v>45</v>
      </c>
    </row>
    <row r="1287" spans="1:20">
      <c r="A1287" s="9" t="s">
        <v>1979</v>
      </c>
      <c r="B1287" s="9" t="s">
        <v>1980</v>
      </c>
      <c r="E1287" s="9" t="s">
        <v>245</v>
      </c>
      <c r="F1287" s="9" t="s">
        <v>1981</v>
      </c>
      <c r="G1287" s="9" t="s">
        <v>1982</v>
      </c>
      <c r="H1287" s="9" t="s">
        <v>104</v>
      </c>
      <c r="J1287" s="9">
        <v>8</v>
      </c>
    </row>
    <row r="1288" spans="1:20">
      <c r="A1288" s="9" t="s">
        <v>1983</v>
      </c>
      <c r="B1288" s="9" t="s">
        <v>1984</v>
      </c>
      <c r="E1288" s="9" t="s">
        <v>435</v>
      </c>
      <c r="F1288" s="9" t="s">
        <v>1985</v>
      </c>
      <c r="G1288" s="9" t="s">
        <v>1986</v>
      </c>
      <c r="H1288" s="9" t="s">
        <v>1987</v>
      </c>
    </row>
    <row r="1289" spans="1:20">
      <c r="A1289" s="9" t="s">
        <v>4184</v>
      </c>
      <c r="B1289" s="9" t="s">
        <v>4185</v>
      </c>
      <c r="E1289" s="9" t="s">
        <v>1830</v>
      </c>
      <c r="F1289" s="9" t="s">
        <v>4186</v>
      </c>
      <c r="G1289" s="9" t="s">
        <v>3408</v>
      </c>
      <c r="S1289" s="12">
        <v>1862.5</v>
      </c>
      <c r="T1289" s="11">
        <v>-0.63280000000000003</v>
      </c>
    </row>
    <row r="1290" spans="1:20">
      <c r="A1290" s="9" t="s">
        <v>2001</v>
      </c>
      <c r="B1290" s="9" t="s">
        <v>2002</v>
      </c>
      <c r="E1290" s="9" t="s">
        <v>71</v>
      </c>
      <c r="F1290" s="9" t="s">
        <v>2003</v>
      </c>
      <c r="G1290" s="9" t="s">
        <v>387</v>
      </c>
      <c r="H1290" s="9" t="s">
        <v>64</v>
      </c>
      <c r="J1290" s="9">
        <v>12</v>
      </c>
    </row>
    <row r="1291" spans="1:20">
      <c r="A1291" s="9" t="s">
        <v>4187</v>
      </c>
      <c r="B1291" s="9" t="s">
        <v>4188</v>
      </c>
      <c r="E1291" s="9" t="s">
        <v>39</v>
      </c>
      <c r="F1291" s="9" t="s">
        <v>4189</v>
      </c>
      <c r="G1291" s="9" t="s">
        <v>3408</v>
      </c>
      <c r="J1291" s="9">
        <v>26</v>
      </c>
      <c r="S1291" s="12">
        <v>12482.33</v>
      </c>
      <c r="T1291" s="11">
        <v>4.7300000000000002E-2</v>
      </c>
    </row>
    <row r="1292" spans="1:20">
      <c r="A1292" s="9" t="s">
        <v>4190</v>
      </c>
      <c r="B1292" s="9" t="s">
        <v>4191</v>
      </c>
      <c r="E1292" s="9" t="s">
        <v>71</v>
      </c>
      <c r="F1292" s="9" t="s">
        <v>4192</v>
      </c>
      <c r="G1292" s="9" t="s">
        <v>3482</v>
      </c>
      <c r="H1292" s="9" t="s">
        <v>45</v>
      </c>
    </row>
    <row r="1293" spans="1:20">
      <c r="A1293" s="9" t="s">
        <v>4193</v>
      </c>
      <c r="B1293" s="9" t="s">
        <v>4194</v>
      </c>
      <c r="E1293" s="9" t="s">
        <v>86</v>
      </c>
      <c r="F1293" s="9" t="s">
        <v>4195</v>
      </c>
      <c r="G1293" s="9" t="s">
        <v>3408</v>
      </c>
      <c r="H1293" s="9" t="s">
        <v>25</v>
      </c>
      <c r="S1293" s="12">
        <v>3864.83</v>
      </c>
      <c r="T1293" s="13">
        <v>1</v>
      </c>
    </row>
    <row r="1294" spans="1:20">
      <c r="A1294" s="9" t="s">
        <v>4196</v>
      </c>
      <c r="B1294" s="9" t="s">
        <v>4197</v>
      </c>
      <c r="E1294" s="9" t="s">
        <v>4198</v>
      </c>
      <c r="F1294" s="9" t="s">
        <v>4199</v>
      </c>
      <c r="G1294" s="9" t="s">
        <v>3408</v>
      </c>
    </row>
    <row r="1295" spans="1:20">
      <c r="A1295" s="9" t="s">
        <v>4200</v>
      </c>
      <c r="B1295" s="9" t="s">
        <v>4201</v>
      </c>
      <c r="E1295" s="9" t="s">
        <v>86</v>
      </c>
      <c r="F1295" s="9" t="s">
        <v>4202</v>
      </c>
      <c r="G1295" s="9" t="s">
        <v>3651</v>
      </c>
      <c r="H1295" s="9" t="s">
        <v>449</v>
      </c>
    </row>
    <row r="1296" spans="1:20">
      <c r="A1296" s="9" t="s">
        <v>2018</v>
      </c>
      <c r="B1296" s="9" t="s">
        <v>2019</v>
      </c>
      <c r="E1296" s="9" t="s">
        <v>2020</v>
      </c>
      <c r="F1296" s="9" t="s">
        <v>2021</v>
      </c>
      <c r="G1296" s="9" t="s">
        <v>130</v>
      </c>
    </row>
    <row r="1297" spans="1:20">
      <c r="A1297" s="9" t="s">
        <v>4203</v>
      </c>
      <c r="B1297" s="9" t="s">
        <v>4204</v>
      </c>
      <c r="E1297" s="9" t="s">
        <v>4205</v>
      </c>
      <c r="F1297" s="9" t="s">
        <v>4206</v>
      </c>
      <c r="G1297" s="9" t="s">
        <v>3408</v>
      </c>
    </row>
    <row r="1298" spans="1:20">
      <c r="A1298" s="9" t="s">
        <v>4207</v>
      </c>
      <c r="B1298" s="9" t="s">
        <v>4208</v>
      </c>
      <c r="E1298" s="9" t="s">
        <v>868</v>
      </c>
      <c r="F1298" s="9" t="s">
        <v>4209</v>
      </c>
      <c r="G1298" s="9" t="s">
        <v>3432</v>
      </c>
      <c r="H1298" s="9" t="s">
        <v>4210</v>
      </c>
      <c r="S1298" s="12">
        <v>3379.83</v>
      </c>
      <c r="T1298" s="11">
        <v>-0.20960000000000001</v>
      </c>
    </row>
    <row r="1299" spans="1:20">
      <c r="A1299" s="9" t="s">
        <v>4211</v>
      </c>
      <c r="B1299" s="9" t="s">
        <v>4212</v>
      </c>
      <c r="E1299" s="9" t="s">
        <v>868</v>
      </c>
      <c r="F1299" s="9" t="s">
        <v>4213</v>
      </c>
      <c r="G1299" s="9" t="s">
        <v>3408</v>
      </c>
    </row>
    <row r="1300" spans="1:20">
      <c r="A1300" s="9" t="s">
        <v>4214</v>
      </c>
      <c r="B1300" s="9" t="s">
        <v>4215</v>
      </c>
      <c r="E1300" s="9" t="s">
        <v>596</v>
      </c>
      <c r="F1300" s="9" t="s">
        <v>4216</v>
      </c>
      <c r="G1300" s="9" t="s">
        <v>3408</v>
      </c>
      <c r="K1300" s="9">
        <v>0</v>
      </c>
      <c r="L1300" s="9">
        <v>0</v>
      </c>
      <c r="N1300" s="9" t="s">
        <v>27</v>
      </c>
    </row>
    <row r="1301" spans="1:20">
      <c r="A1301" s="9" t="s">
        <v>4217</v>
      </c>
      <c r="B1301" s="9" t="s">
        <v>4218</v>
      </c>
      <c r="E1301" s="9" t="s">
        <v>4219</v>
      </c>
      <c r="F1301" s="9" t="s">
        <v>4220</v>
      </c>
      <c r="G1301" s="9" t="s">
        <v>3408</v>
      </c>
      <c r="K1301" s="9">
        <v>0</v>
      </c>
      <c r="L1301" s="9">
        <v>1</v>
      </c>
      <c r="N1301" s="9" t="s">
        <v>46</v>
      </c>
    </row>
    <row r="1302" spans="1:20">
      <c r="A1302" s="9" t="s">
        <v>4221</v>
      </c>
      <c r="B1302" s="9" t="s">
        <v>4222</v>
      </c>
      <c r="E1302" s="9" t="s">
        <v>71</v>
      </c>
      <c r="F1302" s="9" t="s">
        <v>4223</v>
      </c>
      <c r="G1302" s="9" t="s">
        <v>3408</v>
      </c>
      <c r="K1302" s="9">
        <v>0</v>
      </c>
      <c r="L1302" s="9">
        <v>1</v>
      </c>
      <c r="N1302" s="9" t="s">
        <v>27</v>
      </c>
    </row>
    <row r="1303" spans="1:20">
      <c r="A1303" s="9" t="s">
        <v>4224</v>
      </c>
      <c r="B1303" s="9" t="s">
        <v>4225</v>
      </c>
      <c r="E1303" s="9" t="s">
        <v>71</v>
      </c>
      <c r="F1303" s="9" t="s">
        <v>4226</v>
      </c>
      <c r="G1303" s="9" t="s">
        <v>3408</v>
      </c>
    </row>
    <row r="1304" spans="1:20">
      <c r="A1304" s="9" t="s">
        <v>4227</v>
      </c>
      <c r="B1304" s="9" t="s">
        <v>4228</v>
      </c>
      <c r="E1304" s="9" t="s">
        <v>71</v>
      </c>
      <c r="F1304" s="9" t="s">
        <v>4229</v>
      </c>
      <c r="G1304" s="9" t="s">
        <v>3408</v>
      </c>
    </row>
    <row r="1305" spans="1:20">
      <c r="A1305" s="9" t="s">
        <v>2054</v>
      </c>
      <c r="B1305" s="9" t="s">
        <v>2055</v>
      </c>
      <c r="E1305" s="9" t="s">
        <v>57</v>
      </c>
      <c r="F1305" s="9" t="s">
        <v>2056</v>
      </c>
      <c r="G1305" s="9" t="s">
        <v>130</v>
      </c>
      <c r="H1305" s="9" t="s">
        <v>45</v>
      </c>
      <c r="S1305" s="12">
        <v>1210.67</v>
      </c>
      <c r="T1305" s="11">
        <v>-0.52039999999999997</v>
      </c>
    </row>
    <row r="1306" spans="1:20">
      <c r="A1306" s="9" t="s">
        <v>4230</v>
      </c>
      <c r="B1306" s="9" t="s">
        <v>4231</v>
      </c>
      <c r="E1306" s="9" t="s">
        <v>1435</v>
      </c>
      <c r="F1306" s="9" t="s">
        <v>4232</v>
      </c>
      <c r="G1306" s="9" t="s">
        <v>3432</v>
      </c>
      <c r="H1306" s="9" t="s">
        <v>25</v>
      </c>
      <c r="K1306" s="9">
        <v>0</v>
      </c>
      <c r="L1306" s="9">
        <v>0</v>
      </c>
      <c r="N1306" s="9" t="s">
        <v>624</v>
      </c>
    </row>
    <row r="1307" spans="1:20">
      <c r="A1307" s="9" t="s">
        <v>4233</v>
      </c>
      <c r="B1307" s="9" t="s">
        <v>4234</v>
      </c>
      <c r="E1307" s="9" t="s">
        <v>110</v>
      </c>
      <c r="F1307" s="9" t="s">
        <v>4235</v>
      </c>
      <c r="G1307" s="9" t="s">
        <v>3408</v>
      </c>
    </row>
    <row r="1308" spans="1:20">
      <c r="A1308" s="9" t="s">
        <v>4236</v>
      </c>
      <c r="B1308" s="9" t="s">
        <v>4237</v>
      </c>
      <c r="E1308" s="9" t="s">
        <v>823</v>
      </c>
      <c r="F1308" s="9" t="s">
        <v>4238</v>
      </c>
      <c r="G1308" s="9" t="s">
        <v>3408</v>
      </c>
    </row>
    <row r="1309" spans="1:20">
      <c r="A1309" s="9" t="s">
        <v>4239</v>
      </c>
      <c r="B1309" s="9" t="s">
        <v>4240</v>
      </c>
      <c r="E1309" s="9" t="s">
        <v>2940</v>
      </c>
      <c r="F1309" s="9" t="s">
        <v>4241</v>
      </c>
      <c r="G1309" s="9" t="s">
        <v>3408</v>
      </c>
    </row>
    <row r="1310" spans="1:20">
      <c r="A1310" s="9" t="s">
        <v>4242</v>
      </c>
      <c r="B1310" s="9" t="s">
        <v>4243</v>
      </c>
      <c r="E1310" s="9" t="s">
        <v>1487</v>
      </c>
      <c r="F1310" s="9" t="s">
        <v>4244</v>
      </c>
      <c r="G1310" s="9" t="s">
        <v>3408</v>
      </c>
    </row>
    <row r="1311" spans="1:20">
      <c r="A1311" s="9" t="s">
        <v>4245</v>
      </c>
      <c r="B1311" s="9" t="s">
        <v>4246</v>
      </c>
      <c r="E1311" s="9" t="s">
        <v>2641</v>
      </c>
      <c r="F1311" s="9" t="s">
        <v>4247</v>
      </c>
      <c r="G1311" s="9" t="s">
        <v>3408</v>
      </c>
    </row>
    <row r="1312" spans="1:20">
      <c r="A1312" s="9" t="s">
        <v>4248</v>
      </c>
      <c r="B1312" s="9" t="s">
        <v>4249</v>
      </c>
      <c r="E1312" s="9" t="s">
        <v>4250</v>
      </c>
      <c r="F1312" s="9" t="s">
        <v>4251</v>
      </c>
      <c r="G1312" s="9" t="s">
        <v>3408</v>
      </c>
    </row>
    <row r="1313" spans="1:20">
      <c r="A1313" s="9" t="s">
        <v>4252</v>
      </c>
      <c r="B1313" s="9" t="s">
        <v>4253</v>
      </c>
      <c r="E1313" s="9" t="s">
        <v>3327</v>
      </c>
      <c r="F1313" s="9" t="s">
        <v>4254</v>
      </c>
      <c r="G1313" s="9" t="s">
        <v>3408</v>
      </c>
      <c r="H1313" s="9" t="s">
        <v>64</v>
      </c>
    </row>
    <row r="1314" spans="1:20">
      <c r="A1314" s="9" t="s">
        <v>4255</v>
      </c>
      <c r="B1314" s="9" t="s">
        <v>4256</v>
      </c>
      <c r="E1314" s="9" t="s">
        <v>30</v>
      </c>
      <c r="F1314" s="9" t="s">
        <v>4257</v>
      </c>
      <c r="G1314" s="9" t="s">
        <v>3408</v>
      </c>
      <c r="K1314" s="9">
        <v>0</v>
      </c>
      <c r="L1314" s="9">
        <v>2</v>
      </c>
      <c r="N1314" s="9" t="s">
        <v>46</v>
      </c>
    </row>
    <row r="1315" spans="1:20">
      <c r="A1315" s="9" t="s">
        <v>4258</v>
      </c>
      <c r="B1315" s="9" t="s">
        <v>4259</v>
      </c>
      <c r="E1315" s="9" t="s">
        <v>86</v>
      </c>
      <c r="F1315" s="9" t="s">
        <v>4260</v>
      </c>
      <c r="G1315" s="9" t="s">
        <v>3408</v>
      </c>
    </row>
    <row r="1316" spans="1:20">
      <c r="A1316" s="9" t="s">
        <v>4261</v>
      </c>
      <c r="B1316" s="9" t="s">
        <v>4262</v>
      </c>
      <c r="E1316" s="9" t="s">
        <v>3124</v>
      </c>
      <c r="F1316" s="9" t="s">
        <v>4263</v>
      </c>
      <c r="G1316" s="9" t="s">
        <v>3408</v>
      </c>
    </row>
    <row r="1317" spans="1:20">
      <c r="A1317" s="9" t="s">
        <v>4264</v>
      </c>
      <c r="B1317" s="9" t="s">
        <v>4265</v>
      </c>
      <c r="E1317" s="9" t="s">
        <v>4266</v>
      </c>
      <c r="F1317" s="9" t="s">
        <v>4267</v>
      </c>
      <c r="G1317" s="9" t="s">
        <v>3408</v>
      </c>
    </row>
    <row r="1318" spans="1:20">
      <c r="A1318" s="9" t="s">
        <v>4268</v>
      </c>
      <c r="B1318" s="9" t="s">
        <v>4269</v>
      </c>
      <c r="E1318" s="9" t="s">
        <v>22</v>
      </c>
      <c r="F1318" s="9" t="s">
        <v>4270</v>
      </c>
      <c r="G1318" s="9" t="s">
        <v>3408</v>
      </c>
      <c r="H1318" s="9" t="s">
        <v>501</v>
      </c>
    </row>
    <row r="1319" spans="1:20">
      <c r="A1319" s="9" t="s">
        <v>4271</v>
      </c>
      <c r="B1319" s="9" t="s">
        <v>4272</v>
      </c>
      <c r="E1319" s="9" t="s">
        <v>4273</v>
      </c>
      <c r="F1319" s="9" t="s">
        <v>4274</v>
      </c>
      <c r="G1319" s="9" t="s">
        <v>3408</v>
      </c>
      <c r="K1319" s="9">
        <v>0</v>
      </c>
      <c r="L1319" s="9">
        <v>0</v>
      </c>
      <c r="N1319" s="9" t="s">
        <v>2007</v>
      </c>
    </row>
    <row r="1320" spans="1:20">
      <c r="A1320" s="9" t="s">
        <v>4275</v>
      </c>
      <c r="B1320" s="9" t="s">
        <v>4276</v>
      </c>
      <c r="E1320" s="9" t="s">
        <v>86</v>
      </c>
      <c r="F1320" s="9" t="s">
        <v>4277</v>
      </c>
      <c r="G1320" s="9" t="s">
        <v>4278</v>
      </c>
      <c r="H1320" s="9" t="s">
        <v>2235</v>
      </c>
    </row>
    <row r="1321" spans="1:20">
      <c r="A1321" s="9" t="s">
        <v>4279</v>
      </c>
      <c r="B1321" s="9" t="s">
        <v>4280</v>
      </c>
      <c r="E1321" s="9" t="s">
        <v>57</v>
      </c>
      <c r="F1321" s="9" t="s">
        <v>4281</v>
      </c>
      <c r="G1321" s="9" t="s">
        <v>3408</v>
      </c>
      <c r="T1321" s="11">
        <v>-0.72040000000000004</v>
      </c>
    </row>
    <row r="1322" spans="1:20">
      <c r="A1322" s="9" t="s">
        <v>4282</v>
      </c>
      <c r="B1322" s="9" t="s">
        <v>4283</v>
      </c>
      <c r="E1322" s="9" t="s">
        <v>4284</v>
      </c>
      <c r="F1322" s="9" t="s">
        <v>4285</v>
      </c>
      <c r="G1322" s="9" t="s">
        <v>3408</v>
      </c>
    </row>
    <row r="1323" spans="1:20">
      <c r="A1323" s="9" t="s">
        <v>4286</v>
      </c>
      <c r="B1323" s="9" t="s">
        <v>4287</v>
      </c>
      <c r="E1323" s="9" t="s">
        <v>651</v>
      </c>
      <c r="F1323" s="9" t="s">
        <v>4288</v>
      </c>
      <c r="G1323" s="9" t="s">
        <v>3408</v>
      </c>
    </row>
    <row r="1324" spans="1:20">
      <c r="A1324" s="9" t="s">
        <v>4289</v>
      </c>
      <c r="B1324" s="9" t="s">
        <v>4290</v>
      </c>
      <c r="E1324" s="9" t="s">
        <v>1623</v>
      </c>
      <c r="F1324" s="9" t="s">
        <v>4291</v>
      </c>
      <c r="G1324" s="9" t="s">
        <v>4001</v>
      </c>
      <c r="H1324" s="9" t="s">
        <v>25</v>
      </c>
      <c r="K1324" s="9">
        <v>0</v>
      </c>
      <c r="L1324" s="9">
        <v>1</v>
      </c>
      <c r="N1324" s="9" t="s">
        <v>46</v>
      </c>
    </row>
    <row r="1325" spans="1:20">
      <c r="A1325" s="9" t="s">
        <v>4292</v>
      </c>
      <c r="B1325" s="9" t="s">
        <v>4293</v>
      </c>
      <c r="E1325" s="9" t="s">
        <v>1054</v>
      </c>
      <c r="F1325" s="9" t="s">
        <v>4294</v>
      </c>
      <c r="G1325" s="9" t="s">
        <v>3408</v>
      </c>
      <c r="S1325" s="12">
        <v>17274.169999999998</v>
      </c>
      <c r="T1325" s="11">
        <v>-0.1782</v>
      </c>
    </row>
    <row r="1326" spans="1:20">
      <c r="A1326" s="9" t="s">
        <v>4295</v>
      </c>
      <c r="B1326" s="9" t="s">
        <v>4296</v>
      </c>
      <c r="E1326" s="9" t="s">
        <v>86</v>
      </c>
      <c r="F1326" s="9" t="s">
        <v>4297</v>
      </c>
      <c r="G1326" s="9" t="s">
        <v>3421</v>
      </c>
      <c r="H1326" s="9" t="s">
        <v>4298</v>
      </c>
    </row>
    <row r="1327" spans="1:20">
      <c r="A1327" s="9" t="s">
        <v>4299</v>
      </c>
      <c r="B1327" s="9" t="s">
        <v>4300</v>
      </c>
      <c r="E1327" s="9" t="s">
        <v>2634</v>
      </c>
      <c r="F1327" s="9" t="s">
        <v>4301</v>
      </c>
      <c r="G1327" s="9" t="s">
        <v>3408</v>
      </c>
      <c r="S1327" s="12">
        <v>2009.17</v>
      </c>
      <c r="T1327" s="11">
        <v>0.94269999999999998</v>
      </c>
    </row>
    <row r="1328" spans="1:20">
      <c r="A1328" s="9" t="s">
        <v>4302</v>
      </c>
      <c r="B1328" s="9" t="s">
        <v>4303</v>
      </c>
      <c r="E1328" s="9" t="s">
        <v>86</v>
      </c>
      <c r="F1328" s="9" t="s">
        <v>4304</v>
      </c>
      <c r="G1328" s="9" t="s">
        <v>3482</v>
      </c>
      <c r="K1328" s="9">
        <v>0</v>
      </c>
      <c r="L1328" s="9">
        <v>0</v>
      </c>
      <c r="N1328" s="9" t="s">
        <v>1121</v>
      </c>
    </row>
    <row r="1329" spans="1:20">
      <c r="A1329" s="9" t="s">
        <v>4305</v>
      </c>
      <c r="B1329" s="9" t="s">
        <v>4306</v>
      </c>
      <c r="E1329" s="9" t="s">
        <v>86</v>
      </c>
      <c r="F1329" s="9" t="s">
        <v>4307</v>
      </c>
      <c r="G1329" s="9" t="s">
        <v>3408</v>
      </c>
    </row>
    <row r="1330" spans="1:20">
      <c r="A1330" s="9" t="s">
        <v>4308</v>
      </c>
      <c r="B1330" s="9" t="s">
        <v>4309</v>
      </c>
      <c r="E1330" s="9" t="s">
        <v>651</v>
      </c>
      <c r="F1330" s="9" t="s">
        <v>4310</v>
      </c>
      <c r="G1330" s="9" t="s">
        <v>3421</v>
      </c>
      <c r="H1330" s="9" t="s">
        <v>25</v>
      </c>
    </row>
    <row r="1331" spans="1:20">
      <c r="A1331" s="9" t="s">
        <v>4311</v>
      </c>
      <c r="B1331" s="9" t="s">
        <v>4312</v>
      </c>
      <c r="E1331" s="9" t="s">
        <v>30</v>
      </c>
      <c r="F1331" s="9" t="s">
        <v>4313</v>
      </c>
      <c r="G1331" s="9" t="s">
        <v>4314</v>
      </c>
      <c r="H1331" s="9" t="s">
        <v>25</v>
      </c>
      <c r="T1331" s="11">
        <v>-0.37609999999999999</v>
      </c>
    </row>
    <row r="1332" spans="1:20">
      <c r="A1332" s="9" t="s">
        <v>4315</v>
      </c>
      <c r="B1332" s="9" t="s">
        <v>4316</v>
      </c>
      <c r="E1332" s="9" t="s">
        <v>435</v>
      </c>
      <c r="F1332" s="9" t="s">
        <v>4317</v>
      </c>
      <c r="G1332" s="9" t="s">
        <v>3408</v>
      </c>
    </row>
    <row r="1333" spans="1:20">
      <c r="A1333" s="9" t="s">
        <v>4318</v>
      </c>
      <c r="B1333" s="9" t="s">
        <v>4319</v>
      </c>
      <c r="E1333" s="9" t="s">
        <v>4320</v>
      </c>
      <c r="F1333" s="9" t="s">
        <v>4321</v>
      </c>
      <c r="G1333" s="9" t="s">
        <v>3408</v>
      </c>
      <c r="K1333" s="9">
        <v>0</v>
      </c>
      <c r="L1333" s="9">
        <v>2</v>
      </c>
      <c r="N1333" s="9" t="s">
        <v>95</v>
      </c>
    </row>
    <row r="1334" spans="1:20">
      <c r="A1334" s="9" t="s">
        <v>4322</v>
      </c>
      <c r="B1334" s="9" t="s">
        <v>4323</v>
      </c>
      <c r="E1334" s="9" t="s">
        <v>86</v>
      </c>
      <c r="F1334" s="9" t="s">
        <v>4324</v>
      </c>
      <c r="G1334" s="9" t="s">
        <v>3408</v>
      </c>
    </row>
    <row r="1335" spans="1:20">
      <c r="A1335" s="9" t="s">
        <v>4325</v>
      </c>
      <c r="B1335" s="9" t="s">
        <v>4326</v>
      </c>
      <c r="E1335" s="9" t="s">
        <v>280</v>
      </c>
      <c r="F1335" s="9" t="s">
        <v>4327</v>
      </c>
      <c r="G1335" s="9" t="s">
        <v>3408</v>
      </c>
    </row>
    <row r="1336" spans="1:20">
      <c r="A1336" s="9" t="s">
        <v>4328</v>
      </c>
      <c r="B1336" s="9" t="s">
        <v>4329</v>
      </c>
      <c r="E1336" s="9" t="s">
        <v>110</v>
      </c>
      <c r="F1336" s="9" t="s">
        <v>4330</v>
      </c>
      <c r="G1336" s="9" t="s">
        <v>3408</v>
      </c>
    </row>
    <row r="1337" spans="1:20">
      <c r="A1337" s="9" t="s">
        <v>4331</v>
      </c>
      <c r="B1337" s="9" t="s">
        <v>4332</v>
      </c>
      <c r="E1337" s="9" t="s">
        <v>720</v>
      </c>
      <c r="F1337" s="9" t="s">
        <v>4333</v>
      </c>
      <c r="G1337" s="9" t="s">
        <v>3408</v>
      </c>
    </row>
    <row r="1338" spans="1:20">
      <c r="A1338" s="9" t="s">
        <v>4334</v>
      </c>
      <c r="B1338" s="9" t="s">
        <v>4335</v>
      </c>
      <c r="E1338" s="9" t="s">
        <v>891</v>
      </c>
      <c r="F1338" s="9" t="s">
        <v>4336</v>
      </c>
      <c r="G1338" s="9" t="s">
        <v>3408</v>
      </c>
      <c r="K1338" s="9">
        <v>0</v>
      </c>
      <c r="L1338" s="9">
        <v>2</v>
      </c>
      <c r="N1338" s="9" t="s">
        <v>27</v>
      </c>
      <c r="S1338" s="10">
        <v>2352</v>
      </c>
      <c r="T1338" s="11">
        <v>4.2799999999999998E-2</v>
      </c>
    </row>
    <row r="1339" spans="1:20">
      <c r="A1339" s="9" t="s">
        <v>4337</v>
      </c>
      <c r="B1339" s="9" t="s">
        <v>4338</v>
      </c>
      <c r="E1339" s="9" t="s">
        <v>3557</v>
      </c>
      <c r="F1339" s="9" t="s">
        <v>4339</v>
      </c>
      <c r="G1339" s="9" t="s">
        <v>3408</v>
      </c>
    </row>
    <row r="1340" spans="1:20">
      <c r="A1340" s="9" t="s">
        <v>4340</v>
      </c>
      <c r="B1340" s="9" t="s">
        <v>4341</v>
      </c>
      <c r="E1340" s="9" t="s">
        <v>4342</v>
      </c>
      <c r="F1340" s="9" t="s">
        <v>4343</v>
      </c>
      <c r="G1340" s="9" t="s">
        <v>3408</v>
      </c>
    </row>
    <row r="1341" spans="1:20">
      <c r="A1341" s="9" t="s">
        <v>4344</v>
      </c>
      <c r="B1341" s="9" t="s">
        <v>4345</v>
      </c>
      <c r="E1341" s="9" t="s">
        <v>86</v>
      </c>
      <c r="F1341" s="9" t="s">
        <v>4346</v>
      </c>
      <c r="G1341" s="9" t="s">
        <v>3408</v>
      </c>
      <c r="H1341" s="9" t="s">
        <v>25</v>
      </c>
      <c r="K1341" s="9">
        <v>0</v>
      </c>
      <c r="L1341" s="9">
        <v>2</v>
      </c>
      <c r="N1341" s="9" t="s">
        <v>888</v>
      </c>
    </row>
    <row r="1342" spans="1:20">
      <c r="A1342" s="9" t="s">
        <v>4347</v>
      </c>
      <c r="B1342" s="9" t="s">
        <v>4348</v>
      </c>
      <c r="E1342" s="9" t="s">
        <v>110</v>
      </c>
      <c r="F1342" s="9" t="s">
        <v>4349</v>
      </c>
      <c r="G1342" s="9" t="s">
        <v>3408</v>
      </c>
    </row>
    <row r="1343" spans="1:20">
      <c r="A1343" s="9" t="s">
        <v>4350</v>
      </c>
      <c r="B1343" s="9" t="s">
        <v>4351</v>
      </c>
      <c r="E1343" s="9" t="s">
        <v>4352</v>
      </c>
      <c r="F1343" s="9" t="s">
        <v>4353</v>
      </c>
      <c r="G1343" s="9" t="s">
        <v>3408</v>
      </c>
      <c r="H1343" s="9" t="s">
        <v>45</v>
      </c>
    </row>
    <row r="1344" spans="1:20">
      <c r="A1344" s="9" t="s">
        <v>4354</v>
      </c>
      <c r="B1344" s="9" t="s">
        <v>4355</v>
      </c>
      <c r="E1344" s="9" t="s">
        <v>280</v>
      </c>
      <c r="F1344" s="9" t="s">
        <v>4356</v>
      </c>
      <c r="G1344" s="9" t="s">
        <v>3408</v>
      </c>
      <c r="T1344" s="11">
        <v>1.0362</v>
      </c>
    </row>
    <row r="1345" spans="1:20">
      <c r="A1345" s="9" t="s">
        <v>4357</v>
      </c>
      <c r="B1345" s="9" t="s">
        <v>4358</v>
      </c>
      <c r="E1345" s="9" t="s">
        <v>86</v>
      </c>
      <c r="F1345" s="9" t="s">
        <v>4359</v>
      </c>
      <c r="G1345" s="9" t="s">
        <v>3408</v>
      </c>
      <c r="K1345" s="9">
        <v>0</v>
      </c>
      <c r="L1345" s="9">
        <v>1</v>
      </c>
      <c r="N1345" s="9" t="s">
        <v>95</v>
      </c>
    </row>
    <row r="1346" spans="1:20">
      <c r="A1346" s="9" t="s">
        <v>2213</v>
      </c>
      <c r="B1346" s="9" t="s">
        <v>2214</v>
      </c>
      <c r="E1346" s="9" t="s">
        <v>643</v>
      </c>
      <c r="F1346" s="9" t="s">
        <v>2215</v>
      </c>
      <c r="G1346" s="9" t="s">
        <v>387</v>
      </c>
      <c r="H1346" s="9" t="s">
        <v>901</v>
      </c>
    </row>
    <row r="1347" spans="1:20">
      <c r="A1347" s="9" t="s">
        <v>4360</v>
      </c>
      <c r="B1347" s="9" t="s">
        <v>4361</v>
      </c>
      <c r="E1347" s="9" t="s">
        <v>868</v>
      </c>
      <c r="F1347" s="9" t="s">
        <v>4362</v>
      </c>
      <c r="G1347" s="9" t="s">
        <v>3408</v>
      </c>
      <c r="K1347" s="9">
        <v>0</v>
      </c>
      <c r="L1347" s="9">
        <v>2</v>
      </c>
      <c r="N1347" s="9" t="s">
        <v>46</v>
      </c>
    </row>
    <row r="1348" spans="1:20">
      <c r="A1348" s="9" t="s">
        <v>4363</v>
      </c>
      <c r="B1348" s="9" t="s">
        <v>4364</v>
      </c>
      <c r="E1348" s="9" t="s">
        <v>4365</v>
      </c>
      <c r="F1348" s="9" t="s">
        <v>4366</v>
      </c>
      <c r="G1348" s="9" t="s">
        <v>3408</v>
      </c>
    </row>
    <row r="1349" spans="1:20">
      <c r="A1349" s="9" t="s">
        <v>4367</v>
      </c>
      <c r="B1349" s="9" t="s">
        <v>4368</v>
      </c>
      <c r="E1349" s="9" t="s">
        <v>43</v>
      </c>
      <c r="F1349" s="9" t="s">
        <v>4369</v>
      </c>
      <c r="G1349" s="9" t="s">
        <v>3408</v>
      </c>
    </row>
    <row r="1350" spans="1:20">
      <c r="A1350" s="9" t="s">
        <v>4370</v>
      </c>
      <c r="B1350" s="9" t="s">
        <v>4371</v>
      </c>
      <c r="E1350" s="9" t="s">
        <v>4372</v>
      </c>
      <c r="F1350" s="9" t="s">
        <v>4373</v>
      </c>
      <c r="G1350" s="9" t="s">
        <v>4086</v>
      </c>
    </row>
    <row r="1351" spans="1:20">
      <c r="A1351" s="9" t="s">
        <v>4374</v>
      </c>
      <c r="B1351" s="9" t="s">
        <v>4375</v>
      </c>
      <c r="E1351" s="9" t="s">
        <v>823</v>
      </c>
      <c r="F1351" s="9" t="s">
        <v>4376</v>
      </c>
      <c r="G1351" s="9" t="s">
        <v>3408</v>
      </c>
    </row>
    <row r="1352" spans="1:20">
      <c r="A1352" s="9" t="s">
        <v>4377</v>
      </c>
      <c r="B1352" s="9" t="s">
        <v>4378</v>
      </c>
      <c r="E1352" s="9" t="s">
        <v>71</v>
      </c>
      <c r="F1352" s="9" t="s">
        <v>4379</v>
      </c>
      <c r="G1352" s="9" t="s">
        <v>3408</v>
      </c>
    </row>
    <row r="1353" spans="1:20">
      <c r="A1353" s="9" t="s">
        <v>4380</v>
      </c>
      <c r="B1353" s="9" t="s">
        <v>4381</v>
      </c>
      <c r="E1353" s="9" t="s">
        <v>255</v>
      </c>
      <c r="F1353" s="9" t="s">
        <v>4382</v>
      </c>
      <c r="G1353" s="9" t="s">
        <v>3408</v>
      </c>
      <c r="H1353" s="9" t="s">
        <v>64</v>
      </c>
    </row>
    <row r="1354" spans="1:20">
      <c r="A1354" s="9" t="s">
        <v>4383</v>
      </c>
      <c r="B1354" s="9" t="s">
        <v>4384</v>
      </c>
      <c r="E1354" s="9" t="s">
        <v>4385</v>
      </c>
      <c r="F1354" s="9" t="s">
        <v>4386</v>
      </c>
      <c r="G1354" s="9" t="s">
        <v>3408</v>
      </c>
    </row>
    <row r="1355" spans="1:20">
      <c r="A1355" s="9" t="s">
        <v>4387</v>
      </c>
      <c r="B1355" s="9" t="s">
        <v>4388</v>
      </c>
      <c r="E1355" s="9" t="s">
        <v>4389</v>
      </c>
      <c r="F1355" s="9" t="s">
        <v>4390</v>
      </c>
      <c r="G1355" s="9" t="s">
        <v>3421</v>
      </c>
      <c r="K1355" s="9">
        <v>0</v>
      </c>
      <c r="L1355" s="9">
        <v>1</v>
      </c>
      <c r="N1355" s="9" t="s">
        <v>95</v>
      </c>
    </row>
    <row r="1356" spans="1:20">
      <c r="A1356" s="9" t="s">
        <v>4391</v>
      </c>
      <c r="B1356" s="9" t="s">
        <v>4392</v>
      </c>
      <c r="E1356" s="9" t="s">
        <v>940</v>
      </c>
      <c r="F1356" s="9" t="s">
        <v>4393</v>
      </c>
      <c r="G1356" s="9" t="s">
        <v>3408</v>
      </c>
      <c r="K1356" s="9">
        <v>0</v>
      </c>
      <c r="L1356" s="9">
        <v>1</v>
      </c>
      <c r="N1356" s="9" t="s">
        <v>95</v>
      </c>
    </row>
    <row r="1357" spans="1:20">
      <c r="A1357" s="9" t="s">
        <v>4394</v>
      </c>
      <c r="B1357" s="9" t="s">
        <v>4395</v>
      </c>
      <c r="E1357" s="9" t="s">
        <v>4396</v>
      </c>
      <c r="F1357" s="9" t="s">
        <v>4397</v>
      </c>
      <c r="G1357" s="9" t="s">
        <v>3408</v>
      </c>
    </row>
    <row r="1358" spans="1:20">
      <c r="A1358" s="9" t="s">
        <v>4398</v>
      </c>
      <c r="B1358" s="9" t="s">
        <v>4399</v>
      </c>
      <c r="E1358" s="9" t="s">
        <v>71</v>
      </c>
      <c r="F1358" s="9" t="s">
        <v>4400</v>
      </c>
      <c r="G1358" s="9" t="s">
        <v>3408</v>
      </c>
    </row>
    <row r="1359" spans="1:20">
      <c r="A1359" s="9" t="s">
        <v>4401</v>
      </c>
      <c r="B1359" s="9" t="s">
        <v>4402</v>
      </c>
      <c r="E1359" s="9" t="s">
        <v>585</v>
      </c>
      <c r="F1359" s="9" t="s">
        <v>4403</v>
      </c>
      <c r="G1359" s="9" t="s">
        <v>3408</v>
      </c>
      <c r="S1359" s="12">
        <v>7020179.3300000001</v>
      </c>
      <c r="T1359" s="11">
        <v>-0.1605</v>
      </c>
    </row>
    <row r="1360" spans="1:20">
      <c r="A1360" s="9" t="s">
        <v>4404</v>
      </c>
      <c r="B1360" s="9" t="s">
        <v>4405</v>
      </c>
      <c r="E1360" s="9" t="s">
        <v>4406</v>
      </c>
      <c r="F1360" s="9" t="s">
        <v>4407</v>
      </c>
      <c r="G1360" s="9" t="s">
        <v>3408</v>
      </c>
    </row>
    <row r="1361" spans="1:14">
      <c r="A1361" s="9" t="s">
        <v>4408</v>
      </c>
      <c r="B1361" s="9" t="s">
        <v>4409</v>
      </c>
      <c r="E1361" s="9" t="s">
        <v>280</v>
      </c>
      <c r="F1361" s="9" t="s">
        <v>4410</v>
      </c>
      <c r="G1361" s="9" t="s">
        <v>3408</v>
      </c>
    </row>
    <row r="1362" spans="1:14">
      <c r="A1362" s="9" t="s">
        <v>4411</v>
      </c>
      <c r="B1362" s="9" t="s">
        <v>4412</v>
      </c>
      <c r="E1362" s="9" t="s">
        <v>499</v>
      </c>
      <c r="F1362" s="9" t="s">
        <v>4413</v>
      </c>
      <c r="G1362" s="9" t="s">
        <v>3408</v>
      </c>
    </row>
    <row r="1363" spans="1:14">
      <c r="A1363" s="9" t="s">
        <v>4414</v>
      </c>
      <c r="B1363" s="9" t="s">
        <v>4415</v>
      </c>
      <c r="E1363" s="9" t="s">
        <v>724</v>
      </c>
      <c r="F1363" s="9" t="s">
        <v>4416</v>
      </c>
      <c r="G1363" s="9" t="s">
        <v>3408</v>
      </c>
      <c r="H1363" s="9" t="s">
        <v>25</v>
      </c>
      <c r="J1363" s="9">
        <v>2</v>
      </c>
      <c r="K1363" s="9">
        <v>0</v>
      </c>
      <c r="L1363" s="9">
        <v>1</v>
      </c>
      <c r="N1363" s="9" t="s">
        <v>46</v>
      </c>
    </row>
    <row r="1364" spans="1:14">
      <c r="A1364" s="9" t="s">
        <v>2309</v>
      </c>
      <c r="B1364" s="9" t="s">
        <v>2310</v>
      </c>
      <c r="E1364" s="9" t="s">
        <v>651</v>
      </c>
      <c r="F1364" s="9" t="s">
        <v>2311</v>
      </c>
      <c r="G1364" s="9" t="s">
        <v>130</v>
      </c>
      <c r="H1364" s="9" t="s">
        <v>45</v>
      </c>
      <c r="J1364" s="9">
        <v>8</v>
      </c>
    </row>
    <row r="1365" spans="1:14">
      <c r="A1365" s="9" t="s">
        <v>2315</v>
      </c>
      <c r="B1365" s="9" t="s">
        <v>2316</v>
      </c>
      <c r="E1365" s="9" t="s">
        <v>232</v>
      </c>
      <c r="F1365" s="9" t="s">
        <v>2317</v>
      </c>
      <c r="G1365" s="9" t="s">
        <v>130</v>
      </c>
    </row>
    <row r="1366" spans="1:14">
      <c r="A1366" s="9" t="s">
        <v>4417</v>
      </c>
      <c r="B1366" s="9" t="s">
        <v>4418</v>
      </c>
      <c r="E1366" s="9" t="s">
        <v>4419</v>
      </c>
      <c r="F1366" s="9" t="s">
        <v>4420</v>
      </c>
      <c r="G1366" s="9" t="s">
        <v>3408</v>
      </c>
      <c r="K1366" s="9">
        <v>0</v>
      </c>
      <c r="L1366" s="9">
        <v>1</v>
      </c>
      <c r="N1366" s="9" t="s">
        <v>46</v>
      </c>
    </row>
    <row r="1367" spans="1:14">
      <c r="A1367" s="9" t="s">
        <v>4421</v>
      </c>
      <c r="B1367" s="9" t="s">
        <v>4422</v>
      </c>
      <c r="E1367" s="9" t="s">
        <v>232</v>
      </c>
      <c r="F1367" s="9" t="s">
        <v>4423</v>
      </c>
      <c r="G1367" s="9" t="s">
        <v>3408</v>
      </c>
      <c r="H1367" s="9" t="s">
        <v>45</v>
      </c>
    </row>
    <row r="1368" spans="1:14">
      <c r="A1368" s="9" t="s">
        <v>4424</v>
      </c>
      <c r="B1368" s="9" t="s">
        <v>4425</v>
      </c>
      <c r="E1368" s="9" t="s">
        <v>22</v>
      </c>
      <c r="F1368" s="9" t="s">
        <v>4426</v>
      </c>
      <c r="G1368" s="9" t="s">
        <v>3408</v>
      </c>
      <c r="H1368" s="9" t="s">
        <v>45</v>
      </c>
    </row>
    <row r="1369" spans="1:14">
      <c r="A1369" s="9" t="s">
        <v>4427</v>
      </c>
      <c r="B1369" s="9" t="s">
        <v>4428</v>
      </c>
      <c r="E1369" s="9" t="s">
        <v>364</v>
      </c>
      <c r="F1369" s="9" t="s">
        <v>4429</v>
      </c>
      <c r="G1369" s="9" t="s">
        <v>3408</v>
      </c>
    </row>
    <row r="1370" spans="1:14">
      <c r="A1370" s="9" t="s">
        <v>4430</v>
      </c>
      <c r="B1370" s="9" t="s">
        <v>4431</v>
      </c>
      <c r="E1370" s="9" t="s">
        <v>71</v>
      </c>
      <c r="F1370" s="9" t="s">
        <v>4432</v>
      </c>
      <c r="G1370" s="9" t="s">
        <v>3408</v>
      </c>
      <c r="K1370" s="9">
        <v>0</v>
      </c>
      <c r="L1370" s="9">
        <v>1</v>
      </c>
      <c r="N1370" s="9" t="s">
        <v>46</v>
      </c>
    </row>
    <row r="1371" spans="1:14">
      <c r="A1371" s="9" t="s">
        <v>4433</v>
      </c>
      <c r="B1371" s="9" t="s">
        <v>4434</v>
      </c>
      <c r="E1371" s="9" t="s">
        <v>1487</v>
      </c>
      <c r="F1371" s="9" t="s">
        <v>4435</v>
      </c>
      <c r="G1371" s="9" t="s">
        <v>3408</v>
      </c>
    </row>
    <row r="1372" spans="1:14">
      <c r="A1372" s="9" t="s">
        <v>4436</v>
      </c>
      <c r="B1372" s="9" t="s">
        <v>4437</v>
      </c>
      <c r="E1372" s="9" t="s">
        <v>86</v>
      </c>
      <c r="F1372" s="9" t="s">
        <v>4438</v>
      </c>
      <c r="G1372" s="9" t="s">
        <v>3408</v>
      </c>
    </row>
    <row r="1373" spans="1:14">
      <c r="A1373" s="9" t="s">
        <v>2343</v>
      </c>
      <c r="B1373" s="9" t="s">
        <v>2344</v>
      </c>
      <c r="E1373" s="9" t="s">
        <v>2345</v>
      </c>
      <c r="F1373" s="9" t="s">
        <v>2346</v>
      </c>
      <c r="G1373" s="9" t="s">
        <v>130</v>
      </c>
    </row>
    <row r="1374" spans="1:14">
      <c r="A1374" s="9" t="s">
        <v>2350</v>
      </c>
      <c r="B1374" s="9" t="s">
        <v>2351</v>
      </c>
      <c r="E1374" s="9" t="s">
        <v>2352</v>
      </c>
      <c r="F1374" s="9" t="s">
        <v>2353</v>
      </c>
      <c r="G1374" s="9" t="s">
        <v>130</v>
      </c>
    </row>
    <row r="1375" spans="1:14">
      <c r="A1375" s="9" t="s">
        <v>4439</v>
      </c>
      <c r="B1375" s="9" t="s">
        <v>4440</v>
      </c>
      <c r="E1375" s="9" t="s">
        <v>86</v>
      </c>
      <c r="F1375" s="9" t="s">
        <v>4441</v>
      </c>
      <c r="G1375" s="9" t="s">
        <v>3408</v>
      </c>
    </row>
    <row r="1376" spans="1:14">
      <c r="A1376" s="9" t="s">
        <v>4442</v>
      </c>
      <c r="B1376" s="9" t="s">
        <v>4443</v>
      </c>
      <c r="E1376" s="9" t="s">
        <v>688</v>
      </c>
      <c r="F1376" s="9" t="s">
        <v>4444</v>
      </c>
      <c r="G1376" s="9" t="s">
        <v>3408</v>
      </c>
    </row>
    <row r="1377" spans="1:20">
      <c r="A1377" s="9" t="s">
        <v>4445</v>
      </c>
      <c r="B1377" s="9" t="s">
        <v>4446</v>
      </c>
      <c r="E1377" s="9" t="s">
        <v>86</v>
      </c>
      <c r="F1377" s="9" t="s">
        <v>4447</v>
      </c>
      <c r="G1377" s="9" t="s">
        <v>3408</v>
      </c>
    </row>
    <row r="1378" spans="1:20">
      <c r="A1378" s="9" t="s">
        <v>4448</v>
      </c>
      <c r="B1378" s="9" t="s">
        <v>4449</v>
      </c>
      <c r="E1378" s="9" t="s">
        <v>4450</v>
      </c>
      <c r="F1378" s="9" t="s">
        <v>4451</v>
      </c>
      <c r="G1378" s="9" t="s">
        <v>3408</v>
      </c>
    </row>
    <row r="1379" spans="1:20">
      <c r="A1379" s="9" t="s">
        <v>4452</v>
      </c>
      <c r="B1379" s="9" t="s">
        <v>4453</v>
      </c>
      <c r="E1379" s="9" t="s">
        <v>4454</v>
      </c>
      <c r="F1379" s="9" t="s">
        <v>4455</v>
      </c>
      <c r="G1379" s="9" t="s">
        <v>3408</v>
      </c>
    </row>
    <row r="1380" spans="1:20">
      <c r="A1380" s="9" t="s">
        <v>4456</v>
      </c>
      <c r="B1380" s="9" t="s">
        <v>4457</v>
      </c>
      <c r="E1380" s="9" t="s">
        <v>1977</v>
      </c>
      <c r="F1380" s="9" t="s">
        <v>4458</v>
      </c>
      <c r="G1380" s="9" t="s">
        <v>3408</v>
      </c>
      <c r="S1380" s="12">
        <v>5246921.67</v>
      </c>
      <c r="T1380" s="11">
        <v>-7.6799999999999993E-2</v>
      </c>
    </row>
    <row r="1381" spans="1:20">
      <c r="A1381" s="9" t="s">
        <v>4459</v>
      </c>
      <c r="B1381" s="9" t="s">
        <v>4460</v>
      </c>
      <c r="E1381" s="9" t="s">
        <v>499</v>
      </c>
      <c r="F1381" s="9" t="s">
        <v>4461</v>
      </c>
      <c r="G1381" s="9" t="s">
        <v>3408</v>
      </c>
      <c r="S1381" s="12">
        <v>4238.5</v>
      </c>
      <c r="T1381" s="11">
        <v>0.32690000000000002</v>
      </c>
    </row>
    <row r="1382" spans="1:20">
      <c r="A1382" s="9" t="s">
        <v>4462</v>
      </c>
      <c r="B1382" s="9" t="s">
        <v>4463</v>
      </c>
      <c r="E1382" s="9" t="s">
        <v>1152</v>
      </c>
      <c r="F1382" s="9" t="s">
        <v>4464</v>
      </c>
      <c r="G1382" s="9" t="s">
        <v>3408</v>
      </c>
    </row>
    <row r="1383" spans="1:20">
      <c r="A1383" s="9" t="s">
        <v>2410</v>
      </c>
      <c r="B1383" s="9" t="s">
        <v>2411</v>
      </c>
      <c r="E1383" s="9" t="s">
        <v>868</v>
      </c>
      <c r="F1383" s="9" t="s">
        <v>2412</v>
      </c>
      <c r="G1383" s="9" t="s">
        <v>130</v>
      </c>
    </row>
    <row r="1384" spans="1:20">
      <c r="A1384" s="9" t="s">
        <v>4465</v>
      </c>
      <c r="B1384" s="9" t="s">
        <v>4466</v>
      </c>
      <c r="E1384" s="9" t="s">
        <v>30</v>
      </c>
      <c r="F1384" s="9" t="s">
        <v>4467</v>
      </c>
      <c r="G1384" s="9" t="s">
        <v>3408</v>
      </c>
    </row>
    <row r="1385" spans="1:20">
      <c r="A1385" s="9" t="s">
        <v>4468</v>
      </c>
      <c r="B1385" s="9" t="s">
        <v>4469</v>
      </c>
      <c r="E1385" s="9" t="s">
        <v>1230</v>
      </c>
      <c r="F1385" s="9" t="s">
        <v>4470</v>
      </c>
      <c r="G1385" s="9" t="s">
        <v>3421</v>
      </c>
      <c r="H1385" s="9" t="s">
        <v>64</v>
      </c>
    </row>
    <row r="1386" spans="1:20">
      <c r="A1386" s="9" t="s">
        <v>4471</v>
      </c>
      <c r="B1386" s="9" t="s">
        <v>4472</v>
      </c>
      <c r="E1386" s="9" t="s">
        <v>1230</v>
      </c>
      <c r="F1386" s="9" t="s">
        <v>4473</v>
      </c>
      <c r="G1386" s="9" t="s">
        <v>3408</v>
      </c>
    </row>
    <row r="1387" spans="1:20">
      <c r="A1387" s="9" t="s">
        <v>4474</v>
      </c>
      <c r="B1387" s="9" t="s">
        <v>4475</v>
      </c>
      <c r="E1387" s="9" t="s">
        <v>22</v>
      </c>
      <c r="F1387" s="9" t="s">
        <v>4476</v>
      </c>
      <c r="G1387" s="9" t="s">
        <v>3408</v>
      </c>
      <c r="H1387" s="9" t="s">
        <v>45</v>
      </c>
    </row>
    <row r="1388" spans="1:20">
      <c r="A1388" s="9" t="s">
        <v>4477</v>
      </c>
      <c r="B1388" s="9" t="s">
        <v>4478</v>
      </c>
      <c r="E1388" s="9" t="s">
        <v>86</v>
      </c>
      <c r="F1388" s="9" t="s">
        <v>4479</v>
      </c>
      <c r="G1388" s="9" t="s">
        <v>3790</v>
      </c>
    </row>
    <row r="1389" spans="1:20">
      <c r="A1389" s="9" t="s">
        <v>4480</v>
      </c>
      <c r="B1389" s="9" t="s">
        <v>4481</v>
      </c>
      <c r="E1389" s="9" t="s">
        <v>86</v>
      </c>
      <c r="F1389" s="9" t="s">
        <v>4482</v>
      </c>
      <c r="G1389" s="9" t="s">
        <v>3408</v>
      </c>
    </row>
    <row r="1390" spans="1:20">
      <c r="A1390" s="9" t="s">
        <v>4483</v>
      </c>
      <c r="B1390" s="9" t="s">
        <v>4484</v>
      </c>
      <c r="E1390" s="9" t="s">
        <v>411</v>
      </c>
      <c r="F1390" s="9" t="s">
        <v>4485</v>
      </c>
      <c r="G1390" s="9" t="s">
        <v>3408</v>
      </c>
      <c r="H1390" s="9" t="s">
        <v>64</v>
      </c>
    </row>
    <row r="1391" spans="1:20">
      <c r="A1391" s="9" t="s">
        <v>4486</v>
      </c>
      <c r="B1391" s="9" t="s">
        <v>4487</v>
      </c>
      <c r="E1391" s="9" t="s">
        <v>447</v>
      </c>
      <c r="F1391" s="9" t="s">
        <v>4488</v>
      </c>
      <c r="G1391" s="9" t="s">
        <v>3408</v>
      </c>
    </row>
    <row r="1392" spans="1:20">
      <c r="A1392" s="9" t="s">
        <v>4489</v>
      </c>
      <c r="B1392" s="9" t="s">
        <v>4490</v>
      </c>
      <c r="E1392" s="9" t="s">
        <v>4491</v>
      </c>
      <c r="F1392" s="9" t="s">
        <v>4492</v>
      </c>
      <c r="G1392" s="9" t="s">
        <v>3408</v>
      </c>
      <c r="H1392" s="9" t="s">
        <v>25</v>
      </c>
    </row>
    <row r="1393" spans="1:20">
      <c r="A1393" s="9" t="s">
        <v>2482</v>
      </c>
      <c r="B1393" s="9" t="s">
        <v>2483</v>
      </c>
      <c r="E1393" s="9" t="s">
        <v>499</v>
      </c>
      <c r="F1393" s="9" t="s">
        <v>2484</v>
      </c>
      <c r="G1393" s="9" t="s">
        <v>130</v>
      </c>
      <c r="H1393" s="9" t="s">
        <v>64</v>
      </c>
      <c r="J1393" s="9">
        <v>20</v>
      </c>
    </row>
    <row r="1394" spans="1:20">
      <c r="A1394" s="9" t="s">
        <v>4493</v>
      </c>
      <c r="B1394" s="9" t="s">
        <v>4494</v>
      </c>
      <c r="E1394" s="9" t="s">
        <v>4495</v>
      </c>
      <c r="F1394" s="9" t="s">
        <v>4496</v>
      </c>
      <c r="G1394" s="9" t="s">
        <v>3408</v>
      </c>
    </row>
    <row r="1395" spans="1:20">
      <c r="A1395" s="9" t="s">
        <v>4497</v>
      </c>
      <c r="B1395" s="9" t="s">
        <v>4498</v>
      </c>
      <c r="E1395" s="9" t="s">
        <v>4499</v>
      </c>
      <c r="F1395" s="9" t="s">
        <v>4500</v>
      </c>
      <c r="G1395" s="9" t="s">
        <v>3408</v>
      </c>
    </row>
    <row r="1396" spans="1:20">
      <c r="A1396" s="9" t="s">
        <v>4501</v>
      </c>
      <c r="B1396" s="9" t="s">
        <v>4502</v>
      </c>
      <c r="E1396" s="9" t="s">
        <v>724</v>
      </c>
      <c r="F1396" s="9" t="s">
        <v>4503</v>
      </c>
      <c r="G1396" s="9" t="s">
        <v>3408</v>
      </c>
      <c r="H1396" s="9" t="s">
        <v>45</v>
      </c>
    </row>
    <row r="1397" spans="1:20">
      <c r="A1397" s="9" t="s">
        <v>4504</v>
      </c>
      <c r="B1397" s="9" t="s">
        <v>4505</v>
      </c>
      <c r="E1397" s="9" t="s">
        <v>150</v>
      </c>
      <c r="F1397" s="9" t="s">
        <v>4506</v>
      </c>
      <c r="G1397" s="9" t="s">
        <v>3408</v>
      </c>
      <c r="K1397" s="9">
        <v>0</v>
      </c>
      <c r="L1397" s="9">
        <v>7</v>
      </c>
      <c r="N1397" s="9" t="s">
        <v>1857</v>
      </c>
      <c r="T1397" s="11">
        <v>-0.44840000000000002</v>
      </c>
    </row>
    <row r="1398" spans="1:20">
      <c r="A1398" s="9" t="s">
        <v>4507</v>
      </c>
      <c r="B1398" s="9" t="s">
        <v>4508</v>
      </c>
      <c r="E1398" s="9" t="s">
        <v>71</v>
      </c>
      <c r="F1398" s="9" t="s">
        <v>4509</v>
      </c>
      <c r="G1398" s="9" t="s">
        <v>3408</v>
      </c>
    </row>
    <row r="1399" spans="1:20">
      <c r="A1399" s="9" t="s">
        <v>4510</v>
      </c>
      <c r="B1399" s="9" t="s">
        <v>4511</v>
      </c>
      <c r="E1399" s="9" t="s">
        <v>4512</v>
      </c>
      <c r="F1399" s="9" t="s">
        <v>4513</v>
      </c>
      <c r="G1399" s="9" t="s">
        <v>3408</v>
      </c>
    </row>
    <row r="1400" spans="1:20">
      <c r="A1400" s="9" t="s">
        <v>4514</v>
      </c>
      <c r="B1400" s="9" t="s">
        <v>4515</v>
      </c>
      <c r="E1400" s="9" t="s">
        <v>720</v>
      </c>
      <c r="F1400" s="9" t="s">
        <v>4516</v>
      </c>
      <c r="G1400" s="9" t="s">
        <v>3408</v>
      </c>
    </row>
    <row r="1401" spans="1:20">
      <c r="A1401" s="9" t="s">
        <v>4517</v>
      </c>
      <c r="B1401" s="9" t="s">
        <v>4518</v>
      </c>
      <c r="E1401" s="9" t="s">
        <v>891</v>
      </c>
      <c r="F1401" s="9" t="s">
        <v>4519</v>
      </c>
      <c r="G1401" s="9" t="s">
        <v>3408</v>
      </c>
    </row>
    <row r="1402" spans="1:20">
      <c r="A1402" s="9" t="s">
        <v>4520</v>
      </c>
      <c r="B1402" s="9" t="s">
        <v>4521</v>
      </c>
      <c r="E1402" s="9" t="s">
        <v>4522</v>
      </c>
      <c r="F1402" s="9" t="s">
        <v>4523</v>
      </c>
      <c r="G1402" s="9" t="s">
        <v>3408</v>
      </c>
    </row>
    <row r="1403" spans="1:20">
      <c r="A1403" s="9" t="s">
        <v>4524</v>
      </c>
      <c r="B1403" s="9" t="s">
        <v>4525</v>
      </c>
      <c r="E1403" s="9" t="s">
        <v>543</v>
      </c>
      <c r="F1403" s="9" t="s">
        <v>4526</v>
      </c>
      <c r="G1403" s="9" t="s">
        <v>3408</v>
      </c>
      <c r="K1403" s="9">
        <v>0</v>
      </c>
      <c r="L1403" s="9">
        <v>3</v>
      </c>
      <c r="N1403" s="9" t="s">
        <v>46</v>
      </c>
    </row>
    <row r="1404" spans="1:20">
      <c r="A1404" s="9" t="s">
        <v>2553</v>
      </c>
      <c r="B1404" s="9" t="s">
        <v>2554</v>
      </c>
      <c r="E1404" s="9" t="s">
        <v>801</v>
      </c>
      <c r="F1404" s="9" t="s">
        <v>2555</v>
      </c>
      <c r="G1404" s="9" t="s">
        <v>387</v>
      </c>
      <c r="H1404" s="9" t="s">
        <v>25</v>
      </c>
    </row>
    <row r="1405" spans="1:20">
      <c r="A1405" s="9" t="s">
        <v>4527</v>
      </c>
      <c r="B1405" s="9" t="s">
        <v>4528</v>
      </c>
      <c r="E1405" s="9" t="s">
        <v>154</v>
      </c>
      <c r="F1405" s="9" t="s">
        <v>4529</v>
      </c>
      <c r="G1405" s="9" t="s">
        <v>3408</v>
      </c>
      <c r="S1405" s="10">
        <v>2317</v>
      </c>
      <c r="T1405" s="11">
        <v>6.3500000000000001E-2</v>
      </c>
    </row>
    <row r="1406" spans="1:20">
      <c r="A1406" s="9" t="s">
        <v>2559</v>
      </c>
      <c r="B1406" s="9" t="s">
        <v>2560</v>
      </c>
      <c r="E1406" s="9" t="s">
        <v>1787</v>
      </c>
      <c r="F1406" s="9" t="s">
        <v>2561</v>
      </c>
      <c r="G1406" s="9" t="s">
        <v>269</v>
      </c>
      <c r="H1406" s="9" t="s">
        <v>426</v>
      </c>
      <c r="J1406" s="9">
        <v>12</v>
      </c>
      <c r="T1406" s="11">
        <v>-0.51129999999999998</v>
      </c>
    </row>
    <row r="1407" spans="1:20">
      <c r="A1407" s="9" t="s">
        <v>4530</v>
      </c>
      <c r="B1407" s="9" t="s">
        <v>4531</v>
      </c>
      <c r="E1407" s="9" t="s">
        <v>86</v>
      </c>
      <c r="F1407" s="9" t="s">
        <v>4532</v>
      </c>
      <c r="G1407" s="9" t="s">
        <v>3408</v>
      </c>
    </row>
    <row r="1408" spans="1:20">
      <c r="A1408" s="9" t="s">
        <v>4533</v>
      </c>
      <c r="B1408" s="9" t="s">
        <v>4534</v>
      </c>
      <c r="E1408" s="9" t="s">
        <v>823</v>
      </c>
      <c r="F1408" s="9" t="s">
        <v>4535</v>
      </c>
      <c r="G1408" s="9" t="s">
        <v>3408</v>
      </c>
      <c r="S1408" s="12">
        <v>119936.83</v>
      </c>
      <c r="T1408" s="11">
        <v>-5.7999999999999996E-3</v>
      </c>
    </row>
    <row r="1409" spans="1:14">
      <c r="A1409" s="9" t="s">
        <v>4536</v>
      </c>
      <c r="B1409" s="9" t="s">
        <v>4537</v>
      </c>
      <c r="E1409" s="9" t="s">
        <v>845</v>
      </c>
      <c r="F1409" s="9" t="s">
        <v>4538</v>
      </c>
      <c r="G1409" s="9" t="s">
        <v>3408</v>
      </c>
    </row>
    <row r="1410" spans="1:14">
      <c r="A1410" s="9" t="s">
        <v>4539</v>
      </c>
      <c r="B1410" s="9" t="s">
        <v>4540</v>
      </c>
      <c r="E1410" s="9" t="s">
        <v>4541</v>
      </c>
      <c r="F1410" s="9" t="s">
        <v>4542</v>
      </c>
      <c r="G1410" s="9" t="s">
        <v>3408</v>
      </c>
    </row>
    <row r="1411" spans="1:14">
      <c r="A1411" s="9" t="s">
        <v>4543</v>
      </c>
      <c r="B1411" s="9" t="s">
        <v>4544</v>
      </c>
      <c r="E1411" s="9" t="s">
        <v>4545</v>
      </c>
      <c r="F1411" s="9" t="s">
        <v>4546</v>
      </c>
      <c r="G1411" s="9" t="s">
        <v>3408</v>
      </c>
    </row>
    <row r="1412" spans="1:14">
      <c r="A1412" s="9" t="s">
        <v>4547</v>
      </c>
      <c r="B1412" s="9" t="s">
        <v>4548</v>
      </c>
      <c r="E1412" s="9" t="s">
        <v>194</v>
      </c>
      <c r="F1412" s="9" t="s">
        <v>4549</v>
      </c>
      <c r="G1412" s="9" t="s">
        <v>3408</v>
      </c>
    </row>
    <row r="1413" spans="1:14">
      <c r="A1413" s="9" t="s">
        <v>4550</v>
      </c>
      <c r="B1413" s="9" t="s">
        <v>4551</v>
      </c>
      <c r="E1413" s="9" t="s">
        <v>4552</v>
      </c>
      <c r="F1413" s="9" t="s">
        <v>4553</v>
      </c>
      <c r="G1413" s="9" t="s">
        <v>3408</v>
      </c>
    </row>
    <row r="1414" spans="1:14">
      <c r="A1414" s="9" t="s">
        <v>4554</v>
      </c>
      <c r="B1414" s="9" t="s">
        <v>4555</v>
      </c>
      <c r="E1414" s="9" t="s">
        <v>613</v>
      </c>
      <c r="F1414" s="9" t="s">
        <v>4556</v>
      </c>
      <c r="G1414" s="9" t="s">
        <v>3408</v>
      </c>
    </row>
    <row r="1415" spans="1:14">
      <c r="A1415" s="9" t="s">
        <v>4557</v>
      </c>
      <c r="B1415" s="9" t="s">
        <v>4558</v>
      </c>
      <c r="E1415" s="9" t="s">
        <v>4559</v>
      </c>
      <c r="F1415" s="9" t="s">
        <v>4560</v>
      </c>
      <c r="G1415" s="9" t="s">
        <v>3408</v>
      </c>
    </row>
    <row r="1416" spans="1:14">
      <c r="A1416" s="9" t="s">
        <v>4561</v>
      </c>
      <c r="B1416" s="9" t="s">
        <v>4562</v>
      </c>
      <c r="E1416" s="9" t="s">
        <v>4563</v>
      </c>
      <c r="F1416" s="9" t="s">
        <v>4564</v>
      </c>
      <c r="G1416" s="9" t="s">
        <v>3408</v>
      </c>
      <c r="K1416" s="9">
        <v>0</v>
      </c>
      <c r="L1416" s="9">
        <v>1</v>
      </c>
      <c r="N1416" s="9" t="s">
        <v>4565</v>
      </c>
    </row>
    <row r="1417" spans="1:14">
      <c r="A1417" s="9" t="s">
        <v>4566</v>
      </c>
      <c r="B1417" s="9" t="s">
        <v>4567</v>
      </c>
      <c r="E1417" s="9" t="s">
        <v>71</v>
      </c>
      <c r="F1417" s="9" t="s">
        <v>4568</v>
      </c>
      <c r="G1417" s="9" t="s">
        <v>3408</v>
      </c>
    </row>
    <row r="1418" spans="1:14">
      <c r="A1418" s="9" t="s">
        <v>4569</v>
      </c>
      <c r="B1418" s="9" t="s">
        <v>4570</v>
      </c>
      <c r="E1418" s="9" t="s">
        <v>71</v>
      </c>
      <c r="F1418" s="9" t="s">
        <v>4571</v>
      </c>
      <c r="G1418" s="9" t="s">
        <v>3408</v>
      </c>
    </row>
    <row r="1419" spans="1:14">
      <c r="A1419" s="9" t="s">
        <v>4572</v>
      </c>
      <c r="B1419" s="9" t="s">
        <v>4573</v>
      </c>
      <c r="E1419" s="9" t="s">
        <v>4574</v>
      </c>
      <c r="F1419" s="9" t="s">
        <v>4575</v>
      </c>
      <c r="G1419" s="9" t="s">
        <v>3408</v>
      </c>
    </row>
    <row r="1420" spans="1:14">
      <c r="A1420" s="9" t="s">
        <v>4576</v>
      </c>
      <c r="B1420" s="9" t="s">
        <v>4577</v>
      </c>
      <c r="E1420" s="9" t="s">
        <v>4578</v>
      </c>
      <c r="F1420" s="9" t="s">
        <v>4579</v>
      </c>
      <c r="G1420" s="9" t="s">
        <v>3408</v>
      </c>
    </row>
    <row r="1421" spans="1:14">
      <c r="A1421" s="9" t="s">
        <v>4580</v>
      </c>
      <c r="B1421" s="9" t="s">
        <v>4581</v>
      </c>
      <c r="E1421" s="9" t="s">
        <v>499</v>
      </c>
      <c r="F1421" s="9" t="s">
        <v>4582</v>
      </c>
      <c r="G1421" s="9" t="s">
        <v>3408</v>
      </c>
    </row>
    <row r="1422" spans="1:14">
      <c r="A1422" s="9" t="s">
        <v>4583</v>
      </c>
      <c r="B1422" s="9" t="s">
        <v>4584</v>
      </c>
      <c r="E1422" s="9" t="s">
        <v>4585</v>
      </c>
      <c r="F1422" s="9" t="s">
        <v>4586</v>
      </c>
      <c r="G1422" s="9" t="s">
        <v>3408</v>
      </c>
    </row>
    <row r="1423" spans="1:14">
      <c r="A1423" s="9" t="s">
        <v>4587</v>
      </c>
      <c r="B1423" s="9" t="s">
        <v>4588</v>
      </c>
      <c r="E1423" s="9" t="s">
        <v>4589</v>
      </c>
      <c r="F1423" s="9" t="s">
        <v>4590</v>
      </c>
      <c r="G1423" s="9" t="s">
        <v>3408</v>
      </c>
    </row>
    <row r="1424" spans="1:14">
      <c r="A1424" s="9" t="s">
        <v>4591</v>
      </c>
      <c r="B1424" s="9" t="s">
        <v>4592</v>
      </c>
      <c r="E1424" s="9" t="s">
        <v>364</v>
      </c>
      <c r="F1424" s="9" t="s">
        <v>4593</v>
      </c>
      <c r="G1424" s="9" t="s">
        <v>3408</v>
      </c>
      <c r="H1424" s="9" t="s">
        <v>2367</v>
      </c>
    </row>
    <row r="1425" spans="1:20">
      <c r="A1425" s="9" t="s">
        <v>2643</v>
      </c>
      <c r="B1425" s="9" t="s">
        <v>2644</v>
      </c>
      <c r="E1425" s="9" t="s">
        <v>101</v>
      </c>
      <c r="F1425" s="9" t="s">
        <v>2645</v>
      </c>
      <c r="G1425" s="9" t="s">
        <v>130</v>
      </c>
    </row>
    <row r="1426" spans="1:20">
      <c r="A1426" s="9" t="s">
        <v>4594</v>
      </c>
      <c r="B1426" s="9" t="s">
        <v>4595</v>
      </c>
      <c r="E1426" s="9" t="s">
        <v>575</v>
      </c>
      <c r="F1426" s="9" t="s">
        <v>4596</v>
      </c>
      <c r="G1426" s="9" t="s">
        <v>3408</v>
      </c>
    </row>
    <row r="1427" spans="1:20">
      <c r="A1427" s="9" t="s">
        <v>4597</v>
      </c>
      <c r="B1427" s="9" t="s">
        <v>4598</v>
      </c>
      <c r="E1427" s="9" t="s">
        <v>57</v>
      </c>
      <c r="F1427" s="9" t="s">
        <v>4599</v>
      </c>
      <c r="G1427" s="9" t="s">
        <v>3408</v>
      </c>
    </row>
    <row r="1428" spans="1:20">
      <c r="A1428" s="9" t="s">
        <v>4600</v>
      </c>
      <c r="B1428" s="9" t="s">
        <v>4601</v>
      </c>
      <c r="E1428" s="9" t="s">
        <v>4602</v>
      </c>
      <c r="F1428" s="9" t="s">
        <v>4603</v>
      </c>
      <c r="G1428" s="9" t="s">
        <v>3408</v>
      </c>
    </row>
    <row r="1429" spans="1:20">
      <c r="A1429" s="9" t="s">
        <v>4604</v>
      </c>
      <c r="B1429" s="9" t="s">
        <v>4605</v>
      </c>
      <c r="E1429" s="9" t="s">
        <v>110</v>
      </c>
      <c r="F1429" s="9" t="s">
        <v>4606</v>
      </c>
      <c r="G1429" s="9" t="s">
        <v>3408</v>
      </c>
    </row>
    <row r="1430" spans="1:20">
      <c r="A1430" s="9" t="s">
        <v>4607</v>
      </c>
      <c r="B1430" s="9" t="s">
        <v>4608</v>
      </c>
      <c r="E1430" s="9" t="s">
        <v>823</v>
      </c>
      <c r="F1430" s="9" t="s">
        <v>4609</v>
      </c>
      <c r="G1430" s="9" t="s">
        <v>3408</v>
      </c>
    </row>
    <row r="1431" spans="1:20">
      <c r="A1431" s="9" t="s">
        <v>4610</v>
      </c>
      <c r="B1431" s="9" t="s">
        <v>4611</v>
      </c>
      <c r="E1431" s="9" t="s">
        <v>86</v>
      </c>
      <c r="F1431" s="9" t="s">
        <v>4612</v>
      </c>
      <c r="G1431" s="9" t="s">
        <v>3408</v>
      </c>
    </row>
    <row r="1432" spans="1:20">
      <c r="A1432" s="9" t="s">
        <v>4613</v>
      </c>
      <c r="B1432" s="9" t="s">
        <v>4614</v>
      </c>
      <c r="E1432" s="9" t="s">
        <v>4615</v>
      </c>
      <c r="F1432" s="9" t="s">
        <v>4616</v>
      </c>
      <c r="G1432" s="9" t="s">
        <v>3408</v>
      </c>
    </row>
    <row r="1433" spans="1:20">
      <c r="A1433" s="9" t="s">
        <v>4617</v>
      </c>
      <c r="B1433" s="9" t="s">
        <v>4618</v>
      </c>
      <c r="E1433" s="9" t="s">
        <v>150</v>
      </c>
      <c r="F1433" s="9" t="s">
        <v>4619</v>
      </c>
      <c r="G1433" s="9" t="s">
        <v>3408</v>
      </c>
      <c r="S1433" s="12">
        <v>4454114.83</v>
      </c>
      <c r="T1433" s="11">
        <v>-0.1009</v>
      </c>
    </row>
    <row r="1434" spans="1:20">
      <c r="A1434" s="9" t="s">
        <v>4620</v>
      </c>
      <c r="B1434" s="9" t="s">
        <v>4621</v>
      </c>
      <c r="E1434" s="9" t="s">
        <v>4622</v>
      </c>
      <c r="F1434" s="9" t="s">
        <v>4623</v>
      </c>
      <c r="G1434" s="9" t="s">
        <v>3408</v>
      </c>
    </row>
    <row r="1435" spans="1:20">
      <c r="A1435" s="9" t="s">
        <v>4624</v>
      </c>
      <c r="B1435" s="9" t="s">
        <v>4625</v>
      </c>
      <c r="E1435" s="9" t="s">
        <v>4626</v>
      </c>
      <c r="F1435" s="9" t="s">
        <v>4627</v>
      </c>
      <c r="G1435" s="9" t="s">
        <v>3408</v>
      </c>
    </row>
    <row r="1436" spans="1:20">
      <c r="A1436" s="9" t="s">
        <v>4628</v>
      </c>
      <c r="B1436" s="9" t="s">
        <v>4629</v>
      </c>
      <c r="E1436" s="9" t="s">
        <v>4630</v>
      </c>
      <c r="F1436" s="9" t="s">
        <v>4631</v>
      </c>
      <c r="G1436" s="9" t="s">
        <v>3408</v>
      </c>
    </row>
    <row r="1437" spans="1:20">
      <c r="A1437" s="9" t="s">
        <v>4632</v>
      </c>
      <c r="B1437" s="9" t="s">
        <v>4633</v>
      </c>
      <c r="E1437" s="9" t="s">
        <v>4634</v>
      </c>
      <c r="F1437" s="9" t="s">
        <v>4635</v>
      </c>
      <c r="G1437" s="9" t="s">
        <v>3408</v>
      </c>
    </row>
    <row r="1438" spans="1:20">
      <c r="A1438" s="9" t="s">
        <v>4636</v>
      </c>
      <c r="B1438" s="9" t="s">
        <v>4637</v>
      </c>
      <c r="E1438" s="9" t="s">
        <v>86</v>
      </c>
      <c r="F1438" s="9" t="s">
        <v>4638</v>
      </c>
      <c r="G1438" s="9" t="s">
        <v>3408</v>
      </c>
    </row>
    <row r="1439" spans="1:20">
      <c r="A1439" s="9" t="s">
        <v>4639</v>
      </c>
      <c r="B1439" s="9" t="s">
        <v>4640</v>
      </c>
      <c r="E1439" s="9" t="s">
        <v>868</v>
      </c>
      <c r="F1439" s="9" t="s">
        <v>4641</v>
      </c>
      <c r="G1439" s="9" t="s">
        <v>3408</v>
      </c>
    </row>
    <row r="1440" spans="1:20">
      <c r="A1440" s="9" t="s">
        <v>4642</v>
      </c>
      <c r="B1440" s="9" t="s">
        <v>4643</v>
      </c>
      <c r="E1440" s="9" t="s">
        <v>4644</v>
      </c>
      <c r="F1440" s="9" t="s">
        <v>4645</v>
      </c>
      <c r="G1440" s="9" t="s">
        <v>3408</v>
      </c>
    </row>
    <row r="1441" spans="1:20">
      <c r="A1441" s="9" t="s">
        <v>4646</v>
      </c>
      <c r="B1441" s="9" t="s">
        <v>4647</v>
      </c>
      <c r="E1441" s="9" t="s">
        <v>4648</v>
      </c>
      <c r="F1441" s="9" t="s">
        <v>4649</v>
      </c>
      <c r="G1441" s="9" t="s">
        <v>3408</v>
      </c>
    </row>
    <row r="1442" spans="1:20">
      <c r="A1442" s="9" t="s">
        <v>4650</v>
      </c>
      <c r="B1442" s="9" t="s">
        <v>4651</v>
      </c>
      <c r="E1442" s="9" t="s">
        <v>30</v>
      </c>
      <c r="F1442" s="9" t="s">
        <v>4652</v>
      </c>
      <c r="G1442" s="9" t="s">
        <v>3408</v>
      </c>
      <c r="H1442" s="9" t="s">
        <v>104</v>
      </c>
      <c r="K1442" s="9">
        <v>0</v>
      </c>
      <c r="L1442" s="9">
        <v>2</v>
      </c>
      <c r="N1442" s="9" t="s">
        <v>95</v>
      </c>
    </row>
    <row r="1443" spans="1:20">
      <c r="A1443" s="9" t="s">
        <v>4653</v>
      </c>
      <c r="B1443" s="9" t="s">
        <v>4654</v>
      </c>
      <c r="E1443" s="9" t="s">
        <v>86</v>
      </c>
      <c r="F1443" s="9" t="s">
        <v>4655</v>
      </c>
      <c r="G1443" s="9" t="s">
        <v>3408</v>
      </c>
    </row>
    <row r="1444" spans="1:20">
      <c r="A1444" s="9" t="s">
        <v>4656</v>
      </c>
      <c r="B1444" s="9" t="s">
        <v>4657</v>
      </c>
      <c r="E1444" s="9" t="s">
        <v>4658</v>
      </c>
      <c r="F1444" s="9" t="s">
        <v>4659</v>
      </c>
      <c r="G1444" s="9" t="s">
        <v>3408</v>
      </c>
    </row>
    <row r="1445" spans="1:20">
      <c r="A1445" s="9" t="s">
        <v>4660</v>
      </c>
      <c r="B1445" s="9" t="s">
        <v>4661</v>
      </c>
      <c r="E1445" s="9" t="s">
        <v>4662</v>
      </c>
      <c r="F1445" s="9" t="s">
        <v>4663</v>
      </c>
      <c r="G1445" s="9" t="s">
        <v>3408</v>
      </c>
      <c r="K1445" s="9">
        <v>0</v>
      </c>
      <c r="L1445" s="9">
        <v>1</v>
      </c>
      <c r="N1445" s="9" t="s">
        <v>4664</v>
      </c>
    </row>
    <row r="1446" spans="1:20">
      <c r="A1446" s="9" t="s">
        <v>4665</v>
      </c>
      <c r="B1446" s="9" t="s">
        <v>4666</v>
      </c>
      <c r="E1446" s="9" t="s">
        <v>4667</v>
      </c>
      <c r="F1446" s="9" t="s">
        <v>4668</v>
      </c>
      <c r="G1446" s="9" t="s">
        <v>3408</v>
      </c>
      <c r="H1446" s="9" t="s">
        <v>4669</v>
      </c>
    </row>
    <row r="1447" spans="1:20">
      <c r="A1447" s="9" t="s">
        <v>4670</v>
      </c>
      <c r="B1447" s="9" t="s">
        <v>4671</v>
      </c>
      <c r="E1447" s="9" t="s">
        <v>4672</v>
      </c>
      <c r="F1447" s="9" t="s">
        <v>4673</v>
      </c>
      <c r="G1447" s="9" t="s">
        <v>3408</v>
      </c>
    </row>
    <row r="1448" spans="1:20">
      <c r="A1448" s="9" t="s">
        <v>4674</v>
      </c>
      <c r="B1448" s="9" t="s">
        <v>4675</v>
      </c>
      <c r="E1448" s="9" t="s">
        <v>868</v>
      </c>
      <c r="F1448" s="9" t="s">
        <v>4676</v>
      </c>
      <c r="G1448" s="9" t="s">
        <v>3408</v>
      </c>
    </row>
    <row r="1449" spans="1:20">
      <c r="A1449" s="9" t="s">
        <v>4677</v>
      </c>
      <c r="B1449" s="9" t="s">
        <v>4678</v>
      </c>
      <c r="E1449" s="9" t="s">
        <v>1152</v>
      </c>
      <c r="F1449" s="9" t="s">
        <v>4679</v>
      </c>
      <c r="G1449" s="9" t="s">
        <v>3408</v>
      </c>
    </row>
    <row r="1450" spans="1:20">
      <c r="A1450" s="9" t="s">
        <v>4680</v>
      </c>
      <c r="B1450" s="9" t="s">
        <v>4681</v>
      </c>
      <c r="E1450" s="9" t="s">
        <v>194</v>
      </c>
      <c r="F1450" s="9" t="s">
        <v>4682</v>
      </c>
      <c r="G1450" s="9" t="s">
        <v>3408</v>
      </c>
    </row>
    <row r="1451" spans="1:20">
      <c r="A1451" s="9" t="s">
        <v>4683</v>
      </c>
      <c r="B1451" s="9" t="s">
        <v>4684</v>
      </c>
      <c r="E1451" s="9" t="s">
        <v>720</v>
      </c>
      <c r="F1451" s="9" t="s">
        <v>4685</v>
      </c>
      <c r="G1451" s="9" t="s">
        <v>3408</v>
      </c>
    </row>
    <row r="1452" spans="1:20">
      <c r="A1452" s="9" t="s">
        <v>4686</v>
      </c>
      <c r="B1452" s="9" t="s">
        <v>4687</v>
      </c>
      <c r="E1452" s="9" t="s">
        <v>4688</v>
      </c>
      <c r="F1452" s="9" t="s">
        <v>4689</v>
      </c>
      <c r="G1452" s="9" t="s">
        <v>3408</v>
      </c>
      <c r="S1452" s="12">
        <v>1749.83</v>
      </c>
      <c r="T1452" s="11">
        <v>-0.46529999999999999</v>
      </c>
    </row>
    <row r="1453" spans="1:20">
      <c r="A1453" s="9" t="s">
        <v>4690</v>
      </c>
      <c r="B1453" s="9" t="s">
        <v>4691</v>
      </c>
      <c r="E1453" s="9" t="s">
        <v>4692</v>
      </c>
      <c r="F1453" s="9" t="s">
        <v>4693</v>
      </c>
      <c r="G1453" s="9" t="s">
        <v>3408</v>
      </c>
    </row>
    <row r="1454" spans="1:20">
      <c r="A1454" s="9" t="s">
        <v>4694</v>
      </c>
      <c r="B1454" s="9" t="s">
        <v>4695</v>
      </c>
      <c r="E1454" s="9" t="s">
        <v>4696</v>
      </c>
      <c r="F1454" s="9" t="s">
        <v>4697</v>
      </c>
      <c r="G1454" s="9" t="s">
        <v>3408</v>
      </c>
    </row>
    <row r="1455" spans="1:20">
      <c r="A1455" s="9" t="s">
        <v>4698</v>
      </c>
      <c r="B1455" s="9" t="s">
        <v>4699</v>
      </c>
      <c r="E1455" s="9" t="s">
        <v>3009</v>
      </c>
      <c r="F1455" s="9" t="s">
        <v>4700</v>
      </c>
      <c r="G1455" s="9" t="s">
        <v>3408</v>
      </c>
    </row>
    <row r="1456" spans="1:20">
      <c r="A1456" s="9" t="s">
        <v>4701</v>
      </c>
      <c r="B1456" s="9" t="s">
        <v>4702</v>
      </c>
      <c r="E1456" s="9" t="s">
        <v>30</v>
      </c>
      <c r="F1456" s="9" t="s">
        <v>4703</v>
      </c>
      <c r="G1456" s="9" t="s">
        <v>3408</v>
      </c>
    </row>
    <row r="1457" spans="1:20">
      <c r="A1457" s="9" t="s">
        <v>2814</v>
      </c>
      <c r="B1457" s="9" t="s">
        <v>2815</v>
      </c>
      <c r="E1457" s="9" t="s">
        <v>868</v>
      </c>
      <c r="F1457" s="9" t="s">
        <v>2816</v>
      </c>
      <c r="G1457" s="9" t="s">
        <v>130</v>
      </c>
      <c r="S1457" s="12">
        <v>5345751.67</v>
      </c>
      <c r="T1457" s="11">
        <v>-0.20899999999999999</v>
      </c>
    </row>
    <row r="1458" spans="1:20">
      <c r="A1458" s="9" t="s">
        <v>4704</v>
      </c>
      <c r="B1458" s="9" t="s">
        <v>4705</v>
      </c>
      <c r="E1458" s="9" t="s">
        <v>4706</v>
      </c>
      <c r="F1458" s="9" t="s">
        <v>4707</v>
      </c>
      <c r="G1458" s="9" t="s">
        <v>3408</v>
      </c>
    </row>
    <row r="1459" spans="1:20">
      <c r="A1459" s="9" t="s">
        <v>4708</v>
      </c>
      <c r="B1459" s="9" t="s">
        <v>4709</v>
      </c>
      <c r="E1459" s="9" t="s">
        <v>71</v>
      </c>
      <c r="F1459" s="9" t="s">
        <v>4710</v>
      </c>
      <c r="G1459" s="9" t="s">
        <v>3408</v>
      </c>
    </row>
    <row r="1460" spans="1:20">
      <c r="A1460" s="9" t="s">
        <v>4711</v>
      </c>
      <c r="B1460" s="9" t="s">
        <v>4712</v>
      </c>
      <c r="E1460" s="9" t="s">
        <v>4713</v>
      </c>
      <c r="F1460" s="9" t="s">
        <v>4714</v>
      </c>
      <c r="G1460" s="9" t="s">
        <v>4001</v>
      </c>
      <c r="J1460" s="9">
        <v>2</v>
      </c>
    </row>
    <row r="1461" spans="1:20">
      <c r="A1461" s="9" t="s">
        <v>4715</v>
      </c>
      <c r="B1461" s="9" t="s">
        <v>4716</v>
      </c>
      <c r="E1461" s="9" t="s">
        <v>86</v>
      </c>
      <c r="F1461" s="9" t="s">
        <v>4717</v>
      </c>
      <c r="G1461" s="9" t="s">
        <v>3408</v>
      </c>
      <c r="H1461" s="9" t="s">
        <v>45</v>
      </c>
      <c r="T1461" s="11">
        <v>-0.2016</v>
      </c>
    </row>
    <row r="1462" spans="1:20">
      <c r="A1462" s="9" t="s">
        <v>4718</v>
      </c>
      <c r="B1462" s="9" t="s">
        <v>4719</v>
      </c>
      <c r="E1462" s="9" t="s">
        <v>4720</v>
      </c>
      <c r="F1462" s="9" t="s">
        <v>4721</v>
      </c>
      <c r="G1462" s="9" t="s">
        <v>3408</v>
      </c>
    </row>
    <row r="1463" spans="1:20">
      <c r="A1463" s="9" t="s">
        <v>4722</v>
      </c>
      <c r="B1463" s="9" t="s">
        <v>4723</v>
      </c>
      <c r="E1463" s="9" t="s">
        <v>603</v>
      </c>
      <c r="F1463" s="9" t="s">
        <v>4724</v>
      </c>
      <c r="G1463" s="9" t="s">
        <v>3408</v>
      </c>
    </row>
    <row r="1464" spans="1:20">
      <c r="A1464" s="9" t="s">
        <v>4725</v>
      </c>
      <c r="B1464" s="9" t="s">
        <v>4726</v>
      </c>
      <c r="E1464" s="9" t="s">
        <v>1801</v>
      </c>
      <c r="F1464" s="9" t="s">
        <v>4727</v>
      </c>
      <c r="G1464" s="9" t="s">
        <v>3408</v>
      </c>
      <c r="S1464" s="12">
        <v>70478.67</v>
      </c>
      <c r="T1464" s="11">
        <v>-5.0999999999999997E-2</v>
      </c>
    </row>
    <row r="1465" spans="1:20">
      <c r="A1465" s="9" t="s">
        <v>4728</v>
      </c>
      <c r="B1465" s="9" t="s">
        <v>4729</v>
      </c>
      <c r="E1465" s="9" t="s">
        <v>86</v>
      </c>
      <c r="F1465" s="9" t="s">
        <v>4730</v>
      </c>
      <c r="G1465" s="9" t="s">
        <v>3408</v>
      </c>
    </row>
    <row r="1466" spans="1:20">
      <c r="A1466" s="9" t="s">
        <v>4731</v>
      </c>
      <c r="B1466" s="9" t="s">
        <v>4732</v>
      </c>
      <c r="E1466" s="9" t="s">
        <v>4733</v>
      </c>
      <c r="F1466" s="9" t="s">
        <v>4734</v>
      </c>
      <c r="G1466" s="9" t="s">
        <v>3408</v>
      </c>
    </row>
    <row r="1467" spans="1:20">
      <c r="A1467" s="9" t="s">
        <v>2854</v>
      </c>
      <c r="B1467" s="9" t="s">
        <v>2855</v>
      </c>
      <c r="E1467" s="9" t="s">
        <v>86</v>
      </c>
      <c r="F1467" s="9" t="s">
        <v>2856</v>
      </c>
      <c r="G1467" s="9" t="s">
        <v>387</v>
      </c>
      <c r="H1467" s="9" t="s">
        <v>25</v>
      </c>
    </row>
    <row r="1468" spans="1:20">
      <c r="A1468" s="9" t="s">
        <v>4735</v>
      </c>
      <c r="B1468" s="9" t="s">
        <v>4736</v>
      </c>
      <c r="E1468" s="9" t="s">
        <v>801</v>
      </c>
      <c r="F1468" s="9" t="s">
        <v>4737</v>
      </c>
      <c r="G1468" s="9" t="s">
        <v>3408</v>
      </c>
    </row>
    <row r="1469" spans="1:20">
      <c r="A1469" s="9" t="s">
        <v>4738</v>
      </c>
      <c r="B1469" s="9" t="s">
        <v>4739</v>
      </c>
      <c r="E1469" s="9" t="s">
        <v>4740</v>
      </c>
      <c r="F1469" s="9" t="s">
        <v>4741</v>
      </c>
      <c r="G1469" s="9" t="s">
        <v>3408</v>
      </c>
    </row>
    <row r="1470" spans="1:20">
      <c r="A1470" s="9" t="s">
        <v>4742</v>
      </c>
      <c r="B1470" s="9" t="s">
        <v>4743</v>
      </c>
      <c r="E1470" s="9" t="s">
        <v>1109</v>
      </c>
      <c r="F1470" s="9" t="s">
        <v>4744</v>
      </c>
      <c r="G1470" s="9" t="s">
        <v>3408</v>
      </c>
      <c r="T1470" s="11">
        <v>0.23430000000000001</v>
      </c>
    </row>
    <row r="1471" spans="1:20">
      <c r="A1471" s="9" t="s">
        <v>4745</v>
      </c>
      <c r="B1471" s="9" t="s">
        <v>4746</v>
      </c>
      <c r="E1471" s="9" t="s">
        <v>2812</v>
      </c>
      <c r="F1471" s="9" t="s">
        <v>4747</v>
      </c>
      <c r="G1471" s="9" t="s">
        <v>3408</v>
      </c>
      <c r="H1471" s="9" t="s">
        <v>45</v>
      </c>
    </row>
    <row r="1472" spans="1:20">
      <c r="A1472" s="9" t="s">
        <v>4748</v>
      </c>
      <c r="B1472" s="9" t="s">
        <v>4749</v>
      </c>
      <c r="E1472" s="9" t="s">
        <v>86</v>
      </c>
      <c r="F1472" s="9" t="s">
        <v>4750</v>
      </c>
      <c r="G1472" s="9" t="s">
        <v>3408</v>
      </c>
    </row>
    <row r="1473" spans="1:20">
      <c r="A1473" s="9" t="s">
        <v>4751</v>
      </c>
      <c r="B1473" s="9" t="s">
        <v>4752</v>
      </c>
      <c r="E1473" s="9" t="s">
        <v>2634</v>
      </c>
      <c r="F1473" s="9" t="s">
        <v>4753</v>
      </c>
      <c r="G1473" s="9" t="s">
        <v>4086</v>
      </c>
    </row>
    <row r="1474" spans="1:20">
      <c r="A1474" s="9" t="s">
        <v>4754</v>
      </c>
      <c r="B1474" s="9" t="s">
        <v>4755</v>
      </c>
      <c r="E1474" s="9" t="s">
        <v>2525</v>
      </c>
      <c r="F1474" s="9" t="s">
        <v>4756</v>
      </c>
      <c r="G1474" s="9" t="s">
        <v>3408</v>
      </c>
    </row>
    <row r="1475" spans="1:20">
      <c r="A1475" s="9" t="s">
        <v>4757</v>
      </c>
      <c r="B1475" s="9" t="s">
        <v>4758</v>
      </c>
      <c r="E1475" s="9" t="s">
        <v>3131</v>
      </c>
      <c r="F1475" s="9" t="s">
        <v>4759</v>
      </c>
      <c r="G1475" s="9" t="s">
        <v>3408</v>
      </c>
    </row>
    <row r="1476" spans="1:20">
      <c r="A1476" s="9" t="s">
        <v>4760</v>
      </c>
      <c r="B1476" s="9" t="s">
        <v>4761</v>
      </c>
      <c r="E1476" s="9" t="s">
        <v>71</v>
      </c>
      <c r="F1476" s="9" t="s">
        <v>4762</v>
      </c>
      <c r="G1476" s="9" t="s">
        <v>3408</v>
      </c>
    </row>
    <row r="1477" spans="1:20">
      <c r="A1477" s="9" t="s">
        <v>2905</v>
      </c>
      <c r="B1477" s="9" t="s">
        <v>2906</v>
      </c>
      <c r="E1477" s="9" t="s">
        <v>2907</v>
      </c>
      <c r="F1477" s="9" t="s">
        <v>2908</v>
      </c>
      <c r="G1477" s="9" t="s">
        <v>130</v>
      </c>
    </row>
    <row r="1478" spans="1:20">
      <c r="A1478" s="9" t="s">
        <v>4763</v>
      </c>
      <c r="B1478" s="9" t="s">
        <v>4764</v>
      </c>
      <c r="E1478" s="9" t="s">
        <v>4765</v>
      </c>
      <c r="F1478" s="9" t="s">
        <v>4766</v>
      </c>
      <c r="G1478" s="9" t="s">
        <v>3408</v>
      </c>
    </row>
    <row r="1479" spans="1:20">
      <c r="A1479" s="9" t="s">
        <v>4767</v>
      </c>
      <c r="B1479" s="9" t="s">
        <v>4768</v>
      </c>
      <c r="E1479" s="9" t="s">
        <v>4769</v>
      </c>
      <c r="F1479" s="9" t="s">
        <v>4770</v>
      </c>
      <c r="G1479" s="9" t="s">
        <v>3408</v>
      </c>
      <c r="T1479" s="11">
        <v>-0.14729999999999999</v>
      </c>
    </row>
    <row r="1480" spans="1:20">
      <c r="A1480" s="9" t="s">
        <v>4771</v>
      </c>
      <c r="B1480" s="9" t="s">
        <v>4772</v>
      </c>
      <c r="E1480" s="9" t="s">
        <v>177</v>
      </c>
      <c r="F1480" s="9" t="s">
        <v>4773</v>
      </c>
      <c r="G1480" s="9" t="s">
        <v>3408</v>
      </c>
    </row>
    <row r="1481" spans="1:20">
      <c r="A1481" s="9" t="s">
        <v>4774</v>
      </c>
      <c r="B1481" s="9" t="s">
        <v>4775</v>
      </c>
      <c r="E1481" s="9" t="s">
        <v>2641</v>
      </c>
      <c r="F1481" s="9" t="s">
        <v>4776</v>
      </c>
      <c r="G1481" s="9" t="s">
        <v>3408</v>
      </c>
      <c r="S1481" s="12">
        <v>9058223.3300000001</v>
      </c>
      <c r="T1481" s="11">
        <v>-0.30719999999999997</v>
      </c>
    </row>
    <row r="1482" spans="1:20">
      <c r="A1482" s="9" t="s">
        <v>4777</v>
      </c>
      <c r="B1482" s="9" t="s">
        <v>4778</v>
      </c>
      <c r="E1482" s="9" t="s">
        <v>4779</v>
      </c>
      <c r="F1482" s="9" t="s">
        <v>4780</v>
      </c>
      <c r="G1482" s="9" t="s">
        <v>3408</v>
      </c>
    </row>
    <row r="1483" spans="1:20">
      <c r="A1483" s="9" t="s">
        <v>4781</v>
      </c>
      <c r="B1483" s="9" t="s">
        <v>4782</v>
      </c>
      <c r="E1483" s="9" t="s">
        <v>868</v>
      </c>
      <c r="F1483" s="9" t="s">
        <v>4781</v>
      </c>
      <c r="G1483" s="9" t="s">
        <v>3408</v>
      </c>
    </row>
    <row r="1484" spans="1:20">
      <c r="A1484" s="9" t="s">
        <v>4783</v>
      </c>
      <c r="B1484" s="9" t="s">
        <v>4784</v>
      </c>
      <c r="E1484" s="9" t="s">
        <v>4785</v>
      </c>
      <c r="F1484" s="9" t="s">
        <v>4786</v>
      </c>
      <c r="G1484" s="9" t="s">
        <v>3408</v>
      </c>
    </row>
    <row r="1485" spans="1:20">
      <c r="A1485" s="9" t="s">
        <v>4787</v>
      </c>
      <c r="B1485" s="9" t="s">
        <v>4788</v>
      </c>
      <c r="E1485" s="9" t="s">
        <v>43</v>
      </c>
      <c r="F1485" s="9" t="s">
        <v>4789</v>
      </c>
      <c r="G1485" s="9" t="s">
        <v>3408</v>
      </c>
    </row>
    <row r="1486" spans="1:20">
      <c r="A1486" s="9" t="s">
        <v>4790</v>
      </c>
      <c r="B1486" s="9" t="s">
        <v>4791</v>
      </c>
      <c r="E1486" s="9" t="s">
        <v>110</v>
      </c>
      <c r="F1486" s="9" t="s">
        <v>4792</v>
      </c>
      <c r="G1486" s="9" t="s">
        <v>3408</v>
      </c>
      <c r="H1486" s="9" t="s">
        <v>45</v>
      </c>
    </row>
    <row r="1487" spans="1:20">
      <c r="A1487" s="9" t="s">
        <v>4793</v>
      </c>
      <c r="B1487" s="9" t="s">
        <v>4794</v>
      </c>
      <c r="E1487" s="9" t="s">
        <v>592</v>
      </c>
      <c r="F1487" s="9" t="s">
        <v>4795</v>
      </c>
      <c r="G1487" s="9" t="s">
        <v>3408</v>
      </c>
    </row>
    <row r="1488" spans="1:20">
      <c r="A1488" s="9" t="s">
        <v>4796</v>
      </c>
      <c r="B1488" s="9" t="s">
        <v>4797</v>
      </c>
      <c r="E1488" s="9" t="s">
        <v>22</v>
      </c>
      <c r="F1488" s="9" t="s">
        <v>4798</v>
      </c>
      <c r="G1488" s="9" t="s">
        <v>3408</v>
      </c>
    </row>
    <row r="1489" spans="1:20">
      <c r="A1489" s="9" t="s">
        <v>4799</v>
      </c>
      <c r="B1489" s="9" t="s">
        <v>4800</v>
      </c>
      <c r="E1489" s="9" t="s">
        <v>4801</v>
      </c>
      <c r="F1489" s="9" t="s">
        <v>4802</v>
      </c>
      <c r="G1489" s="9" t="s">
        <v>3408</v>
      </c>
      <c r="H1489" s="9" t="s">
        <v>1569</v>
      </c>
    </row>
    <row r="1490" spans="1:20">
      <c r="A1490" s="9" t="s">
        <v>4803</v>
      </c>
      <c r="B1490" s="9" t="s">
        <v>4804</v>
      </c>
      <c r="E1490" s="9" t="s">
        <v>499</v>
      </c>
      <c r="F1490" s="9" t="s">
        <v>4805</v>
      </c>
      <c r="G1490" s="9" t="s">
        <v>3408</v>
      </c>
    </row>
    <row r="1491" spans="1:20">
      <c r="A1491" s="9" t="s">
        <v>4806</v>
      </c>
      <c r="B1491" s="9" t="s">
        <v>4807</v>
      </c>
      <c r="E1491" s="9" t="s">
        <v>4808</v>
      </c>
      <c r="F1491" s="9" t="s">
        <v>4809</v>
      </c>
      <c r="G1491" s="9" t="s">
        <v>3408</v>
      </c>
    </row>
    <row r="1492" spans="1:20">
      <c r="A1492" s="9" t="s">
        <v>4810</v>
      </c>
      <c r="B1492" s="9" t="s">
        <v>4811</v>
      </c>
      <c r="E1492" s="9" t="s">
        <v>3013</v>
      </c>
      <c r="F1492" s="9" t="s">
        <v>4812</v>
      </c>
      <c r="G1492" s="9" t="s">
        <v>3408</v>
      </c>
    </row>
    <row r="1493" spans="1:20">
      <c r="A1493" s="9" t="s">
        <v>4813</v>
      </c>
      <c r="B1493" s="9" t="s">
        <v>4814</v>
      </c>
      <c r="E1493" s="9" t="s">
        <v>651</v>
      </c>
      <c r="F1493" s="9" t="s">
        <v>4815</v>
      </c>
      <c r="G1493" s="9" t="s">
        <v>3408</v>
      </c>
    </row>
    <row r="1494" spans="1:20">
      <c r="A1494" s="9" t="s">
        <v>4816</v>
      </c>
      <c r="B1494" s="9" t="s">
        <v>4817</v>
      </c>
      <c r="E1494" s="9" t="s">
        <v>259</v>
      </c>
      <c r="F1494" s="9" t="s">
        <v>4818</v>
      </c>
      <c r="G1494" s="9" t="s">
        <v>3408</v>
      </c>
    </row>
    <row r="1495" spans="1:20">
      <c r="A1495" s="9" t="s">
        <v>4819</v>
      </c>
      <c r="B1495" s="9" t="s">
        <v>4820</v>
      </c>
      <c r="E1495" s="9" t="s">
        <v>1152</v>
      </c>
      <c r="F1495" s="9" t="s">
        <v>4821</v>
      </c>
      <c r="G1495" s="9" t="s">
        <v>3408</v>
      </c>
      <c r="S1495" s="12">
        <v>10713587.17</v>
      </c>
      <c r="T1495" s="11">
        <v>-0.152</v>
      </c>
    </row>
    <row r="1496" spans="1:20">
      <c r="A1496" s="9" t="s">
        <v>4822</v>
      </c>
      <c r="B1496" s="9" t="s">
        <v>4823</v>
      </c>
      <c r="E1496" s="9" t="s">
        <v>71</v>
      </c>
      <c r="F1496" s="9" t="s">
        <v>4824</v>
      </c>
      <c r="G1496" s="9" t="s">
        <v>3408</v>
      </c>
    </row>
    <row r="1497" spans="1:20">
      <c r="A1497" s="9" t="s">
        <v>4825</v>
      </c>
      <c r="B1497" s="9" t="s">
        <v>4826</v>
      </c>
      <c r="E1497" s="9" t="s">
        <v>71</v>
      </c>
      <c r="F1497" s="9" t="s">
        <v>4827</v>
      </c>
      <c r="G1497" s="9" t="s">
        <v>3408</v>
      </c>
    </row>
    <row r="1498" spans="1:20">
      <c r="A1498" s="9" t="s">
        <v>4828</v>
      </c>
      <c r="B1498" s="9" t="s">
        <v>4829</v>
      </c>
      <c r="E1498" s="9" t="s">
        <v>57</v>
      </c>
      <c r="F1498" s="9" t="s">
        <v>4830</v>
      </c>
      <c r="G1498" s="9" t="s">
        <v>3408</v>
      </c>
    </row>
    <row r="1499" spans="1:20">
      <c r="A1499" s="9" t="s">
        <v>3011</v>
      </c>
      <c r="B1499" s="9" t="s">
        <v>3012</v>
      </c>
      <c r="E1499" s="9" t="s">
        <v>3013</v>
      </c>
      <c r="F1499" s="9" t="s">
        <v>3014</v>
      </c>
      <c r="G1499" s="9" t="s">
        <v>130</v>
      </c>
      <c r="H1499" s="9" t="s">
        <v>45</v>
      </c>
    </row>
    <row r="1500" spans="1:20">
      <c r="A1500" s="9" t="s">
        <v>4831</v>
      </c>
      <c r="B1500" s="9" t="s">
        <v>4832</v>
      </c>
      <c r="E1500" s="9" t="s">
        <v>4833</v>
      </c>
      <c r="F1500" s="9" t="s">
        <v>4834</v>
      </c>
      <c r="G1500" s="9" t="s">
        <v>3408</v>
      </c>
    </row>
    <row r="1501" spans="1:20">
      <c r="A1501" s="9" t="s">
        <v>4835</v>
      </c>
      <c r="B1501" s="9" t="s">
        <v>4836</v>
      </c>
      <c r="E1501" s="9" t="s">
        <v>4837</v>
      </c>
      <c r="F1501" s="9" t="s">
        <v>4838</v>
      </c>
      <c r="G1501" s="9" t="s">
        <v>3408</v>
      </c>
    </row>
    <row r="1502" spans="1:20">
      <c r="A1502" s="9" t="s">
        <v>4839</v>
      </c>
      <c r="B1502" s="9" t="s">
        <v>4840</v>
      </c>
      <c r="E1502" s="9" t="s">
        <v>86</v>
      </c>
      <c r="F1502" s="9" t="s">
        <v>4841</v>
      </c>
      <c r="G1502" s="9" t="s">
        <v>3408</v>
      </c>
    </row>
    <row r="1503" spans="1:20">
      <c r="A1503" s="9" t="s">
        <v>4842</v>
      </c>
      <c r="B1503" s="9" t="s">
        <v>4843</v>
      </c>
      <c r="E1503" s="9" t="s">
        <v>555</v>
      </c>
      <c r="F1503" s="9" t="s">
        <v>4844</v>
      </c>
      <c r="G1503" s="9" t="s">
        <v>3408</v>
      </c>
    </row>
    <row r="1504" spans="1:20">
      <c r="A1504" s="9" t="s">
        <v>4845</v>
      </c>
      <c r="B1504" s="9" t="s">
        <v>4846</v>
      </c>
      <c r="E1504" s="9" t="s">
        <v>619</v>
      </c>
      <c r="F1504" s="9" t="s">
        <v>4847</v>
      </c>
      <c r="G1504" s="9" t="s">
        <v>3408</v>
      </c>
    </row>
    <row r="1505" spans="1:20">
      <c r="A1505" s="9" t="s">
        <v>4848</v>
      </c>
      <c r="B1505" s="9" t="s">
        <v>4849</v>
      </c>
      <c r="E1505" s="9" t="s">
        <v>57</v>
      </c>
      <c r="F1505" s="9" t="s">
        <v>4850</v>
      </c>
      <c r="G1505" s="9" t="s">
        <v>3408</v>
      </c>
    </row>
    <row r="1506" spans="1:20">
      <c r="A1506" s="9" t="s">
        <v>3042</v>
      </c>
      <c r="B1506" s="9" t="s">
        <v>3043</v>
      </c>
      <c r="E1506" s="9" t="s">
        <v>86</v>
      </c>
      <c r="F1506" s="9" t="s">
        <v>3044</v>
      </c>
      <c r="G1506" s="9" t="s">
        <v>1698</v>
      </c>
      <c r="H1506" s="9" t="s">
        <v>45</v>
      </c>
    </row>
    <row r="1507" spans="1:20">
      <c r="A1507" s="9" t="s">
        <v>4851</v>
      </c>
      <c r="B1507" s="9" t="s">
        <v>4852</v>
      </c>
      <c r="E1507" s="9" t="s">
        <v>71</v>
      </c>
      <c r="F1507" s="9" t="s">
        <v>4853</v>
      </c>
      <c r="G1507" s="9" t="s">
        <v>3408</v>
      </c>
    </row>
    <row r="1508" spans="1:20">
      <c r="A1508" s="9" t="s">
        <v>4854</v>
      </c>
      <c r="B1508" s="9" t="s">
        <v>4855</v>
      </c>
      <c r="E1508" s="9" t="s">
        <v>86</v>
      </c>
      <c r="F1508" s="9" t="s">
        <v>4856</v>
      </c>
      <c r="G1508" s="9" t="s">
        <v>3408</v>
      </c>
    </row>
    <row r="1509" spans="1:20">
      <c r="A1509" s="9" t="s">
        <v>4857</v>
      </c>
      <c r="B1509" s="9" t="s">
        <v>4858</v>
      </c>
      <c r="E1509" s="9" t="s">
        <v>4859</v>
      </c>
      <c r="F1509" s="9" t="s">
        <v>4860</v>
      </c>
      <c r="G1509" s="9" t="s">
        <v>3408</v>
      </c>
    </row>
    <row r="1510" spans="1:20">
      <c r="A1510" s="9" t="s">
        <v>4861</v>
      </c>
      <c r="B1510" s="9" t="s">
        <v>4862</v>
      </c>
      <c r="E1510" s="9" t="s">
        <v>4863</v>
      </c>
      <c r="F1510" s="9" t="s">
        <v>4864</v>
      </c>
      <c r="G1510" s="9" t="s">
        <v>3408</v>
      </c>
    </row>
    <row r="1511" spans="1:20">
      <c r="A1511" s="9" t="s">
        <v>3069</v>
      </c>
      <c r="B1511" s="9" t="s">
        <v>3070</v>
      </c>
      <c r="E1511" s="9" t="s">
        <v>575</v>
      </c>
      <c r="F1511" s="9" t="s">
        <v>3071</v>
      </c>
      <c r="G1511" s="9" t="s">
        <v>130</v>
      </c>
    </row>
    <row r="1512" spans="1:20">
      <c r="A1512" s="9" t="s">
        <v>4865</v>
      </c>
      <c r="B1512" s="9" t="s">
        <v>4866</v>
      </c>
      <c r="E1512" s="9" t="s">
        <v>86</v>
      </c>
      <c r="F1512" s="9" t="s">
        <v>4867</v>
      </c>
      <c r="G1512" s="9" t="s">
        <v>3408</v>
      </c>
    </row>
    <row r="1513" spans="1:20">
      <c r="A1513" s="9" t="s">
        <v>4868</v>
      </c>
      <c r="B1513" s="9" t="s">
        <v>4869</v>
      </c>
      <c r="E1513" s="9" t="s">
        <v>57</v>
      </c>
      <c r="F1513" s="9" t="s">
        <v>4870</v>
      </c>
      <c r="G1513" s="9" t="s">
        <v>3408</v>
      </c>
    </row>
    <row r="1514" spans="1:20">
      <c r="A1514" s="9" t="s">
        <v>4871</v>
      </c>
      <c r="B1514" s="9" t="s">
        <v>4872</v>
      </c>
      <c r="E1514" s="9" t="s">
        <v>4873</v>
      </c>
      <c r="F1514" s="9" t="s">
        <v>4874</v>
      </c>
      <c r="G1514" s="9" t="s">
        <v>3408</v>
      </c>
      <c r="H1514" s="9" t="s">
        <v>104</v>
      </c>
    </row>
    <row r="1515" spans="1:20">
      <c r="A1515" s="9" t="s">
        <v>4875</v>
      </c>
      <c r="B1515" s="9" t="s">
        <v>4876</v>
      </c>
      <c r="E1515" s="9" t="s">
        <v>4877</v>
      </c>
      <c r="F1515" s="9" t="s">
        <v>4878</v>
      </c>
      <c r="G1515" s="9" t="s">
        <v>3408</v>
      </c>
      <c r="S1515" s="12">
        <v>3658168.5</v>
      </c>
      <c r="T1515" s="11">
        <v>-0.20499999999999999</v>
      </c>
    </row>
    <row r="1516" spans="1:20">
      <c r="A1516" s="9" t="s">
        <v>3153</v>
      </c>
      <c r="B1516" s="9" t="s">
        <v>3154</v>
      </c>
      <c r="E1516" s="9" t="s">
        <v>86</v>
      </c>
      <c r="F1516" s="9" t="s">
        <v>3155</v>
      </c>
      <c r="G1516" s="9" t="s">
        <v>387</v>
      </c>
      <c r="H1516" s="9" t="s">
        <v>45</v>
      </c>
    </row>
    <row r="1517" spans="1:20">
      <c r="A1517" s="9" t="s">
        <v>4879</v>
      </c>
      <c r="B1517" s="9" t="s">
        <v>4880</v>
      </c>
      <c r="E1517" s="9" t="s">
        <v>86</v>
      </c>
      <c r="F1517" s="9" t="s">
        <v>4881</v>
      </c>
      <c r="G1517" s="9" t="s">
        <v>3408</v>
      </c>
    </row>
    <row r="1518" spans="1:20">
      <c r="A1518" s="9" t="s">
        <v>4882</v>
      </c>
      <c r="B1518" s="9" t="s">
        <v>4883</v>
      </c>
      <c r="E1518" s="9" t="s">
        <v>891</v>
      </c>
      <c r="F1518" s="9" t="s">
        <v>4884</v>
      </c>
      <c r="G1518" s="9" t="s">
        <v>3408</v>
      </c>
      <c r="H1518" s="9" t="s">
        <v>45</v>
      </c>
    </row>
    <row r="1519" spans="1:20">
      <c r="A1519" s="9" t="s">
        <v>4885</v>
      </c>
      <c r="B1519" s="9" t="s">
        <v>4886</v>
      </c>
      <c r="E1519" s="9" t="s">
        <v>288</v>
      </c>
      <c r="F1519" s="9" t="s">
        <v>4887</v>
      </c>
      <c r="G1519" s="9" t="s">
        <v>3408</v>
      </c>
      <c r="H1519" s="9" t="s">
        <v>64</v>
      </c>
    </row>
    <row r="1520" spans="1:20">
      <c r="A1520" s="9" t="s">
        <v>3171</v>
      </c>
      <c r="B1520" s="9" t="s">
        <v>3172</v>
      </c>
      <c r="E1520" s="9" t="s">
        <v>3173</v>
      </c>
      <c r="F1520" s="9" t="s">
        <v>3174</v>
      </c>
      <c r="G1520" s="9" t="s">
        <v>130</v>
      </c>
    </row>
    <row r="1521" spans="1:20">
      <c r="A1521" s="9" t="s">
        <v>4888</v>
      </c>
      <c r="B1521" s="9" t="s">
        <v>4889</v>
      </c>
      <c r="E1521" s="9" t="s">
        <v>280</v>
      </c>
      <c r="F1521" s="9" t="s">
        <v>4890</v>
      </c>
      <c r="G1521" s="9" t="s">
        <v>3598</v>
      </c>
      <c r="H1521" s="9" t="s">
        <v>501</v>
      </c>
    </row>
    <row r="1522" spans="1:20">
      <c r="A1522" s="9" t="s">
        <v>4891</v>
      </c>
      <c r="B1522" s="9" t="s">
        <v>4892</v>
      </c>
      <c r="E1522" s="9" t="s">
        <v>1623</v>
      </c>
      <c r="F1522" s="9" t="s">
        <v>4893</v>
      </c>
      <c r="G1522" s="9" t="s">
        <v>3408</v>
      </c>
      <c r="H1522" s="9" t="s">
        <v>501</v>
      </c>
      <c r="K1522" s="9">
        <v>0</v>
      </c>
      <c r="L1522" s="9">
        <v>1</v>
      </c>
      <c r="N1522" s="9" t="s">
        <v>46</v>
      </c>
    </row>
    <row r="1523" spans="1:20">
      <c r="A1523" s="9" t="s">
        <v>4894</v>
      </c>
      <c r="B1523" s="9" t="s">
        <v>4895</v>
      </c>
      <c r="E1523" s="9" t="s">
        <v>4720</v>
      </c>
      <c r="F1523" s="9" t="s">
        <v>4896</v>
      </c>
      <c r="G1523" s="9" t="s">
        <v>3408</v>
      </c>
    </row>
    <row r="1524" spans="1:20">
      <c r="A1524" s="9" t="s">
        <v>4897</v>
      </c>
      <c r="B1524" s="9" t="s">
        <v>4898</v>
      </c>
      <c r="E1524" s="9" t="s">
        <v>4899</v>
      </c>
      <c r="F1524" s="9" t="s">
        <v>4900</v>
      </c>
      <c r="G1524" s="9" t="s">
        <v>3408</v>
      </c>
    </row>
    <row r="1525" spans="1:20">
      <c r="A1525" s="9" t="s">
        <v>4901</v>
      </c>
      <c r="B1525" s="9" t="s">
        <v>4902</v>
      </c>
      <c r="E1525" s="9" t="s">
        <v>4903</v>
      </c>
      <c r="F1525" s="9" t="s">
        <v>4904</v>
      </c>
      <c r="G1525" s="9" t="s">
        <v>3408</v>
      </c>
    </row>
    <row r="1526" spans="1:20">
      <c r="A1526" s="9" t="s">
        <v>4905</v>
      </c>
      <c r="B1526" s="9" t="s">
        <v>4906</v>
      </c>
      <c r="E1526" s="9" t="s">
        <v>4907</v>
      </c>
      <c r="F1526" s="9" t="s">
        <v>4908</v>
      </c>
      <c r="G1526" s="9" t="s">
        <v>3408</v>
      </c>
    </row>
    <row r="1527" spans="1:20">
      <c r="A1527" s="9" t="s">
        <v>4909</v>
      </c>
      <c r="B1527" s="9" t="s">
        <v>4910</v>
      </c>
      <c r="E1527" s="9" t="s">
        <v>891</v>
      </c>
      <c r="F1527" s="9" t="s">
        <v>4911</v>
      </c>
      <c r="G1527" s="9" t="s">
        <v>3408</v>
      </c>
    </row>
    <row r="1528" spans="1:20">
      <c r="A1528" s="9" t="s">
        <v>4912</v>
      </c>
      <c r="B1528" s="9" t="s">
        <v>4913</v>
      </c>
      <c r="E1528" s="9" t="s">
        <v>3903</v>
      </c>
      <c r="F1528" s="9" t="s">
        <v>4914</v>
      </c>
      <c r="G1528" s="9" t="s">
        <v>3408</v>
      </c>
    </row>
    <row r="1529" spans="1:20">
      <c r="A1529" s="9" t="s">
        <v>4915</v>
      </c>
      <c r="B1529" s="9" t="s">
        <v>4916</v>
      </c>
      <c r="E1529" s="9" t="s">
        <v>4917</v>
      </c>
      <c r="F1529" s="9" t="s">
        <v>4918</v>
      </c>
      <c r="G1529" s="9" t="s">
        <v>3408</v>
      </c>
      <c r="H1529" s="9" t="s">
        <v>45</v>
      </c>
    </row>
    <row r="1530" spans="1:20">
      <c r="A1530" s="9" t="s">
        <v>4919</v>
      </c>
      <c r="B1530" s="9" t="s">
        <v>4920</v>
      </c>
      <c r="E1530" s="9" t="s">
        <v>499</v>
      </c>
      <c r="F1530" s="9" t="s">
        <v>4921</v>
      </c>
      <c r="G1530" s="9" t="s">
        <v>3408</v>
      </c>
    </row>
    <row r="1531" spans="1:20">
      <c r="A1531" s="9" t="s">
        <v>4922</v>
      </c>
      <c r="B1531" s="9" t="s">
        <v>4923</v>
      </c>
      <c r="E1531" s="9" t="s">
        <v>4924</v>
      </c>
      <c r="F1531" s="9" t="s">
        <v>4925</v>
      </c>
      <c r="G1531" s="9" t="s">
        <v>3408</v>
      </c>
    </row>
    <row r="1532" spans="1:20">
      <c r="A1532" s="9" t="s">
        <v>4445</v>
      </c>
      <c r="B1532" s="9" t="s">
        <v>4926</v>
      </c>
      <c r="E1532" s="9" t="s">
        <v>86</v>
      </c>
      <c r="F1532" s="9" t="s">
        <v>4927</v>
      </c>
      <c r="G1532" s="9" t="s">
        <v>3408</v>
      </c>
    </row>
    <row r="1533" spans="1:20">
      <c r="A1533" s="9" t="s">
        <v>4928</v>
      </c>
      <c r="B1533" s="9" t="s">
        <v>4929</v>
      </c>
      <c r="E1533" s="9" t="s">
        <v>364</v>
      </c>
      <c r="F1533" s="9" t="s">
        <v>4930</v>
      </c>
      <c r="G1533" s="9" t="s">
        <v>3408</v>
      </c>
      <c r="S1533" s="12">
        <v>3622.5</v>
      </c>
      <c r="T1533" s="11">
        <v>-5.8200000000000002E-2</v>
      </c>
    </row>
    <row r="1534" spans="1:20">
      <c r="A1534" s="9" t="s">
        <v>4931</v>
      </c>
      <c r="B1534" s="9" t="s">
        <v>4932</v>
      </c>
      <c r="E1534" s="9" t="s">
        <v>411</v>
      </c>
      <c r="F1534" s="9" t="s">
        <v>4933</v>
      </c>
      <c r="G1534" s="9" t="s">
        <v>3408</v>
      </c>
    </row>
    <row r="1535" spans="1:20">
      <c r="A1535" s="9" t="s">
        <v>4934</v>
      </c>
      <c r="B1535" s="9" t="s">
        <v>4935</v>
      </c>
      <c r="E1535" s="9" t="s">
        <v>1054</v>
      </c>
      <c r="F1535" s="9" t="s">
        <v>4936</v>
      </c>
      <c r="G1535" s="9" t="s">
        <v>3408</v>
      </c>
    </row>
    <row r="1536" spans="1:20">
      <c r="A1536" s="9" t="s">
        <v>4937</v>
      </c>
      <c r="B1536" s="9" t="s">
        <v>4938</v>
      </c>
      <c r="E1536" s="9" t="s">
        <v>4626</v>
      </c>
      <c r="F1536" s="9" t="s">
        <v>4937</v>
      </c>
      <c r="G1536" s="9" t="s">
        <v>3408</v>
      </c>
      <c r="K1536" s="9">
        <v>0</v>
      </c>
      <c r="L1536" s="9">
        <v>2</v>
      </c>
      <c r="N1536" s="9" t="s">
        <v>46</v>
      </c>
    </row>
    <row r="1537" spans="1:20">
      <c r="A1537" s="9" t="s">
        <v>4939</v>
      </c>
      <c r="B1537" s="9" t="s">
        <v>4940</v>
      </c>
      <c r="E1537" s="9" t="s">
        <v>750</v>
      </c>
      <c r="F1537" s="9" t="s">
        <v>4941</v>
      </c>
      <c r="G1537" s="9" t="s">
        <v>3408</v>
      </c>
      <c r="H1537" s="9" t="s">
        <v>45</v>
      </c>
    </row>
    <row r="1538" spans="1:20">
      <c r="A1538" s="9" t="s">
        <v>4942</v>
      </c>
      <c r="B1538" s="9" t="s">
        <v>4943</v>
      </c>
      <c r="E1538" s="9" t="s">
        <v>30</v>
      </c>
      <c r="F1538" s="9" t="s">
        <v>4944</v>
      </c>
      <c r="G1538" s="9" t="s">
        <v>3408</v>
      </c>
    </row>
    <row r="1539" spans="1:20">
      <c r="A1539" s="9" t="s">
        <v>4945</v>
      </c>
      <c r="B1539" s="9" t="s">
        <v>4946</v>
      </c>
      <c r="E1539" s="9" t="s">
        <v>86</v>
      </c>
      <c r="F1539" s="9" t="s">
        <v>4947</v>
      </c>
      <c r="G1539" s="9" t="s">
        <v>3408</v>
      </c>
    </row>
    <row r="1540" spans="1:20">
      <c r="A1540" s="9" t="s">
        <v>4948</v>
      </c>
      <c r="B1540" s="9" t="s">
        <v>4949</v>
      </c>
      <c r="E1540" s="9" t="s">
        <v>3931</v>
      </c>
      <c r="F1540" s="9" t="s">
        <v>4950</v>
      </c>
      <c r="G1540" s="9" t="s">
        <v>3408</v>
      </c>
    </row>
    <row r="1541" spans="1:20">
      <c r="A1541" s="9" t="s">
        <v>4951</v>
      </c>
      <c r="B1541" s="9" t="s">
        <v>4952</v>
      </c>
      <c r="E1541" s="9" t="s">
        <v>750</v>
      </c>
      <c r="F1541" s="9" t="s">
        <v>4953</v>
      </c>
      <c r="G1541" s="9" t="s">
        <v>3408</v>
      </c>
      <c r="S1541" s="12">
        <v>4969473.67</v>
      </c>
      <c r="T1541" s="11">
        <v>-0.1749</v>
      </c>
    </row>
    <row r="1542" spans="1:20">
      <c r="A1542" s="9" t="s">
        <v>3274</v>
      </c>
      <c r="B1542" s="9" t="s">
        <v>3275</v>
      </c>
      <c r="E1542" s="9" t="s">
        <v>2295</v>
      </c>
      <c r="F1542" s="9" t="s">
        <v>3276</v>
      </c>
      <c r="G1542" s="9" t="s">
        <v>130</v>
      </c>
      <c r="H1542" s="9" t="s">
        <v>3277</v>
      </c>
    </row>
    <row r="1543" spans="1:20">
      <c r="A1543" s="9" t="s">
        <v>4954</v>
      </c>
      <c r="B1543" s="9" t="s">
        <v>4955</v>
      </c>
      <c r="E1543" s="9" t="s">
        <v>4956</v>
      </c>
      <c r="F1543" s="9" t="s">
        <v>4957</v>
      </c>
      <c r="G1543" s="9" t="s">
        <v>3408</v>
      </c>
    </row>
    <row r="1544" spans="1:20">
      <c r="A1544" s="9" t="s">
        <v>4958</v>
      </c>
      <c r="B1544" s="9" t="s">
        <v>4959</v>
      </c>
      <c r="E1544" s="9" t="s">
        <v>3131</v>
      </c>
      <c r="F1544" s="9" t="s">
        <v>4960</v>
      </c>
      <c r="G1544" s="9" t="s">
        <v>3408</v>
      </c>
    </row>
    <row r="1545" spans="1:20">
      <c r="A1545" s="9" t="s">
        <v>4961</v>
      </c>
      <c r="B1545" s="9" t="s">
        <v>4962</v>
      </c>
      <c r="E1545" s="9" t="s">
        <v>4963</v>
      </c>
      <c r="F1545" s="9" t="s">
        <v>4964</v>
      </c>
      <c r="G1545" s="9" t="s">
        <v>3408</v>
      </c>
    </row>
    <row r="1546" spans="1:20">
      <c r="A1546" s="9" t="s">
        <v>4965</v>
      </c>
      <c r="B1546" s="9" t="s">
        <v>4966</v>
      </c>
      <c r="E1546" s="9" t="s">
        <v>263</v>
      </c>
      <c r="F1546" s="9" t="s">
        <v>4967</v>
      </c>
      <c r="G1546" s="9" t="s">
        <v>3408</v>
      </c>
    </row>
    <row r="1547" spans="1:20">
      <c r="A1547" s="9" t="s">
        <v>4968</v>
      </c>
      <c r="B1547" s="9" t="s">
        <v>4969</v>
      </c>
      <c r="E1547" s="9" t="s">
        <v>364</v>
      </c>
      <c r="F1547" s="9" t="s">
        <v>4970</v>
      </c>
      <c r="G1547" s="9" t="s">
        <v>3408</v>
      </c>
    </row>
    <row r="1548" spans="1:20">
      <c r="A1548" s="9" t="s">
        <v>4971</v>
      </c>
      <c r="B1548" s="9" t="s">
        <v>4972</v>
      </c>
      <c r="E1548" s="9" t="s">
        <v>150</v>
      </c>
      <c r="F1548" s="9" t="s">
        <v>4973</v>
      </c>
      <c r="G1548" s="9" t="s">
        <v>3408</v>
      </c>
      <c r="H1548" s="9" t="s">
        <v>25</v>
      </c>
    </row>
    <row r="1549" spans="1:20">
      <c r="A1549" s="9" t="s">
        <v>4974</v>
      </c>
      <c r="B1549" s="9" t="s">
        <v>4975</v>
      </c>
      <c r="E1549" s="9" t="s">
        <v>1015</v>
      </c>
      <c r="F1549" s="9" t="s">
        <v>4976</v>
      </c>
      <c r="G1549" s="9" t="s">
        <v>3408</v>
      </c>
    </row>
    <row r="1550" spans="1:20">
      <c r="A1550" s="9" t="s">
        <v>4977</v>
      </c>
      <c r="B1550" s="9" t="s">
        <v>4978</v>
      </c>
      <c r="E1550" s="9" t="s">
        <v>460</v>
      </c>
      <c r="F1550" s="9" t="s">
        <v>4979</v>
      </c>
      <c r="G1550" s="9" t="s">
        <v>3408</v>
      </c>
    </row>
    <row r="1551" spans="1:20">
      <c r="A1551" s="9" t="s">
        <v>4980</v>
      </c>
      <c r="B1551" s="9" t="s">
        <v>4981</v>
      </c>
      <c r="E1551" s="9" t="s">
        <v>57</v>
      </c>
      <c r="F1551" s="9" t="s">
        <v>4982</v>
      </c>
      <c r="G1551" s="9" t="s">
        <v>3408</v>
      </c>
      <c r="S1551" s="12">
        <v>857446.5</v>
      </c>
      <c r="T1551" s="11">
        <v>0.59019999999999995</v>
      </c>
    </row>
    <row r="1552" spans="1:20">
      <c r="A1552" s="9" t="s">
        <v>4983</v>
      </c>
      <c r="B1552" s="9" t="s">
        <v>4984</v>
      </c>
      <c r="E1552" s="9" t="s">
        <v>4985</v>
      </c>
      <c r="F1552" s="9" t="s">
        <v>4986</v>
      </c>
      <c r="G1552" s="9" t="s">
        <v>3408</v>
      </c>
    </row>
    <row r="1553" spans="1:7">
      <c r="A1553" s="9" t="s">
        <v>4987</v>
      </c>
      <c r="B1553" s="9" t="s">
        <v>4988</v>
      </c>
      <c r="E1553" s="9" t="s">
        <v>613</v>
      </c>
      <c r="F1553" s="9" t="s">
        <v>4989</v>
      </c>
      <c r="G1553" s="9" t="s">
        <v>3408</v>
      </c>
    </row>
    <row r="1554" spans="1:7">
      <c r="A1554" s="9" t="s">
        <v>4990</v>
      </c>
      <c r="B1554" s="9" t="s">
        <v>4991</v>
      </c>
      <c r="E1554" s="9" t="s">
        <v>4992</v>
      </c>
      <c r="F1554" s="9" t="s">
        <v>4993</v>
      </c>
      <c r="G1554" s="9" t="s">
        <v>3408</v>
      </c>
    </row>
    <row r="1555" spans="1:7">
      <c r="A1555" s="9" t="s">
        <v>4994</v>
      </c>
      <c r="B1555" s="9" t="s">
        <v>4995</v>
      </c>
      <c r="E1555" s="9" t="s">
        <v>4996</v>
      </c>
      <c r="F1555" s="9" t="s">
        <v>4997</v>
      </c>
      <c r="G1555" s="9" t="s">
        <v>3408</v>
      </c>
    </row>
    <row r="1556" spans="1:7">
      <c r="A1556" s="9" t="s">
        <v>4998</v>
      </c>
      <c r="B1556" s="9" t="s">
        <v>4999</v>
      </c>
      <c r="E1556" s="9" t="s">
        <v>575</v>
      </c>
      <c r="F1556" s="9" t="s">
        <v>5000</v>
      </c>
      <c r="G1556" s="9" t="s">
        <v>3408</v>
      </c>
    </row>
    <row r="1557" spans="1:7">
      <c r="A1557" s="9" t="s">
        <v>5001</v>
      </c>
      <c r="B1557" s="9" t="s">
        <v>5002</v>
      </c>
      <c r="E1557" s="9" t="s">
        <v>259</v>
      </c>
      <c r="F1557" s="9" t="s">
        <v>5003</v>
      </c>
      <c r="G1557" s="9" t="s">
        <v>3408</v>
      </c>
    </row>
    <row r="1558" spans="1:7">
      <c r="A1558" s="9" t="s">
        <v>5004</v>
      </c>
      <c r="B1558" s="9" t="s">
        <v>5005</v>
      </c>
      <c r="E1558" s="9" t="s">
        <v>1497</v>
      </c>
      <c r="F1558" s="9" t="s">
        <v>5006</v>
      </c>
      <c r="G1558" s="9" t="s">
        <v>3408</v>
      </c>
    </row>
    <row r="1559" spans="1:7">
      <c r="A1559" s="9" t="s">
        <v>5007</v>
      </c>
      <c r="B1559" s="9" t="s">
        <v>5008</v>
      </c>
      <c r="E1559" s="9" t="s">
        <v>3009</v>
      </c>
      <c r="F1559" s="9" t="s">
        <v>5009</v>
      </c>
      <c r="G1559" s="9" t="s">
        <v>3408</v>
      </c>
    </row>
    <row r="1560" spans="1:7">
      <c r="A1560" s="9" t="s">
        <v>5010</v>
      </c>
      <c r="B1560" s="9" t="s">
        <v>5011</v>
      </c>
      <c r="E1560" s="9" t="s">
        <v>5012</v>
      </c>
      <c r="F1560" s="9" t="s">
        <v>5013</v>
      </c>
      <c r="G1560" s="9" t="s">
        <v>3408</v>
      </c>
    </row>
    <row r="1561" spans="1:7">
      <c r="A1561" s="9" t="s">
        <v>5014</v>
      </c>
      <c r="B1561" s="9" t="s">
        <v>5015</v>
      </c>
      <c r="E1561" s="9" t="s">
        <v>1054</v>
      </c>
      <c r="F1561" s="9" t="s">
        <v>5016</v>
      </c>
      <c r="G1561" s="9" t="s">
        <v>3408</v>
      </c>
    </row>
    <row r="1562" spans="1:7">
      <c r="A1562" s="9" t="s">
        <v>5017</v>
      </c>
      <c r="B1562" s="9" t="s">
        <v>5018</v>
      </c>
      <c r="E1562" s="9" t="s">
        <v>5019</v>
      </c>
      <c r="F1562" s="9" t="s">
        <v>5020</v>
      </c>
      <c r="G1562" s="9" t="s">
        <v>3408</v>
      </c>
    </row>
    <row r="1563" spans="1:7">
      <c r="A1563" s="9" t="s">
        <v>5021</v>
      </c>
      <c r="B1563" s="9" t="s">
        <v>5022</v>
      </c>
      <c r="E1563" s="9" t="s">
        <v>2641</v>
      </c>
      <c r="F1563" s="9" t="s">
        <v>5023</v>
      </c>
      <c r="G1563" s="9" t="s">
        <v>3408</v>
      </c>
    </row>
    <row r="1564" spans="1:7">
      <c r="A1564" s="9" t="s">
        <v>5024</v>
      </c>
      <c r="B1564" s="9" t="s">
        <v>5025</v>
      </c>
      <c r="E1564" s="9" t="s">
        <v>43</v>
      </c>
      <c r="F1564" s="9" t="s">
        <v>5026</v>
      </c>
      <c r="G1564" s="9" t="s">
        <v>3408</v>
      </c>
    </row>
    <row r="1565" spans="1:7">
      <c r="A1565" s="9" t="s">
        <v>5027</v>
      </c>
      <c r="B1565" s="9" t="s">
        <v>5028</v>
      </c>
      <c r="E1565" s="9" t="s">
        <v>90</v>
      </c>
      <c r="F1565" s="9" t="s">
        <v>5029</v>
      </c>
      <c r="G1565" s="9" t="s">
        <v>3408</v>
      </c>
    </row>
    <row r="1566" spans="1:7">
      <c r="A1566" s="9" t="s">
        <v>5030</v>
      </c>
      <c r="B1566" s="9" t="s">
        <v>5031</v>
      </c>
      <c r="E1566" s="9" t="s">
        <v>1487</v>
      </c>
      <c r="F1566" s="9" t="s">
        <v>5032</v>
      </c>
      <c r="G1566" s="9" t="s">
        <v>3408</v>
      </c>
    </row>
    <row r="1567" spans="1:7">
      <c r="A1567" s="9" t="s">
        <v>5033</v>
      </c>
      <c r="B1567" s="9" t="s">
        <v>5034</v>
      </c>
      <c r="E1567" s="9" t="s">
        <v>868</v>
      </c>
      <c r="F1567" s="9" t="s">
        <v>5035</v>
      </c>
      <c r="G1567" s="9" t="s">
        <v>3408</v>
      </c>
    </row>
    <row r="1568" spans="1:7">
      <c r="A1568" s="9" t="s">
        <v>5036</v>
      </c>
      <c r="B1568" s="9" t="s">
        <v>5037</v>
      </c>
      <c r="E1568" s="9" t="s">
        <v>2620</v>
      </c>
      <c r="F1568" s="9" t="s">
        <v>5038</v>
      </c>
      <c r="G1568" s="9" t="s">
        <v>3408</v>
      </c>
    </row>
    <row r="1569" spans="1:20">
      <c r="A1569" s="9" t="s">
        <v>5039</v>
      </c>
      <c r="B1569" s="9" t="s">
        <v>5040</v>
      </c>
      <c r="E1569" s="9" t="s">
        <v>350</v>
      </c>
      <c r="F1569" s="9" t="s">
        <v>5041</v>
      </c>
      <c r="G1569" s="9" t="s">
        <v>3408</v>
      </c>
      <c r="H1569" s="9" t="s">
        <v>45</v>
      </c>
    </row>
    <row r="1570" spans="1:20">
      <c r="A1570" s="9" t="s">
        <v>5042</v>
      </c>
      <c r="B1570" s="9" t="s">
        <v>5043</v>
      </c>
      <c r="E1570" s="9" t="s">
        <v>5044</v>
      </c>
      <c r="F1570" s="9" t="s">
        <v>5045</v>
      </c>
      <c r="G1570" s="9" t="s">
        <v>3408</v>
      </c>
    </row>
    <row r="1571" spans="1:20">
      <c r="A1571" s="9" t="s">
        <v>5046</v>
      </c>
      <c r="B1571" s="9" t="s">
        <v>5047</v>
      </c>
      <c r="C1571" s="9">
        <v>1</v>
      </c>
      <c r="E1571" s="9" t="s">
        <v>71</v>
      </c>
      <c r="F1571" s="9" t="s">
        <v>5048</v>
      </c>
      <c r="G1571" s="9" t="s">
        <v>5049</v>
      </c>
      <c r="H1571" s="9" t="s">
        <v>5050</v>
      </c>
      <c r="O1571" s="9">
        <v>1</v>
      </c>
      <c r="R1571" s="9">
        <v>1</v>
      </c>
    </row>
    <row r="1572" spans="1:20">
      <c r="A1572" s="9" t="s">
        <v>5051</v>
      </c>
      <c r="B1572" s="9" t="s">
        <v>5052</v>
      </c>
      <c r="C1572" s="9">
        <v>1</v>
      </c>
      <c r="E1572" s="9" t="s">
        <v>1198</v>
      </c>
      <c r="F1572" s="9" t="s">
        <v>5053</v>
      </c>
      <c r="G1572" s="9" t="s">
        <v>5054</v>
      </c>
      <c r="O1572" s="9">
        <v>1</v>
      </c>
    </row>
    <row r="1573" spans="1:20">
      <c r="A1573" s="9" t="s">
        <v>278</v>
      </c>
      <c r="B1573" s="9" t="s">
        <v>279</v>
      </c>
      <c r="C1573" s="9">
        <v>1</v>
      </c>
      <c r="E1573" s="9" t="s">
        <v>280</v>
      </c>
      <c r="F1573" s="9" t="s">
        <v>281</v>
      </c>
      <c r="G1573" s="9" t="s">
        <v>282</v>
      </c>
      <c r="O1573" s="9">
        <v>1</v>
      </c>
      <c r="S1573" s="10">
        <v>12949480</v>
      </c>
      <c r="T1573" s="11">
        <v>-2.5000000000000001E-2</v>
      </c>
    </row>
    <row r="1574" spans="1:20">
      <c r="A1574" s="9" t="s">
        <v>5055</v>
      </c>
      <c r="B1574" s="9" t="s">
        <v>5056</v>
      </c>
      <c r="C1574" s="9">
        <v>1</v>
      </c>
      <c r="E1574" s="9" t="s">
        <v>2083</v>
      </c>
      <c r="F1574" s="9" t="s">
        <v>5057</v>
      </c>
      <c r="G1574" s="9" t="s">
        <v>5054</v>
      </c>
      <c r="O1574" s="9">
        <v>1</v>
      </c>
      <c r="R1574" s="9">
        <v>1</v>
      </c>
      <c r="S1574" s="9">
        <v>886.5</v>
      </c>
      <c r="T1574" s="11">
        <v>-0.27810000000000001</v>
      </c>
    </row>
    <row r="1575" spans="1:20">
      <c r="A1575" s="9" t="s">
        <v>5058</v>
      </c>
      <c r="B1575" s="9" t="s">
        <v>5059</v>
      </c>
      <c r="C1575" s="9">
        <v>1</v>
      </c>
      <c r="E1575" s="9" t="s">
        <v>499</v>
      </c>
      <c r="F1575" s="9" t="s">
        <v>5060</v>
      </c>
      <c r="G1575" s="9" t="s">
        <v>5054</v>
      </c>
      <c r="O1575" s="9">
        <v>1</v>
      </c>
    </row>
    <row r="1576" spans="1:20">
      <c r="A1576" s="9" t="s">
        <v>375</v>
      </c>
      <c r="B1576" s="9" t="s">
        <v>376</v>
      </c>
      <c r="C1576" s="9">
        <v>2</v>
      </c>
      <c r="E1576" s="9" t="s">
        <v>377</v>
      </c>
      <c r="F1576" s="9" t="s">
        <v>378</v>
      </c>
      <c r="G1576" s="9" t="s">
        <v>379</v>
      </c>
      <c r="H1576" s="9" t="s">
        <v>45</v>
      </c>
      <c r="K1576" s="9">
        <v>0</v>
      </c>
      <c r="L1576" s="9">
        <v>4</v>
      </c>
      <c r="N1576" s="9" t="s">
        <v>46</v>
      </c>
      <c r="O1576" s="9">
        <v>2</v>
      </c>
    </row>
    <row r="1577" spans="1:20">
      <c r="A1577" s="9" t="s">
        <v>5061</v>
      </c>
      <c r="B1577" s="9" t="s">
        <v>5062</v>
      </c>
      <c r="C1577" s="9">
        <v>2</v>
      </c>
      <c r="E1577" s="9" t="s">
        <v>86</v>
      </c>
      <c r="F1577" s="9" t="s">
        <v>5063</v>
      </c>
      <c r="G1577" s="9" t="s">
        <v>5054</v>
      </c>
      <c r="O1577" s="9">
        <v>2</v>
      </c>
      <c r="R1577" s="9">
        <v>1</v>
      </c>
    </row>
    <row r="1578" spans="1:20">
      <c r="A1578" s="9" t="s">
        <v>5064</v>
      </c>
      <c r="B1578" s="9" t="s">
        <v>5065</v>
      </c>
      <c r="C1578" s="9">
        <v>2</v>
      </c>
      <c r="E1578" s="9" t="s">
        <v>5066</v>
      </c>
      <c r="F1578" s="9" t="s">
        <v>5067</v>
      </c>
      <c r="G1578" s="9" t="s">
        <v>5049</v>
      </c>
      <c r="H1578" s="9" t="s">
        <v>5068</v>
      </c>
      <c r="O1578" s="9">
        <v>1</v>
      </c>
      <c r="R1578" s="9">
        <v>2</v>
      </c>
      <c r="T1578" s="11">
        <v>-0.28799999999999998</v>
      </c>
    </row>
    <row r="1579" spans="1:20">
      <c r="A1579" s="9" t="s">
        <v>5069</v>
      </c>
      <c r="B1579" s="9" t="s">
        <v>5070</v>
      </c>
      <c r="C1579" s="9">
        <v>2</v>
      </c>
      <c r="E1579" s="9" t="s">
        <v>5071</v>
      </c>
      <c r="F1579" s="9" t="s">
        <v>5072</v>
      </c>
      <c r="G1579" s="9" t="s">
        <v>5054</v>
      </c>
      <c r="O1579" s="9">
        <v>2</v>
      </c>
    </row>
    <row r="1580" spans="1:20">
      <c r="A1580" s="9" t="s">
        <v>545</v>
      </c>
      <c r="B1580" s="9" t="s">
        <v>546</v>
      </c>
      <c r="C1580" s="9">
        <v>3</v>
      </c>
      <c r="E1580" s="9" t="s">
        <v>333</v>
      </c>
      <c r="F1580" s="9" t="s">
        <v>547</v>
      </c>
      <c r="G1580" s="9" t="s">
        <v>548</v>
      </c>
      <c r="H1580" s="9" t="s">
        <v>170</v>
      </c>
      <c r="J1580" s="9">
        <v>12</v>
      </c>
      <c r="O1580" s="9">
        <v>3</v>
      </c>
    </row>
    <row r="1581" spans="1:20">
      <c r="A1581" s="9" t="s">
        <v>5073</v>
      </c>
      <c r="B1581" s="9" t="s">
        <v>5074</v>
      </c>
      <c r="C1581" s="9">
        <v>4</v>
      </c>
      <c r="D1581" s="9">
        <v>1</v>
      </c>
      <c r="E1581" s="9" t="s">
        <v>801</v>
      </c>
      <c r="F1581" s="9" t="s">
        <v>5075</v>
      </c>
      <c r="G1581" s="9" t="s">
        <v>5054</v>
      </c>
      <c r="I1581" s="9">
        <v>1</v>
      </c>
      <c r="K1581" s="9">
        <v>0</v>
      </c>
      <c r="L1581" s="9">
        <v>9</v>
      </c>
      <c r="N1581" s="9" t="s">
        <v>27</v>
      </c>
      <c r="O1581" s="9">
        <v>4</v>
      </c>
      <c r="Q1581" s="9">
        <v>3</v>
      </c>
      <c r="S1581" s="10">
        <v>261876</v>
      </c>
      <c r="T1581" s="11">
        <v>0.11650000000000001</v>
      </c>
    </row>
    <row r="1582" spans="1:20">
      <c r="A1582" s="9" t="s">
        <v>667</v>
      </c>
      <c r="B1582" s="9" t="s">
        <v>668</v>
      </c>
      <c r="C1582" s="9">
        <v>4</v>
      </c>
      <c r="E1582" s="9" t="s">
        <v>280</v>
      </c>
      <c r="F1582" s="9" t="s">
        <v>669</v>
      </c>
      <c r="G1582" s="9" t="s">
        <v>670</v>
      </c>
      <c r="O1582" s="9">
        <v>3</v>
      </c>
    </row>
    <row r="1583" spans="1:20">
      <c r="A1583" s="9" t="s">
        <v>671</v>
      </c>
      <c r="B1583" s="9" t="s">
        <v>672</v>
      </c>
      <c r="C1583" s="9">
        <v>4</v>
      </c>
      <c r="E1583" s="9" t="s">
        <v>86</v>
      </c>
      <c r="F1583" s="9" t="s">
        <v>673</v>
      </c>
      <c r="G1583" s="9" t="s">
        <v>670</v>
      </c>
      <c r="H1583" s="9" t="s">
        <v>45</v>
      </c>
      <c r="O1583" s="9">
        <v>4</v>
      </c>
      <c r="R1583" s="9">
        <v>2</v>
      </c>
      <c r="S1583" s="12">
        <v>4229.5</v>
      </c>
      <c r="T1583" s="11">
        <v>0.97350000000000003</v>
      </c>
    </row>
    <row r="1584" spans="1:20">
      <c r="A1584" s="9" t="s">
        <v>5076</v>
      </c>
      <c r="B1584" s="9" t="s">
        <v>5077</v>
      </c>
      <c r="C1584" s="9">
        <v>4</v>
      </c>
      <c r="D1584" s="9">
        <v>1</v>
      </c>
      <c r="E1584" s="9" t="s">
        <v>53</v>
      </c>
      <c r="F1584" s="9" t="s">
        <v>5078</v>
      </c>
      <c r="G1584" s="9" t="s">
        <v>5054</v>
      </c>
      <c r="H1584" s="9" t="s">
        <v>25</v>
      </c>
      <c r="I1584" s="9">
        <v>1</v>
      </c>
      <c r="O1584" s="9">
        <v>2</v>
      </c>
      <c r="Q1584" s="9">
        <v>2</v>
      </c>
    </row>
    <row r="1585" spans="1:20">
      <c r="A1585" s="9" t="s">
        <v>748</v>
      </c>
      <c r="B1585" s="9" t="s">
        <v>749</v>
      </c>
      <c r="C1585" s="9">
        <v>5</v>
      </c>
      <c r="E1585" s="9" t="s">
        <v>750</v>
      </c>
      <c r="F1585" s="9" t="s">
        <v>751</v>
      </c>
      <c r="G1585" s="9" t="s">
        <v>670</v>
      </c>
      <c r="H1585" s="9" t="s">
        <v>648</v>
      </c>
      <c r="O1585" s="9">
        <v>5</v>
      </c>
      <c r="S1585" s="12">
        <v>3139.5</v>
      </c>
      <c r="T1585" s="11">
        <v>-0.8266</v>
      </c>
    </row>
    <row r="1586" spans="1:20">
      <c r="A1586" s="9" t="s">
        <v>859</v>
      </c>
      <c r="B1586" s="9" t="s">
        <v>860</v>
      </c>
      <c r="C1586" s="9">
        <v>7</v>
      </c>
      <c r="D1586" s="9">
        <v>1</v>
      </c>
      <c r="E1586" s="9" t="s">
        <v>205</v>
      </c>
      <c r="F1586" s="9" t="s">
        <v>861</v>
      </c>
      <c r="G1586" s="9" t="s">
        <v>379</v>
      </c>
      <c r="H1586" s="9" t="s">
        <v>25</v>
      </c>
      <c r="I1586" s="9">
        <v>1</v>
      </c>
      <c r="K1586" s="9">
        <v>0</v>
      </c>
      <c r="L1586" s="9">
        <v>1</v>
      </c>
      <c r="N1586" s="9" t="s">
        <v>46</v>
      </c>
      <c r="O1586" s="9">
        <v>7</v>
      </c>
      <c r="Q1586" s="9">
        <v>2</v>
      </c>
    </row>
    <row r="1587" spans="1:20">
      <c r="A1587" s="9" t="s">
        <v>926</v>
      </c>
      <c r="B1587" s="9" t="s">
        <v>927</v>
      </c>
      <c r="C1587" s="9">
        <v>8</v>
      </c>
      <c r="E1587" s="9" t="s">
        <v>71</v>
      </c>
      <c r="F1587" s="9" t="s">
        <v>928</v>
      </c>
      <c r="G1587" s="9" t="s">
        <v>929</v>
      </c>
      <c r="H1587" s="9" t="s">
        <v>25</v>
      </c>
      <c r="J1587" s="9">
        <v>24</v>
      </c>
      <c r="O1587" s="9">
        <v>8</v>
      </c>
      <c r="R1587" s="9">
        <v>4</v>
      </c>
    </row>
    <row r="1588" spans="1:20">
      <c r="A1588" s="9" t="s">
        <v>5079</v>
      </c>
      <c r="B1588" s="9" t="s">
        <v>5080</v>
      </c>
      <c r="C1588" s="9">
        <v>9</v>
      </c>
      <c r="D1588" s="9">
        <v>1</v>
      </c>
      <c r="E1588" s="9" t="s">
        <v>71</v>
      </c>
      <c r="F1588" s="9" t="s">
        <v>5081</v>
      </c>
      <c r="G1588" s="9" t="s">
        <v>5054</v>
      </c>
      <c r="I1588" s="9">
        <v>1</v>
      </c>
      <c r="O1588" s="9">
        <v>9</v>
      </c>
      <c r="R1588" s="9">
        <v>2</v>
      </c>
      <c r="S1588" s="12">
        <v>7542546.5</v>
      </c>
      <c r="T1588" s="11">
        <v>-0.14799999999999999</v>
      </c>
    </row>
    <row r="1589" spans="1:20">
      <c r="A1589" s="9" t="s">
        <v>5082</v>
      </c>
      <c r="B1589" s="9" t="s">
        <v>5083</v>
      </c>
      <c r="C1589" s="9">
        <v>13</v>
      </c>
      <c r="E1589" s="9" t="s">
        <v>86</v>
      </c>
      <c r="F1589" s="9" t="s">
        <v>5084</v>
      </c>
      <c r="G1589" s="9" t="s">
        <v>5085</v>
      </c>
      <c r="H1589" s="9" t="s">
        <v>25</v>
      </c>
      <c r="O1589" s="9">
        <v>12</v>
      </c>
      <c r="Q1589" s="9">
        <v>3</v>
      </c>
      <c r="R1589" s="9">
        <v>3</v>
      </c>
    </row>
    <row r="1590" spans="1:20">
      <c r="A1590" s="9" t="s">
        <v>5086</v>
      </c>
      <c r="B1590" s="9" t="s">
        <v>5087</v>
      </c>
      <c r="C1590" s="9">
        <v>39</v>
      </c>
      <c r="D1590" s="9">
        <v>3</v>
      </c>
      <c r="E1590" s="9" t="s">
        <v>86</v>
      </c>
      <c r="F1590" s="9" t="s">
        <v>5088</v>
      </c>
      <c r="G1590" s="9" t="s">
        <v>5049</v>
      </c>
      <c r="H1590" s="9" t="s">
        <v>25</v>
      </c>
      <c r="I1590" s="9">
        <v>3</v>
      </c>
      <c r="O1590" s="9">
        <v>33</v>
      </c>
      <c r="Q1590" s="9">
        <v>12</v>
      </c>
      <c r="S1590" s="12">
        <v>3172.67</v>
      </c>
      <c r="T1590" s="11">
        <v>-0.33310000000000001</v>
      </c>
    </row>
    <row r="1591" spans="1:20">
      <c r="A1591" s="9" t="s">
        <v>1443</v>
      </c>
      <c r="B1591" s="9" t="s">
        <v>1444</v>
      </c>
      <c r="C1591" s="9">
        <v>40</v>
      </c>
      <c r="E1591" s="9" t="s">
        <v>1445</v>
      </c>
      <c r="F1591" s="9" t="s">
        <v>1446</v>
      </c>
      <c r="G1591" s="9" t="s">
        <v>670</v>
      </c>
      <c r="H1591" s="9" t="s">
        <v>45</v>
      </c>
      <c r="O1591" s="9">
        <v>40</v>
      </c>
      <c r="Q1591" s="9">
        <v>2</v>
      </c>
      <c r="R1591" s="9">
        <v>1</v>
      </c>
      <c r="S1591" s="12">
        <v>2337.83</v>
      </c>
      <c r="T1591" s="11">
        <v>0.21299999999999999</v>
      </c>
    </row>
    <row r="1592" spans="1:20">
      <c r="A1592" s="9" t="s">
        <v>1680</v>
      </c>
      <c r="B1592" s="9" t="s">
        <v>1681</v>
      </c>
      <c r="C1592" s="9">
        <v>155</v>
      </c>
      <c r="D1592" s="9">
        <v>16</v>
      </c>
      <c r="E1592" s="9" t="s">
        <v>499</v>
      </c>
      <c r="F1592" s="9" t="s">
        <v>1682</v>
      </c>
      <c r="G1592" s="9" t="s">
        <v>929</v>
      </c>
      <c r="H1592" s="9" t="s">
        <v>25</v>
      </c>
      <c r="I1592" s="9">
        <v>16</v>
      </c>
      <c r="K1592" s="9">
        <v>0</v>
      </c>
      <c r="L1592" s="9">
        <v>3</v>
      </c>
      <c r="N1592" s="9" t="s">
        <v>46</v>
      </c>
      <c r="O1592" s="9">
        <v>132</v>
      </c>
      <c r="Q1592" s="9">
        <v>34</v>
      </c>
      <c r="R1592" s="9">
        <v>2</v>
      </c>
      <c r="S1592" s="12">
        <v>22994.5</v>
      </c>
      <c r="T1592" s="11">
        <v>0.44950000000000001</v>
      </c>
    </row>
    <row r="1593" spans="1:20">
      <c r="A1593" s="9" t="s">
        <v>1762</v>
      </c>
      <c r="B1593" s="9" t="s">
        <v>1763</v>
      </c>
      <c r="E1593" s="9" t="s">
        <v>30</v>
      </c>
      <c r="F1593" s="9" t="s">
        <v>1764</v>
      </c>
      <c r="G1593" s="9" t="s">
        <v>1765</v>
      </c>
      <c r="H1593" s="9" t="s">
        <v>426</v>
      </c>
      <c r="J1593" s="9">
        <v>30</v>
      </c>
      <c r="K1593" s="9">
        <v>0</v>
      </c>
      <c r="L1593" s="9">
        <v>2</v>
      </c>
      <c r="N1593" s="9" t="s">
        <v>46</v>
      </c>
      <c r="S1593" s="12">
        <v>13313.5</v>
      </c>
      <c r="T1593" s="11">
        <v>-2.3099999999999999E-2</v>
      </c>
    </row>
    <row r="1594" spans="1:20">
      <c r="A1594" s="9" t="s">
        <v>4083</v>
      </c>
      <c r="B1594" s="9" t="s">
        <v>4084</v>
      </c>
      <c r="E1594" s="9" t="s">
        <v>1830</v>
      </c>
      <c r="F1594" s="9" t="s">
        <v>4085</v>
      </c>
      <c r="G1594" s="9" t="s">
        <v>4086</v>
      </c>
    </row>
    <row r="1595" spans="1:20">
      <c r="A1595" s="9" t="s">
        <v>1803</v>
      </c>
      <c r="B1595" s="9" t="s">
        <v>1804</v>
      </c>
      <c r="E1595" s="9" t="s">
        <v>30</v>
      </c>
      <c r="F1595" s="9" t="s">
        <v>1805</v>
      </c>
      <c r="G1595" s="9" t="s">
        <v>379</v>
      </c>
      <c r="K1595" s="9">
        <v>0</v>
      </c>
      <c r="L1595" s="9">
        <v>1</v>
      </c>
      <c r="N1595" s="9" t="s">
        <v>95</v>
      </c>
      <c r="T1595" s="11">
        <v>-0.72499999999999998</v>
      </c>
    </row>
    <row r="1596" spans="1:20">
      <c r="A1596" s="9" t="s">
        <v>1832</v>
      </c>
      <c r="B1596" s="9" t="s">
        <v>1833</v>
      </c>
      <c r="E1596" s="9" t="s">
        <v>71</v>
      </c>
      <c r="F1596" s="9" t="s">
        <v>1834</v>
      </c>
      <c r="G1596" s="9" t="s">
        <v>379</v>
      </c>
      <c r="H1596" s="9" t="s">
        <v>45</v>
      </c>
      <c r="S1596" s="10">
        <v>1456</v>
      </c>
      <c r="T1596" s="11">
        <v>-0.1061</v>
      </c>
    </row>
    <row r="1597" spans="1:20">
      <c r="A1597" s="9" t="s">
        <v>1835</v>
      </c>
      <c r="B1597" s="9" t="s">
        <v>1836</v>
      </c>
      <c r="E1597" s="9" t="s">
        <v>724</v>
      </c>
      <c r="F1597" s="9" t="s">
        <v>1837</v>
      </c>
      <c r="G1597" s="9" t="s">
        <v>379</v>
      </c>
    </row>
    <row r="1598" spans="1:20">
      <c r="A1598" s="9" t="s">
        <v>5089</v>
      </c>
      <c r="B1598" s="9" t="s">
        <v>5090</v>
      </c>
      <c r="E1598" s="9" t="s">
        <v>592</v>
      </c>
      <c r="F1598" s="9" t="s">
        <v>5091</v>
      </c>
      <c r="G1598" s="9" t="s">
        <v>5054</v>
      </c>
      <c r="S1598" s="10">
        <v>4573203</v>
      </c>
      <c r="T1598" s="11">
        <v>6.3E-3</v>
      </c>
    </row>
    <row r="1599" spans="1:20">
      <c r="A1599" s="9" t="s">
        <v>5092</v>
      </c>
      <c r="B1599" s="9" t="s">
        <v>5093</v>
      </c>
      <c r="E1599" s="9" t="s">
        <v>90</v>
      </c>
      <c r="F1599" s="9" t="s">
        <v>5094</v>
      </c>
      <c r="G1599" s="9" t="s">
        <v>5054</v>
      </c>
      <c r="S1599" s="12">
        <v>15708.17</v>
      </c>
      <c r="T1599" s="11">
        <v>-0.16259999999999999</v>
      </c>
    </row>
    <row r="1600" spans="1:20">
      <c r="A1600" s="9" t="s">
        <v>4145</v>
      </c>
      <c r="B1600" s="9" t="s">
        <v>4146</v>
      </c>
      <c r="E1600" s="9" t="s">
        <v>61</v>
      </c>
      <c r="F1600" s="9" t="s">
        <v>4147</v>
      </c>
      <c r="G1600" s="9" t="s">
        <v>4086</v>
      </c>
    </row>
    <row r="1601" spans="1:20">
      <c r="A1601" s="9" t="s">
        <v>1910</v>
      </c>
      <c r="B1601" s="9" t="s">
        <v>1911</v>
      </c>
      <c r="E1601" s="9" t="s">
        <v>259</v>
      </c>
      <c r="F1601" s="9" t="s">
        <v>1912</v>
      </c>
      <c r="G1601" s="9" t="s">
        <v>670</v>
      </c>
      <c r="H1601" s="9" t="s">
        <v>25</v>
      </c>
      <c r="J1601" s="9">
        <v>1</v>
      </c>
      <c r="K1601" s="9">
        <v>0</v>
      </c>
      <c r="L1601" s="9">
        <v>1</v>
      </c>
      <c r="N1601" s="9" t="s">
        <v>46</v>
      </c>
    </row>
    <row r="1602" spans="1:20">
      <c r="A1602" s="9" t="s">
        <v>1917</v>
      </c>
      <c r="B1602" s="9" t="s">
        <v>1918</v>
      </c>
      <c r="E1602" s="9" t="s">
        <v>86</v>
      </c>
      <c r="F1602" s="9" t="s">
        <v>1919</v>
      </c>
      <c r="G1602" s="9" t="s">
        <v>1920</v>
      </c>
      <c r="H1602" s="9" t="s">
        <v>1921</v>
      </c>
    </row>
    <row r="1603" spans="1:20">
      <c r="A1603" s="9" t="s">
        <v>5095</v>
      </c>
      <c r="B1603" s="9" t="s">
        <v>5096</v>
      </c>
      <c r="E1603" s="9" t="s">
        <v>651</v>
      </c>
      <c r="F1603" s="9" t="s">
        <v>5097</v>
      </c>
      <c r="G1603" s="9" t="s">
        <v>5054</v>
      </c>
      <c r="K1603" s="9">
        <v>0</v>
      </c>
      <c r="L1603" s="9">
        <v>2</v>
      </c>
      <c r="N1603" s="9" t="s">
        <v>46</v>
      </c>
      <c r="T1603" s="11">
        <v>-3.5200000000000002E-2</v>
      </c>
    </row>
    <row r="1604" spans="1:20">
      <c r="A1604" s="9" t="s">
        <v>1960</v>
      </c>
      <c r="B1604" s="9" t="s">
        <v>1961</v>
      </c>
      <c r="E1604" s="9" t="s">
        <v>110</v>
      </c>
      <c r="F1604" s="9" t="s">
        <v>1962</v>
      </c>
      <c r="G1604" s="9" t="s">
        <v>1963</v>
      </c>
      <c r="H1604" s="9" t="s">
        <v>1964</v>
      </c>
      <c r="J1604" s="9">
        <v>12</v>
      </c>
      <c r="S1604" s="9">
        <v>786.5</v>
      </c>
      <c r="T1604" s="11">
        <v>-0.25290000000000001</v>
      </c>
    </row>
    <row r="1605" spans="1:20">
      <c r="A1605" s="9" t="s">
        <v>1975</v>
      </c>
      <c r="B1605" s="9" t="s">
        <v>1976</v>
      </c>
      <c r="E1605" s="9" t="s">
        <v>1977</v>
      </c>
      <c r="F1605" s="9" t="s">
        <v>1978</v>
      </c>
      <c r="G1605" s="9" t="s">
        <v>670</v>
      </c>
      <c r="T1605" s="11">
        <v>7.3099999999999998E-2</v>
      </c>
    </row>
    <row r="1606" spans="1:20">
      <c r="A1606" s="9" t="s">
        <v>5098</v>
      </c>
      <c r="B1606" s="9" t="s">
        <v>5099</v>
      </c>
      <c r="E1606" s="9" t="s">
        <v>86</v>
      </c>
      <c r="F1606" s="9" t="s">
        <v>5100</v>
      </c>
      <c r="G1606" s="9" t="s">
        <v>5101</v>
      </c>
      <c r="H1606" s="9" t="s">
        <v>2988</v>
      </c>
    </row>
    <row r="1607" spans="1:20">
      <c r="A1607" s="9" t="s">
        <v>5102</v>
      </c>
      <c r="B1607" s="9" t="s">
        <v>5103</v>
      </c>
      <c r="E1607" s="9" t="s">
        <v>194</v>
      </c>
      <c r="F1607" s="9" t="s">
        <v>5104</v>
      </c>
      <c r="G1607" s="9" t="s">
        <v>5054</v>
      </c>
      <c r="H1607" s="9" t="s">
        <v>25</v>
      </c>
    </row>
    <row r="1608" spans="1:20">
      <c r="A1608" s="9" t="s">
        <v>2138</v>
      </c>
      <c r="B1608" s="9" t="s">
        <v>2139</v>
      </c>
      <c r="E1608" s="9" t="s">
        <v>868</v>
      </c>
      <c r="F1608" s="9" t="s">
        <v>2140</v>
      </c>
      <c r="G1608" s="9" t="s">
        <v>670</v>
      </c>
      <c r="S1608" s="12">
        <v>6481.67</v>
      </c>
      <c r="T1608" s="11">
        <v>-0.63319999999999999</v>
      </c>
    </row>
    <row r="1609" spans="1:20">
      <c r="A1609" s="9" t="s">
        <v>4370</v>
      </c>
      <c r="B1609" s="9" t="s">
        <v>4371</v>
      </c>
      <c r="E1609" s="9" t="s">
        <v>4372</v>
      </c>
      <c r="F1609" s="9" t="s">
        <v>4373</v>
      </c>
      <c r="G1609" s="9" t="s">
        <v>4086</v>
      </c>
    </row>
    <row r="1610" spans="1:20">
      <c r="A1610" s="9" t="s">
        <v>2247</v>
      </c>
      <c r="B1610" s="9" t="s">
        <v>2248</v>
      </c>
      <c r="E1610" s="9" t="s">
        <v>194</v>
      </c>
      <c r="F1610" s="9" t="s">
        <v>2249</v>
      </c>
      <c r="G1610" s="9" t="s">
        <v>670</v>
      </c>
    </row>
    <row r="1611" spans="1:20">
      <c r="A1611" s="9" t="s">
        <v>2540</v>
      </c>
      <c r="B1611" s="9" t="s">
        <v>2541</v>
      </c>
      <c r="E1611" s="9" t="s">
        <v>267</v>
      </c>
      <c r="F1611" s="9" t="s">
        <v>2542</v>
      </c>
      <c r="G1611" s="9" t="s">
        <v>2543</v>
      </c>
      <c r="H1611" s="9" t="s">
        <v>501</v>
      </c>
      <c r="J1611" s="9">
        <v>48</v>
      </c>
    </row>
    <row r="1612" spans="1:20">
      <c r="A1612" s="9" t="s">
        <v>5105</v>
      </c>
      <c r="B1612" s="9" t="s">
        <v>5106</v>
      </c>
      <c r="E1612" s="9" t="s">
        <v>101</v>
      </c>
      <c r="F1612" s="9" t="s">
        <v>5107</v>
      </c>
      <c r="G1612" s="9" t="s">
        <v>5054</v>
      </c>
      <c r="S1612" s="10">
        <v>86583</v>
      </c>
      <c r="T1612" s="11">
        <v>-7.3599999999999999E-2</v>
      </c>
    </row>
    <row r="1613" spans="1:20">
      <c r="A1613" s="9" t="s">
        <v>5108</v>
      </c>
      <c r="B1613" s="9" t="s">
        <v>5109</v>
      </c>
      <c r="E1613" s="9" t="s">
        <v>940</v>
      </c>
      <c r="F1613" s="9" t="s">
        <v>5110</v>
      </c>
      <c r="G1613" s="9" t="s">
        <v>5054</v>
      </c>
      <c r="H1613" s="9" t="s">
        <v>501</v>
      </c>
      <c r="S1613" s="9">
        <v>951.67</v>
      </c>
      <c r="T1613" s="11">
        <v>-0.1414</v>
      </c>
    </row>
    <row r="1614" spans="1:20">
      <c r="A1614" s="9" t="s">
        <v>5111</v>
      </c>
      <c r="B1614" s="9" t="s">
        <v>5112</v>
      </c>
      <c r="E1614" s="9" t="s">
        <v>150</v>
      </c>
      <c r="F1614" s="9" t="s">
        <v>5113</v>
      </c>
      <c r="G1614" s="9" t="s">
        <v>5054</v>
      </c>
      <c r="K1614" s="9">
        <v>0</v>
      </c>
      <c r="L1614" s="9">
        <v>4</v>
      </c>
      <c r="N1614" s="9" t="s">
        <v>27</v>
      </c>
    </row>
    <row r="1615" spans="1:20">
      <c r="A1615" s="9" t="s">
        <v>5114</v>
      </c>
      <c r="B1615" s="9" t="s">
        <v>5115</v>
      </c>
      <c r="E1615" s="9" t="s">
        <v>551</v>
      </c>
      <c r="F1615" s="9" t="s">
        <v>5116</v>
      </c>
      <c r="G1615" s="9" t="s">
        <v>5054</v>
      </c>
    </row>
    <row r="1616" spans="1:20">
      <c r="A1616" s="9" t="s">
        <v>5117</v>
      </c>
      <c r="B1616" s="9" t="s">
        <v>5118</v>
      </c>
      <c r="E1616" s="9" t="s">
        <v>947</v>
      </c>
      <c r="F1616" s="9" t="s">
        <v>5119</v>
      </c>
      <c r="G1616" s="9" t="s">
        <v>5054</v>
      </c>
      <c r="J1616" s="9">
        <v>10</v>
      </c>
    </row>
    <row r="1617" spans="1:20">
      <c r="A1617" s="9" t="s">
        <v>5120</v>
      </c>
      <c r="B1617" s="9" t="s">
        <v>5121</v>
      </c>
      <c r="E1617" s="9" t="s">
        <v>5122</v>
      </c>
      <c r="F1617" s="9" t="s">
        <v>5123</v>
      </c>
      <c r="G1617" s="9" t="s">
        <v>5054</v>
      </c>
      <c r="T1617" s="11">
        <v>-0.36770000000000003</v>
      </c>
    </row>
    <row r="1618" spans="1:20">
      <c r="A1618" s="9" t="s">
        <v>5124</v>
      </c>
      <c r="B1618" s="9" t="s">
        <v>5125</v>
      </c>
      <c r="E1618" s="9" t="s">
        <v>1109</v>
      </c>
      <c r="F1618" s="9" t="s">
        <v>5126</v>
      </c>
      <c r="G1618" s="9" t="s">
        <v>5054</v>
      </c>
      <c r="S1618" s="12">
        <v>28865.83</v>
      </c>
      <c r="T1618" s="11">
        <v>-0.1096</v>
      </c>
    </row>
    <row r="1619" spans="1:20">
      <c r="A1619" s="9" t="s">
        <v>2655</v>
      </c>
      <c r="B1619" s="9" t="s">
        <v>2656</v>
      </c>
      <c r="E1619" s="9" t="s">
        <v>2657</v>
      </c>
      <c r="F1619" s="9" t="s">
        <v>2658</v>
      </c>
      <c r="G1619" s="9" t="s">
        <v>2659</v>
      </c>
      <c r="H1619" s="9" t="s">
        <v>2660</v>
      </c>
      <c r="J1619" s="9">
        <v>12</v>
      </c>
    </row>
    <row r="1620" spans="1:20">
      <c r="A1620" s="9" t="s">
        <v>5127</v>
      </c>
      <c r="B1620" s="9" t="s">
        <v>5128</v>
      </c>
      <c r="E1620" s="9" t="s">
        <v>2273</v>
      </c>
      <c r="F1620" s="9" t="s">
        <v>5129</v>
      </c>
      <c r="G1620" s="9" t="s">
        <v>5054</v>
      </c>
      <c r="S1620" s="9">
        <v>836.17</v>
      </c>
      <c r="T1620" s="11">
        <v>-6.4799999999999996E-2</v>
      </c>
    </row>
    <row r="1621" spans="1:20">
      <c r="A1621" s="9" t="s">
        <v>5130</v>
      </c>
      <c r="B1621" s="9" t="s">
        <v>5131</v>
      </c>
      <c r="E1621" s="9" t="s">
        <v>435</v>
      </c>
      <c r="F1621" s="9" t="s">
        <v>5132</v>
      </c>
      <c r="G1621" s="9" t="s">
        <v>5054</v>
      </c>
    </row>
    <row r="1622" spans="1:20">
      <c r="A1622" s="9" t="s">
        <v>5133</v>
      </c>
      <c r="B1622" s="9" t="s">
        <v>5134</v>
      </c>
      <c r="E1622" s="9" t="s">
        <v>1623</v>
      </c>
      <c r="F1622" s="9" t="s">
        <v>5135</v>
      </c>
      <c r="G1622" s="9" t="s">
        <v>5054</v>
      </c>
      <c r="K1622" s="9">
        <v>0</v>
      </c>
      <c r="L1622" s="9">
        <v>0</v>
      </c>
      <c r="N1622" s="9" t="s">
        <v>27</v>
      </c>
    </row>
    <row r="1623" spans="1:20">
      <c r="A1623" s="9" t="s">
        <v>5136</v>
      </c>
      <c r="B1623" s="9" t="s">
        <v>5137</v>
      </c>
      <c r="E1623" s="9" t="s">
        <v>5138</v>
      </c>
      <c r="F1623" s="9" t="s">
        <v>5139</v>
      </c>
      <c r="G1623" s="9" t="s">
        <v>5054</v>
      </c>
      <c r="S1623" s="9">
        <v>190.83</v>
      </c>
      <c r="T1623" s="11">
        <v>-1.84E-2</v>
      </c>
    </row>
    <row r="1624" spans="1:20">
      <c r="A1624" s="9" t="s">
        <v>5140</v>
      </c>
      <c r="B1624" s="9" t="s">
        <v>5141</v>
      </c>
      <c r="E1624" s="9" t="s">
        <v>639</v>
      </c>
      <c r="F1624" s="9" t="s">
        <v>5142</v>
      </c>
      <c r="G1624" s="9" t="s">
        <v>5054</v>
      </c>
    </row>
    <row r="1625" spans="1:20">
      <c r="A1625" s="9" t="s">
        <v>5143</v>
      </c>
      <c r="B1625" s="9" t="s">
        <v>5144</v>
      </c>
      <c r="E1625" s="9" t="s">
        <v>5145</v>
      </c>
      <c r="F1625" s="9" t="s">
        <v>5146</v>
      </c>
      <c r="G1625" s="9" t="s">
        <v>5054</v>
      </c>
    </row>
    <row r="1626" spans="1:20">
      <c r="A1626" s="9" t="s">
        <v>5147</v>
      </c>
      <c r="B1626" s="9" t="s">
        <v>5148</v>
      </c>
      <c r="E1626" s="9" t="s">
        <v>551</v>
      </c>
      <c r="F1626" s="9" t="s">
        <v>5149</v>
      </c>
      <c r="G1626" s="9" t="s">
        <v>5054</v>
      </c>
      <c r="K1626" s="9">
        <v>0</v>
      </c>
      <c r="L1626" s="9">
        <v>1</v>
      </c>
      <c r="N1626" s="9" t="s">
        <v>46</v>
      </c>
      <c r="T1626" s="11">
        <v>-7.3899999999999993E-2</v>
      </c>
    </row>
    <row r="1627" spans="1:20">
      <c r="A1627" s="9" t="s">
        <v>5150</v>
      </c>
      <c r="B1627" s="9" t="s">
        <v>5151</v>
      </c>
      <c r="E1627" s="9" t="s">
        <v>86</v>
      </c>
      <c r="F1627" s="9" t="s">
        <v>5152</v>
      </c>
      <c r="G1627" s="9" t="s">
        <v>5054</v>
      </c>
      <c r="K1627" s="9">
        <v>0</v>
      </c>
      <c r="L1627" s="9">
        <v>1</v>
      </c>
      <c r="N1627" s="9" t="s">
        <v>46</v>
      </c>
    </row>
    <row r="1628" spans="1:20">
      <c r="A1628" s="9" t="s">
        <v>5153</v>
      </c>
      <c r="B1628" s="9" t="s">
        <v>5154</v>
      </c>
      <c r="E1628" s="9" t="s">
        <v>30</v>
      </c>
      <c r="F1628" s="9" t="s">
        <v>5155</v>
      </c>
      <c r="G1628" s="9" t="s">
        <v>5054</v>
      </c>
    </row>
    <row r="1629" spans="1:20">
      <c r="A1629" s="9" t="s">
        <v>5156</v>
      </c>
      <c r="B1629" s="9" t="s">
        <v>5157</v>
      </c>
      <c r="E1629" s="9" t="s">
        <v>49</v>
      </c>
      <c r="F1629" s="9" t="s">
        <v>5158</v>
      </c>
      <c r="G1629" s="9" t="s">
        <v>5054</v>
      </c>
    </row>
    <row r="1630" spans="1:20">
      <c r="A1630" s="9" t="s">
        <v>4751</v>
      </c>
      <c r="B1630" s="9" t="s">
        <v>4752</v>
      </c>
      <c r="E1630" s="9" t="s">
        <v>2634</v>
      </c>
      <c r="F1630" s="9" t="s">
        <v>4753</v>
      </c>
      <c r="G1630" s="9" t="s">
        <v>4086</v>
      </c>
    </row>
    <row r="1631" spans="1:20">
      <c r="A1631" s="9" t="s">
        <v>5159</v>
      </c>
      <c r="B1631" s="9" t="s">
        <v>5160</v>
      </c>
      <c r="E1631" s="9" t="s">
        <v>801</v>
      </c>
      <c r="F1631" s="9" t="s">
        <v>5161</v>
      </c>
      <c r="G1631" s="9" t="s">
        <v>5054</v>
      </c>
    </row>
    <row r="1632" spans="1:20">
      <c r="A1632" s="9" t="s">
        <v>5162</v>
      </c>
      <c r="B1632" s="9" t="s">
        <v>5163</v>
      </c>
      <c r="E1632" s="9" t="s">
        <v>5164</v>
      </c>
      <c r="F1632" s="9" t="s">
        <v>5165</v>
      </c>
      <c r="G1632" s="9" t="s">
        <v>5054</v>
      </c>
    </row>
    <row r="1633" spans="1:20">
      <c r="A1633" s="9" t="s">
        <v>5166</v>
      </c>
      <c r="B1633" s="9" t="s">
        <v>5167</v>
      </c>
      <c r="E1633" s="9" t="s">
        <v>1901</v>
      </c>
      <c r="F1633" s="9" t="s">
        <v>5168</v>
      </c>
      <c r="G1633" s="9" t="s">
        <v>5054</v>
      </c>
    </row>
    <row r="1634" spans="1:20">
      <c r="A1634" s="9" t="s">
        <v>5169</v>
      </c>
      <c r="B1634" s="9" t="s">
        <v>5170</v>
      </c>
      <c r="E1634" s="9" t="s">
        <v>5171</v>
      </c>
      <c r="F1634" s="9" t="s">
        <v>5172</v>
      </c>
      <c r="G1634" s="9" t="s">
        <v>5054</v>
      </c>
      <c r="S1634" s="12">
        <v>21178044.829999998</v>
      </c>
      <c r="T1634" s="11">
        <v>-7.2499999999999995E-2</v>
      </c>
    </row>
    <row r="1635" spans="1:20">
      <c r="A1635" s="9" t="s">
        <v>3094</v>
      </c>
      <c r="B1635" s="9" t="s">
        <v>3095</v>
      </c>
      <c r="E1635" s="9" t="s">
        <v>86</v>
      </c>
      <c r="F1635" s="9" t="s">
        <v>3096</v>
      </c>
      <c r="G1635" s="9" t="s">
        <v>670</v>
      </c>
    </row>
    <row r="1636" spans="1:20">
      <c r="A1636" s="9" t="s">
        <v>5173</v>
      </c>
      <c r="B1636" s="9" t="s">
        <v>5174</v>
      </c>
      <c r="E1636" s="9" t="s">
        <v>2059</v>
      </c>
      <c r="F1636" s="9" t="s">
        <v>5175</v>
      </c>
      <c r="G1636" s="9" t="s">
        <v>5054</v>
      </c>
    </row>
    <row r="1637" spans="1:20">
      <c r="A1637" s="9" t="s">
        <v>5176</v>
      </c>
      <c r="B1637" s="9" t="s">
        <v>5177</v>
      </c>
      <c r="E1637" s="9" t="s">
        <v>198</v>
      </c>
      <c r="F1637" s="9" t="s">
        <v>5178</v>
      </c>
      <c r="G1637" s="9" t="s">
        <v>5054</v>
      </c>
    </row>
    <row r="1638" spans="1:20">
      <c r="A1638" s="9" t="s">
        <v>5179</v>
      </c>
      <c r="B1638" s="9" t="s">
        <v>5180</v>
      </c>
      <c r="E1638" s="9" t="s">
        <v>49</v>
      </c>
      <c r="F1638" s="9" t="s">
        <v>5181</v>
      </c>
      <c r="G1638" s="9" t="s">
        <v>5054</v>
      </c>
    </row>
    <row r="1639" spans="1:20">
      <c r="A1639" s="9" t="s">
        <v>3188</v>
      </c>
      <c r="B1639" s="9" t="s">
        <v>3189</v>
      </c>
      <c r="E1639" s="9" t="s">
        <v>764</v>
      </c>
      <c r="F1639" s="9" t="s">
        <v>3190</v>
      </c>
      <c r="G1639" s="9" t="s">
        <v>670</v>
      </c>
      <c r="H1639" s="9" t="s">
        <v>64</v>
      </c>
      <c r="T1639" s="11">
        <v>-0.73880000000000001</v>
      </c>
    </row>
    <row r="1640" spans="1:20">
      <c r="A1640" s="9" t="s">
        <v>3219</v>
      </c>
      <c r="B1640" s="9" t="s">
        <v>3220</v>
      </c>
      <c r="E1640" s="9" t="s">
        <v>651</v>
      </c>
      <c r="F1640" s="9" t="s">
        <v>3221</v>
      </c>
      <c r="G1640" s="9" t="s">
        <v>670</v>
      </c>
      <c r="H1640" s="9" t="s">
        <v>45</v>
      </c>
      <c r="T1640" s="11">
        <v>-0.51349999999999996</v>
      </c>
    </row>
    <row r="1641" spans="1:20">
      <c r="A1641" s="9" t="s">
        <v>5182</v>
      </c>
      <c r="B1641" s="9" t="s">
        <v>5183</v>
      </c>
      <c r="E1641" s="9" t="s">
        <v>4602</v>
      </c>
      <c r="F1641" s="9" t="s">
        <v>5184</v>
      </c>
      <c r="G1641" s="9" t="s">
        <v>5054</v>
      </c>
    </row>
    <row r="1642" spans="1:20">
      <c r="A1642" s="9" t="s">
        <v>5185</v>
      </c>
      <c r="B1642" s="9" t="s">
        <v>5186</v>
      </c>
      <c r="E1642" s="9" t="s">
        <v>67</v>
      </c>
      <c r="F1642" s="9" t="s">
        <v>5187</v>
      </c>
      <c r="G1642" s="9" t="s">
        <v>5054</v>
      </c>
    </row>
    <row r="1643" spans="1:20">
      <c r="A1643" s="9" t="s">
        <v>5188</v>
      </c>
      <c r="B1643" s="9" t="s">
        <v>5189</v>
      </c>
      <c r="E1643" s="9" t="s">
        <v>173</v>
      </c>
      <c r="F1643" s="9" t="s">
        <v>5190</v>
      </c>
      <c r="G1643" s="9" t="s">
        <v>5054</v>
      </c>
    </row>
    <row r="1644" spans="1:20">
      <c r="A1644" s="9" t="s">
        <v>5191</v>
      </c>
      <c r="B1644" s="9" t="s">
        <v>5192</v>
      </c>
      <c r="E1644" s="9" t="s">
        <v>110</v>
      </c>
      <c r="F1644" s="9" t="s">
        <v>5193</v>
      </c>
      <c r="G1644" s="9" t="s">
        <v>5194</v>
      </c>
      <c r="H1644" s="9" t="s">
        <v>5195</v>
      </c>
    </row>
    <row r="1645" spans="1:20">
      <c r="A1645" s="9" t="s">
        <v>5196</v>
      </c>
      <c r="B1645" s="9" t="s">
        <v>5197</v>
      </c>
      <c r="E1645" s="9" t="s">
        <v>90</v>
      </c>
      <c r="F1645" s="9" t="s">
        <v>5198</v>
      </c>
      <c r="G1645" s="9" t="s">
        <v>670</v>
      </c>
      <c r="H1645" s="9" t="s">
        <v>64</v>
      </c>
      <c r="J1645" s="9">
        <v>11</v>
      </c>
    </row>
    <row r="1646" spans="1:20">
      <c r="A1646" s="9" t="s">
        <v>5199</v>
      </c>
      <c r="B1646" s="9" t="s">
        <v>5200</v>
      </c>
      <c r="E1646" s="9" t="s">
        <v>71</v>
      </c>
      <c r="F1646" s="9" t="s">
        <v>5201</v>
      </c>
      <c r="G1646" s="9" t="s">
        <v>5054</v>
      </c>
    </row>
    <row r="1647" spans="1:20">
      <c r="A1647" s="9" t="s">
        <v>5202</v>
      </c>
      <c r="B1647" s="9" t="s">
        <v>5203</v>
      </c>
      <c r="E1647" s="9" t="s">
        <v>801</v>
      </c>
      <c r="F1647" s="9" t="s">
        <v>5204</v>
      </c>
      <c r="G1647" s="9" t="s">
        <v>5054</v>
      </c>
    </row>
    <row r="1648" spans="1:20">
      <c r="A1648" s="9" t="s">
        <v>5205</v>
      </c>
      <c r="B1648" s="9" t="s">
        <v>5206</v>
      </c>
      <c r="E1648" s="9" t="s">
        <v>5207</v>
      </c>
      <c r="F1648" s="9" t="s">
        <v>5208</v>
      </c>
      <c r="G1648" s="9" t="s">
        <v>5054</v>
      </c>
    </row>
    <row r="1649" spans="1:20">
      <c r="A1649" s="9" t="s">
        <v>5209</v>
      </c>
      <c r="B1649" s="9" t="s">
        <v>5210</v>
      </c>
      <c r="C1649" s="9">
        <v>1</v>
      </c>
      <c r="E1649" s="9" t="s">
        <v>86</v>
      </c>
      <c r="F1649" s="9" t="s">
        <v>5211</v>
      </c>
      <c r="G1649" s="9" t="s">
        <v>5212</v>
      </c>
      <c r="K1649" s="10">
        <v>1543</v>
      </c>
      <c r="L1649" s="9">
        <v>38</v>
      </c>
      <c r="M1649" s="9" t="s">
        <v>26</v>
      </c>
      <c r="N1649" s="9" t="s">
        <v>27</v>
      </c>
      <c r="O1649" s="9">
        <v>1</v>
      </c>
      <c r="S1649" s="12">
        <v>16294416.33</v>
      </c>
      <c r="T1649" s="11">
        <v>-1.49E-2</v>
      </c>
    </row>
    <row r="1650" spans="1:20">
      <c r="A1650" s="9" t="s">
        <v>5213</v>
      </c>
      <c r="B1650" s="9" t="s">
        <v>5214</v>
      </c>
      <c r="C1650" s="9">
        <v>1</v>
      </c>
      <c r="E1650" s="9" t="s">
        <v>5215</v>
      </c>
      <c r="F1650" s="9" t="s">
        <v>5216</v>
      </c>
      <c r="G1650" s="9" t="s">
        <v>5212</v>
      </c>
      <c r="K1650" s="9">
        <v>22</v>
      </c>
      <c r="L1650" s="9">
        <v>0</v>
      </c>
      <c r="M1650" s="9" t="s">
        <v>26</v>
      </c>
      <c r="O1650" s="9">
        <v>1</v>
      </c>
      <c r="Q1650" s="9">
        <v>1</v>
      </c>
      <c r="S1650" s="12">
        <v>9370957.3300000001</v>
      </c>
      <c r="T1650" s="11">
        <v>-0.1411</v>
      </c>
    </row>
    <row r="1651" spans="1:20">
      <c r="A1651" s="9" t="s">
        <v>20</v>
      </c>
      <c r="B1651" s="9" t="s">
        <v>21</v>
      </c>
      <c r="C1651" s="9">
        <v>1</v>
      </c>
      <c r="E1651" s="9" t="s">
        <v>22</v>
      </c>
      <c r="F1651" s="9" t="s">
        <v>23</v>
      </c>
      <c r="G1651" s="9" t="s">
        <v>24</v>
      </c>
      <c r="H1651" s="9" t="s">
        <v>25</v>
      </c>
      <c r="K1651" s="10">
        <v>4083</v>
      </c>
      <c r="L1651" s="9">
        <v>69</v>
      </c>
      <c r="M1651" s="9" t="s">
        <v>26</v>
      </c>
      <c r="N1651" s="9" t="s">
        <v>27</v>
      </c>
      <c r="O1651" s="9">
        <v>1</v>
      </c>
      <c r="S1651" s="10">
        <v>21282026</v>
      </c>
      <c r="T1651" s="11">
        <v>-0.1099</v>
      </c>
    </row>
    <row r="1652" spans="1:20">
      <c r="A1652" s="9" t="s">
        <v>5217</v>
      </c>
      <c r="B1652" s="9" t="s">
        <v>5218</v>
      </c>
      <c r="C1652" s="9">
        <v>1</v>
      </c>
      <c r="D1652" s="9">
        <v>1</v>
      </c>
      <c r="E1652" s="9" t="s">
        <v>245</v>
      </c>
      <c r="F1652" s="9" t="s">
        <v>5219</v>
      </c>
      <c r="G1652" s="9" t="s">
        <v>5212</v>
      </c>
      <c r="I1652" s="9">
        <v>1</v>
      </c>
      <c r="K1652" s="9">
        <v>36</v>
      </c>
      <c r="L1652" s="9">
        <v>0</v>
      </c>
      <c r="M1652" s="9" t="s">
        <v>5220</v>
      </c>
      <c r="O1652" s="9">
        <v>1</v>
      </c>
      <c r="S1652" s="12">
        <v>1491742.17</v>
      </c>
      <c r="T1652" s="11">
        <v>-1.18E-2</v>
      </c>
    </row>
    <row r="1653" spans="1:20">
      <c r="A1653" s="9" t="s">
        <v>5221</v>
      </c>
      <c r="B1653" s="9" t="s">
        <v>5222</v>
      </c>
      <c r="C1653" s="9">
        <v>1</v>
      </c>
      <c r="E1653" s="9" t="s">
        <v>5223</v>
      </c>
      <c r="F1653" s="9" t="s">
        <v>5224</v>
      </c>
      <c r="G1653" s="9" t="s">
        <v>5212</v>
      </c>
      <c r="K1653" s="9">
        <v>15</v>
      </c>
      <c r="L1653" s="9">
        <v>0</v>
      </c>
      <c r="M1653" s="9" t="s">
        <v>1114</v>
      </c>
      <c r="N1653" s="9" t="s">
        <v>5225</v>
      </c>
      <c r="O1653" s="9">
        <v>1</v>
      </c>
      <c r="S1653" s="12">
        <v>941160.83</v>
      </c>
      <c r="T1653" s="11">
        <v>-8.5699999999999998E-2</v>
      </c>
    </row>
    <row r="1654" spans="1:20">
      <c r="A1654" s="9" t="s">
        <v>5226</v>
      </c>
      <c r="B1654" s="9" t="s">
        <v>5227</v>
      </c>
      <c r="C1654" s="9">
        <v>1</v>
      </c>
      <c r="E1654" s="9" t="s">
        <v>2393</v>
      </c>
      <c r="F1654" s="9" t="s">
        <v>5228</v>
      </c>
      <c r="G1654" s="9" t="s">
        <v>5212</v>
      </c>
      <c r="O1654" s="9">
        <v>1</v>
      </c>
      <c r="S1654" s="12">
        <v>15774175.33</v>
      </c>
      <c r="T1654" s="11">
        <v>-6.88E-2</v>
      </c>
    </row>
    <row r="1655" spans="1:20">
      <c r="A1655" s="9" t="s">
        <v>5229</v>
      </c>
      <c r="B1655" s="9" t="s">
        <v>5230</v>
      </c>
      <c r="C1655" s="9">
        <v>1</v>
      </c>
      <c r="E1655" s="9" t="s">
        <v>619</v>
      </c>
      <c r="F1655" s="9" t="s">
        <v>5231</v>
      </c>
      <c r="G1655" s="9" t="s">
        <v>5212</v>
      </c>
      <c r="K1655" s="9">
        <v>7</v>
      </c>
      <c r="L1655" s="9">
        <v>2</v>
      </c>
      <c r="M1655" s="9" t="s">
        <v>26</v>
      </c>
      <c r="N1655" s="9" t="s">
        <v>46</v>
      </c>
      <c r="O1655" s="9">
        <v>1</v>
      </c>
      <c r="S1655" s="12">
        <v>879203.83</v>
      </c>
      <c r="T1655" s="11">
        <v>-0.1225</v>
      </c>
    </row>
    <row r="1656" spans="1:20">
      <c r="A1656" s="9" t="s">
        <v>5232</v>
      </c>
      <c r="B1656" s="9" t="s">
        <v>5233</v>
      </c>
      <c r="C1656" s="9">
        <v>1</v>
      </c>
      <c r="E1656" s="9" t="s">
        <v>1230</v>
      </c>
      <c r="F1656" s="9" t="s">
        <v>5234</v>
      </c>
      <c r="G1656" s="9" t="s">
        <v>5212</v>
      </c>
      <c r="O1656" s="9">
        <v>1</v>
      </c>
      <c r="S1656" s="12">
        <v>10644468.83</v>
      </c>
      <c r="T1656" s="11">
        <v>-8.8800000000000004E-2</v>
      </c>
    </row>
    <row r="1657" spans="1:20">
      <c r="A1657" s="9" t="s">
        <v>5235</v>
      </c>
      <c r="B1657" s="9" t="s">
        <v>5236</v>
      </c>
      <c r="C1657" s="9">
        <v>1</v>
      </c>
      <c r="D1657" s="9">
        <v>1</v>
      </c>
      <c r="E1657" s="9" t="s">
        <v>5237</v>
      </c>
      <c r="F1657" s="9" t="s">
        <v>5238</v>
      </c>
      <c r="G1657" s="9" t="s">
        <v>5212</v>
      </c>
      <c r="I1657" s="9">
        <v>1</v>
      </c>
      <c r="K1657" s="9">
        <v>323</v>
      </c>
      <c r="L1657" s="9">
        <v>63</v>
      </c>
      <c r="M1657" s="9" t="s">
        <v>26</v>
      </c>
      <c r="N1657" s="9" t="s">
        <v>27</v>
      </c>
      <c r="O1657" s="9">
        <v>1</v>
      </c>
      <c r="S1657" s="12">
        <v>5137477.5</v>
      </c>
      <c r="T1657" s="11">
        <v>-1.9300000000000001E-2</v>
      </c>
    </row>
    <row r="1658" spans="1:20">
      <c r="A1658" s="9" t="s">
        <v>5239</v>
      </c>
      <c r="B1658" s="9" t="s">
        <v>5240</v>
      </c>
      <c r="C1658" s="9">
        <v>1</v>
      </c>
      <c r="E1658" s="9" t="s">
        <v>194</v>
      </c>
      <c r="F1658" s="9" t="s">
        <v>5241</v>
      </c>
      <c r="G1658" s="9" t="s">
        <v>5212</v>
      </c>
      <c r="O1658" s="9">
        <v>1</v>
      </c>
      <c r="S1658" s="10">
        <v>6686250</v>
      </c>
      <c r="T1658" s="11">
        <v>-0.14230000000000001</v>
      </c>
    </row>
    <row r="1659" spans="1:20">
      <c r="A1659" s="9" t="s">
        <v>5242</v>
      </c>
      <c r="B1659" s="9" t="s">
        <v>5243</v>
      </c>
      <c r="C1659" s="9">
        <v>1</v>
      </c>
      <c r="E1659" s="9" t="s">
        <v>22</v>
      </c>
      <c r="F1659" s="9" t="s">
        <v>5244</v>
      </c>
      <c r="G1659" s="9" t="s">
        <v>5212</v>
      </c>
      <c r="K1659" s="9">
        <v>0</v>
      </c>
      <c r="L1659" s="9">
        <v>2</v>
      </c>
      <c r="N1659" s="9" t="s">
        <v>27</v>
      </c>
      <c r="O1659" s="9">
        <v>1</v>
      </c>
      <c r="S1659" s="12">
        <v>460028.67</v>
      </c>
      <c r="T1659" s="11">
        <v>-0.17699999999999999</v>
      </c>
    </row>
    <row r="1660" spans="1:20">
      <c r="A1660" s="9" t="s">
        <v>5245</v>
      </c>
      <c r="B1660" s="9" t="s">
        <v>5246</v>
      </c>
      <c r="C1660" s="9">
        <v>1</v>
      </c>
      <c r="E1660" s="9" t="s">
        <v>508</v>
      </c>
      <c r="F1660" s="9" t="s">
        <v>5247</v>
      </c>
      <c r="G1660" s="9" t="s">
        <v>5212</v>
      </c>
      <c r="K1660" s="9">
        <v>0</v>
      </c>
      <c r="L1660" s="9">
        <v>4</v>
      </c>
      <c r="M1660" s="9" t="s">
        <v>5248</v>
      </c>
      <c r="N1660" s="9" t="s">
        <v>5249</v>
      </c>
      <c r="O1660" s="9">
        <v>1</v>
      </c>
      <c r="Q1660" s="9">
        <v>1</v>
      </c>
      <c r="S1660" s="12">
        <v>278064.17</v>
      </c>
      <c r="T1660" s="11">
        <v>-0.1007</v>
      </c>
    </row>
    <row r="1661" spans="1:20">
      <c r="A1661" s="9" t="s">
        <v>5250</v>
      </c>
      <c r="B1661" s="9" t="s">
        <v>5251</v>
      </c>
      <c r="C1661" s="9">
        <v>1</v>
      </c>
      <c r="E1661" s="9" t="s">
        <v>30</v>
      </c>
      <c r="F1661" s="9" t="s">
        <v>5252</v>
      </c>
      <c r="G1661" s="9" t="s">
        <v>5212</v>
      </c>
      <c r="O1661" s="9">
        <v>1</v>
      </c>
      <c r="R1661" s="9">
        <v>1</v>
      </c>
    </row>
    <row r="1662" spans="1:20">
      <c r="A1662" s="9" t="s">
        <v>5253</v>
      </c>
      <c r="B1662" s="9" t="s">
        <v>5254</v>
      </c>
      <c r="C1662" s="9">
        <v>1</v>
      </c>
      <c r="E1662" s="9" t="s">
        <v>2460</v>
      </c>
      <c r="F1662" s="9" t="s">
        <v>5255</v>
      </c>
      <c r="G1662" s="9" t="s">
        <v>5212</v>
      </c>
      <c r="O1662" s="9">
        <v>1</v>
      </c>
      <c r="S1662" s="10">
        <v>1050906</v>
      </c>
      <c r="T1662" s="11">
        <v>7.1300000000000002E-2</v>
      </c>
    </row>
    <row r="1663" spans="1:20">
      <c r="A1663" s="9" t="s">
        <v>5256</v>
      </c>
      <c r="B1663" s="9" t="s">
        <v>5257</v>
      </c>
      <c r="C1663" s="9">
        <v>1</v>
      </c>
      <c r="E1663" s="9" t="s">
        <v>5258</v>
      </c>
      <c r="F1663" s="9" t="s">
        <v>5259</v>
      </c>
      <c r="G1663" s="9" t="s">
        <v>5212</v>
      </c>
      <c r="O1663" s="9">
        <v>1</v>
      </c>
      <c r="Q1663" s="9">
        <v>1</v>
      </c>
      <c r="S1663" s="12">
        <v>342526.5</v>
      </c>
      <c r="T1663" s="11">
        <v>-0.43840000000000001</v>
      </c>
    </row>
    <row r="1664" spans="1:20">
      <c r="A1664" s="9" t="s">
        <v>5260</v>
      </c>
      <c r="B1664" s="9" t="s">
        <v>5261</v>
      </c>
      <c r="C1664" s="9">
        <v>1</v>
      </c>
      <c r="E1664" s="9" t="s">
        <v>5262</v>
      </c>
      <c r="F1664" s="9" t="s">
        <v>5263</v>
      </c>
      <c r="G1664" s="9" t="s">
        <v>5212</v>
      </c>
      <c r="K1664" s="9">
        <v>0</v>
      </c>
      <c r="L1664" s="9">
        <v>28</v>
      </c>
      <c r="N1664" s="9" t="s">
        <v>27</v>
      </c>
      <c r="O1664" s="9">
        <v>1</v>
      </c>
      <c r="Q1664" s="9">
        <v>1</v>
      </c>
      <c r="S1664" s="12">
        <v>3318707.83</v>
      </c>
      <c r="T1664" s="11">
        <v>-7.6799999999999993E-2</v>
      </c>
    </row>
    <row r="1665" spans="1:20">
      <c r="A1665" s="9" t="s">
        <v>5264</v>
      </c>
      <c r="B1665" s="9" t="s">
        <v>5265</v>
      </c>
      <c r="C1665" s="9">
        <v>1</v>
      </c>
      <c r="E1665" s="9" t="s">
        <v>213</v>
      </c>
      <c r="F1665" s="9" t="s">
        <v>5266</v>
      </c>
      <c r="G1665" s="9" t="s">
        <v>5267</v>
      </c>
      <c r="H1665" s="9" t="s">
        <v>25</v>
      </c>
      <c r="O1665" s="9">
        <v>1</v>
      </c>
      <c r="Q1665" s="9">
        <v>1</v>
      </c>
    </row>
    <row r="1666" spans="1:20">
      <c r="A1666" s="9" t="s">
        <v>5268</v>
      </c>
      <c r="B1666" s="9" t="s">
        <v>5269</v>
      </c>
      <c r="C1666" s="9">
        <v>1</v>
      </c>
      <c r="E1666" s="9" t="s">
        <v>3476</v>
      </c>
      <c r="F1666" s="9" t="s">
        <v>5270</v>
      </c>
      <c r="G1666" s="9" t="s">
        <v>5212</v>
      </c>
      <c r="O1666" s="9">
        <v>1</v>
      </c>
      <c r="S1666" s="12">
        <v>511678.67</v>
      </c>
      <c r="T1666" s="11">
        <v>-4.7800000000000002E-2</v>
      </c>
    </row>
    <row r="1667" spans="1:20">
      <c r="A1667" s="9" t="s">
        <v>5271</v>
      </c>
      <c r="B1667" s="9" t="s">
        <v>5272</v>
      </c>
      <c r="C1667" s="9">
        <v>1</v>
      </c>
      <c r="D1667" s="9">
        <v>1</v>
      </c>
      <c r="E1667" s="9" t="s">
        <v>90</v>
      </c>
      <c r="F1667" s="9" t="s">
        <v>5273</v>
      </c>
      <c r="G1667" s="9" t="s">
        <v>5212</v>
      </c>
      <c r="I1667" s="9">
        <v>1</v>
      </c>
      <c r="O1667" s="9">
        <v>1</v>
      </c>
      <c r="S1667" s="12">
        <v>4825825.33</v>
      </c>
      <c r="T1667" s="11">
        <v>-0.22320000000000001</v>
      </c>
    </row>
    <row r="1668" spans="1:20">
      <c r="A1668" s="9" t="s">
        <v>5274</v>
      </c>
      <c r="B1668" s="9" t="s">
        <v>5275</v>
      </c>
      <c r="C1668" s="9">
        <v>1</v>
      </c>
      <c r="E1668" s="9" t="s">
        <v>919</v>
      </c>
      <c r="F1668" s="9" t="s">
        <v>5276</v>
      </c>
      <c r="G1668" s="9" t="s">
        <v>5212</v>
      </c>
      <c r="K1668" s="9">
        <v>0</v>
      </c>
      <c r="L1668" s="9">
        <v>2</v>
      </c>
      <c r="N1668" s="9" t="s">
        <v>392</v>
      </c>
      <c r="O1668" s="9">
        <v>1</v>
      </c>
      <c r="R1668" s="9">
        <v>1</v>
      </c>
      <c r="S1668" s="12">
        <v>91932.5</v>
      </c>
      <c r="T1668" s="11">
        <v>-9.3299999999999994E-2</v>
      </c>
    </row>
    <row r="1669" spans="1:20">
      <c r="A1669" s="9" t="s">
        <v>5277</v>
      </c>
      <c r="B1669" s="9" t="s">
        <v>5278</v>
      </c>
      <c r="C1669" s="9">
        <v>1</v>
      </c>
      <c r="E1669" s="9" t="s">
        <v>499</v>
      </c>
      <c r="F1669" s="9" t="s">
        <v>5279</v>
      </c>
      <c r="G1669" s="9" t="s">
        <v>5212</v>
      </c>
      <c r="O1669" s="9">
        <v>1</v>
      </c>
    </row>
    <row r="1670" spans="1:20">
      <c r="A1670" s="9" t="s">
        <v>5280</v>
      </c>
      <c r="B1670" s="9" t="s">
        <v>5281</v>
      </c>
      <c r="C1670" s="9">
        <v>1</v>
      </c>
      <c r="E1670" s="9" t="s">
        <v>864</v>
      </c>
      <c r="F1670" s="9" t="s">
        <v>5282</v>
      </c>
      <c r="G1670" s="9" t="s">
        <v>5212</v>
      </c>
      <c r="O1670" s="9">
        <v>1</v>
      </c>
      <c r="S1670" s="12">
        <v>10849767.83</v>
      </c>
      <c r="T1670" s="11">
        <v>-3.2000000000000001E-2</v>
      </c>
    </row>
    <row r="1671" spans="1:20">
      <c r="A1671" s="9" t="s">
        <v>5283</v>
      </c>
      <c r="B1671" s="9" t="s">
        <v>5284</v>
      </c>
      <c r="C1671" s="9">
        <v>1</v>
      </c>
      <c r="E1671" s="9" t="s">
        <v>5285</v>
      </c>
      <c r="F1671" s="9" t="s">
        <v>5286</v>
      </c>
      <c r="G1671" s="9" t="s">
        <v>5212</v>
      </c>
      <c r="H1671" s="9" t="s">
        <v>64</v>
      </c>
      <c r="O1671" s="9">
        <v>1</v>
      </c>
      <c r="S1671" s="12">
        <v>1146.67</v>
      </c>
      <c r="T1671" s="11">
        <v>1.1306</v>
      </c>
    </row>
    <row r="1672" spans="1:20">
      <c r="A1672" s="9" t="s">
        <v>5287</v>
      </c>
      <c r="B1672" s="9" t="s">
        <v>5288</v>
      </c>
      <c r="C1672" s="9">
        <v>1</v>
      </c>
      <c r="E1672" s="9" t="s">
        <v>67</v>
      </c>
      <c r="F1672" s="9" t="s">
        <v>5289</v>
      </c>
      <c r="G1672" s="9" t="s">
        <v>5212</v>
      </c>
      <c r="O1672" s="9">
        <v>1</v>
      </c>
      <c r="T1672" s="11">
        <v>1.3456999999999999</v>
      </c>
    </row>
    <row r="1673" spans="1:20">
      <c r="A1673" s="9" t="s">
        <v>5290</v>
      </c>
      <c r="B1673" s="9" t="s">
        <v>5291</v>
      </c>
      <c r="C1673" s="9">
        <v>1</v>
      </c>
      <c r="E1673" s="9" t="s">
        <v>276</v>
      </c>
      <c r="F1673" s="9" t="s">
        <v>5292</v>
      </c>
      <c r="G1673" s="9" t="s">
        <v>5212</v>
      </c>
      <c r="H1673" s="9" t="s">
        <v>45</v>
      </c>
      <c r="O1673" s="9">
        <v>1</v>
      </c>
      <c r="Q1673" s="9">
        <v>1</v>
      </c>
      <c r="S1673" s="12">
        <v>2909419.67</v>
      </c>
      <c r="T1673" s="11">
        <v>-8.8700000000000001E-2</v>
      </c>
    </row>
    <row r="1674" spans="1:20">
      <c r="A1674" s="9" t="s">
        <v>265</v>
      </c>
      <c r="B1674" s="9" t="s">
        <v>266</v>
      </c>
      <c r="C1674" s="9">
        <v>1</v>
      </c>
      <c r="D1674" s="9">
        <v>1</v>
      </c>
      <c r="E1674" s="9" t="s">
        <v>267</v>
      </c>
      <c r="F1674" s="9" t="s">
        <v>268</v>
      </c>
      <c r="G1674" s="9" t="s">
        <v>269</v>
      </c>
      <c r="H1674" s="9" t="s">
        <v>64</v>
      </c>
      <c r="I1674" s="9">
        <v>1</v>
      </c>
      <c r="O1674" s="9">
        <v>1</v>
      </c>
    </row>
    <row r="1675" spans="1:20">
      <c r="A1675" s="9" t="s">
        <v>5293</v>
      </c>
      <c r="B1675" s="9" t="s">
        <v>5294</v>
      </c>
      <c r="C1675" s="9">
        <v>1</v>
      </c>
      <c r="E1675" s="9" t="s">
        <v>2704</v>
      </c>
      <c r="F1675" s="9" t="s">
        <v>5295</v>
      </c>
      <c r="G1675" s="9" t="s">
        <v>5212</v>
      </c>
      <c r="O1675" s="9">
        <v>1</v>
      </c>
      <c r="S1675" s="10">
        <v>1694568</v>
      </c>
      <c r="T1675" s="11">
        <v>-0.22869999999999999</v>
      </c>
    </row>
    <row r="1676" spans="1:20">
      <c r="A1676" s="9" t="s">
        <v>278</v>
      </c>
      <c r="B1676" s="9" t="s">
        <v>279</v>
      </c>
      <c r="C1676" s="9">
        <v>1</v>
      </c>
      <c r="E1676" s="9" t="s">
        <v>280</v>
      </c>
      <c r="F1676" s="9" t="s">
        <v>281</v>
      </c>
      <c r="G1676" s="9" t="s">
        <v>282</v>
      </c>
      <c r="O1676" s="9">
        <v>1</v>
      </c>
      <c r="S1676" s="10">
        <v>12949480</v>
      </c>
      <c r="T1676" s="11">
        <v>-2.5000000000000001E-2</v>
      </c>
    </row>
    <row r="1677" spans="1:20">
      <c r="A1677" s="9" t="s">
        <v>3595</v>
      </c>
      <c r="B1677" s="9" t="s">
        <v>3596</v>
      </c>
      <c r="C1677" s="9">
        <v>1</v>
      </c>
      <c r="E1677" s="9" t="s">
        <v>2143</v>
      </c>
      <c r="F1677" s="9" t="s">
        <v>3597</v>
      </c>
      <c r="G1677" s="9" t="s">
        <v>3598</v>
      </c>
      <c r="O1677" s="9">
        <v>1</v>
      </c>
      <c r="Q1677" s="9">
        <v>1</v>
      </c>
    </row>
    <row r="1678" spans="1:20">
      <c r="A1678" s="9" t="s">
        <v>5296</v>
      </c>
      <c r="B1678" s="9" t="s">
        <v>5297</v>
      </c>
      <c r="C1678" s="9">
        <v>1</v>
      </c>
      <c r="E1678" s="9" t="s">
        <v>49</v>
      </c>
      <c r="F1678" s="9" t="s">
        <v>5298</v>
      </c>
      <c r="G1678" s="9" t="s">
        <v>5299</v>
      </c>
      <c r="O1678" s="9">
        <v>1</v>
      </c>
    </row>
    <row r="1679" spans="1:20">
      <c r="A1679" s="9" t="s">
        <v>5300</v>
      </c>
      <c r="B1679" s="9" t="s">
        <v>5301</v>
      </c>
      <c r="C1679" s="9">
        <v>1</v>
      </c>
      <c r="E1679" s="9" t="s">
        <v>280</v>
      </c>
      <c r="F1679" s="9" t="s">
        <v>5302</v>
      </c>
      <c r="G1679" s="9" t="s">
        <v>5212</v>
      </c>
      <c r="H1679" s="9" t="s">
        <v>5303</v>
      </c>
      <c r="O1679" s="9">
        <v>1</v>
      </c>
    </row>
    <row r="1680" spans="1:20">
      <c r="A1680" s="9" t="s">
        <v>5304</v>
      </c>
      <c r="B1680" s="9" t="s">
        <v>5305</v>
      </c>
      <c r="C1680" s="9">
        <v>1</v>
      </c>
      <c r="D1680" s="9">
        <v>1</v>
      </c>
      <c r="E1680" s="9" t="s">
        <v>280</v>
      </c>
      <c r="F1680" s="9" t="s">
        <v>5306</v>
      </c>
      <c r="G1680" s="9" t="s">
        <v>5212</v>
      </c>
      <c r="I1680" s="9">
        <v>1</v>
      </c>
      <c r="O1680" s="9">
        <v>1</v>
      </c>
    </row>
    <row r="1681" spans="1:20">
      <c r="A1681" s="9" t="s">
        <v>5307</v>
      </c>
      <c r="B1681" s="9" t="s">
        <v>5308</v>
      </c>
      <c r="C1681" s="9">
        <v>1</v>
      </c>
      <c r="E1681" s="9" t="s">
        <v>639</v>
      </c>
      <c r="F1681" s="9" t="s">
        <v>5309</v>
      </c>
      <c r="G1681" s="9" t="s">
        <v>5212</v>
      </c>
      <c r="O1681" s="9">
        <v>1</v>
      </c>
    </row>
    <row r="1682" spans="1:20">
      <c r="A1682" s="9" t="s">
        <v>5310</v>
      </c>
      <c r="B1682" s="9" t="s">
        <v>5311</v>
      </c>
      <c r="C1682" s="9">
        <v>1</v>
      </c>
      <c r="E1682" s="9" t="s">
        <v>377</v>
      </c>
      <c r="F1682" s="9" t="s">
        <v>5312</v>
      </c>
      <c r="G1682" s="9" t="s">
        <v>5212</v>
      </c>
      <c r="O1682" s="9">
        <v>1</v>
      </c>
      <c r="S1682" s="12">
        <v>10134406.33</v>
      </c>
      <c r="T1682" s="11">
        <v>-0.32029999999999997</v>
      </c>
    </row>
    <row r="1683" spans="1:20">
      <c r="A1683" s="9" t="s">
        <v>5313</v>
      </c>
      <c r="B1683" s="9" t="s">
        <v>5314</v>
      </c>
      <c r="C1683" s="9">
        <v>1</v>
      </c>
      <c r="E1683" s="9" t="s">
        <v>86</v>
      </c>
      <c r="F1683" s="9" t="s">
        <v>5315</v>
      </c>
      <c r="G1683" s="9" t="s">
        <v>5212</v>
      </c>
      <c r="O1683" s="9">
        <v>1</v>
      </c>
    </row>
    <row r="1684" spans="1:20">
      <c r="A1684" s="9" t="s">
        <v>5316</v>
      </c>
      <c r="B1684" s="9" t="s">
        <v>5317</v>
      </c>
      <c r="C1684" s="9">
        <v>1</v>
      </c>
      <c r="E1684" s="9" t="s">
        <v>61</v>
      </c>
      <c r="F1684" s="9" t="s">
        <v>5318</v>
      </c>
      <c r="G1684" s="9" t="s">
        <v>5319</v>
      </c>
      <c r="O1684" s="9">
        <v>1</v>
      </c>
      <c r="Q1684" s="9">
        <v>1</v>
      </c>
    </row>
    <row r="1685" spans="1:20">
      <c r="A1685" s="9" t="s">
        <v>5320</v>
      </c>
      <c r="B1685" s="9" t="s">
        <v>5321</v>
      </c>
      <c r="C1685" s="9">
        <v>1</v>
      </c>
      <c r="D1685" s="9">
        <v>1</v>
      </c>
      <c r="E1685" s="9" t="s">
        <v>49</v>
      </c>
      <c r="F1685" s="9" t="s">
        <v>5322</v>
      </c>
      <c r="G1685" s="9" t="s">
        <v>5323</v>
      </c>
      <c r="H1685" s="9" t="s">
        <v>64</v>
      </c>
      <c r="I1685" s="9">
        <v>1</v>
      </c>
      <c r="O1685" s="9">
        <v>1</v>
      </c>
      <c r="R1685" s="9">
        <v>1</v>
      </c>
    </row>
    <row r="1686" spans="1:20">
      <c r="A1686" s="9" t="s">
        <v>5324</v>
      </c>
      <c r="B1686" s="9" t="s">
        <v>5325</v>
      </c>
      <c r="C1686" s="9">
        <v>1</v>
      </c>
      <c r="E1686" s="9" t="s">
        <v>592</v>
      </c>
      <c r="F1686" s="9" t="s">
        <v>5326</v>
      </c>
      <c r="G1686" s="9" t="s">
        <v>5212</v>
      </c>
      <c r="H1686" s="9" t="s">
        <v>453</v>
      </c>
      <c r="O1686" s="9">
        <v>1</v>
      </c>
    </row>
    <row r="1687" spans="1:20">
      <c r="A1687" s="9" t="s">
        <v>5327</v>
      </c>
      <c r="B1687" s="9" t="s">
        <v>5328</v>
      </c>
      <c r="C1687" s="9">
        <v>1</v>
      </c>
      <c r="E1687" s="9" t="s">
        <v>1623</v>
      </c>
      <c r="F1687" s="9" t="s">
        <v>5329</v>
      </c>
      <c r="G1687" s="9" t="s">
        <v>5212</v>
      </c>
      <c r="H1687" s="9" t="s">
        <v>3760</v>
      </c>
      <c r="O1687" s="9">
        <v>1</v>
      </c>
    </row>
    <row r="1688" spans="1:20">
      <c r="A1688" s="9" t="s">
        <v>5330</v>
      </c>
      <c r="B1688" s="9" t="s">
        <v>5331</v>
      </c>
      <c r="C1688" s="9">
        <v>1</v>
      </c>
      <c r="E1688" s="9" t="s">
        <v>1487</v>
      </c>
      <c r="F1688" s="9" t="s">
        <v>5332</v>
      </c>
      <c r="G1688" s="9" t="s">
        <v>5319</v>
      </c>
      <c r="H1688" s="9" t="s">
        <v>25</v>
      </c>
      <c r="K1688" s="9">
        <v>0</v>
      </c>
      <c r="L1688" s="9">
        <v>1</v>
      </c>
      <c r="N1688" s="9" t="s">
        <v>46</v>
      </c>
      <c r="O1688" s="9">
        <v>1</v>
      </c>
      <c r="R1688" s="9">
        <v>1</v>
      </c>
    </row>
    <row r="1689" spans="1:20">
      <c r="A1689" s="9" t="s">
        <v>5333</v>
      </c>
      <c r="B1689" s="9" t="s">
        <v>5334</v>
      </c>
      <c r="C1689" s="9">
        <v>1</v>
      </c>
      <c r="E1689" s="9" t="s">
        <v>596</v>
      </c>
      <c r="F1689" s="9" t="s">
        <v>5335</v>
      </c>
      <c r="G1689" s="9" t="s">
        <v>5212</v>
      </c>
      <c r="O1689" s="9">
        <v>1</v>
      </c>
      <c r="S1689" s="12">
        <v>7974292.1699999999</v>
      </c>
      <c r="T1689" s="11">
        <v>-0.26479999999999998</v>
      </c>
    </row>
    <row r="1690" spans="1:20">
      <c r="A1690" s="9" t="s">
        <v>5336</v>
      </c>
      <c r="B1690" s="9" t="s">
        <v>5337</v>
      </c>
      <c r="C1690" s="9">
        <v>2</v>
      </c>
      <c r="E1690" s="9" t="s">
        <v>5338</v>
      </c>
      <c r="F1690" s="9" t="s">
        <v>5339</v>
      </c>
      <c r="G1690" s="9" t="s">
        <v>5212</v>
      </c>
      <c r="K1690" s="9">
        <v>171</v>
      </c>
      <c r="L1690" s="9">
        <v>14</v>
      </c>
      <c r="M1690" s="9" t="s">
        <v>26</v>
      </c>
      <c r="N1690" s="9" t="s">
        <v>5225</v>
      </c>
      <c r="O1690" s="9">
        <v>2</v>
      </c>
      <c r="S1690" s="12">
        <v>6494683.1699999999</v>
      </c>
      <c r="T1690" s="11">
        <v>-0.2092</v>
      </c>
    </row>
    <row r="1691" spans="1:20">
      <c r="A1691" s="9" t="s">
        <v>5340</v>
      </c>
      <c r="B1691" s="9" t="s">
        <v>5341</v>
      </c>
      <c r="C1691" s="9">
        <v>2</v>
      </c>
      <c r="E1691" s="9" t="s">
        <v>2812</v>
      </c>
      <c r="F1691" s="9" t="s">
        <v>5342</v>
      </c>
      <c r="G1691" s="9" t="s">
        <v>5212</v>
      </c>
      <c r="H1691" s="9" t="s">
        <v>45</v>
      </c>
      <c r="O1691" s="9">
        <v>2</v>
      </c>
      <c r="Q1691" s="9">
        <v>1</v>
      </c>
      <c r="S1691" s="12">
        <v>1111394.33</v>
      </c>
      <c r="T1691" s="11">
        <v>-0.14879999999999999</v>
      </c>
    </row>
    <row r="1692" spans="1:20">
      <c r="A1692" s="9" t="s">
        <v>5343</v>
      </c>
      <c r="B1692" s="9" t="s">
        <v>5344</v>
      </c>
      <c r="C1692" s="9">
        <v>2</v>
      </c>
      <c r="D1692" s="9">
        <v>1</v>
      </c>
      <c r="E1692" s="9" t="s">
        <v>5345</v>
      </c>
      <c r="F1692" s="9" t="s">
        <v>5346</v>
      </c>
      <c r="G1692" s="9" t="s">
        <v>5212</v>
      </c>
      <c r="I1692" s="9">
        <v>1</v>
      </c>
      <c r="K1692" s="9">
        <v>0</v>
      </c>
      <c r="L1692" s="9">
        <v>0</v>
      </c>
      <c r="M1692" s="9" t="s">
        <v>3993</v>
      </c>
      <c r="O1692" s="9">
        <v>2</v>
      </c>
      <c r="S1692" s="10">
        <v>7096903</v>
      </c>
      <c r="T1692" s="11">
        <v>-9.9400000000000002E-2</v>
      </c>
    </row>
    <row r="1693" spans="1:20">
      <c r="A1693" s="9" t="s">
        <v>5347</v>
      </c>
      <c r="B1693" s="9" t="s">
        <v>5348</v>
      </c>
      <c r="C1693" s="9">
        <v>2</v>
      </c>
      <c r="E1693" s="9" t="s">
        <v>350</v>
      </c>
      <c r="F1693" s="9" t="s">
        <v>5349</v>
      </c>
      <c r="G1693" s="9" t="s">
        <v>5212</v>
      </c>
      <c r="K1693" s="9">
        <v>1</v>
      </c>
      <c r="L1693" s="9">
        <v>0</v>
      </c>
      <c r="M1693" s="9" t="s">
        <v>26</v>
      </c>
      <c r="O1693" s="9">
        <v>1</v>
      </c>
      <c r="R1693" s="9">
        <v>1</v>
      </c>
      <c r="S1693" s="12">
        <v>1459108.5</v>
      </c>
      <c r="T1693" s="11">
        <v>-8.5300000000000001E-2</v>
      </c>
    </row>
    <row r="1694" spans="1:20">
      <c r="A1694" s="9" t="s">
        <v>5350</v>
      </c>
      <c r="B1694" s="9" t="s">
        <v>5351</v>
      </c>
      <c r="C1694" s="9">
        <v>2</v>
      </c>
      <c r="E1694" s="9" t="s">
        <v>43</v>
      </c>
      <c r="F1694" s="9" t="s">
        <v>5352</v>
      </c>
      <c r="G1694" s="9" t="s">
        <v>5212</v>
      </c>
      <c r="K1694" s="9">
        <v>514</v>
      </c>
      <c r="L1694" s="9">
        <v>37</v>
      </c>
      <c r="M1694" s="9" t="s">
        <v>26</v>
      </c>
      <c r="N1694" s="9" t="s">
        <v>572</v>
      </c>
      <c r="O1694" s="9">
        <v>2</v>
      </c>
      <c r="S1694" s="12">
        <v>3123150.17</v>
      </c>
      <c r="T1694" s="11">
        <v>2.3800000000000002E-2</v>
      </c>
    </row>
    <row r="1695" spans="1:20">
      <c r="A1695" s="9" t="s">
        <v>5353</v>
      </c>
      <c r="B1695" s="9" t="s">
        <v>5354</v>
      </c>
      <c r="C1695" s="9">
        <v>2</v>
      </c>
      <c r="E1695" s="9" t="s">
        <v>1165</v>
      </c>
      <c r="F1695" s="9" t="s">
        <v>5355</v>
      </c>
      <c r="G1695" s="9" t="s">
        <v>5212</v>
      </c>
      <c r="K1695" s="9">
        <v>72</v>
      </c>
      <c r="L1695" s="9">
        <v>6</v>
      </c>
      <c r="M1695" s="9" t="s">
        <v>26</v>
      </c>
      <c r="N1695" s="9" t="s">
        <v>27</v>
      </c>
      <c r="O1695" s="9">
        <v>1</v>
      </c>
      <c r="S1695" s="12">
        <v>804219.17</v>
      </c>
      <c r="T1695" s="11">
        <v>-0.1401</v>
      </c>
    </row>
    <row r="1696" spans="1:20">
      <c r="A1696" s="9" t="s">
        <v>5356</v>
      </c>
      <c r="B1696" s="9" t="s">
        <v>5357</v>
      </c>
      <c r="C1696" s="9">
        <v>2</v>
      </c>
      <c r="E1696" s="9" t="s">
        <v>5358</v>
      </c>
      <c r="F1696" s="9" t="s">
        <v>5359</v>
      </c>
      <c r="G1696" s="9" t="s">
        <v>5212</v>
      </c>
      <c r="K1696" s="9">
        <v>186</v>
      </c>
      <c r="L1696" s="9">
        <v>33</v>
      </c>
      <c r="M1696" s="9" t="s">
        <v>5248</v>
      </c>
      <c r="N1696" s="9" t="s">
        <v>27</v>
      </c>
      <c r="O1696" s="9">
        <v>2</v>
      </c>
      <c r="R1696" s="9">
        <v>1</v>
      </c>
      <c r="S1696" s="12">
        <v>5174057.17</v>
      </c>
      <c r="T1696" s="11">
        <v>-9.4700000000000006E-2</v>
      </c>
    </row>
    <row r="1697" spans="1:20">
      <c r="A1697" s="9" t="s">
        <v>5360</v>
      </c>
      <c r="B1697" s="9" t="s">
        <v>5361</v>
      </c>
      <c r="C1697" s="9">
        <v>2</v>
      </c>
      <c r="E1697" s="9" t="s">
        <v>280</v>
      </c>
      <c r="F1697" s="9" t="s">
        <v>5362</v>
      </c>
      <c r="G1697" s="9" t="s">
        <v>5212</v>
      </c>
      <c r="K1697" s="9">
        <v>0</v>
      </c>
      <c r="L1697" s="9">
        <v>1</v>
      </c>
      <c r="N1697" s="9" t="s">
        <v>46</v>
      </c>
      <c r="O1697" s="9">
        <v>2</v>
      </c>
      <c r="R1697" s="9">
        <v>1</v>
      </c>
      <c r="S1697" s="12">
        <v>4484.17</v>
      </c>
      <c r="T1697" s="11">
        <v>-0.31109999999999999</v>
      </c>
    </row>
    <row r="1698" spans="1:20">
      <c r="A1698" s="9" t="s">
        <v>5363</v>
      </c>
      <c r="B1698" s="9" t="s">
        <v>5364</v>
      </c>
      <c r="C1698" s="9">
        <v>2</v>
      </c>
      <c r="D1698" s="9">
        <v>1</v>
      </c>
      <c r="E1698" s="9" t="s">
        <v>499</v>
      </c>
      <c r="F1698" s="9" t="s">
        <v>5365</v>
      </c>
      <c r="G1698" s="9" t="s">
        <v>5212</v>
      </c>
      <c r="I1698" s="9">
        <v>1</v>
      </c>
      <c r="O1698" s="9">
        <v>2</v>
      </c>
      <c r="Q1698" s="9">
        <v>1</v>
      </c>
      <c r="R1698" s="9">
        <v>1</v>
      </c>
    </row>
    <row r="1699" spans="1:20">
      <c r="A1699" s="9" t="s">
        <v>5366</v>
      </c>
      <c r="B1699" s="9" t="s">
        <v>5367</v>
      </c>
      <c r="C1699" s="9">
        <v>2</v>
      </c>
      <c r="E1699" s="9" t="s">
        <v>411</v>
      </c>
      <c r="F1699" s="9" t="s">
        <v>5368</v>
      </c>
      <c r="G1699" s="9" t="s">
        <v>5212</v>
      </c>
      <c r="K1699" s="9">
        <v>500</v>
      </c>
      <c r="L1699" s="9">
        <v>35</v>
      </c>
      <c r="M1699" s="9" t="s">
        <v>26</v>
      </c>
      <c r="N1699" s="9" t="s">
        <v>27</v>
      </c>
      <c r="O1699" s="9">
        <v>1</v>
      </c>
      <c r="R1699" s="9">
        <v>1</v>
      </c>
      <c r="S1699" s="10">
        <v>4962371</v>
      </c>
      <c r="T1699" s="11">
        <v>-0.1943</v>
      </c>
    </row>
    <row r="1700" spans="1:20">
      <c r="A1700" s="9" t="s">
        <v>5369</v>
      </c>
      <c r="B1700" s="9" t="s">
        <v>5370</v>
      </c>
      <c r="C1700" s="9">
        <v>2</v>
      </c>
      <c r="E1700" s="9" t="s">
        <v>90</v>
      </c>
      <c r="F1700" s="9" t="s">
        <v>5371</v>
      </c>
      <c r="G1700" s="9" t="s">
        <v>5212</v>
      </c>
      <c r="O1700" s="9">
        <v>2</v>
      </c>
      <c r="Q1700" s="9">
        <v>2</v>
      </c>
      <c r="R1700" s="9">
        <v>1</v>
      </c>
      <c r="S1700" s="12">
        <v>9572675.8300000001</v>
      </c>
      <c r="T1700" s="11">
        <v>-0.11509999999999999</v>
      </c>
    </row>
    <row r="1701" spans="1:20">
      <c r="A1701" s="9" t="s">
        <v>5372</v>
      </c>
      <c r="B1701" s="9" t="s">
        <v>5373</v>
      </c>
      <c r="C1701" s="9">
        <v>2</v>
      </c>
      <c r="E1701" s="9" t="s">
        <v>5374</v>
      </c>
      <c r="F1701" s="9" t="s">
        <v>5375</v>
      </c>
      <c r="G1701" s="9" t="s">
        <v>5212</v>
      </c>
      <c r="K1701" s="9">
        <v>61</v>
      </c>
      <c r="L1701" s="9">
        <v>13</v>
      </c>
      <c r="M1701" s="9" t="s">
        <v>26</v>
      </c>
      <c r="N1701" s="9" t="s">
        <v>27</v>
      </c>
      <c r="O1701" s="9">
        <v>1</v>
      </c>
      <c r="Q1701" s="9">
        <v>2</v>
      </c>
      <c r="S1701" s="12">
        <v>2614479.67</v>
      </c>
      <c r="T1701" s="11">
        <v>-8.3099999999999993E-2</v>
      </c>
    </row>
    <row r="1702" spans="1:20">
      <c r="A1702" s="9" t="s">
        <v>5376</v>
      </c>
      <c r="B1702" s="9" t="s">
        <v>5377</v>
      </c>
      <c r="C1702" s="9">
        <v>2</v>
      </c>
      <c r="D1702" s="9">
        <v>1</v>
      </c>
      <c r="E1702" s="9" t="s">
        <v>1230</v>
      </c>
      <c r="F1702" s="9" t="s">
        <v>5378</v>
      </c>
      <c r="G1702" s="9" t="s">
        <v>5212</v>
      </c>
      <c r="I1702" s="9">
        <v>1</v>
      </c>
      <c r="K1702" s="9">
        <v>0</v>
      </c>
      <c r="L1702" s="9">
        <v>8</v>
      </c>
      <c r="N1702" s="9" t="s">
        <v>27</v>
      </c>
      <c r="O1702" s="9">
        <v>2</v>
      </c>
      <c r="Q1702" s="9">
        <v>1</v>
      </c>
      <c r="S1702" s="12">
        <v>420946.83</v>
      </c>
      <c r="T1702" s="11">
        <v>-0.20349999999999999</v>
      </c>
    </row>
    <row r="1703" spans="1:20">
      <c r="A1703" s="9" t="s">
        <v>5379</v>
      </c>
      <c r="B1703" s="9" t="s">
        <v>5380</v>
      </c>
      <c r="C1703" s="9">
        <v>2</v>
      </c>
      <c r="E1703" s="9" t="s">
        <v>377</v>
      </c>
      <c r="F1703" s="9" t="s">
        <v>5381</v>
      </c>
      <c r="G1703" s="9" t="s">
        <v>5212</v>
      </c>
      <c r="K1703" s="9">
        <v>0</v>
      </c>
      <c r="L1703" s="9">
        <v>68</v>
      </c>
      <c r="N1703" s="9" t="s">
        <v>27</v>
      </c>
      <c r="O1703" s="9">
        <v>2</v>
      </c>
      <c r="Q1703" s="9">
        <v>1</v>
      </c>
      <c r="S1703" s="12">
        <v>10134406.33</v>
      </c>
      <c r="T1703" s="11">
        <v>-0.32029999999999997</v>
      </c>
    </row>
    <row r="1704" spans="1:20">
      <c r="A1704" s="9" t="s">
        <v>417</v>
      </c>
      <c r="B1704" s="9" t="s">
        <v>418</v>
      </c>
      <c r="C1704" s="9">
        <v>2</v>
      </c>
      <c r="E1704" s="9" t="s">
        <v>30</v>
      </c>
      <c r="F1704" s="9" t="s">
        <v>419</v>
      </c>
      <c r="G1704" s="9" t="s">
        <v>24</v>
      </c>
      <c r="O1704" s="9">
        <v>2</v>
      </c>
      <c r="Q1704" s="9">
        <v>2</v>
      </c>
      <c r="S1704" s="12">
        <v>919747.5</v>
      </c>
      <c r="T1704" s="11">
        <v>-6.9699999999999998E-2</v>
      </c>
    </row>
    <row r="1705" spans="1:20">
      <c r="A1705" s="9" t="s">
        <v>5382</v>
      </c>
      <c r="B1705" s="9" t="s">
        <v>5383</v>
      </c>
      <c r="C1705" s="9">
        <v>2</v>
      </c>
      <c r="D1705" s="9">
        <v>1</v>
      </c>
      <c r="E1705" s="9" t="s">
        <v>499</v>
      </c>
      <c r="F1705" s="9" t="s">
        <v>5384</v>
      </c>
      <c r="G1705" s="9" t="s">
        <v>5212</v>
      </c>
      <c r="I1705" s="9">
        <v>1</v>
      </c>
      <c r="K1705" s="9">
        <v>33</v>
      </c>
      <c r="L1705" s="9">
        <v>0</v>
      </c>
      <c r="M1705" s="9" t="s">
        <v>26</v>
      </c>
      <c r="O1705" s="9">
        <v>2</v>
      </c>
      <c r="Q1705" s="9">
        <v>1</v>
      </c>
      <c r="R1705" s="9">
        <v>1</v>
      </c>
      <c r="S1705" s="12">
        <v>2143949.83</v>
      </c>
      <c r="T1705" s="11">
        <v>-9.4899999999999998E-2</v>
      </c>
    </row>
    <row r="1706" spans="1:20">
      <c r="A1706" s="9" t="s">
        <v>450</v>
      </c>
      <c r="B1706" s="9" t="s">
        <v>451</v>
      </c>
      <c r="C1706" s="9">
        <v>2</v>
      </c>
      <c r="E1706" s="9" t="s">
        <v>213</v>
      </c>
      <c r="F1706" s="9" t="s">
        <v>452</v>
      </c>
      <c r="G1706" s="9" t="s">
        <v>24</v>
      </c>
      <c r="H1706" s="9" t="s">
        <v>453</v>
      </c>
      <c r="O1706" s="9">
        <v>2</v>
      </c>
      <c r="Q1706" s="9">
        <v>1</v>
      </c>
    </row>
    <row r="1707" spans="1:20">
      <c r="A1707" s="9" t="s">
        <v>5385</v>
      </c>
      <c r="B1707" s="9" t="s">
        <v>5386</v>
      </c>
      <c r="C1707" s="9">
        <v>2</v>
      </c>
      <c r="E1707" s="9" t="s">
        <v>86</v>
      </c>
      <c r="F1707" s="9" t="s">
        <v>5387</v>
      </c>
      <c r="G1707" s="9" t="s">
        <v>5212</v>
      </c>
      <c r="H1707" s="9" t="s">
        <v>64</v>
      </c>
      <c r="O1707" s="9">
        <v>2</v>
      </c>
      <c r="S1707" s="12">
        <v>17318474.170000002</v>
      </c>
      <c r="T1707" s="11">
        <v>7.9299999999999995E-2</v>
      </c>
    </row>
    <row r="1708" spans="1:20">
      <c r="A1708" s="9" t="s">
        <v>506</v>
      </c>
      <c r="B1708" s="9" t="s">
        <v>507</v>
      </c>
      <c r="C1708" s="9">
        <v>2</v>
      </c>
      <c r="E1708" s="9" t="s">
        <v>508</v>
      </c>
      <c r="F1708" s="9" t="s">
        <v>509</v>
      </c>
      <c r="G1708" s="9" t="s">
        <v>24</v>
      </c>
      <c r="J1708" s="9">
        <v>7</v>
      </c>
      <c r="O1708" s="9">
        <v>2</v>
      </c>
      <c r="Q1708" s="9">
        <v>2</v>
      </c>
    </row>
    <row r="1709" spans="1:20">
      <c r="A1709" s="9" t="s">
        <v>5388</v>
      </c>
      <c r="B1709" s="9" t="s">
        <v>5389</v>
      </c>
      <c r="C1709" s="9">
        <v>2</v>
      </c>
      <c r="E1709" s="9" t="s">
        <v>639</v>
      </c>
      <c r="F1709" s="9" t="s">
        <v>5390</v>
      </c>
      <c r="G1709" s="9" t="s">
        <v>5212</v>
      </c>
      <c r="O1709" s="9">
        <v>2</v>
      </c>
      <c r="R1709" s="9">
        <v>2</v>
      </c>
    </row>
    <row r="1710" spans="1:20">
      <c r="A1710" s="9" t="s">
        <v>5391</v>
      </c>
      <c r="B1710" s="9" t="s">
        <v>5392</v>
      </c>
      <c r="C1710" s="9">
        <v>2</v>
      </c>
      <c r="D1710" s="9">
        <v>1</v>
      </c>
      <c r="E1710" s="9" t="s">
        <v>1623</v>
      </c>
      <c r="F1710" s="9" t="s">
        <v>5393</v>
      </c>
      <c r="G1710" s="9" t="s">
        <v>5323</v>
      </c>
      <c r="H1710" s="9" t="s">
        <v>933</v>
      </c>
      <c r="I1710" s="9">
        <v>1</v>
      </c>
      <c r="O1710" s="9">
        <v>2</v>
      </c>
      <c r="Q1710" s="9">
        <v>2</v>
      </c>
    </row>
    <row r="1711" spans="1:20">
      <c r="A1711" s="9" t="s">
        <v>513</v>
      </c>
      <c r="B1711" s="9" t="s">
        <v>514</v>
      </c>
      <c r="C1711" s="9">
        <v>2</v>
      </c>
      <c r="E1711" s="9" t="s">
        <v>515</v>
      </c>
      <c r="F1711" s="9" t="s">
        <v>516</v>
      </c>
      <c r="G1711" s="9" t="s">
        <v>517</v>
      </c>
      <c r="H1711" s="9" t="s">
        <v>45</v>
      </c>
      <c r="O1711" s="9">
        <v>2</v>
      </c>
    </row>
    <row r="1712" spans="1:20">
      <c r="A1712" s="9" t="s">
        <v>5394</v>
      </c>
      <c r="B1712" s="9" t="s">
        <v>5395</v>
      </c>
      <c r="C1712" s="9">
        <v>2</v>
      </c>
      <c r="E1712" s="9" t="s">
        <v>198</v>
      </c>
      <c r="F1712" s="9" t="s">
        <v>5396</v>
      </c>
      <c r="G1712" s="9" t="s">
        <v>5212</v>
      </c>
      <c r="O1712" s="9">
        <v>2</v>
      </c>
      <c r="S1712" s="12">
        <v>44232405.670000002</v>
      </c>
      <c r="T1712" s="11">
        <v>2.7000000000000001E-3</v>
      </c>
    </row>
    <row r="1713" spans="1:20">
      <c r="A1713" s="9" t="s">
        <v>5397</v>
      </c>
      <c r="B1713" s="9" t="s">
        <v>5398</v>
      </c>
      <c r="C1713" s="9">
        <v>3</v>
      </c>
      <c r="E1713" s="9" t="s">
        <v>891</v>
      </c>
      <c r="F1713" s="9" t="s">
        <v>5399</v>
      </c>
      <c r="G1713" s="9" t="s">
        <v>5212</v>
      </c>
      <c r="K1713" s="10">
        <v>1337</v>
      </c>
      <c r="L1713" s="9">
        <v>101</v>
      </c>
      <c r="M1713" s="9" t="s">
        <v>26</v>
      </c>
      <c r="N1713" s="9" t="s">
        <v>27</v>
      </c>
      <c r="O1713" s="9">
        <v>2</v>
      </c>
      <c r="S1713" s="12">
        <v>13928013.33</v>
      </c>
      <c r="T1713" s="11">
        <v>-0.1404</v>
      </c>
    </row>
    <row r="1714" spans="1:20">
      <c r="A1714" s="9" t="s">
        <v>5400</v>
      </c>
      <c r="B1714" s="9" t="s">
        <v>5401</v>
      </c>
      <c r="C1714" s="9">
        <v>3</v>
      </c>
      <c r="D1714" s="9">
        <v>1</v>
      </c>
      <c r="E1714" s="9" t="s">
        <v>5402</v>
      </c>
      <c r="F1714" s="9" t="s">
        <v>5403</v>
      </c>
      <c r="G1714" s="9" t="s">
        <v>5212</v>
      </c>
      <c r="I1714" s="9">
        <v>1</v>
      </c>
      <c r="K1714" s="9">
        <v>199</v>
      </c>
      <c r="L1714" s="9">
        <v>13</v>
      </c>
      <c r="M1714" s="9" t="s">
        <v>5404</v>
      </c>
      <c r="N1714" s="9" t="s">
        <v>5249</v>
      </c>
      <c r="O1714" s="9">
        <v>2</v>
      </c>
      <c r="Q1714" s="9">
        <v>2</v>
      </c>
      <c r="S1714" s="12">
        <v>10772679.17</v>
      </c>
      <c r="T1714" s="11">
        <v>-0.27200000000000002</v>
      </c>
    </row>
    <row r="1715" spans="1:20">
      <c r="A1715" s="9" t="s">
        <v>5405</v>
      </c>
      <c r="B1715" s="9" t="s">
        <v>5406</v>
      </c>
      <c r="C1715" s="9">
        <v>3</v>
      </c>
      <c r="E1715" s="9" t="s">
        <v>61</v>
      </c>
      <c r="F1715" s="9" t="s">
        <v>5407</v>
      </c>
      <c r="G1715" s="9" t="s">
        <v>5212</v>
      </c>
      <c r="K1715" s="9">
        <v>40</v>
      </c>
      <c r="L1715" s="9">
        <v>0</v>
      </c>
      <c r="M1715" s="9" t="s">
        <v>1139</v>
      </c>
      <c r="O1715" s="9">
        <v>2</v>
      </c>
      <c r="S1715" s="12">
        <v>3497482.33</v>
      </c>
      <c r="T1715" s="11">
        <v>-6.3700000000000007E-2</v>
      </c>
    </row>
    <row r="1716" spans="1:20">
      <c r="A1716" s="9" t="s">
        <v>5408</v>
      </c>
      <c r="B1716" s="9" t="s">
        <v>5409</v>
      </c>
      <c r="C1716" s="9">
        <v>3</v>
      </c>
      <c r="E1716" s="9" t="s">
        <v>280</v>
      </c>
      <c r="F1716" s="9" t="s">
        <v>5410</v>
      </c>
      <c r="G1716" s="9" t="s">
        <v>5212</v>
      </c>
      <c r="O1716" s="9">
        <v>3</v>
      </c>
      <c r="Q1716" s="9">
        <v>2</v>
      </c>
      <c r="S1716" s="10">
        <v>12949480</v>
      </c>
      <c r="T1716" s="11">
        <v>-2.5000000000000001E-2</v>
      </c>
    </row>
    <row r="1717" spans="1:20">
      <c r="A1717" s="9" t="s">
        <v>5411</v>
      </c>
      <c r="B1717" s="9" t="s">
        <v>5412</v>
      </c>
      <c r="C1717" s="9">
        <v>3</v>
      </c>
      <c r="E1717" s="9" t="s">
        <v>5413</v>
      </c>
      <c r="F1717" s="9" t="s">
        <v>5414</v>
      </c>
      <c r="G1717" s="9" t="s">
        <v>5212</v>
      </c>
      <c r="O1717" s="9">
        <v>3</v>
      </c>
      <c r="Q1717" s="9">
        <v>1</v>
      </c>
      <c r="R1717" s="9">
        <v>1</v>
      </c>
      <c r="S1717" s="12">
        <v>5246921.67</v>
      </c>
      <c r="T1717" s="11">
        <v>-7.6799999999999993E-2</v>
      </c>
    </row>
    <row r="1718" spans="1:20">
      <c r="A1718" s="9" t="s">
        <v>5415</v>
      </c>
      <c r="B1718" s="9" t="s">
        <v>5416</v>
      </c>
      <c r="C1718" s="9">
        <v>3</v>
      </c>
      <c r="E1718" s="9" t="s">
        <v>801</v>
      </c>
      <c r="F1718" s="9" t="s">
        <v>5417</v>
      </c>
      <c r="G1718" s="9" t="s">
        <v>5212</v>
      </c>
      <c r="K1718" s="10">
        <v>1461</v>
      </c>
      <c r="L1718" s="9">
        <v>150</v>
      </c>
      <c r="M1718" s="9" t="s">
        <v>26</v>
      </c>
      <c r="N1718" s="9" t="s">
        <v>27</v>
      </c>
      <c r="O1718" s="9">
        <v>2</v>
      </c>
      <c r="Q1718" s="9">
        <v>2</v>
      </c>
      <c r="S1718" s="12">
        <v>2435094.17</v>
      </c>
      <c r="T1718" s="11">
        <v>6.2399999999999997E-2</v>
      </c>
    </row>
    <row r="1719" spans="1:20">
      <c r="A1719" s="9" t="s">
        <v>5418</v>
      </c>
      <c r="B1719" s="9" t="s">
        <v>5419</v>
      </c>
      <c r="C1719" s="9">
        <v>3</v>
      </c>
      <c r="E1719" s="9" t="s">
        <v>5420</v>
      </c>
      <c r="F1719" s="9" t="s">
        <v>5421</v>
      </c>
      <c r="G1719" s="9" t="s">
        <v>5212</v>
      </c>
      <c r="K1719" s="9">
        <v>327</v>
      </c>
      <c r="L1719" s="9">
        <v>33</v>
      </c>
      <c r="M1719" s="9" t="s">
        <v>26</v>
      </c>
      <c r="N1719" s="9" t="s">
        <v>27</v>
      </c>
      <c r="O1719" s="9">
        <v>3</v>
      </c>
      <c r="Q1719" s="9">
        <v>2</v>
      </c>
      <c r="S1719" s="12">
        <v>3538490.83</v>
      </c>
      <c r="T1719" s="11">
        <v>-0.1149</v>
      </c>
    </row>
    <row r="1720" spans="1:20">
      <c r="A1720" s="9" t="s">
        <v>5422</v>
      </c>
      <c r="B1720" s="9" t="s">
        <v>5423</v>
      </c>
      <c r="C1720" s="9">
        <v>3</v>
      </c>
      <c r="E1720" s="9" t="s">
        <v>280</v>
      </c>
      <c r="F1720" s="9" t="s">
        <v>5424</v>
      </c>
      <c r="G1720" s="9" t="s">
        <v>5212</v>
      </c>
      <c r="K1720" s="9">
        <v>7</v>
      </c>
      <c r="L1720" s="9">
        <v>4</v>
      </c>
      <c r="M1720" s="9" t="s">
        <v>5425</v>
      </c>
      <c r="N1720" s="9" t="s">
        <v>27</v>
      </c>
      <c r="O1720" s="9">
        <v>2</v>
      </c>
      <c r="R1720" s="9">
        <v>1</v>
      </c>
      <c r="S1720" s="12">
        <v>488878.33</v>
      </c>
      <c r="T1720" s="11">
        <v>0.15720000000000001</v>
      </c>
    </row>
    <row r="1721" spans="1:20">
      <c r="A1721" s="9" t="s">
        <v>5426</v>
      </c>
      <c r="B1721" s="9" t="s">
        <v>5427</v>
      </c>
      <c r="C1721" s="9">
        <v>3</v>
      </c>
      <c r="E1721" s="9" t="s">
        <v>639</v>
      </c>
      <c r="F1721" s="9" t="s">
        <v>5428</v>
      </c>
      <c r="G1721" s="9" t="s">
        <v>5212</v>
      </c>
      <c r="O1721" s="9">
        <v>3</v>
      </c>
      <c r="Q1721" s="9">
        <v>1</v>
      </c>
    </row>
    <row r="1722" spans="1:20">
      <c r="A1722" s="9" t="s">
        <v>5429</v>
      </c>
      <c r="B1722" s="9" t="s">
        <v>5430</v>
      </c>
      <c r="C1722" s="9">
        <v>3</v>
      </c>
      <c r="D1722" s="9">
        <v>1</v>
      </c>
      <c r="E1722" s="9" t="s">
        <v>651</v>
      </c>
      <c r="F1722" s="9" t="s">
        <v>5431</v>
      </c>
      <c r="G1722" s="9" t="s">
        <v>5212</v>
      </c>
      <c r="H1722" s="9" t="s">
        <v>25</v>
      </c>
      <c r="I1722" s="9">
        <v>1</v>
      </c>
      <c r="O1722" s="9">
        <v>2</v>
      </c>
      <c r="R1722" s="9">
        <v>1</v>
      </c>
    </row>
    <row r="1723" spans="1:20">
      <c r="A1723" s="9" t="s">
        <v>5432</v>
      </c>
      <c r="B1723" s="9" t="s">
        <v>5433</v>
      </c>
      <c r="C1723" s="9">
        <v>3</v>
      </c>
      <c r="E1723" s="9" t="s">
        <v>596</v>
      </c>
      <c r="F1723" s="9" t="s">
        <v>5434</v>
      </c>
      <c r="G1723" s="9" t="s">
        <v>5212</v>
      </c>
      <c r="H1723" s="9" t="s">
        <v>45</v>
      </c>
      <c r="O1723" s="9">
        <v>3</v>
      </c>
      <c r="Q1723" s="9">
        <v>1</v>
      </c>
    </row>
    <row r="1724" spans="1:20">
      <c r="A1724" s="9" t="s">
        <v>5435</v>
      </c>
      <c r="B1724" s="9" t="s">
        <v>5436</v>
      </c>
      <c r="C1724" s="9">
        <v>4</v>
      </c>
      <c r="E1724" s="9" t="s">
        <v>1088</v>
      </c>
      <c r="F1724" s="9" t="s">
        <v>5437</v>
      </c>
      <c r="G1724" s="9" t="s">
        <v>5212</v>
      </c>
      <c r="K1724" s="9">
        <v>97</v>
      </c>
      <c r="L1724" s="9">
        <v>0</v>
      </c>
      <c r="M1724" s="9" t="s">
        <v>1114</v>
      </c>
      <c r="O1724" s="9">
        <v>4</v>
      </c>
      <c r="Q1724" s="9">
        <v>1</v>
      </c>
      <c r="R1724" s="9">
        <v>1</v>
      </c>
      <c r="S1724" s="12">
        <v>5828440.8300000001</v>
      </c>
      <c r="T1724" s="11">
        <v>5.9400000000000001E-2</v>
      </c>
    </row>
    <row r="1725" spans="1:20">
      <c r="A1725" s="9" t="s">
        <v>5438</v>
      </c>
      <c r="B1725" s="9" t="s">
        <v>5439</v>
      </c>
      <c r="C1725" s="9">
        <v>4</v>
      </c>
      <c r="E1725" s="9" t="s">
        <v>3398</v>
      </c>
      <c r="F1725" s="9" t="s">
        <v>5440</v>
      </c>
      <c r="G1725" s="9" t="s">
        <v>5212</v>
      </c>
      <c r="K1725" s="9">
        <v>0</v>
      </c>
      <c r="L1725" s="9">
        <v>18</v>
      </c>
      <c r="N1725" s="9" t="s">
        <v>27</v>
      </c>
      <c r="O1725" s="9">
        <v>4</v>
      </c>
      <c r="Q1725" s="9">
        <v>2</v>
      </c>
      <c r="R1725" s="9">
        <v>1</v>
      </c>
      <c r="S1725" s="12">
        <v>107102.83</v>
      </c>
      <c r="T1725" s="11">
        <v>-6.4999999999999997E-3</v>
      </c>
    </row>
    <row r="1726" spans="1:20">
      <c r="A1726" s="9" t="s">
        <v>5441</v>
      </c>
      <c r="B1726" s="9" t="s">
        <v>5442</v>
      </c>
      <c r="C1726" s="9">
        <v>4</v>
      </c>
      <c r="D1726" s="9">
        <v>1</v>
      </c>
      <c r="E1726" s="9" t="s">
        <v>4372</v>
      </c>
      <c r="F1726" s="9" t="s">
        <v>5443</v>
      </c>
      <c r="G1726" s="9" t="s">
        <v>5212</v>
      </c>
      <c r="I1726" s="9">
        <v>1</v>
      </c>
      <c r="K1726" s="9">
        <v>179</v>
      </c>
      <c r="L1726" s="9">
        <v>9</v>
      </c>
      <c r="M1726" s="9" t="s">
        <v>26</v>
      </c>
      <c r="N1726" s="9" t="s">
        <v>27</v>
      </c>
      <c r="O1726" s="9">
        <v>4</v>
      </c>
      <c r="R1726" s="9">
        <v>1</v>
      </c>
      <c r="S1726" s="10">
        <v>9201170</v>
      </c>
      <c r="T1726" s="11">
        <v>-7.6499999999999999E-2</v>
      </c>
    </row>
    <row r="1727" spans="1:20">
      <c r="A1727" s="9" t="s">
        <v>5444</v>
      </c>
      <c r="B1727" s="9" t="s">
        <v>5445</v>
      </c>
      <c r="C1727" s="9">
        <v>4</v>
      </c>
      <c r="E1727" s="9" t="s">
        <v>267</v>
      </c>
      <c r="F1727" s="9" t="s">
        <v>5446</v>
      </c>
      <c r="G1727" s="9" t="s">
        <v>5212</v>
      </c>
      <c r="K1727" s="10">
        <v>1187</v>
      </c>
      <c r="L1727" s="9">
        <v>66</v>
      </c>
      <c r="M1727" s="9" t="s">
        <v>26</v>
      </c>
      <c r="N1727" s="9" t="s">
        <v>27</v>
      </c>
      <c r="O1727" s="9">
        <v>4</v>
      </c>
      <c r="S1727" s="12">
        <v>5949101.1699999999</v>
      </c>
      <c r="T1727" s="11">
        <v>-8.8300000000000003E-2</v>
      </c>
    </row>
    <row r="1728" spans="1:20">
      <c r="A1728" s="9" t="s">
        <v>5447</v>
      </c>
      <c r="B1728" s="9" t="s">
        <v>5448</v>
      </c>
      <c r="C1728" s="9">
        <v>4</v>
      </c>
      <c r="E1728" s="9" t="s">
        <v>30</v>
      </c>
      <c r="F1728" s="9" t="s">
        <v>5449</v>
      </c>
      <c r="G1728" s="9" t="s">
        <v>5212</v>
      </c>
      <c r="O1728" s="9">
        <v>4</v>
      </c>
      <c r="S1728" s="12">
        <v>919747.5</v>
      </c>
      <c r="T1728" s="11">
        <v>-6.9699999999999998E-2</v>
      </c>
    </row>
    <row r="1729" spans="1:20">
      <c r="A1729" s="9" t="s">
        <v>5450</v>
      </c>
      <c r="B1729" s="9" t="s">
        <v>5451</v>
      </c>
      <c r="C1729" s="9">
        <v>4</v>
      </c>
      <c r="E1729" s="9" t="s">
        <v>1435</v>
      </c>
      <c r="F1729" s="9" t="s">
        <v>5452</v>
      </c>
      <c r="G1729" s="9" t="s">
        <v>5212</v>
      </c>
      <c r="O1729" s="9">
        <v>2</v>
      </c>
      <c r="Q1729" s="9">
        <v>2</v>
      </c>
      <c r="R1729" s="9">
        <v>1</v>
      </c>
      <c r="S1729" s="10">
        <v>5580916</v>
      </c>
      <c r="T1729" s="11">
        <v>-0.15529999999999999</v>
      </c>
    </row>
    <row r="1730" spans="1:20">
      <c r="A1730" s="9" t="s">
        <v>5453</v>
      </c>
      <c r="B1730" s="9" t="s">
        <v>5454</v>
      </c>
      <c r="C1730" s="9">
        <v>4</v>
      </c>
      <c r="D1730" s="9">
        <v>1</v>
      </c>
      <c r="E1730" s="9" t="s">
        <v>86</v>
      </c>
      <c r="F1730" s="9" t="s">
        <v>5455</v>
      </c>
      <c r="G1730" s="9" t="s">
        <v>5212</v>
      </c>
      <c r="I1730" s="9">
        <v>1</v>
      </c>
      <c r="O1730" s="9">
        <v>4</v>
      </c>
      <c r="Q1730" s="9">
        <v>3</v>
      </c>
      <c r="R1730" s="9">
        <v>1</v>
      </c>
    </row>
    <row r="1731" spans="1:20">
      <c r="A1731" s="9" t="s">
        <v>5456</v>
      </c>
      <c r="B1731" s="9" t="s">
        <v>5457</v>
      </c>
      <c r="C1731" s="9">
        <v>4</v>
      </c>
      <c r="D1731" s="9">
        <v>1</v>
      </c>
      <c r="E1731" s="9" t="s">
        <v>5215</v>
      </c>
      <c r="F1731" s="9" t="s">
        <v>5458</v>
      </c>
      <c r="G1731" s="9" t="s">
        <v>5323</v>
      </c>
      <c r="H1731" s="9" t="s">
        <v>64</v>
      </c>
      <c r="I1731" s="9">
        <v>1</v>
      </c>
      <c r="O1731" s="9">
        <v>3</v>
      </c>
      <c r="Q1731" s="9">
        <v>2</v>
      </c>
    </row>
    <row r="1732" spans="1:20">
      <c r="A1732" s="9" t="s">
        <v>5459</v>
      </c>
      <c r="B1732" s="9" t="s">
        <v>5460</v>
      </c>
      <c r="C1732" s="9">
        <v>4</v>
      </c>
      <c r="D1732" s="9">
        <v>1</v>
      </c>
      <c r="E1732" s="9" t="s">
        <v>1088</v>
      </c>
      <c r="F1732" s="9" t="s">
        <v>5461</v>
      </c>
      <c r="G1732" s="9" t="s">
        <v>5212</v>
      </c>
      <c r="H1732" s="9" t="s">
        <v>45</v>
      </c>
      <c r="I1732" s="9">
        <v>1</v>
      </c>
      <c r="K1732" s="9">
        <v>0</v>
      </c>
      <c r="L1732" s="9">
        <v>21</v>
      </c>
      <c r="N1732" s="9" t="s">
        <v>95</v>
      </c>
      <c r="O1732" s="9">
        <v>4</v>
      </c>
      <c r="Q1732" s="9">
        <v>3</v>
      </c>
      <c r="S1732" s="12">
        <v>5828440.8300000001</v>
      </c>
      <c r="T1732" s="11">
        <v>5.9400000000000001E-2</v>
      </c>
    </row>
    <row r="1733" spans="1:20">
      <c r="A1733" s="9" t="s">
        <v>5462</v>
      </c>
      <c r="B1733" s="9" t="s">
        <v>5463</v>
      </c>
      <c r="C1733" s="9">
        <v>5</v>
      </c>
      <c r="D1733" s="9">
        <v>1</v>
      </c>
      <c r="E1733" s="9" t="s">
        <v>651</v>
      </c>
      <c r="F1733" s="9" t="s">
        <v>5464</v>
      </c>
      <c r="G1733" s="9" t="s">
        <v>5212</v>
      </c>
      <c r="I1733" s="9">
        <v>1</v>
      </c>
      <c r="O1733" s="9">
        <v>5</v>
      </c>
      <c r="Q1733" s="9">
        <v>2</v>
      </c>
      <c r="R1733" s="9">
        <v>1</v>
      </c>
      <c r="S1733" s="12">
        <v>2995414.17</v>
      </c>
      <c r="T1733" s="11">
        <v>-6.2199999999999998E-2</v>
      </c>
    </row>
    <row r="1734" spans="1:20">
      <c r="A1734" s="9" t="s">
        <v>5465</v>
      </c>
      <c r="B1734" s="9" t="s">
        <v>5466</v>
      </c>
      <c r="C1734" s="9">
        <v>5</v>
      </c>
      <c r="E1734" s="9" t="s">
        <v>1623</v>
      </c>
      <c r="F1734" s="9" t="s">
        <v>5467</v>
      </c>
      <c r="G1734" s="9" t="s">
        <v>5212</v>
      </c>
      <c r="O1734" s="9">
        <v>5</v>
      </c>
      <c r="Q1734" s="9">
        <v>2</v>
      </c>
      <c r="R1734" s="9">
        <v>2</v>
      </c>
    </row>
    <row r="1735" spans="1:20">
      <c r="A1735" s="9" t="s">
        <v>5468</v>
      </c>
      <c r="B1735" s="9" t="s">
        <v>5469</v>
      </c>
      <c r="C1735" s="9">
        <v>5</v>
      </c>
      <c r="E1735" s="9" t="s">
        <v>1515</v>
      </c>
      <c r="F1735" s="9" t="s">
        <v>5470</v>
      </c>
      <c r="G1735" s="9" t="s">
        <v>5212</v>
      </c>
      <c r="K1735" s="9">
        <v>0</v>
      </c>
      <c r="L1735" s="9">
        <v>2</v>
      </c>
      <c r="N1735" s="9" t="s">
        <v>521</v>
      </c>
      <c r="O1735" s="9">
        <v>4</v>
      </c>
      <c r="Q1735" s="9">
        <v>2</v>
      </c>
      <c r="R1735" s="9">
        <v>1</v>
      </c>
      <c r="S1735" s="12">
        <v>8257502.8300000001</v>
      </c>
      <c r="T1735" s="11">
        <v>-0.16839999999999999</v>
      </c>
    </row>
    <row r="1736" spans="1:20">
      <c r="A1736" s="9" t="s">
        <v>5471</v>
      </c>
      <c r="B1736" s="9" t="s">
        <v>5472</v>
      </c>
      <c r="C1736" s="9">
        <v>6</v>
      </c>
      <c r="E1736" s="9" t="s">
        <v>3931</v>
      </c>
      <c r="F1736" s="9" t="s">
        <v>5473</v>
      </c>
      <c r="G1736" s="9" t="s">
        <v>5212</v>
      </c>
      <c r="K1736" s="10">
        <v>1538</v>
      </c>
      <c r="L1736" s="9">
        <v>91</v>
      </c>
      <c r="M1736" s="9" t="s">
        <v>26</v>
      </c>
      <c r="N1736" s="9" t="s">
        <v>27</v>
      </c>
      <c r="O1736" s="9">
        <v>6</v>
      </c>
      <c r="Q1736" s="9">
        <v>1</v>
      </c>
      <c r="S1736" s="12">
        <v>11005641.67</v>
      </c>
      <c r="T1736" s="11">
        <v>-1.12E-2</v>
      </c>
    </row>
    <row r="1737" spans="1:20">
      <c r="A1737" s="9" t="s">
        <v>5474</v>
      </c>
      <c r="B1737" s="9" t="s">
        <v>5475</v>
      </c>
      <c r="C1737" s="9">
        <v>7</v>
      </c>
      <c r="E1737" s="9" t="s">
        <v>280</v>
      </c>
      <c r="F1737" s="9" t="s">
        <v>5476</v>
      </c>
      <c r="G1737" s="9" t="s">
        <v>5212</v>
      </c>
      <c r="K1737" s="9">
        <v>47</v>
      </c>
      <c r="L1737" s="9">
        <v>0</v>
      </c>
      <c r="M1737" s="9" t="s">
        <v>26</v>
      </c>
      <c r="O1737" s="9">
        <v>5</v>
      </c>
      <c r="Q1737" s="9">
        <v>5</v>
      </c>
      <c r="R1737" s="9">
        <v>2</v>
      </c>
      <c r="S1737" s="10">
        <v>12949480</v>
      </c>
      <c r="T1737" s="11">
        <v>-2.5000000000000001E-2</v>
      </c>
    </row>
    <row r="1738" spans="1:20">
      <c r="A1738" s="9" t="s">
        <v>5477</v>
      </c>
      <c r="B1738" s="9" t="s">
        <v>5478</v>
      </c>
      <c r="C1738" s="9">
        <v>7</v>
      </c>
      <c r="D1738" s="9">
        <v>3</v>
      </c>
      <c r="E1738" s="9" t="s">
        <v>415</v>
      </c>
      <c r="F1738" s="9" t="s">
        <v>5479</v>
      </c>
      <c r="G1738" s="9" t="s">
        <v>5212</v>
      </c>
      <c r="I1738" s="9">
        <v>3</v>
      </c>
      <c r="K1738" s="10">
        <v>1842</v>
      </c>
      <c r="L1738" s="9">
        <v>64</v>
      </c>
      <c r="M1738" s="9" t="s">
        <v>26</v>
      </c>
      <c r="N1738" s="9" t="s">
        <v>5225</v>
      </c>
      <c r="O1738" s="9">
        <v>7</v>
      </c>
      <c r="Q1738" s="9">
        <v>3</v>
      </c>
      <c r="S1738" s="12">
        <v>23674345.829999998</v>
      </c>
      <c r="T1738" s="11">
        <v>8.2100000000000006E-2</v>
      </c>
    </row>
    <row r="1739" spans="1:20">
      <c r="A1739" s="9" t="s">
        <v>5480</v>
      </c>
      <c r="B1739" s="9" t="s">
        <v>5481</v>
      </c>
      <c r="C1739" s="9">
        <v>8</v>
      </c>
      <c r="D1739" s="9">
        <v>1</v>
      </c>
      <c r="E1739" s="9" t="s">
        <v>198</v>
      </c>
      <c r="F1739" s="9" t="s">
        <v>5482</v>
      </c>
      <c r="G1739" s="9" t="s">
        <v>5212</v>
      </c>
      <c r="I1739" s="9">
        <v>1</v>
      </c>
      <c r="K1739" s="10">
        <v>3873</v>
      </c>
      <c r="L1739" s="9">
        <v>279</v>
      </c>
      <c r="M1739" s="9" t="s">
        <v>1139</v>
      </c>
      <c r="N1739" s="9" t="s">
        <v>27</v>
      </c>
      <c r="O1739" s="9">
        <v>6</v>
      </c>
      <c r="Q1739" s="9">
        <v>1</v>
      </c>
      <c r="R1739" s="9">
        <v>1</v>
      </c>
      <c r="S1739" s="12">
        <v>70692245.5</v>
      </c>
      <c r="T1739" s="11">
        <v>1.54E-2</v>
      </c>
    </row>
    <row r="1740" spans="1:20">
      <c r="A1740" s="9" t="s">
        <v>5483</v>
      </c>
      <c r="B1740" s="9" t="s">
        <v>5484</v>
      </c>
      <c r="C1740" s="9">
        <v>8</v>
      </c>
      <c r="D1740" s="9">
        <v>2</v>
      </c>
      <c r="E1740" s="9" t="s">
        <v>4662</v>
      </c>
      <c r="F1740" s="9" t="s">
        <v>5485</v>
      </c>
      <c r="G1740" s="9" t="s">
        <v>5212</v>
      </c>
      <c r="I1740" s="9">
        <v>2</v>
      </c>
      <c r="K1740" s="10">
        <v>2040</v>
      </c>
      <c r="L1740" s="9">
        <v>57</v>
      </c>
      <c r="M1740" s="9" t="s">
        <v>26</v>
      </c>
      <c r="N1740" s="9" t="s">
        <v>27</v>
      </c>
      <c r="O1740" s="9">
        <v>7</v>
      </c>
      <c r="S1740" s="12">
        <v>8187184.8300000001</v>
      </c>
      <c r="T1740" s="11">
        <v>-0.1178</v>
      </c>
    </row>
    <row r="1741" spans="1:20">
      <c r="A1741" s="9" t="s">
        <v>5486</v>
      </c>
      <c r="B1741" s="9" t="s">
        <v>5487</v>
      </c>
      <c r="C1741" s="9">
        <v>8</v>
      </c>
      <c r="E1741" s="9" t="s">
        <v>30</v>
      </c>
      <c r="F1741" s="9" t="s">
        <v>5488</v>
      </c>
      <c r="G1741" s="9" t="s">
        <v>5323</v>
      </c>
      <c r="O1741" s="9">
        <v>7</v>
      </c>
      <c r="Q1741" s="9">
        <v>3</v>
      </c>
      <c r="R1741" s="9">
        <v>5</v>
      </c>
    </row>
    <row r="1742" spans="1:20">
      <c r="A1742" s="9" t="s">
        <v>5489</v>
      </c>
      <c r="B1742" s="9" t="s">
        <v>5490</v>
      </c>
      <c r="C1742" s="9">
        <v>8</v>
      </c>
      <c r="E1742" s="9" t="s">
        <v>49</v>
      </c>
      <c r="F1742" s="9" t="s">
        <v>5491</v>
      </c>
      <c r="G1742" s="9" t="s">
        <v>5212</v>
      </c>
      <c r="H1742" s="9" t="s">
        <v>1171</v>
      </c>
      <c r="J1742" s="9">
        <v>12</v>
      </c>
      <c r="O1742" s="9">
        <v>8</v>
      </c>
      <c r="Q1742" s="9">
        <v>1</v>
      </c>
    </row>
    <row r="1743" spans="1:20">
      <c r="A1743" s="9" t="s">
        <v>5492</v>
      </c>
      <c r="B1743" s="9" t="s">
        <v>5493</v>
      </c>
      <c r="C1743" s="9">
        <v>9</v>
      </c>
      <c r="D1743" s="9">
        <v>2</v>
      </c>
      <c r="E1743" s="9" t="s">
        <v>1613</v>
      </c>
      <c r="F1743" s="9" t="s">
        <v>5494</v>
      </c>
      <c r="G1743" s="9" t="s">
        <v>5212</v>
      </c>
      <c r="I1743" s="9">
        <v>2</v>
      </c>
      <c r="K1743" s="9">
        <v>50</v>
      </c>
      <c r="L1743" s="9">
        <v>2</v>
      </c>
      <c r="M1743" s="9" t="s">
        <v>952</v>
      </c>
      <c r="N1743" s="9" t="s">
        <v>521</v>
      </c>
      <c r="O1743" s="9">
        <v>8</v>
      </c>
      <c r="Q1743" s="9">
        <v>3</v>
      </c>
      <c r="S1743" s="12">
        <v>19062772.829999998</v>
      </c>
      <c r="T1743" s="11">
        <v>-0.1353</v>
      </c>
    </row>
    <row r="1744" spans="1:20">
      <c r="A1744" s="9" t="s">
        <v>5495</v>
      </c>
      <c r="B1744" s="9" t="s">
        <v>5496</v>
      </c>
      <c r="C1744" s="9">
        <v>9</v>
      </c>
      <c r="E1744" s="9" t="s">
        <v>5497</v>
      </c>
      <c r="F1744" s="9" t="s">
        <v>5498</v>
      </c>
      <c r="G1744" s="9" t="s">
        <v>5212</v>
      </c>
      <c r="H1744" s="9" t="s">
        <v>5303</v>
      </c>
      <c r="O1744" s="9">
        <v>9</v>
      </c>
      <c r="Q1744" s="9">
        <v>3</v>
      </c>
      <c r="R1744" s="9">
        <v>7</v>
      </c>
      <c r="S1744" s="12">
        <v>2055839.83</v>
      </c>
      <c r="T1744" s="11">
        <v>-0.21759999999999999</v>
      </c>
    </row>
    <row r="1745" spans="1:20">
      <c r="A1745" s="9" t="s">
        <v>5499</v>
      </c>
      <c r="B1745" s="9" t="s">
        <v>5500</v>
      </c>
      <c r="C1745" s="9">
        <v>10</v>
      </c>
      <c r="D1745" s="9">
        <v>4</v>
      </c>
      <c r="E1745" s="9" t="s">
        <v>864</v>
      </c>
      <c r="F1745" s="9" t="s">
        <v>5501</v>
      </c>
      <c r="G1745" s="9" t="s">
        <v>5323</v>
      </c>
      <c r="H1745" s="9" t="s">
        <v>170</v>
      </c>
      <c r="I1745" s="9">
        <v>4</v>
      </c>
      <c r="O1745" s="9">
        <v>10</v>
      </c>
      <c r="Q1745" s="9">
        <v>4</v>
      </c>
    </row>
    <row r="1746" spans="1:20">
      <c r="A1746" s="9" t="s">
        <v>5502</v>
      </c>
      <c r="B1746" s="9" t="s">
        <v>5503</v>
      </c>
      <c r="C1746" s="9">
        <v>10</v>
      </c>
      <c r="D1746" s="9">
        <v>1</v>
      </c>
      <c r="E1746" s="9" t="s">
        <v>86</v>
      </c>
      <c r="F1746" s="9" t="s">
        <v>5504</v>
      </c>
      <c r="G1746" s="9" t="s">
        <v>5212</v>
      </c>
      <c r="H1746" s="9" t="s">
        <v>1171</v>
      </c>
      <c r="I1746" s="9">
        <v>1</v>
      </c>
      <c r="O1746" s="9">
        <v>9</v>
      </c>
      <c r="Q1746" s="9">
        <v>2</v>
      </c>
      <c r="R1746" s="9">
        <v>6</v>
      </c>
      <c r="S1746" s="12">
        <v>26527.5</v>
      </c>
      <c r="T1746" s="11">
        <v>0.40160000000000001</v>
      </c>
    </row>
    <row r="1747" spans="1:20">
      <c r="A1747" s="9" t="s">
        <v>5505</v>
      </c>
      <c r="B1747" s="9" t="s">
        <v>5506</v>
      </c>
      <c r="C1747" s="9">
        <v>11</v>
      </c>
      <c r="D1747" s="9">
        <v>5</v>
      </c>
      <c r="E1747" s="9" t="s">
        <v>651</v>
      </c>
      <c r="F1747" s="9" t="s">
        <v>5507</v>
      </c>
      <c r="G1747" s="9" t="s">
        <v>5323</v>
      </c>
      <c r="I1747" s="9">
        <v>5</v>
      </c>
      <c r="O1747" s="9">
        <v>10</v>
      </c>
    </row>
    <row r="1748" spans="1:20">
      <c r="A1748" s="9" t="s">
        <v>5508</v>
      </c>
      <c r="B1748" s="9" t="s">
        <v>5509</v>
      </c>
      <c r="C1748" s="9">
        <v>12</v>
      </c>
      <c r="D1748" s="9">
        <v>3</v>
      </c>
      <c r="E1748" s="9" t="s">
        <v>596</v>
      </c>
      <c r="F1748" s="9" t="s">
        <v>5510</v>
      </c>
      <c r="G1748" s="9" t="s">
        <v>5212</v>
      </c>
      <c r="I1748" s="9">
        <v>3</v>
      </c>
      <c r="K1748" s="9">
        <v>946</v>
      </c>
      <c r="L1748" s="9">
        <v>58</v>
      </c>
      <c r="M1748" s="9" t="s">
        <v>952</v>
      </c>
      <c r="N1748" s="9" t="s">
        <v>27</v>
      </c>
      <c r="O1748" s="9">
        <v>11</v>
      </c>
      <c r="Q1748" s="9">
        <v>3</v>
      </c>
      <c r="R1748" s="9">
        <v>1</v>
      </c>
      <c r="S1748" s="12">
        <v>10825651.83</v>
      </c>
      <c r="T1748" s="11">
        <v>-1.9900000000000001E-2</v>
      </c>
    </row>
    <row r="1749" spans="1:20">
      <c r="A1749" s="9" t="s">
        <v>5511</v>
      </c>
      <c r="B1749" s="9" t="s">
        <v>5512</v>
      </c>
      <c r="C1749" s="9">
        <v>12</v>
      </c>
      <c r="D1749" s="9">
        <v>3</v>
      </c>
      <c r="E1749" s="9" t="s">
        <v>651</v>
      </c>
      <c r="F1749" s="9" t="s">
        <v>5513</v>
      </c>
      <c r="G1749" s="9" t="s">
        <v>5212</v>
      </c>
      <c r="I1749" s="9">
        <v>3</v>
      </c>
      <c r="K1749" s="9">
        <v>13</v>
      </c>
      <c r="L1749" s="9">
        <v>0</v>
      </c>
      <c r="M1749" s="9" t="s">
        <v>26</v>
      </c>
      <c r="O1749" s="9">
        <v>8</v>
      </c>
      <c r="Q1749" s="9">
        <v>6</v>
      </c>
      <c r="S1749" s="12">
        <v>10395510.33</v>
      </c>
      <c r="T1749" s="11">
        <v>-2.6200000000000001E-2</v>
      </c>
    </row>
    <row r="1750" spans="1:20">
      <c r="A1750" s="9" t="s">
        <v>5514</v>
      </c>
      <c r="B1750" s="9" t="s">
        <v>5515</v>
      </c>
      <c r="C1750" s="9">
        <v>12</v>
      </c>
      <c r="D1750" s="9">
        <v>1</v>
      </c>
      <c r="E1750" s="9" t="s">
        <v>90</v>
      </c>
      <c r="F1750" s="9" t="s">
        <v>5516</v>
      </c>
      <c r="G1750" s="9" t="s">
        <v>5212</v>
      </c>
      <c r="H1750" s="9" t="s">
        <v>1662</v>
      </c>
      <c r="I1750" s="9">
        <v>1</v>
      </c>
      <c r="O1750" s="9">
        <v>11</v>
      </c>
      <c r="Q1750" s="9">
        <v>1</v>
      </c>
      <c r="R1750" s="9">
        <v>2</v>
      </c>
      <c r="S1750" s="12">
        <v>2474.67</v>
      </c>
      <c r="T1750" s="11">
        <v>-0.30480000000000002</v>
      </c>
    </row>
    <row r="1751" spans="1:20">
      <c r="A1751" s="9" t="s">
        <v>3929</v>
      </c>
      <c r="B1751" s="9" t="s">
        <v>3930</v>
      </c>
      <c r="C1751" s="9">
        <v>12</v>
      </c>
      <c r="D1751" s="9">
        <v>2</v>
      </c>
      <c r="E1751" s="9" t="s">
        <v>3931</v>
      </c>
      <c r="F1751" s="9" t="s">
        <v>3932</v>
      </c>
      <c r="G1751" s="9" t="s">
        <v>3598</v>
      </c>
      <c r="H1751" s="9" t="s">
        <v>45</v>
      </c>
      <c r="I1751" s="9">
        <v>2</v>
      </c>
      <c r="O1751" s="9">
        <v>11</v>
      </c>
      <c r="Q1751" s="9">
        <v>9</v>
      </c>
      <c r="R1751" s="9">
        <v>1</v>
      </c>
    </row>
    <row r="1752" spans="1:20">
      <c r="A1752" s="9" t="s">
        <v>5517</v>
      </c>
      <c r="B1752" s="9" t="s">
        <v>5518</v>
      </c>
      <c r="C1752" s="9">
        <v>14</v>
      </c>
      <c r="D1752" s="9">
        <v>3</v>
      </c>
      <c r="E1752" s="9" t="s">
        <v>1152</v>
      </c>
      <c r="F1752" s="9" t="s">
        <v>5519</v>
      </c>
      <c r="G1752" s="9" t="s">
        <v>5212</v>
      </c>
      <c r="I1752" s="9">
        <v>3</v>
      </c>
      <c r="K1752" s="10">
        <v>2047</v>
      </c>
      <c r="L1752" s="9">
        <v>118</v>
      </c>
      <c r="M1752" s="9" t="s">
        <v>26</v>
      </c>
      <c r="N1752" s="9" t="s">
        <v>27</v>
      </c>
      <c r="O1752" s="9">
        <v>11</v>
      </c>
      <c r="Q1752" s="9">
        <v>3</v>
      </c>
      <c r="R1752" s="9">
        <v>1</v>
      </c>
      <c r="S1752" s="12">
        <v>10713587.17</v>
      </c>
      <c r="T1752" s="11">
        <v>-0.152</v>
      </c>
    </row>
    <row r="1753" spans="1:20">
      <c r="A1753" s="9" t="s">
        <v>1167</v>
      </c>
      <c r="B1753" s="9" t="s">
        <v>1168</v>
      </c>
      <c r="C1753" s="9">
        <v>17</v>
      </c>
      <c r="E1753" s="9" t="s">
        <v>90</v>
      </c>
      <c r="F1753" s="9" t="s">
        <v>1169</v>
      </c>
      <c r="G1753" s="9" t="s">
        <v>1170</v>
      </c>
      <c r="H1753" s="9" t="s">
        <v>1171</v>
      </c>
      <c r="J1753" s="9">
        <v>12</v>
      </c>
      <c r="O1753" s="9">
        <v>17</v>
      </c>
      <c r="Q1753" s="9">
        <v>2</v>
      </c>
      <c r="S1753" s="12">
        <v>8275492.5</v>
      </c>
      <c r="T1753" s="11">
        <v>-0.25979999999999998</v>
      </c>
    </row>
    <row r="1754" spans="1:20">
      <c r="A1754" s="9" t="s">
        <v>5520</v>
      </c>
      <c r="B1754" s="9" t="s">
        <v>5521</v>
      </c>
      <c r="C1754" s="9">
        <v>19</v>
      </c>
      <c r="E1754" s="9" t="s">
        <v>592</v>
      </c>
      <c r="F1754" s="9" t="s">
        <v>5522</v>
      </c>
      <c r="G1754" s="9" t="s">
        <v>5212</v>
      </c>
      <c r="H1754" s="9" t="s">
        <v>1171</v>
      </c>
      <c r="O1754" s="9">
        <v>19</v>
      </c>
      <c r="Q1754" s="9">
        <v>5</v>
      </c>
      <c r="R1754" s="9">
        <v>19</v>
      </c>
      <c r="S1754" s="12">
        <v>670462.67000000004</v>
      </c>
      <c r="T1754" s="11">
        <v>-0.26479999999999998</v>
      </c>
    </row>
    <row r="1755" spans="1:20">
      <c r="A1755" s="9" t="s">
        <v>5523</v>
      </c>
      <c r="B1755" s="9" t="s">
        <v>5524</v>
      </c>
      <c r="C1755" s="9">
        <v>21</v>
      </c>
      <c r="D1755" s="9">
        <v>3</v>
      </c>
      <c r="E1755" s="9" t="s">
        <v>5525</v>
      </c>
      <c r="F1755" s="9" t="s">
        <v>5526</v>
      </c>
      <c r="G1755" s="9" t="s">
        <v>5212</v>
      </c>
      <c r="H1755" s="9" t="s">
        <v>1592</v>
      </c>
      <c r="I1755" s="9">
        <v>3</v>
      </c>
      <c r="O1755" s="9">
        <v>19</v>
      </c>
      <c r="Q1755" s="9">
        <v>4</v>
      </c>
    </row>
    <row r="1756" spans="1:20">
      <c r="A1756" s="9" t="s">
        <v>5527</v>
      </c>
      <c r="B1756" s="9" t="s">
        <v>5528</v>
      </c>
      <c r="C1756" s="9">
        <v>23</v>
      </c>
      <c r="D1756" s="9">
        <v>1</v>
      </c>
      <c r="E1756" s="9" t="s">
        <v>30</v>
      </c>
      <c r="F1756" s="9" t="s">
        <v>5529</v>
      </c>
      <c r="G1756" s="9" t="s">
        <v>5212</v>
      </c>
      <c r="H1756" s="9" t="s">
        <v>426</v>
      </c>
      <c r="I1756" s="9">
        <v>1</v>
      </c>
      <c r="O1756" s="9">
        <v>23</v>
      </c>
      <c r="Q1756" s="9">
        <v>6</v>
      </c>
      <c r="R1756" s="9">
        <v>1</v>
      </c>
      <c r="S1756" s="10">
        <v>9358144</v>
      </c>
      <c r="T1756" s="11">
        <v>-9.4299999999999995E-2</v>
      </c>
    </row>
    <row r="1757" spans="1:20">
      <c r="A1757" s="9" t="s">
        <v>5530</v>
      </c>
      <c r="B1757" s="9" t="s">
        <v>5531</v>
      </c>
      <c r="C1757" s="9">
        <v>27</v>
      </c>
      <c r="D1757" s="9">
        <v>5</v>
      </c>
      <c r="E1757" s="9" t="s">
        <v>596</v>
      </c>
      <c r="F1757" s="9" t="s">
        <v>5532</v>
      </c>
      <c r="G1757" s="9" t="s">
        <v>5212</v>
      </c>
      <c r="I1757" s="9">
        <v>5</v>
      </c>
      <c r="K1757" s="9">
        <v>18</v>
      </c>
      <c r="L1757" s="9">
        <v>64</v>
      </c>
      <c r="M1757" s="9" t="s">
        <v>26</v>
      </c>
      <c r="N1757" s="9" t="s">
        <v>572</v>
      </c>
      <c r="O1757" s="9">
        <v>18</v>
      </c>
      <c r="Q1757" s="9">
        <v>3</v>
      </c>
      <c r="R1757" s="9">
        <v>14</v>
      </c>
      <c r="S1757" s="12">
        <v>4916225.83</v>
      </c>
      <c r="T1757" s="11">
        <v>2.0899999999999998E-2</v>
      </c>
    </row>
    <row r="1758" spans="1:20">
      <c r="A1758" s="9" t="s">
        <v>5533</v>
      </c>
      <c r="B1758" s="9" t="s">
        <v>5534</v>
      </c>
      <c r="C1758" s="9">
        <v>28</v>
      </c>
      <c r="D1758" s="9">
        <v>5</v>
      </c>
      <c r="E1758" s="9" t="s">
        <v>312</v>
      </c>
      <c r="F1758" s="9" t="s">
        <v>5535</v>
      </c>
      <c r="G1758" s="9" t="s">
        <v>5212</v>
      </c>
      <c r="H1758" s="9" t="s">
        <v>64</v>
      </c>
      <c r="I1758" s="9">
        <v>5</v>
      </c>
      <c r="K1758" s="10">
        <v>3478</v>
      </c>
      <c r="L1758" s="9">
        <v>36</v>
      </c>
      <c r="M1758" s="9" t="s">
        <v>26</v>
      </c>
      <c r="N1758" s="9" t="s">
        <v>2007</v>
      </c>
      <c r="O1758" s="9">
        <v>17</v>
      </c>
      <c r="Q1758" s="9">
        <v>4</v>
      </c>
      <c r="R1758" s="9">
        <v>5</v>
      </c>
      <c r="T1758" s="11">
        <v>0.37930000000000003</v>
      </c>
    </row>
    <row r="1759" spans="1:20">
      <c r="A1759" s="9" t="s">
        <v>5536</v>
      </c>
      <c r="B1759" s="9" t="s">
        <v>5537</v>
      </c>
      <c r="C1759" s="9">
        <v>70</v>
      </c>
      <c r="D1759" s="9">
        <v>1</v>
      </c>
      <c r="E1759" s="9" t="s">
        <v>213</v>
      </c>
      <c r="F1759" s="9" t="s">
        <v>5538</v>
      </c>
      <c r="G1759" s="9" t="s">
        <v>5323</v>
      </c>
      <c r="H1759" s="9" t="s">
        <v>45</v>
      </c>
      <c r="I1759" s="9">
        <v>1</v>
      </c>
      <c r="O1759" s="9">
        <v>67</v>
      </c>
      <c r="Q1759" s="9">
        <v>15</v>
      </c>
      <c r="R1759" s="9">
        <v>4</v>
      </c>
      <c r="T1759" s="11">
        <v>2.2359</v>
      </c>
    </row>
    <row r="1760" spans="1:20">
      <c r="A1760" s="9" t="s">
        <v>5539</v>
      </c>
      <c r="B1760" s="9" t="s">
        <v>5540</v>
      </c>
      <c r="C1760" s="9">
        <v>87</v>
      </c>
      <c r="D1760" s="9">
        <v>33</v>
      </c>
      <c r="E1760" s="9" t="s">
        <v>228</v>
      </c>
      <c r="F1760" s="9" t="s">
        <v>5541</v>
      </c>
      <c r="G1760" s="9" t="s">
        <v>5212</v>
      </c>
      <c r="I1760" s="9">
        <v>33</v>
      </c>
      <c r="K1760" s="10">
        <v>4181</v>
      </c>
      <c r="L1760" s="9">
        <v>46</v>
      </c>
      <c r="M1760" s="9" t="s">
        <v>26</v>
      </c>
      <c r="N1760" s="9" t="s">
        <v>27</v>
      </c>
      <c r="O1760" s="9">
        <v>78</v>
      </c>
      <c r="Q1760" s="9">
        <v>19</v>
      </c>
      <c r="R1760" s="9">
        <v>1</v>
      </c>
      <c r="S1760" s="10">
        <v>32118841</v>
      </c>
      <c r="T1760" s="11">
        <v>-8.9300000000000004E-2</v>
      </c>
    </row>
    <row r="1761" spans="1:20">
      <c r="A1761" s="9" t="s">
        <v>5542</v>
      </c>
      <c r="B1761" s="9" t="s">
        <v>5543</v>
      </c>
      <c r="C1761" s="9">
        <v>97</v>
      </c>
      <c r="D1761" s="9">
        <v>5</v>
      </c>
      <c r="E1761" s="9" t="s">
        <v>651</v>
      </c>
      <c r="F1761" s="9" t="s">
        <v>5544</v>
      </c>
      <c r="G1761" s="9" t="s">
        <v>5212</v>
      </c>
      <c r="H1761" s="9" t="s">
        <v>453</v>
      </c>
      <c r="I1761" s="9">
        <v>5</v>
      </c>
      <c r="O1761" s="9">
        <v>74</v>
      </c>
      <c r="Q1761" s="9">
        <v>14</v>
      </c>
    </row>
    <row r="1762" spans="1:20">
      <c r="A1762" s="9" t="s">
        <v>1659</v>
      </c>
      <c r="B1762" s="9" t="s">
        <v>1660</v>
      </c>
      <c r="C1762" s="9">
        <v>131</v>
      </c>
      <c r="D1762" s="9">
        <v>7</v>
      </c>
      <c r="E1762" s="9" t="s">
        <v>198</v>
      </c>
      <c r="F1762" s="9" t="s">
        <v>1661</v>
      </c>
      <c r="G1762" s="9" t="s">
        <v>24</v>
      </c>
      <c r="H1762" s="9" t="s">
        <v>1662</v>
      </c>
      <c r="I1762" s="9">
        <v>7</v>
      </c>
      <c r="O1762" s="9">
        <v>128</v>
      </c>
      <c r="Q1762" s="9">
        <v>48</v>
      </c>
      <c r="R1762" s="9">
        <v>68</v>
      </c>
      <c r="S1762" s="12">
        <v>44232405.670000002</v>
      </c>
      <c r="T1762" s="11">
        <v>2.7000000000000001E-3</v>
      </c>
    </row>
    <row r="1763" spans="1:20">
      <c r="A1763" s="9" t="s">
        <v>1663</v>
      </c>
      <c r="B1763" s="9" t="s">
        <v>1664</v>
      </c>
      <c r="C1763" s="9">
        <v>131</v>
      </c>
      <c r="E1763" s="9" t="s">
        <v>575</v>
      </c>
      <c r="F1763" s="9" t="s">
        <v>1665</v>
      </c>
      <c r="G1763" s="9" t="s">
        <v>24</v>
      </c>
      <c r="H1763" s="9" t="s">
        <v>45</v>
      </c>
      <c r="O1763" s="9">
        <v>130</v>
      </c>
      <c r="Q1763" s="9">
        <v>17</v>
      </c>
      <c r="S1763" s="10">
        <v>17959084</v>
      </c>
      <c r="T1763" s="11">
        <v>-0.28449999999999998</v>
      </c>
    </row>
    <row r="1764" spans="1:20">
      <c r="A1764" s="9" t="s">
        <v>4068</v>
      </c>
      <c r="B1764" s="9" t="s">
        <v>4069</v>
      </c>
      <c r="C1764" s="9">
        <v>146</v>
      </c>
      <c r="D1764" s="9">
        <v>13</v>
      </c>
      <c r="E1764" s="9" t="s">
        <v>90</v>
      </c>
      <c r="F1764" s="9" t="s">
        <v>4070</v>
      </c>
      <c r="G1764" s="9" t="s">
        <v>3598</v>
      </c>
      <c r="H1764" s="9" t="s">
        <v>933</v>
      </c>
      <c r="I1764" s="9">
        <v>13</v>
      </c>
      <c r="O1764" s="9">
        <v>45</v>
      </c>
      <c r="Q1764" s="9">
        <v>13</v>
      </c>
      <c r="R1764" s="9">
        <v>12</v>
      </c>
      <c r="S1764" s="12">
        <v>4767.67</v>
      </c>
      <c r="T1764" s="11">
        <v>-0.47410000000000002</v>
      </c>
    </row>
    <row r="1765" spans="1:20">
      <c r="A1765" s="9" t="s">
        <v>5545</v>
      </c>
      <c r="B1765" s="9" t="s">
        <v>5546</v>
      </c>
      <c r="C1765" s="9">
        <v>149</v>
      </c>
      <c r="D1765" s="9">
        <v>10</v>
      </c>
      <c r="E1765" s="9" t="s">
        <v>280</v>
      </c>
      <c r="F1765" s="9" t="s">
        <v>5547</v>
      </c>
      <c r="G1765" s="9" t="s">
        <v>5548</v>
      </c>
      <c r="H1765" s="9" t="s">
        <v>45</v>
      </c>
      <c r="I1765" s="9">
        <v>10</v>
      </c>
      <c r="O1765" s="9">
        <v>143</v>
      </c>
      <c r="Q1765" s="9">
        <v>36</v>
      </c>
      <c r="R1765" s="9">
        <v>3</v>
      </c>
      <c r="S1765" s="12">
        <v>12503.17</v>
      </c>
      <c r="T1765" s="11">
        <v>0.53500000000000003</v>
      </c>
    </row>
    <row r="1766" spans="1:20">
      <c r="A1766" s="9" t="s">
        <v>5549</v>
      </c>
      <c r="B1766" s="9" t="s">
        <v>5550</v>
      </c>
      <c r="C1766" s="9">
        <v>174</v>
      </c>
      <c r="D1766" s="9">
        <v>35</v>
      </c>
      <c r="E1766" s="9" t="s">
        <v>5551</v>
      </c>
      <c r="F1766" s="9" t="s">
        <v>5552</v>
      </c>
      <c r="G1766" s="9" t="s">
        <v>5323</v>
      </c>
      <c r="H1766" s="9" t="s">
        <v>901</v>
      </c>
      <c r="I1766" s="9">
        <v>35</v>
      </c>
      <c r="O1766" s="9">
        <v>97</v>
      </c>
      <c r="Q1766" s="9">
        <v>40</v>
      </c>
      <c r="R1766" s="9">
        <v>8</v>
      </c>
    </row>
    <row r="1767" spans="1:20">
      <c r="A1767" s="9" t="s">
        <v>5553</v>
      </c>
      <c r="B1767" s="9" t="s">
        <v>5554</v>
      </c>
      <c r="E1767" s="9" t="s">
        <v>333</v>
      </c>
      <c r="F1767" s="9" t="s">
        <v>5555</v>
      </c>
      <c r="G1767" s="9" t="s">
        <v>5212</v>
      </c>
      <c r="K1767" s="9">
        <v>2</v>
      </c>
      <c r="L1767" s="9">
        <v>0</v>
      </c>
      <c r="M1767" s="9" t="s">
        <v>3993</v>
      </c>
      <c r="S1767" s="12">
        <v>676596.83</v>
      </c>
      <c r="T1767" s="11">
        <v>1.9400000000000001E-2</v>
      </c>
    </row>
    <row r="1768" spans="1:20">
      <c r="A1768" s="9" t="s">
        <v>5556</v>
      </c>
      <c r="B1768" s="9" t="s">
        <v>5557</v>
      </c>
      <c r="E1768" s="9" t="s">
        <v>1623</v>
      </c>
      <c r="F1768" s="9" t="s">
        <v>5558</v>
      </c>
      <c r="G1768" s="9" t="s">
        <v>5212</v>
      </c>
      <c r="K1768" s="9">
        <v>1</v>
      </c>
      <c r="L1768" s="9">
        <v>34</v>
      </c>
      <c r="M1768" s="9" t="s">
        <v>1139</v>
      </c>
      <c r="N1768" s="9" t="s">
        <v>27</v>
      </c>
      <c r="S1768" s="12">
        <v>8541991.3300000001</v>
      </c>
      <c r="T1768" s="11">
        <v>-0.155</v>
      </c>
    </row>
    <row r="1769" spans="1:20">
      <c r="A1769" s="9" t="s">
        <v>5559</v>
      </c>
      <c r="B1769" s="9" t="s">
        <v>5560</v>
      </c>
      <c r="E1769" s="9" t="s">
        <v>5561</v>
      </c>
      <c r="F1769" s="9" t="s">
        <v>5562</v>
      </c>
      <c r="G1769" s="9" t="s">
        <v>5212</v>
      </c>
      <c r="K1769" s="9">
        <v>0</v>
      </c>
      <c r="L1769" s="9">
        <v>8</v>
      </c>
      <c r="N1769" s="9" t="s">
        <v>27</v>
      </c>
      <c r="S1769" s="12">
        <v>11841634.17</v>
      </c>
      <c r="T1769" s="11">
        <v>-0.1047</v>
      </c>
    </row>
    <row r="1770" spans="1:20">
      <c r="A1770" s="9" t="s">
        <v>5563</v>
      </c>
      <c r="B1770" s="9" t="s">
        <v>5564</v>
      </c>
      <c r="E1770" s="9" t="s">
        <v>86</v>
      </c>
      <c r="F1770" s="9" t="s">
        <v>5565</v>
      </c>
      <c r="G1770" s="9" t="s">
        <v>5212</v>
      </c>
    </row>
    <row r="1771" spans="1:20">
      <c r="A1771" s="9" t="s">
        <v>1917</v>
      </c>
      <c r="B1771" s="9" t="s">
        <v>1918</v>
      </c>
      <c r="E1771" s="9" t="s">
        <v>86</v>
      </c>
      <c r="F1771" s="9" t="s">
        <v>1919</v>
      </c>
      <c r="G1771" s="9" t="s">
        <v>1920</v>
      </c>
      <c r="H1771" s="9" t="s">
        <v>1921</v>
      </c>
    </row>
    <row r="1772" spans="1:20">
      <c r="A1772" s="9" t="s">
        <v>5566</v>
      </c>
      <c r="B1772" s="9" t="s">
        <v>5567</v>
      </c>
      <c r="E1772" s="9" t="s">
        <v>5568</v>
      </c>
      <c r="F1772" s="9" t="s">
        <v>5569</v>
      </c>
      <c r="G1772" s="9" t="s">
        <v>5212</v>
      </c>
      <c r="K1772" s="9">
        <v>10</v>
      </c>
      <c r="L1772" s="9">
        <v>1</v>
      </c>
      <c r="M1772" s="9" t="s">
        <v>5404</v>
      </c>
      <c r="N1772" s="9" t="s">
        <v>27</v>
      </c>
      <c r="S1772" s="12">
        <v>2393488.33</v>
      </c>
      <c r="T1772" s="11">
        <v>-7.2700000000000001E-2</v>
      </c>
    </row>
    <row r="1773" spans="1:20">
      <c r="A1773" s="9" t="s">
        <v>5570</v>
      </c>
      <c r="B1773" s="9" t="s">
        <v>5571</v>
      </c>
      <c r="E1773" s="9" t="s">
        <v>4372</v>
      </c>
      <c r="F1773" s="9" t="s">
        <v>5572</v>
      </c>
      <c r="G1773" s="9" t="s">
        <v>5212</v>
      </c>
      <c r="S1773" s="10">
        <v>9201170</v>
      </c>
      <c r="T1773" s="11">
        <v>-7.6499999999999999E-2</v>
      </c>
    </row>
    <row r="1774" spans="1:20">
      <c r="A1774" s="9" t="s">
        <v>5573</v>
      </c>
      <c r="B1774" s="9" t="s">
        <v>5574</v>
      </c>
      <c r="E1774" s="9" t="s">
        <v>5575</v>
      </c>
      <c r="F1774" s="9" t="s">
        <v>5576</v>
      </c>
      <c r="G1774" s="9" t="s">
        <v>5212</v>
      </c>
    </row>
    <row r="1775" spans="1:20">
      <c r="A1775" s="9" t="s">
        <v>5577</v>
      </c>
      <c r="B1775" s="9" t="s">
        <v>5578</v>
      </c>
      <c r="E1775" s="9" t="s">
        <v>651</v>
      </c>
      <c r="F1775" s="9" t="s">
        <v>5579</v>
      </c>
      <c r="G1775" s="9" t="s">
        <v>5212</v>
      </c>
      <c r="S1775" s="12">
        <v>70692245.5</v>
      </c>
      <c r="T1775" s="11">
        <v>1.54E-2</v>
      </c>
    </row>
    <row r="1776" spans="1:20">
      <c r="A1776" s="9" t="s">
        <v>5580</v>
      </c>
      <c r="B1776" s="9" t="s">
        <v>5581</v>
      </c>
      <c r="E1776" s="9" t="s">
        <v>5582</v>
      </c>
      <c r="F1776" s="9" t="s">
        <v>5583</v>
      </c>
      <c r="G1776" s="9" t="s">
        <v>5212</v>
      </c>
      <c r="K1776" s="9">
        <v>6</v>
      </c>
      <c r="L1776" s="9">
        <v>26</v>
      </c>
      <c r="M1776" s="9" t="s">
        <v>3993</v>
      </c>
      <c r="N1776" s="9" t="s">
        <v>27</v>
      </c>
      <c r="S1776" s="12">
        <v>1226174.67</v>
      </c>
      <c r="T1776" s="11">
        <v>-0.2109</v>
      </c>
    </row>
    <row r="1777" spans="1:20">
      <c r="A1777" s="9" t="s">
        <v>2163</v>
      </c>
      <c r="B1777" s="9" t="s">
        <v>2164</v>
      </c>
      <c r="E1777" s="9" t="s">
        <v>86</v>
      </c>
      <c r="F1777" s="9" t="s">
        <v>2165</v>
      </c>
      <c r="G1777" s="9" t="s">
        <v>24</v>
      </c>
      <c r="H1777" s="9" t="s">
        <v>501</v>
      </c>
    </row>
    <row r="1778" spans="1:20">
      <c r="A1778" s="9" t="s">
        <v>5584</v>
      </c>
      <c r="B1778" s="9" t="s">
        <v>5585</v>
      </c>
      <c r="E1778" s="9" t="s">
        <v>543</v>
      </c>
      <c r="F1778" s="9" t="s">
        <v>5586</v>
      </c>
      <c r="G1778" s="9" t="s">
        <v>5212</v>
      </c>
      <c r="T1778" s="11">
        <v>-0.13719999999999999</v>
      </c>
    </row>
    <row r="1779" spans="1:20">
      <c r="A1779" s="9" t="s">
        <v>5587</v>
      </c>
      <c r="B1779" s="9" t="s">
        <v>5588</v>
      </c>
      <c r="E1779" s="9" t="s">
        <v>90</v>
      </c>
      <c r="F1779" s="9" t="s">
        <v>5589</v>
      </c>
      <c r="G1779" s="9" t="s">
        <v>5212</v>
      </c>
      <c r="S1779" s="12">
        <v>8275492.5</v>
      </c>
      <c r="T1779" s="11">
        <v>-0.25979999999999998</v>
      </c>
    </row>
    <row r="1780" spans="1:20">
      <c r="A1780" s="9" t="s">
        <v>5590</v>
      </c>
      <c r="B1780" s="9" t="s">
        <v>5591</v>
      </c>
      <c r="E1780" s="9" t="s">
        <v>868</v>
      </c>
      <c r="F1780" s="9" t="s">
        <v>5592</v>
      </c>
      <c r="G1780" s="9" t="s">
        <v>5212</v>
      </c>
      <c r="H1780" s="9" t="s">
        <v>901</v>
      </c>
    </row>
    <row r="1781" spans="1:20">
      <c r="A1781" s="9" t="s">
        <v>2559</v>
      </c>
      <c r="B1781" s="9" t="s">
        <v>2560</v>
      </c>
      <c r="E1781" s="9" t="s">
        <v>1787</v>
      </c>
      <c r="F1781" s="9" t="s">
        <v>2561</v>
      </c>
      <c r="G1781" s="9" t="s">
        <v>269</v>
      </c>
      <c r="H1781" s="9" t="s">
        <v>426</v>
      </c>
      <c r="J1781" s="9">
        <v>12</v>
      </c>
      <c r="T1781" s="11">
        <v>-0.51129999999999998</v>
      </c>
    </row>
    <row r="1782" spans="1:20">
      <c r="A1782" s="9" t="s">
        <v>5593</v>
      </c>
      <c r="B1782" s="9" t="s">
        <v>5594</v>
      </c>
      <c r="E1782" s="9" t="s">
        <v>5595</v>
      </c>
      <c r="F1782" s="9" t="s">
        <v>5593</v>
      </c>
      <c r="G1782" s="9" t="s">
        <v>5212</v>
      </c>
      <c r="H1782" s="9" t="s">
        <v>1171</v>
      </c>
      <c r="S1782" s="12">
        <v>835010.33</v>
      </c>
      <c r="T1782" s="11">
        <v>-0.2205</v>
      </c>
    </row>
    <row r="1783" spans="1:20">
      <c r="A1783" s="9" t="s">
        <v>5596</v>
      </c>
      <c r="B1783" s="9" t="s">
        <v>5597</v>
      </c>
      <c r="E1783" s="9" t="s">
        <v>86</v>
      </c>
      <c r="F1783" s="9" t="s">
        <v>5598</v>
      </c>
      <c r="G1783" s="9" t="s">
        <v>5212</v>
      </c>
    </row>
    <row r="1784" spans="1:20">
      <c r="A1784" s="9" t="s">
        <v>5599</v>
      </c>
      <c r="B1784" s="9" t="s">
        <v>5600</v>
      </c>
      <c r="E1784" s="9" t="s">
        <v>86</v>
      </c>
      <c r="F1784" s="9" t="s">
        <v>5601</v>
      </c>
      <c r="G1784" s="9" t="s">
        <v>5212</v>
      </c>
    </row>
    <row r="1785" spans="1:20">
      <c r="A1785" s="9" t="s">
        <v>5602</v>
      </c>
      <c r="B1785" s="9" t="s">
        <v>5603</v>
      </c>
      <c r="E1785" s="9" t="s">
        <v>415</v>
      </c>
      <c r="F1785" s="9" t="s">
        <v>5604</v>
      </c>
      <c r="G1785" s="9" t="s">
        <v>5212</v>
      </c>
      <c r="T1785" s="11">
        <v>0.99670000000000003</v>
      </c>
    </row>
    <row r="1786" spans="1:20">
      <c r="A1786" s="9" t="s">
        <v>5605</v>
      </c>
      <c r="B1786" s="9" t="s">
        <v>5606</v>
      </c>
      <c r="E1786" s="9" t="s">
        <v>724</v>
      </c>
      <c r="F1786" s="9" t="s">
        <v>5607</v>
      </c>
      <c r="G1786" s="9" t="s">
        <v>5212</v>
      </c>
    </row>
    <row r="1787" spans="1:20">
      <c r="A1787" s="9" t="s">
        <v>5608</v>
      </c>
      <c r="B1787" s="9" t="s">
        <v>5609</v>
      </c>
      <c r="E1787" s="9" t="s">
        <v>2043</v>
      </c>
      <c r="F1787" s="9" t="s">
        <v>5610</v>
      </c>
      <c r="G1787" s="9" t="s">
        <v>5323</v>
      </c>
      <c r="H1787" s="9" t="s">
        <v>45</v>
      </c>
      <c r="S1787" s="12">
        <v>7964251.6699999999</v>
      </c>
      <c r="T1787" s="11">
        <v>-0.15490000000000001</v>
      </c>
    </row>
    <row r="1788" spans="1:20">
      <c r="A1788" s="9" t="s">
        <v>5611</v>
      </c>
      <c r="B1788" s="9" t="s">
        <v>5612</v>
      </c>
      <c r="E1788" s="9" t="s">
        <v>1639</v>
      </c>
      <c r="F1788" s="9" t="s">
        <v>5613</v>
      </c>
      <c r="G1788" s="9" t="s">
        <v>5212</v>
      </c>
      <c r="H1788" s="9" t="s">
        <v>5614</v>
      </c>
    </row>
    <row r="1789" spans="1:20">
      <c r="A1789" s="9" t="s">
        <v>5615</v>
      </c>
      <c r="B1789" s="9" t="s">
        <v>5616</v>
      </c>
      <c r="E1789" s="9" t="s">
        <v>5617</v>
      </c>
      <c r="F1789" s="9" t="s">
        <v>5618</v>
      </c>
      <c r="G1789" s="9" t="s">
        <v>5212</v>
      </c>
    </row>
    <row r="1790" spans="1:20">
      <c r="A1790" s="9" t="s">
        <v>5619</v>
      </c>
      <c r="B1790" s="9" t="s">
        <v>5620</v>
      </c>
      <c r="E1790" s="9" t="s">
        <v>3476</v>
      </c>
      <c r="F1790" s="9" t="s">
        <v>5621</v>
      </c>
      <c r="G1790" s="9" t="s">
        <v>5212</v>
      </c>
    </row>
    <row r="1791" spans="1:20">
      <c r="A1791" s="9" t="s">
        <v>5622</v>
      </c>
      <c r="B1791" s="9" t="s">
        <v>5623</v>
      </c>
      <c r="E1791" s="9" t="s">
        <v>551</v>
      </c>
      <c r="F1791" s="9" t="s">
        <v>5624</v>
      </c>
      <c r="G1791" s="9" t="s">
        <v>5212</v>
      </c>
    </row>
    <row r="1792" spans="1:20">
      <c r="A1792" s="9" t="s">
        <v>5625</v>
      </c>
      <c r="B1792" s="9" t="s">
        <v>5626</v>
      </c>
      <c r="E1792" s="9" t="s">
        <v>5627</v>
      </c>
      <c r="F1792" s="9" t="s">
        <v>5628</v>
      </c>
      <c r="G1792" s="9" t="s">
        <v>5212</v>
      </c>
    </row>
    <row r="1793" spans="1:20">
      <c r="A1793" s="9" t="s">
        <v>5629</v>
      </c>
      <c r="B1793" s="9" t="s">
        <v>5630</v>
      </c>
      <c r="E1793" s="9" t="s">
        <v>30</v>
      </c>
      <c r="F1793" s="9" t="s">
        <v>5631</v>
      </c>
      <c r="G1793" s="9" t="s">
        <v>5212</v>
      </c>
      <c r="K1793" s="9">
        <v>0</v>
      </c>
      <c r="L1793" s="9">
        <v>3</v>
      </c>
      <c r="N1793" s="9" t="s">
        <v>27</v>
      </c>
    </row>
    <row r="1794" spans="1:20">
      <c r="A1794" s="9" t="s">
        <v>5632</v>
      </c>
      <c r="B1794" s="9" t="s">
        <v>5633</v>
      </c>
      <c r="E1794" s="9" t="s">
        <v>499</v>
      </c>
      <c r="F1794" s="9" t="s">
        <v>5634</v>
      </c>
      <c r="G1794" s="9" t="s">
        <v>5212</v>
      </c>
    </row>
    <row r="1795" spans="1:20">
      <c r="A1795" s="9" t="s">
        <v>5635</v>
      </c>
      <c r="B1795" s="9" t="s">
        <v>5636</v>
      </c>
      <c r="E1795" s="9" t="s">
        <v>213</v>
      </c>
      <c r="F1795" s="9" t="s">
        <v>5637</v>
      </c>
      <c r="G1795" s="9" t="s">
        <v>5212</v>
      </c>
    </row>
    <row r="1796" spans="1:20">
      <c r="A1796" s="9" t="s">
        <v>3156</v>
      </c>
      <c r="B1796" s="9" t="s">
        <v>3157</v>
      </c>
      <c r="E1796" s="9" t="s">
        <v>411</v>
      </c>
      <c r="F1796" s="9" t="s">
        <v>3158</v>
      </c>
      <c r="G1796" s="9" t="s">
        <v>24</v>
      </c>
      <c r="H1796" s="9" t="s">
        <v>64</v>
      </c>
      <c r="J1796" s="9">
        <v>14</v>
      </c>
    </row>
    <row r="1797" spans="1:20">
      <c r="A1797" s="9" t="s">
        <v>4888</v>
      </c>
      <c r="B1797" s="9" t="s">
        <v>4889</v>
      </c>
      <c r="E1797" s="9" t="s">
        <v>280</v>
      </c>
      <c r="F1797" s="9" t="s">
        <v>4890</v>
      </c>
      <c r="G1797" s="9" t="s">
        <v>3598</v>
      </c>
      <c r="H1797" s="9" t="s">
        <v>501</v>
      </c>
    </row>
    <row r="1798" spans="1:20">
      <c r="A1798" s="9" t="s">
        <v>5638</v>
      </c>
      <c r="B1798" s="9" t="s">
        <v>5639</v>
      </c>
      <c r="E1798" s="9" t="s">
        <v>57</v>
      </c>
      <c r="F1798" s="9" t="s">
        <v>5640</v>
      </c>
      <c r="G1798" s="9" t="s">
        <v>5212</v>
      </c>
    </row>
    <row r="1799" spans="1:20">
      <c r="A1799" s="9" t="s">
        <v>5641</v>
      </c>
      <c r="B1799" s="9" t="s">
        <v>5642</v>
      </c>
      <c r="E1799" s="9" t="s">
        <v>5643</v>
      </c>
      <c r="F1799" s="9" t="s">
        <v>5644</v>
      </c>
      <c r="G1799" s="9" t="s">
        <v>5212</v>
      </c>
      <c r="S1799" s="10">
        <v>18631231</v>
      </c>
      <c r="T1799" s="11">
        <v>-0.34289999999999998</v>
      </c>
    </row>
    <row r="1800" spans="1:20">
      <c r="A1800" s="9" t="s">
        <v>5645</v>
      </c>
      <c r="B1800" s="9" t="s">
        <v>5646</v>
      </c>
      <c r="E1800" s="9" t="s">
        <v>86</v>
      </c>
      <c r="F1800" s="9" t="s">
        <v>5647</v>
      </c>
      <c r="G1800" s="9" t="s">
        <v>5212</v>
      </c>
    </row>
    <row r="1801" spans="1:20">
      <c r="A1801" s="9" t="s">
        <v>5648</v>
      </c>
      <c r="B1801" s="9" t="s">
        <v>5649</v>
      </c>
      <c r="E1801" s="9" t="s">
        <v>5650</v>
      </c>
      <c r="F1801" s="9" t="s">
        <v>5651</v>
      </c>
      <c r="G1801" s="9" t="s">
        <v>5212</v>
      </c>
      <c r="S1801" s="12">
        <v>147893.17000000001</v>
      </c>
      <c r="T1801" s="11">
        <v>-0.16889999999999999</v>
      </c>
    </row>
    <row r="1802" spans="1:20">
      <c r="A1802" s="9" t="s">
        <v>5652</v>
      </c>
      <c r="B1802" s="9" t="s">
        <v>5653</v>
      </c>
      <c r="E1802" s="9" t="s">
        <v>71</v>
      </c>
      <c r="F1802" s="9" t="s">
        <v>5654</v>
      </c>
      <c r="G1802" s="9" t="s">
        <v>5212</v>
      </c>
      <c r="S1802" s="12">
        <v>148541.17000000001</v>
      </c>
      <c r="T1802" s="11">
        <v>-8.6300000000000002E-2</v>
      </c>
    </row>
    <row r="1803" spans="1:20">
      <c r="A1803" s="9" t="s">
        <v>5655</v>
      </c>
      <c r="B1803" s="9" t="s">
        <v>5656</v>
      </c>
      <c r="E1803" s="9" t="s">
        <v>333</v>
      </c>
      <c r="F1803" s="9" t="s">
        <v>5657</v>
      </c>
      <c r="G1803" s="9" t="s">
        <v>5212</v>
      </c>
    </row>
    <row r="1804" spans="1:20">
      <c r="A1804" s="9" t="s">
        <v>5658</v>
      </c>
      <c r="B1804" s="9" t="s">
        <v>5659</v>
      </c>
      <c r="E1804" s="9" t="s">
        <v>5660</v>
      </c>
      <c r="F1804" s="9" t="s">
        <v>5661</v>
      </c>
      <c r="G1804" s="9" t="s">
        <v>5212</v>
      </c>
    </row>
    <row r="1805" spans="1:20">
      <c r="A1805" s="9" t="s">
        <v>5662</v>
      </c>
      <c r="B1805" s="9" t="s">
        <v>5663</v>
      </c>
      <c r="E1805" s="9" t="s">
        <v>3131</v>
      </c>
      <c r="F1805" s="9" t="s">
        <v>5664</v>
      </c>
      <c r="G1805" s="9" t="s">
        <v>5212</v>
      </c>
      <c r="S1805" s="12">
        <v>2903064.5</v>
      </c>
      <c r="T1805" s="11">
        <v>-2.8199999999999999E-2</v>
      </c>
    </row>
    <row r="1806" spans="1:20">
      <c r="A1806" s="9" t="s">
        <v>5665</v>
      </c>
      <c r="B1806" s="9" t="s">
        <v>5666</v>
      </c>
      <c r="E1806" s="9" t="s">
        <v>468</v>
      </c>
      <c r="F1806" s="9" t="s">
        <v>5667</v>
      </c>
      <c r="G1806" s="9" t="s">
        <v>5212</v>
      </c>
    </row>
    <row r="1807" spans="1:20">
      <c r="A1807" s="9" t="s">
        <v>5668</v>
      </c>
      <c r="B1807" s="9" t="s">
        <v>5669</v>
      </c>
      <c r="E1807" s="9" t="s">
        <v>1613</v>
      </c>
      <c r="F1807" s="9" t="s">
        <v>5670</v>
      </c>
      <c r="G1807" s="9" t="s">
        <v>5212</v>
      </c>
    </row>
    <row r="1808" spans="1:20">
      <c r="A1808" s="9" t="s">
        <v>5671</v>
      </c>
      <c r="B1808" s="9" t="s">
        <v>5672</v>
      </c>
      <c r="E1808" s="9" t="s">
        <v>5673</v>
      </c>
      <c r="F1808" s="9" t="s">
        <v>5674</v>
      </c>
      <c r="G1808" s="9" t="s">
        <v>5212</v>
      </c>
    </row>
    <row r="1809" spans="1:20">
      <c r="A1809" s="9" t="s">
        <v>5675</v>
      </c>
      <c r="B1809" s="9" t="s">
        <v>5676</v>
      </c>
      <c r="E1809" s="9" t="s">
        <v>5677</v>
      </c>
      <c r="F1809" s="9" t="s">
        <v>5678</v>
      </c>
      <c r="G1809" s="9" t="s">
        <v>5212</v>
      </c>
    </row>
    <row r="1810" spans="1:20">
      <c r="A1810" s="9" t="s">
        <v>5679</v>
      </c>
      <c r="B1810" s="9" t="s">
        <v>5680</v>
      </c>
      <c r="E1810" s="9" t="s">
        <v>86</v>
      </c>
      <c r="F1810" s="9" t="s">
        <v>5681</v>
      </c>
      <c r="G1810" s="9" t="s">
        <v>5212</v>
      </c>
    </row>
    <row r="1811" spans="1:20">
      <c r="A1811" s="9" t="s">
        <v>5682</v>
      </c>
      <c r="B1811" s="9" t="s">
        <v>5683</v>
      </c>
      <c r="E1811" s="9" t="s">
        <v>5684</v>
      </c>
      <c r="F1811" s="9" t="s">
        <v>5685</v>
      </c>
      <c r="G1811" s="9" t="s">
        <v>5212</v>
      </c>
      <c r="S1811" s="12">
        <v>3883617.67</v>
      </c>
      <c r="T1811" s="11">
        <v>-0.4642</v>
      </c>
    </row>
    <row r="1812" spans="1:20">
      <c r="A1812" s="9" t="s">
        <v>5686</v>
      </c>
      <c r="B1812" s="9" t="s">
        <v>5687</v>
      </c>
      <c r="E1812" s="9" t="s">
        <v>86</v>
      </c>
      <c r="F1812" s="9" t="s">
        <v>5688</v>
      </c>
      <c r="G1812" s="9" t="s">
        <v>5212</v>
      </c>
    </row>
    <row r="1813" spans="1:20">
      <c r="A1813" s="9" t="s">
        <v>5689</v>
      </c>
      <c r="B1813" s="9" t="s">
        <v>5690</v>
      </c>
      <c r="E1813" s="9" t="s">
        <v>5691</v>
      </c>
      <c r="F1813" s="9" t="s">
        <v>5692</v>
      </c>
      <c r="G1813" s="9" t="s">
        <v>5212</v>
      </c>
    </row>
    <row r="1814" spans="1:20">
      <c r="A1814" s="9" t="s">
        <v>5693</v>
      </c>
      <c r="B1814" s="9" t="s">
        <v>5694</v>
      </c>
      <c r="E1814" s="9" t="s">
        <v>543</v>
      </c>
      <c r="F1814" s="9" t="s">
        <v>5695</v>
      </c>
      <c r="G1814" s="9" t="s">
        <v>5212</v>
      </c>
    </row>
    <row r="1815" spans="1:20">
      <c r="A1815" s="9" t="s">
        <v>5696</v>
      </c>
      <c r="B1815" s="9" t="s">
        <v>5697</v>
      </c>
      <c r="E1815" s="9" t="s">
        <v>43</v>
      </c>
      <c r="F1815" s="9" t="s">
        <v>5698</v>
      </c>
      <c r="G1815" s="9" t="s">
        <v>5212</v>
      </c>
      <c r="S1815" s="12">
        <v>3658168.5</v>
      </c>
      <c r="T1815" s="11">
        <v>-0.20499999999999999</v>
      </c>
    </row>
    <row r="1816" spans="1:20">
      <c r="A1816" s="9" t="s">
        <v>5699</v>
      </c>
      <c r="B1816" s="9" t="s">
        <v>5700</v>
      </c>
      <c r="E1816" s="9" t="s">
        <v>651</v>
      </c>
      <c r="F1816" s="9" t="s">
        <v>5701</v>
      </c>
      <c r="G1816" s="9" t="s">
        <v>5702</v>
      </c>
      <c r="H1816" s="9" t="s">
        <v>501</v>
      </c>
    </row>
    <row r="1817" spans="1:20">
      <c r="A1817" s="9" t="s">
        <v>5703</v>
      </c>
      <c r="B1817" s="9" t="s">
        <v>5704</v>
      </c>
      <c r="E1817" s="9" t="s">
        <v>1613</v>
      </c>
      <c r="F1817" s="9" t="s">
        <v>5705</v>
      </c>
      <c r="G1817" s="9" t="s">
        <v>5212</v>
      </c>
      <c r="H1817" s="9" t="s">
        <v>45</v>
      </c>
      <c r="S1817" s="12">
        <v>19062772.829999998</v>
      </c>
      <c r="T1817" s="11">
        <v>-0.1353</v>
      </c>
    </row>
    <row r="1818" spans="1:20">
      <c r="A1818" s="9" t="s">
        <v>5706</v>
      </c>
      <c r="B1818" s="9" t="s">
        <v>5707</v>
      </c>
      <c r="E1818" s="9" t="s">
        <v>5708</v>
      </c>
      <c r="F1818" s="9" t="s">
        <v>5709</v>
      </c>
      <c r="G1818" s="9" t="s">
        <v>5212</v>
      </c>
    </row>
    <row r="1819" spans="1:20">
      <c r="A1819" s="9" t="s">
        <v>5710</v>
      </c>
      <c r="B1819" s="9" t="s">
        <v>5711</v>
      </c>
      <c r="E1819" s="9" t="s">
        <v>1088</v>
      </c>
      <c r="F1819" s="9" t="s">
        <v>5712</v>
      </c>
      <c r="G1819" s="9" t="s">
        <v>5212</v>
      </c>
      <c r="S1819" s="12">
        <v>5828440.8300000001</v>
      </c>
      <c r="T1819" s="11">
        <v>5.9400000000000001E-2</v>
      </c>
    </row>
    <row r="1820" spans="1:20">
      <c r="A1820" s="9" t="s">
        <v>5713</v>
      </c>
      <c r="B1820" s="9" t="s">
        <v>5714</v>
      </c>
      <c r="E1820" s="9" t="s">
        <v>86</v>
      </c>
      <c r="F1820" s="9" t="s">
        <v>5715</v>
      </c>
      <c r="G1820" s="9" t="s">
        <v>5212</v>
      </c>
    </row>
    <row r="1821" spans="1:20">
      <c r="A1821" s="9" t="s">
        <v>5716</v>
      </c>
      <c r="B1821" s="9" t="s">
        <v>5717</v>
      </c>
      <c r="E1821" s="9" t="s">
        <v>5718</v>
      </c>
      <c r="F1821" s="9" t="s">
        <v>5719</v>
      </c>
      <c r="G1821" s="9" t="s">
        <v>5212</v>
      </c>
    </row>
    <row r="1822" spans="1:20">
      <c r="A1822" s="9" t="s">
        <v>5720</v>
      </c>
      <c r="B1822" s="9" t="s">
        <v>5721</v>
      </c>
      <c r="E1822" s="9" t="s">
        <v>43</v>
      </c>
      <c r="F1822" s="9" t="s">
        <v>5722</v>
      </c>
      <c r="G1822" s="9" t="s">
        <v>5212</v>
      </c>
    </row>
    <row r="1823" spans="1:20">
      <c r="A1823" s="9" t="s">
        <v>5723</v>
      </c>
      <c r="B1823" s="9" t="s">
        <v>5724</v>
      </c>
      <c r="E1823" s="9" t="s">
        <v>5718</v>
      </c>
      <c r="F1823" s="9" t="s">
        <v>5725</v>
      </c>
      <c r="G1823" s="9" t="s">
        <v>5212</v>
      </c>
      <c r="H1823" s="9" t="s">
        <v>1171</v>
      </c>
    </row>
    <row r="1824" spans="1:20">
      <c r="A1824" s="9" t="s">
        <v>3400</v>
      </c>
      <c r="B1824" s="9" t="s">
        <v>3401</v>
      </c>
      <c r="C1824" s="9">
        <v>1</v>
      </c>
      <c r="E1824" s="9" t="s">
        <v>30</v>
      </c>
      <c r="F1824" s="9" t="s">
        <v>3402</v>
      </c>
      <c r="G1824" s="9" t="s">
        <v>3403</v>
      </c>
      <c r="H1824" s="9" t="s">
        <v>3404</v>
      </c>
      <c r="O1824" s="9">
        <v>1</v>
      </c>
      <c r="R1824" s="9">
        <v>1</v>
      </c>
    </row>
    <row r="1825" spans="1:20">
      <c r="A1825" s="9" t="s">
        <v>5726</v>
      </c>
      <c r="B1825" s="9" t="s">
        <v>5727</v>
      </c>
      <c r="C1825" s="9">
        <v>1</v>
      </c>
      <c r="E1825" s="9" t="s">
        <v>5728</v>
      </c>
      <c r="F1825" s="9" t="s">
        <v>5729</v>
      </c>
      <c r="G1825" s="9" t="s">
        <v>5730</v>
      </c>
      <c r="H1825" s="9" t="s">
        <v>5731</v>
      </c>
      <c r="O1825" s="9">
        <v>1</v>
      </c>
      <c r="R1825" s="9">
        <v>1</v>
      </c>
    </row>
    <row r="1826" spans="1:20">
      <c r="A1826" s="9" t="s">
        <v>5732</v>
      </c>
      <c r="B1826" s="9" t="s">
        <v>5733</v>
      </c>
      <c r="C1826" s="9">
        <v>1</v>
      </c>
      <c r="E1826" s="9" t="s">
        <v>2687</v>
      </c>
      <c r="F1826" s="9" t="s">
        <v>5734</v>
      </c>
      <c r="G1826" s="9" t="s">
        <v>5735</v>
      </c>
      <c r="O1826" s="9">
        <v>1</v>
      </c>
    </row>
    <row r="1827" spans="1:20">
      <c r="A1827" s="9" t="s">
        <v>5736</v>
      </c>
      <c r="B1827" s="9" t="s">
        <v>5737</v>
      </c>
      <c r="C1827" s="9">
        <v>1</v>
      </c>
      <c r="E1827" s="9" t="s">
        <v>364</v>
      </c>
      <c r="F1827" s="9" t="s">
        <v>5738</v>
      </c>
      <c r="G1827" s="9" t="s">
        <v>5735</v>
      </c>
      <c r="O1827" s="9">
        <v>1</v>
      </c>
      <c r="R1827" s="9">
        <v>1</v>
      </c>
      <c r="S1827" s="12">
        <v>12195.5</v>
      </c>
      <c r="T1827" s="11">
        <v>1.46E-2</v>
      </c>
    </row>
    <row r="1828" spans="1:20">
      <c r="A1828" s="9" t="s">
        <v>5739</v>
      </c>
      <c r="B1828" s="9" t="s">
        <v>5740</v>
      </c>
      <c r="C1828" s="9">
        <v>1</v>
      </c>
      <c r="D1828" s="9">
        <v>1</v>
      </c>
      <c r="E1828" s="9" t="s">
        <v>5215</v>
      </c>
      <c r="F1828" s="9" t="s">
        <v>5741</v>
      </c>
      <c r="G1828" s="9" t="s">
        <v>5735</v>
      </c>
      <c r="I1828" s="9">
        <v>1</v>
      </c>
      <c r="K1828" s="9">
        <v>0</v>
      </c>
      <c r="L1828" s="9">
        <v>2</v>
      </c>
      <c r="N1828" s="9" t="s">
        <v>95</v>
      </c>
      <c r="O1828" s="9">
        <v>1</v>
      </c>
    </row>
    <row r="1829" spans="1:20">
      <c r="A1829" s="9" t="s">
        <v>5742</v>
      </c>
      <c r="B1829" s="9" t="s">
        <v>5743</v>
      </c>
      <c r="C1829" s="9">
        <v>1</v>
      </c>
      <c r="E1829" s="9" t="s">
        <v>596</v>
      </c>
      <c r="F1829" s="9" t="s">
        <v>5744</v>
      </c>
      <c r="G1829" s="9" t="s">
        <v>5735</v>
      </c>
      <c r="O1829" s="9">
        <v>1</v>
      </c>
      <c r="R1829" s="9">
        <v>1</v>
      </c>
      <c r="T1829" s="11">
        <v>7.9753999999999996</v>
      </c>
    </row>
    <row r="1830" spans="1:20">
      <c r="A1830" s="9" t="s">
        <v>5316</v>
      </c>
      <c r="B1830" s="9" t="s">
        <v>5317</v>
      </c>
      <c r="C1830" s="9">
        <v>1</v>
      </c>
      <c r="E1830" s="9" t="s">
        <v>61</v>
      </c>
      <c r="F1830" s="9" t="s">
        <v>5318</v>
      </c>
      <c r="G1830" s="9" t="s">
        <v>5319</v>
      </c>
      <c r="O1830" s="9">
        <v>1</v>
      </c>
      <c r="Q1830" s="9">
        <v>1</v>
      </c>
    </row>
    <row r="1831" spans="1:20">
      <c r="A1831" s="9" t="s">
        <v>5745</v>
      </c>
      <c r="B1831" s="9" t="s">
        <v>5746</v>
      </c>
      <c r="C1831" s="9">
        <v>1</v>
      </c>
      <c r="E1831" s="9" t="s">
        <v>86</v>
      </c>
      <c r="F1831" s="9" t="s">
        <v>5747</v>
      </c>
      <c r="G1831" s="9" t="s">
        <v>5735</v>
      </c>
      <c r="O1831" s="9">
        <v>1</v>
      </c>
    </row>
    <row r="1832" spans="1:20">
      <c r="A1832" s="9" t="s">
        <v>5748</v>
      </c>
      <c r="B1832" s="9" t="s">
        <v>5749</v>
      </c>
      <c r="C1832" s="9">
        <v>1</v>
      </c>
      <c r="E1832" s="9" t="s">
        <v>86</v>
      </c>
      <c r="F1832" s="9" t="s">
        <v>5750</v>
      </c>
      <c r="G1832" s="9" t="s">
        <v>5735</v>
      </c>
      <c r="O1832" s="9">
        <v>1</v>
      </c>
      <c r="R1832" s="9">
        <v>1</v>
      </c>
    </row>
    <row r="1833" spans="1:20">
      <c r="A1833" s="9" t="s">
        <v>5330</v>
      </c>
      <c r="B1833" s="9" t="s">
        <v>5331</v>
      </c>
      <c r="C1833" s="9">
        <v>1</v>
      </c>
      <c r="E1833" s="9" t="s">
        <v>1487</v>
      </c>
      <c r="F1833" s="9" t="s">
        <v>5332</v>
      </c>
      <c r="G1833" s="9" t="s">
        <v>5319</v>
      </c>
      <c r="H1833" s="9" t="s">
        <v>25</v>
      </c>
      <c r="K1833" s="9">
        <v>0</v>
      </c>
      <c r="L1833" s="9">
        <v>1</v>
      </c>
      <c r="N1833" s="9" t="s">
        <v>46</v>
      </c>
      <c r="O1833" s="9">
        <v>1</v>
      </c>
      <c r="R1833" s="9">
        <v>1</v>
      </c>
    </row>
    <row r="1834" spans="1:20">
      <c r="A1834" s="9" t="s">
        <v>5751</v>
      </c>
      <c r="B1834" s="9" t="s">
        <v>5752</v>
      </c>
      <c r="C1834" s="9">
        <v>2</v>
      </c>
      <c r="D1834" s="9">
        <v>1</v>
      </c>
      <c r="E1834" s="9" t="s">
        <v>194</v>
      </c>
      <c r="F1834" s="9" t="s">
        <v>5753</v>
      </c>
      <c r="G1834" s="9" t="s">
        <v>5754</v>
      </c>
      <c r="H1834" s="9" t="s">
        <v>5755</v>
      </c>
      <c r="I1834" s="9">
        <v>1</v>
      </c>
      <c r="O1834" s="9">
        <v>2</v>
      </c>
      <c r="Q1834" s="9">
        <v>1</v>
      </c>
      <c r="R1834" s="9">
        <v>1</v>
      </c>
    </row>
    <row r="1835" spans="1:20">
      <c r="A1835" s="9" t="s">
        <v>5756</v>
      </c>
      <c r="B1835" s="9" t="s">
        <v>5757</v>
      </c>
      <c r="C1835" s="9">
        <v>2</v>
      </c>
      <c r="E1835" s="9" t="s">
        <v>71</v>
      </c>
      <c r="F1835" s="9" t="s">
        <v>5758</v>
      </c>
      <c r="G1835" s="9" t="s">
        <v>5735</v>
      </c>
      <c r="J1835" s="9">
        <v>2</v>
      </c>
      <c r="O1835" s="9">
        <v>2</v>
      </c>
      <c r="R1835" s="9">
        <v>2</v>
      </c>
      <c r="T1835" s="11">
        <v>-0.68320000000000003</v>
      </c>
    </row>
    <row r="1836" spans="1:20">
      <c r="A1836" s="9" t="s">
        <v>5759</v>
      </c>
      <c r="B1836" s="9" t="s">
        <v>5760</v>
      </c>
      <c r="C1836" s="9">
        <v>2</v>
      </c>
      <c r="E1836" s="9" t="s">
        <v>259</v>
      </c>
      <c r="F1836" s="9" t="s">
        <v>5761</v>
      </c>
      <c r="G1836" s="9" t="s">
        <v>5735</v>
      </c>
      <c r="H1836" s="9" t="s">
        <v>1171</v>
      </c>
      <c r="O1836" s="9">
        <v>2</v>
      </c>
      <c r="Q1836" s="9">
        <v>2</v>
      </c>
    </row>
    <row r="1837" spans="1:20">
      <c r="A1837" s="9" t="s">
        <v>5762</v>
      </c>
      <c r="B1837" s="9" t="s">
        <v>5763</v>
      </c>
      <c r="C1837" s="9">
        <v>2</v>
      </c>
      <c r="D1837" s="9">
        <v>1</v>
      </c>
      <c r="E1837" s="9" t="s">
        <v>724</v>
      </c>
      <c r="F1837" s="9" t="s">
        <v>5764</v>
      </c>
      <c r="G1837" s="9" t="s">
        <v>5735</v>
      </c>
      <c r="H1837" s="9" t="s">
        <v>64</v>
      </c>
      <c r="I1837" s="9">
        <v>1</v>
      </c>
      <c r="O1837" s="9">
        <v>2</v>
      </c>
      <c r="S1837" s="10">
        <v>3269</v>
      </c>
      <c r="T1837" s="11">
        <v>2.5045999999999999</v>
      </c>
    </row>
    <row r="1838" spans="1:20">
      <c r="A1838" s="9" t="s">
        <v>5765</v>
      </c>
      <c r="B1838" s="9" t="s">
        <v>5766</v>
      </c>
      <c r="C1838" s="9">
        <v>2</v>
      </c>
      <c r="D1838" s="9">
        <v>1</v>
      </c>
      <c r="E1838" s="9" t="s">
        <v>30</v>
      </c>
      <c r="F1838" s="9" t="s">
        <v>5767</v>
      </c>
      <c r="G1838" s="9" t="s">
        <v>5768</v>
      </c>
      <c r="H1838" s="9" t="s">
        <v>64</v>
      </c>
      <c r="I1838" s="9">
        <v>1</v>
      </c>
      <c r="K1838" s="9">
        <v>0</v>
      </c>
      <c r="L1838" s="9">
        <v>1</v>
      </c>
      <c r="N1838" s="9" t="s">
        <v>392</v>
      </c>
      <c r="O1838" s="9">
        <v>2</v>
      </c>
      <c r="R1838" s="9">
        <v>1</v>
      </c>
      <c r="T1838" s="11">
        <v>0.12770000000000001</v>
      </c>
    </row>
    <row r="1839" spans="1:20">
      <c r="A1839" s="9" t="s">
        <v>5769</v>
      </c>
      <c r="B1839" s="9" t="s">
        <v>5770</v>
      </c>
      <c r="C1839" s="9">
        <v>2</v>
      </c>
      <c r="E1839" s="9" t="s">
        <v>71</v>
      </c>
      <c r="F1839" s="9" t="s">
        <v>5771</v>
      </c>
      <c r="G1839" s="9" t="s">
        <v>5735</v>
      </c>
      <c r="O1839" s="9">
        <v>2</v>
      </c>
      <c r="Q1839" s="9">
        <v>1</v>
      </c>
      <c r="S1839" s="12">
        <v>8960.67</v>
      </c>
      <c r="T1839" s="11">
        <v>-0.27710000000000001</v>
      </c>
    </row>
    <row r="1840" spans="1:20">
      <c r="A1840" s="9" t="s">
        <v>5772</v>
      </c>
      <c r="B1840" s="9" t="s">
        <v>5773</v>
      </c>
      <c r="C1840" s="9">
        <v>2</v>
      </c>
      <c r="D1840" s="9">
        <v>1</v>
      </c>
      <c r="E1840" s="9" t="s">
        <v>5774</v>
      </c>
      <c r="F1840" s="9" t="s">
        <v>5775</v>
      </c>
      <c r="G1840" s="9" t="s">
        <v>5735</v>
      </c>
      <c r="I1840" s="9">
        <v>1</v>
      </c>
      <c r="O1840" s="9">
        <v>1</v>
      </c>
    </row>
    <row r="1841" spans="1:20">
      <c r="A1841" s="9" t="s">
        <v>5776</v>
      </c>
      <c r="B1841" s="9" t="s">
        <v>5777</v>
      </c>
      <c r="C1841" s="9">
        <v>2</v>
      </c>
      <c r="E1841" s="9" t="s">
        <v>5778</v>
      </c>
      <c r="F1841" s="9" t="s">
        <v>5779</v>
      </c>
      <c r="G1841" s="9" t="s">
        <v>5735</v>
      </c>
      <c r="O1841" s="9">
        <v>2</v>
      </c>
    </row>
    <row r="1842" spans="1:20">
      <c r="A1842" s="9" t="s">
        <v>5780</v>
      </c>
      <c r="B1842" s="9" t="s">
        <v>5781</v>
      </c>
      <c r="C1842" s="9">
        <v>2</v>
      </c>
      <c r="D1842" s="9">
        <v>1</v>
      </c>
      <c r="E1842" s="9" t="s">
        <v>86</v>
      </c>
      <c r="F1842" s="9" t="s">
        <v>5782</v>
      </c>
      <c r="G1842" s="9" t="s">
        <v>5735</v>
      </c>
      <c r="I1842" s="9">
        <v>1</v>
      </c>
      <c r="K1842" s="9">
        <v>0</v>
      </c>
      <c r="L1842" s="9">
        <v>7</v>
      </c>
      <c r="N1842" s="9" t="s">
        <v>95</v>
      </c>
      <c r="O1842" s="9">
        <v>1</v>
      </c>
      <c r="T1842" s="11">
        <v>-0.67020000000000002</v>
      </c>
    </row>
    <row r="1843" spans="1:20">
      <c r="A1843" s="9" t="s">
        <v>5783</v>
      </c>
      <c r="B1843" s="9" t="s">
        <v>5784</v>
      </c>
      <c r="C1843" s="9">
        <v>3</v>
      </c>
      <c r="E1843" s="9" t="s">
        <v>86</v>
      </c>
      <c r="F1843" s="9" t="s">
        <v>5785</v>
      </c>
      <c r="G1843" s="9" t="s">
        <v>5735</v>
      </c>
      <c r="K1843" s="9">
        <v>0</v>
      </c>
      <c r="L1843" s="9">
        <v>4</v>
      </c>
      <c r="N1843" s="9" t="s">
        <v>46</v>
      </c>
      <c r="O1843" s="9">
        <v>3</v>
      </c>
      <c r="Q1843" s="9">
        <v>1</v>
      </c>
      <c r="S1843" s="12">
        <v>18279.5</v>
      </c>
      <c r="T1843" s="11">
        <v>0.1381</v>
      </c>
    </row>
    <row r="1844" spans="1:20">
      <c r="A1844" s="9" t="s">
        <v>5786</v>
      </c>
      <c r="B1844" s="9" t="s">
        <v>5787</v>
      </c>
      <c r="C1844" s="9">
        <v>3</v>
      </c>
      <c r="E1844" s="9" t="s">
        <v>940</v>
      </c>
      <c r="F1844" s="9" t="s">
        <v>5788</v>
      </c>
      <c r="G1844" s="9" t="s">
        <v>5735</v>
      </c>
      <c r="O1844" s="9">
        <v>2</v>
      </c>
      <c r="R1844" s="9">
        <v>2</v>
      </c>
      <c r="S1844" s="12">
        <v>7410198.5</v>
      </c>
      <c r="T1844" s="11">
        <v>7.3499999999999996E-2</v>
      </c>
    </row>
    <row r="1845" spans="1:20">
      <c r="A1845" s="9" t="s">
        <v>5789</v>
      </c>
      <c r="B1845" s="9" t="s">
        <v>5790</v>
      </c>
      <c r="C1845" s="9">
        <v>4</v>
      </c>
      <c r="E1845" s="9" t="s">
        <v>4859</v>
      </c>
      <c r="F1845" s="9" t="s">
        <v>5791</v>
      </c>
      <c r="G1845" s="9" t="s">
        <v>5735</v>
      </c>
      <c r="O1845" s="9">
        <v>4</v>
      </c>
      <c r="R1845" s="9">
        <v>3</v>
      </c>
    </row>
    <row r="1846" spans="1:20">
      <c r="A1846" s="9" t="s">
        <v>722</v>
      </c>
      <c r="B1846" s="9" t="s">
        <v>723</v>
      </c>
      <c r="C1846" s="9">
        <v>5</v>
      </c>
      <c r="E1846" s="9" t="s">
        <v>724</v>
      </c>
      <c r="F1846" s="9" t="s">
        <v>725</v>
      </c>
      <c r="G1846" s="9" t="s">
        <v>726</v>
      </c>
      <c r="H1846" s="9" t="s">
        <v>64</v>
      </c>
      <c r="J1846" s="9">
        <v>14</v>
      </c>
      <c r="K1846" s="9">
        <v>0</v>
      </c>
      <c r="L1846" s="9">
        <v>2</v>
      </c>
      <c r="N1846" s="9" t="s">
        <v>46</v>
      </c>
      <c r="O1846" s="9">
        <v>5</v>
      </c>
      <c r="Q1846" s="9">
        <v>1</v>
      </c>
      <c r="R1846" s="9">
        <v>2</v>
      </c>
      <c r="S1846" s="10">
        <v>179052</v>
      </c>
      <c r="T1846" s="11">
        <v>3.09E-2</v>
      </c>
    </row>
    <row r="1847" spans="1:20">
      <c r="A1847" s="9" t="s">
        <v>5792</v>
      </c>
      <c r="B1847" s="9" t="s">
        <v>5793</v>
      </c>
      <c r="C1847" s="9">
        <v>5</v>
      </c>
      <c r="E1847" s="9" t="s">
        <v>724</v>
      </c>
      <c r="F1847" s="9" t="s">
        <v>5794</v>
      </c>
      <c r="G1847" s="9" t="s">
        <v>5735</v>
      </c>
      <c r="O1847" s="9">
        <v>5</v>
      </c>
      <c r="Q1847" s="9">
        <v>2</v>
      </c>
    </row>
    <row r="1848" spans="1:20">
      <c r="A1848" s="9" t="s">
        <v>5795</v>
      </c>
      <c r="B1848" s="9" t="s">
        <v>5796</v>
      </c>
      <c r="C1848" s="9">
        <v>5</v>
      </c>
      <c r="D1848" s="9">
        <v>1</v>
      </c>
      <c r="E1848" s="9" t="s">
        <v>71</v>
      </c>
      <c r="F1848" s="9" t="s">
        <v>5797</v>
      </c>
      <c r="G1848" s="9" t="s">
        <v>5768</v>
      </c>
      <c r="H1848" s="9" t="s">
        <v>505</v>
      </c>
      <c r="I1848" s="9">
        <v>1</v>
      </c>
      <c r="J1848" s="9">
        <v>14</v>
      </c>
      <c r="O1848" s="9">
        <v>4</v>
      </c>
      <c r="R1848" s="9">
        <v>5</v>
      </c>
    </row>
    <row r="1849" spans="1:20">
      <c r="A1849" s="9" t="s">
        <v>3845</v>
      </c>
      <c r="B1849" s="9" t="s">
        <v>3846</v>
      </c>
      <c r="C1849" s="9">
        <v>6</v>
      </c>
      <c r="D1849" s="9">
        <v>1</v>
      </c>
      <c r="E1849" s="9" t="s">
        <v>228</v>
      </c>
      <c r="F1849" s="9" t="s">
        <v>3847</v>
      </c>
      <c r="G1849" s="9" t="s">
        <v>3848</v>
      </c>
      <c r="H1849" s="9" t="s">
        <v>3849</v>
      </c>
      <c r="I1849" s="9">
        <v>1</v>
      </c>
      <c r="J1849" s="9">
        <v>1</v>
      </c>
      <c r="O1849" s="9">
        <v>6</v>
      </c>
      <c r="Q1849" s="9">
        <v>2</v>
      </c>
      <c r="R1849" s="9">
        <v>6</v>
      </c>
    </row>
    <row r="1850" spans="1:20">
      <c r="A1850" s="9" t="s">
        <v>791</v>
      </c>
      <c r="B1850" s="9" t="s">
        <v>792</v>
      </c>
      <c r="C1850" s="9">
        <v>6</v>
      </c>
      <c r="E1850" s="9" t="s">
        <v>30</v>
      </c>
      <c r="F1850" s="9" t="s">
        <v>793</v>
      </c>
      <c r="G1850" s="9" t="s">
        <v>794</v>
      </c>
      <c r="H1850" s="9" t="s">
        <v>505</v>
      </c>
      <c r="J1850" s="9">
        <v>6</v>
      </c>
      <c r="O1850" s="9">
        <v>6</v>
      </c>
      <c r="R1850" s="9">
        <v>2</v>
      </c>
    </row>
    <row r="1851" spans="1:20">
      <c r="A1851" s="9" t="s">
        <v>843</v>
      </c>
      <c r="B1851" s="9" t="s">
        <v>844</v>
      </c>
      <c r="C1851" s="9">
        <v>7</v>
      </c>
      <c r="E1851" s="9" t="s">
        <v>845</v>
      </c>
      <c r="F1851" s="9" t="s">
        <v>846</v>
      </c>
      <c r="G1851" s="9" t="s">
        <v>726</v>
      </c>
      <c r="H1851" s="9" t="s">
        <v>45</v>
      </c>
      <c r="J1851" s="9">
        <v>12</v>
      </c>
      <c r="O1851" s="9">
        <v>7</v>
      </c>
      <c r="R1851" s="9">
        <v>7</v>
      </c>
    </row>
    <row r="1852" spans="1:20">
      <c r="A1852" s="9" t="s">
        <v>5798</v>
      </c>
      <c r="B1852" s="9" t="s">
        <v>5799</v>
      </c>
      <c r="C1852" s="9">
        <v>7</v>
      </c>
      <c r="E1852" s="9" t="s">
        <v>71</v>
      </c>
      <c r="F1852" s="9" t="s">
        <v>5800</v>
      </c>
      <c r="G1852" s="9" t="s">
        <v>5735</v>
      </c>
      <c r="H1852" s="9" t="s">
        <v>5801</v>
      </c>
      <c r="J1852" s="9">
        <v>0</v>
      </c>
      <c r="O1852" s="9">
        <v>7</v>
      </c>
      <c r="R1852" s="9">
        <v>3</v>
      </c>
      <c r="T1852" s="11">
        <v>-0.57140000000000002</v>
      </c>
    </row>
    <row r="1853" spans="1:20">
      <c r="A1853" s="9" t="s">
        <v>5802</v>
      </c>
      <c r="B1853" s="9" t="s">
        <v>5803</v>
      </c>
      <c r="C1853" s="9">
        <v>7</v>
      </c>
      <c r="E1853" s="9" t="s">
        <v>71</v>
      </c>
      <c r="F1853" s="9" t="s">
        <v>5804</v>
      </c>
      <c r="G1853" s="9" t="s">
        <v>5735</v>
      </c>
      <c r="O1853" s="9">
        <v>4</v>
      </c>
      <c r="R1853" s="9">
        <v>1</v>
      </c>
    </row>
    <row r="1854" spans="1:20">
      <c r="A1854" s="9" t="s">
        <v>5805</v>
      </c>
      <c r="B1854" s="9" t="s">
        <v>5806</v>
      </c>
      <c r="C1854" s="9">
        <v>9</v>
      </c>
      <c r="D1854" s="9">
        <v>2</v>
      </c>
      <c r="E1854" s="9" t="s">
        <v>71</v>
      </c>
      <c r="F1854" s="9" t="s">
        <v>5807</v>
      </c>
      <c r="G1854" s="9" t="s">
        <v>5808</v>
      </c>
      <c r="H1854" s="9" t="s">
        <v>5809</v>
      </c>
      <c r="I1854" s="9">
        <v>2</v>
      </c>
      <c r="J1854" s="9">
        <v>1</v>
      </c>
      <c r="O1854" s="9">
        <v>9</v>
      </c>
      <c r="Q1854" s="9">
        <v>2</v>
      </c>
    </row>
    <row r="1855" spans="1:20">
      <c r="A1855" s="9" t="s">
        <v>5810</v>
      </c>
      <c r="B1855" s="9" t="s">
        <v>5811</v>
      </c>
      <c r="C1855" s="9">
        <v>10</v>
      </c>
      <c r="D1855" s="9">
        <v>3</v>
      </c>
      <c r="E1855" s="9" t="s">
        <v>71</v>
      </c>
      <c r="F1855" s="9" t="s">
        <v>5812</v>
      </c>
      <c r="G1855" s="9" t="s">
        <v>5735</v>
      </c>
      <c r="H1855" s="9" t="s">
        <v>501</v>
      </c>
      <c r="I1855" s="9">
        <v>3</v>
      </c>
      <c r="J1855" s="9">
        <v>24</v>
      </c>
      <c r="K1855" s="9">
        <v>0</v>
      </c>
      <c r="L1855" s="9">
        <v>13</v>
      </c>
      <c r="N1855" s="9" t="s">
        <v>95</v>
      </c>
      <c r="O1855" s="9">
        <v>9</v>
      </c>
      <c r="Q1855" s="9">
        <v>2</v>
      </c>
      <c r="R1855" s="9">
        <v>1</v>
      </c>
      <c r="S1855" s="12">
        <v>3032661.83</v>
      </c>
      <c r="T1855" s="11">
        <v>3.73E-2</v>
      </c>
    </row>
    <row r="1856" spans="1:20">
      <c r="A1856" s="9" t="s">
        <v>3908</v>
      </c>
      <c r="B1856" s="9" t="s">
        <v>3909</v>
      </c>
      <c r="C1856" s="9">
        <v>10</v>
      </c>
      <c r="E1856" s="9" t="s">
        <v>3910</v>
      </c>
      <c r="F1856" s="9" t="s">
        <v>3911</v>
      </c>
      <c r="G1856" s="9" t="s">
        <v>3912</v>
      </c>
      <c r="H1856" s="9" t="s">
        <v>3913</v>
      </c>
      <c r="O1856" s="9">
        <v>9</v>
      </c>
      <c r="R1856" s="9">
        <v>6</v>
      </c>
    </row>
    <row r="1857" spans="1:20">
      <c r="A1857" s="9" t="s">
        <v>5813</v>
      </c>
      <c r="B1857" s="9" t="s">
        <v>5814</v>
      </c>
      <c r="C1857" s="9">
        <v>12</v>
      </c>
      <c r="D1857" s="9">
        <v>2</v>
      </c>
      <c r="E1857" s="9" t="s">
        <v>49</v>
      </c>
      <c r="F1857" s="9" t="s">
        <v>5815</v>
      </c>
      <c r="G1857" s="9" t="s">
        <v>5735</v>
      </c>
      <c r="H1857" s="9" t="s">
        <v>426</v>
      </c>
      <c r="I1857" s="9">
        <v>2</v>
      </c>
      <c r="J1857" s="9">
        <v>5</v>
      </c>
      <c r="O1857" s="9">
        <v>12</v>
      </c>
      <c r="Q1857" s="9">
        <v>2</v>
      </c>
    </row>
    <row r="1858" spans="1:20">
      <c r="A1858" s="9" t="s">
        <v>1167</v>
      </c>
      <c r="B1858" s="9" t="s">
        <v>1168</v>
      </c>
      <c r="C1858" s="9">
        <v>17</v>
      </c>
      <c r="E1858" s="9" t="s">
        <v>90</v>
      </c>
      <c r="F1858" s="9" t="s">
        <v>1169</v>
      </c>
      <c r="G1858" s="9" t="s">
        <v>1170</v>
      </c>
      <c r="H1858" s="9" t="s">
        <v>1171</v>
      </c>
      <c r="J1858" s="9">
        <v>12</v>
      </c>
      <c r="O1858" s="9">
        <v>17</v>
      </c>
      <c r="Q1858" s="9">
        <v>2</v>
      </c>
      <c r="S1858" s="12">
        <v>8275492.5</v>
      </c>
      <c r="T1858" s="11">
        <v>-0.25979999999999998</v>
      </c>
    </row>
    <row r="1859" spans="1:20">
      <c r="A1859" s="9" t="s">
        <v>1172</v>
      </c>
      <c r="B1859" s="9" t="s">
        <v>1173</v>
      </c>
      <c r="C1859" s="9">
        <v>17</v>
      </c>
      <c r="D1859" s="9">
        <v>1</v>
      </c>
      <c r="E1859" s="9" t="s">
        <v>86</v>
      </c>
      <c r="F1859" s="9" t="s">
        <v>1174</v>
      </c>
      <c r="G1859" s="9" t="s">
        <v>1175</v>
      </c>
      <c r="H1859" s="9" t="s">
        <v>933</v>
      </c>
      <c r="I1859" s="9">
        <v>1</v>
      </c>
      <c r="O1859" s="9">
        <v>16</v>
      </c>
      <c r="Q1859" s="9">
        <v>5</v>
      </c>
    </row>
    <row r="1860" spans="1:20">
      <c r="A1860" s="9" t="s">
        <v>3986</v>
      </c>
      <c r="B1860" s="9" t="s">
        <v>3987</v>
      </c>
      <c r="C1860" s="9">
        <v>18</v>
      </c>
      <c r="E1860" s="9" t="s">
        <v>101</v>
      </c>
      <c r="F1860" s="9" t="s">
        <v>3988</v>
      </c>
      <c r="G1860" s="9" t="s">
        <v>3989</v>
      </c>
      <c r="O1860" s="9">
        <v>18</v>
      </c>
      <c r="Q1860" s="9">
        <v>1</v>
      </c>
      <c r="S1860" s="12">
        <v>9302623.6699999999</v>
      </c>
      <c r="T1860" s="11">
        <v>-0.123</v>
      </c>
    </row>
    <row r="1861" spans="1:20">
      <c r="A1861" s="9" t="s">
        <v>5816</v>
      </c>
      <c r="B1861" s="9" t="s">
        <v>5817</v>
      </c>
      <c r="C1861" s="9">
        <v>18</v>
      </c>
      <c r="D1861" s="9">
        <v>3</v>
      </c>
      <c r="E1861" s="9" t="s">
        <v>845</v>
      </c>
      <c r="F1861" s="9" t="s">
        <v>5818</v>
      </c>
      <c r="G1861" s="9" t="s">
        <v>5735</v>
      </c>
      <c r="H1861" s="9" t="s">
        <v>1171</v>
      </c>
      <c r="I1861" s="9">
        <v>3</v>
      </c>
      <c r="J1861" s="9">
        <v>10</v>
      </c>
      <c r="O1861" s="9">
        <v>17</v>
      </c>
      <c r="Q1861" s="9">
        <v>4</v>
      </c>
      <c r="R1861" s="9">
        <v>16</v>
      </c>
    </row>
    <row r="1862" spans="1:20">
      <c r="A1862" s="9" t="s">
        <v>5819</v>
      </c>
      <c r="B1862" s="9" t="s">
        <v>5820</v>
      </c>
      <c r="C1862" s="9">
        <v>19</v>
      </c>
      <c r="E1862" s="9" t="s">
        <v>5821</v>
      </c>
      <c r="F1862" s="9" t="s">
        <v>5822</v>
      </c>
      <c r="G1862" s="9" t="s">
        <v>5823</v>
      </c>
      <c r="H1862" s="9" t="s">
        <v>5824</v>
      </c>
      <c r="O1862" s="9">
        <v>16</v>
      </c>
      <c r="Q1862" s="9">
        <v>9</v>
      </c>
      <c r="S1862" s="12">
        <v>3854.33</v>
      </c>
      <c r="T1862" s="11">
        <v>-0.52049999999999996</v>
      </c>
    </row>
    <row r="1863" spans="1:20">
      <c r="A1863" s="9" t="s">
        <v>3998</v>
      </c>
      <c r="B1863" s="9" t="s">
        <v>3999</v>
      </c>
      <c r="C1863" s="9">
        <v>22</v>
      </c>
      <c r="D1863" s="9">
        <v>3</v>
      </c>
      <c r="E1863" s="9" t="s">
        <v>377</v>
      </c>
      <c r="F1863" s="9" t="s">
        <v>4000</v>
      </c>
      <c r="G1863" s="9" t="s">
        <v>4001</v>
      </c>
      <c r="H1863" s="9" t="s">
        <v>45</v>
      </c>
      <c r="I1863" s="9">
        <v>3</v>
      </c>
      <c r="K1863" s="9">
        <v>0</v>
      </c>
      <c r="L1863" s="9">
        <v>1</v>
      </c>
      <c r="N1863" s="9" t="s">
        <v>46</v>
      </c>
      <c r="O1863" s="9">
        <v>22</v>
      </c>
      <c r="Q1863" s="9">
        <v>2</v>
      </c>
      <c r="R1863" s="9">
        <v>21</v>
      </c>
      <c r="S1863" s="10">
        <v>1151</v>
      </c>
      <c r="T1863" s="11">
        <v>-0.71220000000000006</v>
      </c>
    </row>
    <row r="1864" spans="1:20">
      <c r="A1864" s="9" t="s">
        <v>5825</v>
      </c>
      <c r="B1864" s="9" t="s">
        <v>5826</v>
      </c>
      <c r="C1864" s="9">
        <v>23</v>
      </c>
      <c r="D1864" s="9">
        <v>7</v>
      </c>
      <c r="E1864" s="9" t="s">
        <v>43</v>
      </c>
      <c r="F1864" s="9" t="s">
        <v>5827</v>
      </c>
      <c r="G1864" s="9" t="s">
        <v>5735</v>
      </c>
      <c r="H1864" s="9" t="s">
        <v>45</v>
      </c>
      <c r="I1864" s="9">
        <v>7</v>
      </c>
      <c r="O1864" s="9">
        <v>22</v>
      </c>
      <c r="Q1864" s="9">
        <v>6</v>
      </c>
    </row>
    <row r="1865" spans="1:20">
      <c r="A1865" s="9" t="s">
        <v>5828</v>
      </c>
      <c r="B1865" s="9" t="s">
        <v>5829</v>
      </c>
      <c r="C1865" s="9">
        <v>34</v>
      </c>
      <c r="D1865" s="9">
        <v>1</v>
      </c>
      <c r="E1865" s="9" t="s">
        <v>86</v>
      </c>
      <c r="F1865" s="9" t="s">
        <v>5830</v>
      </c>
      <c r="G1865" s="9" t="s">
        <v>5735</v>
      </c>
      <c r="H1865" s="9" t="s">
        <v>5831</v>
      </c>
      <c r="I1865" s="9">
        <v>1</v>
      </c>
      <c r="O1865" s="9">
        <v>28</v>
      </c>
      <c r="Q1865" s="9">
        <v>6</v>
      </c>
      <c r="R1865" s="9">
        <v>1</v>
      </c>
      <c r="S1865" s="12">
        <v>3219.5</v>
      </c>
      <c r="T1865" s="11">
        <v>-0.2321</v>
      </c>
    </row>
    <row r="1866" spans="1:20">
      <c r="A1866" s="9" t="s">
        <v>5832</v>
      </c>
      <c r="B1866" s="9" t="s">
        <v>5833</v>
      </c>
      <c r="C1866" s="9">
        <v>38</v>
      </c>
      <c r="D1866" s="9">
        <v>9</v>
      </c>
      <c r="E1866" s="9" t="s">
        <v>1479</v>
      </c>
      <c r="F1866" s="9" t="s">
        <v>5834</v>
      </c>
      <c r="G1866" s="9" t="s">
        <v>5735</v>
      </c>
      <c r="H1866" s="9" t="s">
        <v>64</v>
      </c>
      <c r="I1866" s="9">
        <v>9</v>
      </c>
      <c r="O1866" s="9">
        <v>37</v>
      </c>
      <c r="Q1866" s="9">
        <v>6</v>
      </c>
      <c r="R1866" s="9">
        <v>1</v>
      </c>
      <c r="S1866" s="12">
        <v>1124233442.1700001</v>
      </c>
      <c r="T1866" s="11">
        <v>-1.4800000000000001E-2</v>
      </c>
    </row>
    <row r="1867" spans="1:20">
      <c r="A1867" s="9" t="s">
        <v>5835</v>
      </c>
      <c r="B1867" s="9" t="s">
        <v>5836</v>
      </c>
      <c r="C1867" s="9">
        <v>65</v>
      </c>
      <c r="D1867" s="9">
        <v>15</v>
      </c>
      <c r="E1867" s="9" t="s">
        <v>823</v>
      </c>
      <c r="F1867" s="9" t="s">
        <v>5837</v>
      </c>
      <c r="G1867" s="9" t="s">
        <v>5768</v>
      </c>
      <c r="H1867" s="9" t="s">
        <v>5838</v>
      </c>
      <c r="I1867" s="9">
        <v>15</v>
      </c>
      <c r="J1867" s="9">
        <v>24</v>
      </c>
      <c r="O1867" s="9">
        <v>54</v>
      </c>
      <c r="Q1867" s="9">
        <v>27</v>
      </c>
      <c r="R1867" s="9">
        <v>24</v>
      </c>
      <c r="S1867" s="12">
        <v>7486.83</v>
      </c>
      <c r="T1867" s="11">
        <v>0.29509999999999997</v>
      </c>
    </row>
    <row r="1868" spans="1:20">
      <c r="A1868" s="9" t="s">
        <v>1546</v>
      </c>
      <c r="B1868" s="9" t="s">
        <v>1547</v>
      </c>
      <c r="C1868" s="9">
        <v>72</v>
      </c>
      <c r="D1868" s="9">
        <v>3</v>
      </c>
      <c r="E1868" s="9" t="s">
        <v>57</v>
      </c>
      <c r="F1868" s="9" t="s">
        <v>1548</v>
      </c>
      <c r="G1868" s="9" t="s">
        <v>1175</v>
      </c>
      <c r="H1868" s="9" t="s">
        <v>1549</v>
      </c>
      <c r="I1868" s="9">
        <v>3</v>
      </c>
      <c r="O1868" s="9">
        <v>66</v>
      </c>
      <c r="Q1868" s="9">
        <v>22</v>
      </c>
      <c r="R1868" s="9">
        <v>19</v>
      </c>
      <c r="S1868" s="10">
        <v>25824</v>
      </c>
      <c r="T1868" s="11">
        <v>0.33979999999999999</v>
      </c>
    </row>
    <row r="1869" spans="1:20">
      <c r="A1869" s="9" t="s">
        <v>5839</v>
      </c>
      <c r="B1869" s="9" t="s">
        <v>5840</v>
      </c>
      <c r="C1869" s="9">
        <v>77</v>
      </c>
      <c r="E1869" s="9" t="s">
        <v>86</v>
      </c>
      <c r="F1869" s="9" t="s">
        <v>5841</v>
      </c>
      <c r="G1869" s="9" t="s">
        <v>5768</v>
      </c>
      <c r="H1869" s="9" t="s">
        <v>933</v>
      </c>
      <c r="K1869" s="9">
        <v>0</v>
      </c>
      <c r="L1869" s="9">
        <v>17</v>
      </c>
      <c r="N1869" s="9" t="s">
        <v>95</v>
      </c>
      <c r="O1869" s="9">
        <v>69</v>
      </c>
      <c r="Q1869" s="9">
        <v>18</v>
      </c>
      <c r="R1869" s="9">
        <v>19</v>
      </c>
      <c r="S1869" s="12">
        <v>48528.67</v>
      </c>
      <c r="T1869" s="11">
        <v>0.16139999999999999</v>
      </c>
    </row>
    <row r="1870" spans="1:20">
      <c r="A1870" s="9" t="s">
        <v>1562</v>
      </c>
      <c r="B1870" s="9" t="s">
        <v>1563</v>
      </c>
      <c r="C1870" s="9">
        <v>77</v>
      </c>
      <c r="D1870" s="9">
        <v>2</v>
      </c>
      <c r="E1870" s="9" t="s">
        <v>71</v>
      </c>
      <c r="F1870" s="9" t="s">
        <v>1564</v>
      </c>
      <c r="G1870" s="9" t="s">
        <v>1565</v>
      </c>
      <c r="H1870" s="9" t="s">
        <v>25</v>
      </c>
      <c r="I1870" s="9">
        <v>2</v>
      </c>
      <c r="O1870" s="9">
        <v>74</v>
      </c>
      <c r="Q1870" s="9">
        <v>20</v>
      </c>
      <c r="T1870" s="11">
        <v>0.72150000000000003</v>
      </c>
    </row>
    <row r="1871" spans="1:20">
      <c r="A1871" s="9" t="s">
        <v>1599</v>
      </c>
      <c r="B1871" s="9" t="s">
        <v>1600</v>
      </c>
      <c r="C1871" s="9">
        <v>89</v>
      </c>
      <c r="D1871" s="9">
        <v>1</v>
      </c>
      <c r="E1871" s="9" t="s">
        <v>71</v>
      </c>
      <c r="F1871" s="9" t="s">
        <v>1601</v>
      </c>
      <c r="G1871" s="9" t="s">
        <v>726</v>
      </c>
      <c r="H1871" s="9" t="s">
        <v>501</v>
      </c>
      <c r="I1871" s="9">
        <v>1</v>
      </c>
      <c r="J1871" s="9">
        <v>12</v>
      </c>
      <c r="O1871" s="9">
        <v>88</v>
      </c>
      <c r="Q1871" s="9">
        <v>3</v>
      </c>
      <c r="R1871" s="9">
        <v>84</v>
      </c>
    </row>
    <row r="1872" spans="1:20">
      <c r="A1872" s="9" t="s">
        <v>5842</v>
      </c>
      <c r="B1872" s="9" t="s">
        <v>5843</v>
      </c>
      <c r="C1872" s="9">
        <v>94</v>
      </c>
      <c r="D1872" s="9">
        <v>10</v>
      </c>
      <c r="E1872" s="9" t="s">
        <v>724</v>
      </c>
      <c r="F1872" s="9" t="s">
        <v>5844</v>
      </c>
      <c r="G1872" s="9" t="s">
        <v>5845</v>
      </c>
      <c r="H1872" s="9" t="s">
        <v>2170</v>
      </c>
      <c r="I1872" s="9">
        <v>10</v>
      </c>
      <c r="K1872" s="9">
        <v>0</v>
      </c>
      <c r="L1872" s="9">
        <v>3</v>
      </c>
      <c r="N1872" s="9" t="s">
        <v>95</v>
      </c>
      <c r="O1872" s="9">
        <v>66</v>
      </c>
      <c r="Q1872" s="9">
        <v>6</v>
      </c>
      <c r="R1872" s="9">
        <v>23</v>
      </c>
    </row>
    <row r="1873" spans="1:20">
      <c r="A1873" s="9" t="s">
        <v>5846</v>
      </c>
      <c r="B1873" s="9" t="s">
        <v>5847</v>
      </c>
      <c r="C1873" s="9">
        <v>113</v>
      </c>
      <c r="D1873" s="9">
        <v>1</v>
      </c>
      <c r="E1873" s="9" t="s">
        <v>1515</v>
      </c>
      <c r="F1873" s="9" t="s">
        <v>5848</v>
      </c>
      <c r="G1873" s="9" t="s">
        <v>5768</v>
      </c>
      <c r="H1873" s="9" t="s">
        <v>45</v>
      </c>
      <c r="I1873" s="9">
        <v>1</v>
      </c>
      <c r="O1873" s="9">
        <v>66</v>
      </c>
      <c r="Q1873" s="9">
        <v>16</v>
      </c>
      <c r="R1873" s="9">
        <v>92</v>
      </c>
    </row>
    <row r="1874" spans="1:20">
      <c r="A1874" s="9" t="s">
        <v>5849</v>
      </c>
      <c r="B1874" s="9" t="s">
        <v>5850</v>
      </c>
      <c r="C1874" s="9">
        <v>402</v>
      </c>
      <c r="D1874" s="9">
        <v>19</v>
      </c>
      <c r="E1874" s="9" t="s">
        <v>464</v>
      </c>
      <c r="F1874" s="9" t="s">
        <v>5851</v>
      </c>
      <c r="G1874" s="9" t="s">
        <v>5852</v>
      </c>
      <c r="H1874" s="9" t="s">
        <v>453</v>
      </c>
      <c r="I1874" s="9">
        <v>19</v>
      </c>
      <c r="K1874" s="9">
        <v>30</v>
      </c>
      <c r="L1874" s="9">
        <v>0</v>
      </c>
      <c r="M1874" s="9" t="s">
        <v>952</v>
      </c>
      <c r="O1874" s="9">
        <v>295</v>
      </c>
      <c r="Q1874" s="9">
        <v>99</v>
      </c>
      <c r="R1874" s="9">
        <v>210</v>
      </c>
      <c r="S1874" s="12">
        <v>2072694.33</v>
      </c>
      <c r="T1874" s="11">
        <v>-6.6E-3</v>
      </c>
    </row>
    <row r="1875" spans="1:20">
      <c r="A1875" s="9" t="s">
        <v>5853</v>
      </c>
      <c r="B1875" s="9" t="s">
        <v>5854</v>
      </c>
      <c r="C1875" s="9">
        <v>439</v>
      </c>
      <c r="D1875" s="9">
        <v>45</v>
      </c>
      <c r="E1875" s="9" t="s">
        <v>4419</v>
      </c>
      <c r="F1875" s="9" t="s">
        <v>5855</v>
      </c>
      <c r="G1875" s="9" t="s">
        <v>5735</v>
      </c>
      <c r="H1875" s="9" t="s">
        <v>453</v>
      </c>
      <c r="I1875" s="9">
        <v>45</v>
      </c>
      <c r="K1875" s="9">
        <v>75</v>
      </c>
      <c r="L1875" s="9">
        <v>0</v>
      </c>
      <c r="M1875" s="9" t="s">
        <v>26</v>
      </c>
      <c r="O1875" s="9">
        <v>339</v>
      </c>
      <c r="Q1875" s="9">
        <v>81</v>
      </c>
      <c r="R1875" s="9">
        <v>256</v>
      </c>
      <c r="S1875" s="10">
        <v>293435600</v>
      </c>
      <c r="T1875" s="11">
        <v>-6.3700000000000007E-2</v>
      </c>
    </row>
    <row r="1876" spans="1:20">
      <c r="A1876" s="9" t="s">
        <v>1762</v>
      </c>
      <c r="B1876" s="9" t="s">
        <v>1763</v>
      </c>
      <c r="E1876" s="9" t="s">
        <v>30</v>
      </c>
      <c r="F1876" s="9" t="s">
        <v>1764</v>
      </c>
      <c r="G1876" s="9" t="s">
        <v>1765</v>
      </c>
      <c r="H1876" s="9" t="s">
        <v>426</v>
      </c>
      <c r="J1876" s="9">
        <v>30</v>
      </c>
      <c r="K1876" s="9">
        <v>0</v>
      </c>
      <c r="L1876" s="9">
        <v>2</v>
      </c>
      <c r="N1876" s="9" t="s">
        <v>46</v>
      </c>
      <c r="S1876" s="12">
        <v>13313.5</v>
      </c>
      <c r="T1876" s="11">
        <v>-2.3099999999999999E-2</v>
      </c>
    </row>
    <row r="1877" spans="1:20">
      <c r="A1877" s="9" t="s">
        <v>5856</v>
      </c>
      <c r="B1877" s="9" t="s">
        <v>5857</v>
      </c>
      <c r="E1877" s="9" t="s">
        <v>90</v>
      </c>
      <c r="F1877" s="9" t="s">
        <v>5858</v>
      </c>
      <c r="G1877" s="9" t="s">
        <v>5859</v>
      </c>
      <c r="T1877" s="11">
        <v>-4.1399999999999999E-2</v>
      </c>
    </row>
    <row r="1878" spans="1:20">
      <c r="A1878" s="9" t="s">
        <v>1899</v>
      </c>
      <c r="B1878" s="9" t="s">
        <v>1900</v>
      </c>
      <c r="E1878" s="9" t="s">
        <v>1901</v>
      </c>
      <c r="F1878" s="9" t="s">
        <v>1902</v>
      </c>
      <c r="G1878" s="9" t="s">
        <v>1565</v>
      </c>
      <c r="H1878" s="9" t="s">
        <v>426</v>
      </c>
      <c r="J1878" s="9">
        <v>16</v>
      </c>
      <c r="S1878" s="12">
        <v>3646.83</v>
      </c>
      <c r="T1878" s="11">
        <v>-0.67789999999999995</v>
      </c>
    </row>
    <row r="1879" spans="1:20">
      <c r="A1879" s="9" t="s">
        <v>1906</v>
      </c>
      <c r="B1879" s="9" t="s">
        <v>1907</v>
      </c>
      <c r="E1879" s="9" t="s">
        <v>61</v>
      </c>
      <c r="F1879" s="9" t="s">
        <v>1908</v>
      </c>
      <c r="G1879" s="9" t="s">
        <v>1909</v>
      </c>
      <c r="H1879" s="9" t="s">
        <v>25</v>
      </c>
    </row>
    <row r="1880" spans="1:20">
      <c r="A1880" s="9" t="s">
        <v>1917</v>
      </c>
      <c r="B1880" s="9" t="s">
        <v>1918</v>
      </c>
      <c r="E1880" s="9" t="s">
        <v>86</v>
      </c>
      <c r="F1880" s="9" t="s">
        <v>1919</v>
      </c>
      <c r="G1880" s="9" t="s">
        <v>1920</v>
      </c>
      <c r="H1880" s="9" t="s">
        <v>1921</v>
      </c>
    </row>
    <row r="1881" spans="1:20">
      <c r="A1881" s="9" t="s">
        <v>5860</v>
      </c>
      <c r="B1881" s="9" t="s">
        <v>5861</v>
      </c>
      <c r="E1881" s="9" t="s">
        <v>651</v>
      </c>
      <c r="F1881" s="9" t="s">
        <v>5862</v>
      </c>
      <c r="G1881" s="9" t="s">
        <v>5735</v>
      </c>
      <c r="K1881" s="9">
        <v>0</v>
      </c>
      <c r="L1881" s="9">
        <v>2</v>
      </c>
      <c r="N1881" s="9" t="s">
        <v>27</v>
      </c>
      <c r="S1881" s="12">
        <v>5567.83</v>
      </c>
      <c r="T1881" s="11">
        <v>-0.44309999999999999</v>
      </c>
    </row>
    <row r="1882" spans="1:20">
      <c r="A1882" s="9" t="s">
        <v>5863</v>
      </c>
      <c r="B1882" s="9" t="s">
        <v>5864</v>
      </c>
      <c r="E1882" s="9" t="s">
        <v>651</v>
      </c>
      <c r="F1882" s="9" t="s">
        <v>5865</v>
      </c>
      <c r="G1882" s="9" t="s">
        <v>5866</v>
      </c>
      <c r="H1882" s="9" t="s">
        <v>449</v>
      </c>
    </row>
    <row r="1883" spans="1:20">
      <c r="A1883" s="9" t="s">
        <v>1960</v>
      </c>
      <c r="B1883" s="9" t="s">
        <v>1961</v>
      </c>
      <c r="E1883" s="9" t="s">
        <v>110</v>
      </c>
      <c r="F1883" s="9" t="s">
        <v>1962</v>
      </c>
      <c r="G1883" s="9" t="s">
        <v>1963</v>
      </c>
      <c r="H1883" s="9" t="s">
        <v>1964</v>
      </c>
      <c r="J1883" s="9">
        <v>12</v>
      </c>
      <c r="S1883" s="9">
        <v>786.5</v>
      </c>
      <c r="T1883" s="11">
        <v>-0.25290000000000001</v>
      </c>
    </row>
    <row r="1884" spans="1:20">
      <c r="A1884" s="9" t="s">
        <v>5867</v>
      </c>
      <c r="B1884" s="9" t="s">
        <v>5868</v>
      </c>
      <c r="E1884" s="9" t="s">
        <v>86</v>
      </c>
      <c r="F1884" s="9" t="s">
        <v>5869</v>
      </c>
      <c r="G1884" s="9" t="s">
        <v>5735</v>
      </c>
    </row>
    <row r="1885" spans="1:20">
      <c r="A1885" s="9" t="s">
        <v>1994</v>
      </c>
      <c r="B1885" s="9" t="s">
        <v>1995</v>
      </c>
      <c r="E1885" s="9" t="s">
        <v>110</v>
      </c>
      <c r="F1885" s="9" t="s">
        <v>1996</v>
      </c>
      <c r="G1885" s="9" t="s">
        <v>726</v>
      </c>
      <c r="H1885" s="9" t="s">
        <v>1997</v>
      </c>
      <c r="J1885" s="9">
        <v>6</v>
      </c>
      <c r="S1885" s="12">
        <v>4653.67</v>
      </c>
      <c r="T1885" s="11">
        <v>3.7100000000000001E-2</v>
      </c>
    </row>
    <row r="1886" spans="1:20">
      <c r="A1886" s="9" t="s">
        <v>5870</v>
      </c>
      <c r="B1886" s="9" t="s">
        <v>5871</v>
      </c>
      <c r="E1886" s="9" t="s">
        <v>724</v>
      </c>
      <c r="F1886" s="9" t="s">
        <v>5872</v>
      </c>
      <c r="G1886" s="9" t="s">
        <v>5768</v>
      </c>
      <c r="H1886" s="9" t="s">
        <v>5873</v>
      </c>
    </row>
    <row r="1887" spans="1:20">
      <c r="A1887" s="9" t="s">
        <v>5874</v>
      </c>
      <c r="B1887" s="9" t="s">
        <v>5875</v>
      </c>
      <c r="E1887" s="9" t="s">
        <v>499</v>
      </c>
      <c r="F1887" s="9" t="s">
        <v>5876</v>
      </c>
      <c r="G1887" s="9" t="s">
        <v>5735</v>
      </c>
      <c r="S1887" s="12">
        <v>4238.5</v>
      </c>
      <c r="T1887" s="11">
        <v>0.32690000000000002</v>
      </c>
    </row>
    <row r="1888" spans="1:20">
      <c r="A1888" s="9" t="s">
        <v>2032</v>
      </c>
      <c r="B1888" s="9" t="s">
        <v>2033</v>
      </c>
      <c r="E1888" s="9" t="s">
        <v>651</v>
      </c>
      <c r="F1888" s="9" t="s">
        <v>2034</v>
      </c>
      <c r="G1888" s="9" t="s">
        <v>726</v>
      </c>
      <c r="H1888" s="9" t="s">
        <v>648</v>
      </c>
      <c r="J1888" s="9">
        <v>16</v>
      </c>
      <c r="K1888" s="9">
        <v>0</v>
      </c>
      <c r="L1888" s="9">
        <v>1</v>
      </c>
      <c r="N1888" s="9" t="s">
        <v>46</v>
      </c>
      <c r="T1888" s="11">
        <v>0.42220000000000002</v>
      </c>
    </row>
    <row r="1889" spans="1:20">
      <c r="A1889" s="9" t="s">
        <v>5877</v>
      </c>
      <c r="B1889" s="9" t="s">
        <v>5878</v>
      </c>
      <c r="E1889" s="9" t="s">
        <v>86</v>
      </c>
      <c r="F1889" s="9" t="s">
        <v>5879</v>
      </c>
      <c r="G1889" s="9" t="s">
        <v>5735</v>
      </c>
      <c r="J1889" s="9">
        <v>12</v>
      </c>
      <c r="S1889" s="12">
        <v>2141.67</v>
      </c>
      <c r="T1889" s="11">
        <v>10.054</v>
      </c>
    </row>
    <row r="1890" spans="1:20">
      <c r="A1890" s="9" t="s">
        <v>2061</v>
      </c>
      <c r="B1890" s="9" t="s">
        <v>2062</v>
      </c>
      <c r="E1890" s="9" t="s">
        <v>110</v>
      </c>
      <c r="F1890" s="9" t="s">
        <v>2063</v>
      </c>
      <c r="G1890" s="9" t="s">
        <v>726</v>
      </c>
      <c r="S1890" s="10">
        <v>1141</v>
      </c>
      <c r="T1890" s="13">
        <v>1.83</v>
      </c>
    </row>
    <row r="1891" spans="1:20">
      <c r="A1891" s="9" t="s">
        <v>5880</v>
      </c>
      <c r="B1891" s="9" t="s">
        <v>5881</v>
      </c>
      <c r="E1891" s="9" t="s">
        <v>1376</v>
      </c>
      <c r="F1891" s="9" t="s">
        <v>5882</v>
      </c>
      <c r="G1891" s="9" t="s">
        <v>5735</v>
      </c>
      <c r="H1891" s="9" t="s">
        <v>1171</v>
      </c>
      <c r="S1891" s="10">
        <v>5885418</v>
      </c>
      <c r="T1891" s="11">
        <v>2.5399999999999999E-2</v>
      </c>
    </row>
    <row r="1892" spans="1:20">
      <c r="A1892" s="9" t="s">
        <v>5883</v>
      </c>
      <c r="B1892" s="9" t="s">
        <v>5884</v>
      </c>
      <c r="E1892" s="9" t="s">
        <v>86</v>
      </c>
      <c r="F1892" s="9" t="s">
        <v>5885</v>
      </c>
      <c r="G1892" s="9" t="s">
        <v>5735</v>
      </c>
      <c r="T1892" s="11">
        <v>0.19189999999999999</v>
      </c>
    </row>
    <row r="1893" spans="1:20">
      <c r="A1893" s="9" t="s">
        <v>5886</v>
      </c>
      <c r="B1893" s="9" t="s">
        <v>5887</v>
      </c>
      <c r="E1893" s="9" t="s">
        <v>22</v>
      </c>
      <c r="F1893" s="9" t="s">
        <v>5888</v>
      </c>
      <c r="G1893" s="9" t="s">
        <v>5735</v>
      </c>
      <c r="S1893" s="9">
        <v>943.17</v>
      </c>
      <c r="T1893" s="11">
        <v>-0.4118</v>
      </c>
    </row>
    <row r="1894" spans="1:20">
      <c r="A1894" s="9" t="s">
        <v>4289</v>
      </c>
      <c r="B1894" s="9" t="s">
        <v>4290</v>
      </c>
      <c r="E1894" s="9" t="s">
        <v>1623</v>
      </c>
      <c r="F1894" s="9" t="s">
        <v>4291</v>
      </c>
      <c r="G1894" s="9" t="s">
        <v>4001</v>
      </c>
      <c r="H1894" s="9" t="s">
        <v>25</v>
      </c>
      <c r="K1894" s="9">
        <v>0</v>
      </c>
      <c r="L1894" s="9">
        <v>1</v>
      </c>
      <c r="N1894" s="9" t="s">
        <v>46</v>
      </c>
    </row>
    <row r="1895" spans="1:20">
      <c r="A1895" s="9" t="s">
        <v>5889</v>
      </c>
      <c r="B1895" s="9" t="s">
        <v>5890</v>
      </c>
      <c r="E1895" s="9" t="s">
        <v>71</v>
      </c>
      <c r="F1895" s="9" t="s">
        <v>5891</v>
      </c>
      <c r="G1895" s="9" t="s">
        <v>5735</v>
      </c>
      <c r="K1895" s="9">
        <v>0</v>
      </c>
      <c r="L1895" s="9">
        <v>1</v>
      </c>
      <c r="N1895" s="9" t="s">
        <v>888</v>
      </c>
      <c r="S1895" s="12">
        <v>17778.830000000002</v>
      </c>
      <c r="T1895" s="11">
        <v>-0.53539999999999999</v>
      </c>
    </row>
    <row r="1896" spans="1:20">
      <c r="A1896" s="9" t="s">
        <v>5892</v>
      </c>
      <c r="B1896" s="9" t="s">
        <v>5893</v>
      </c>
      <c r="E1896" s="9" t="s">
        <v>5894</v>
      </c>
      <c r="F1896" s="9" t="s">
        <v>5895</v>
      </c>
      <c r="G1896" s="9" t="s">
        <v>5735</v>
      </c>
    </row>
    <row r="1897" spans="1:20">
      <c r="A1897" s="9" t="s">
        <v>2125</v>
      </c>
      <c r="B1897" s="9" t="s">
        <v>2126</v>
      </c>
      <c r="E1897" s="9" t="s">
        <v>651</v>
      </c>
      <c r="F1897" s="9" t="s">
        <v>2127</v>
      </c>
      <c r="G1897" s="9" t="s">
        <v>726</v>
      </c>
      <c r="J1897" s="9">
        <v>7</v>
      </c>
      <c r="S1897" s="12">
        <v>1781.33</v>
      </c>
      <c r="T1897" s="11">
        <v>1.7431000000000001</v>
      </c>
    </row>
    <row r="1898" spans="1:20">
      <c r="A1898" s="9" t="s">
        <v>2128</v>
      </c>
      <c r="B1898" s="9" t="s">
        <v>2129</v>
      </c>
      <c r="E1898" s="9" t="s">
        <v>86</v>
      </c>
      <c r="F1898" s="9" t="s">
        <v>2130</v>
      </c>
      <c r="G1898" s="9" t="s">
        <v>726</v>
      </c>
      <c r="H1898" s="9" t="s">
        <v>2131</v>
      </c>
    </row>
    <row r="1899" spans="1:20">
      <c r="A1899" s="9" t="s">
        <v>5896</v>
      </c>
      <c r="B1899" s="9" t="s">
        <v>5897</v>
      </c>
      <c r="E1899" s="9" t="s">
        <v>1346</v>
      </c>
      <c r="F1899" s="9" t="s">
        <v>5898</v>
      </c>
      <c r="G1899" s="9" t="s">
        <v>5735</v>
      </c>
    </row>
    <row r="1900" spans="1:20">
      <c r="A1900" s="9" t="s">
        <v>5899</v>
      </c>
      <c r="B1900" s="9" t="s">
        <v>5900</v>
      </c>
      <c r="E1900" s="9" t="s">
        <v>194</v>
      </c>
      <c r="F1900" s="9" t="s">
        <v>5901</v>
      </c>
      <c r="G1900" s="9" t="s">
        <v>5735</v>
      </c>
      <c r="H1900" s="9" t="s">
        <v>501</v>
      </c>
    </row>
    <row r="1901" spans="1:20">
      <c r="A1901" s="9" t="s">
        <v>5902</v>
      </c>
      <c r="B1901" s="9" t="s">
        <v>5903</v>
      </c>
      <c r="E1901" s="9" t="s">
        <v>86</v>
      </c>
      <c r="F1901" s="9" t="s">
        <v>5904</v>
      </c>
      <c r="G1901" s="9" t="s">
        <v>5823</v>
      </c>
    </row>
    <row r="1902" spans="1:20">
      <c r="A1902" s="9" t="s">
        <v>2226</v>
      </c>
      <c r="B1902" s="9" t="s">
        <v>2227</v>
      </c>
      <c r="E1902" s="9" t="s">
        <v>57</v>
      </c>
      <c r="F1902" s="9" t="s">
        <v>2228</v>
      </c>
      <c r="G1902" s="9" t="s">
        <v>726</v>
      </c>
      <c r="H1902" s="9" t="s">
        <v>426</v>
      </c>
      <c r="J1902" s="9">
        <v>0</v>
      </c>
    </row>
    <row r="1903" spans="1:20">
      <c r="A1903" s="9" t="s">
        <v>5905</v>
      </c>
      <c r="B1903" s="9" t="s">
        <v>5906</v>
      </c>
      <c r="E1903" s="9" t="s">
        <v>5907</v>
      </c>
      <c r="F1903" s="9" t="s">
        <v>5908</v>
      </c>
      <c r="G1903" s="9" t="s">
        <v>5735</v>
      </c>
      <c r="H1903" s="9" t="s">
        <v>137</v>
      </c>
    </row>
    <row r="1904" spans="1:20">
      <c r="A1904" s="9" t="s">
        <v>5909</v>
      </c>
      <c r="B1904" s="9" t="s">
        <v>5910</v>
      </c>
      <c r="E1904" s="9" t="s">
        <v>5911</v>
      </c>
      <c r="F1904" s="9" t="s">
        <v>5912</v>
      </c>
      <c r="G1904" s="9" t="s">
        <v>5735</v>
      </c>
    </row>
    <row r="1905" spans="1:20">
      <c r="A1905" s="9" t="s">
        <v>5913</v>
      </c>
      <c r="B1905" s="9" t="s">
        <v>5914</v>
      </c>
      <c r="E1905" s="9" t="s">
        <v>259</v>
      </c>
      <c r="F1905" s="9" t="s">
        <v>5915</v>
      </c>
      <c r="G1905" s="9" t="s">
        <v>5735</v>
      </c>
      <c r="H1905" s="9" t="s">
        <v>5916</v>
      </c>
    </row>
    <row r="1906" spans="1:20">
      <c r="A1906" s="9" t="s">
        <v>5917</v>
      </c>
      <c r="B1906" s="9" t="s">
        <v>5918</v>
      </c>
      <c r="E1906" s="9" t="s">
        <v>377</v>
      </c>
      <c r="F1906" s="9" t="s">
        <v>5919</v>
      </c>
      <c r="G1906" s="9" t="s">
        <v>5735</v>
      </c>
    </row>
    <row r="1907" spans="1:20">
      <c r="A1907" s="9" t="s">
        <v>5920</v>
      </c>
      <c r="B1907" s="9" t="s">
        <v>5921</v>
      </c>
      <c r="E1907" s="9" t="s">
        <v>720</v>
      </c>
      <c r="F1907" s="9" t="s">
        <v>5922</v>
      </c>
      <c r="G1907" s="9" t="s">
        <v>5735</v>
      </c>
      <c r="H1907" s="9" t="s">
        <v>501</v>
      </c>
      <c r="S1907" s="10">
        <v>28922</v>
      </c>
      <c r="T1907" s="11">
        <v>-0.34129999999999999</v>
      </c>
    </row>
    <row r="1908" spans="1:20">
      <c r="A1908" s="9" t="s">
        <v>2540</v>
      </c>
      <c r="B1908" s="9" t="s">
        <v>2541</v>
      </c>
      <c r="E1908" s="9" t="s">
        <v>267</v>
      </c>
      <c r="F1908" s="9" t="s">
        <v>2542</v>
      </c>
      <c r="G1908" s="9" t="s">
        <v>2543</v>
      </c>
      <c r="H1908" s="9" t="s">
        <v>501</v>
      </c>
      <c r="J1908" s="9">
        <v>48</v>
      </c>
    </row>
    <row r="1909" spans="1:20">
      <c r="A1909" s="9" t="s">
        <v>5923</v>
      </c>
      <c r="B1909" s="9" t="s">
        <v>5924</v>
      </c>
      <c r="E1909" s="9" t="s">
        <v>57</v>
      </c>
      <c r="F1909" s="9" t="s">
        <v>5925</v>
      </c>
      <c r="G1909" s="9" t="s">
        <v>5735</v>
      </c>
      <c r="K1909" s="9">
        <v>0</v>
      </c>
      <c r="L1909" s="9">
        <v>1</v>
      </c>
      <c r="N1909" s="9" t="s">
        <v>46</v>
      </c>
    </row>
    <row r="1910" spans="1:20">
      <c r="A1910" s="9" t="s">
        <v>5926</v>
      </c>
      <c r="B1910" s="9" t="s">
        <v>5927</v>
      </c>
      <c r="E1910" s="9" t="s">
        <v>5215</v>
      </c>
      <c r="F1910" s="9" t="s">
        <v>5928</v>
      </c>
      <c r="G1910" s="9" t="s">
        <v>5735</v>
      </c>
    </row>
    <row r="1911" spans="1:20">
      <c r="A1911" s="9" t="s">
        <v>2655</v>
      </c>
      <c r="B1911" s="9" t="s">
        <v>2656</v>
      </c>
      <c r="E1911" s="9" t="s">
        <v>2657</v>
      </c>
      <c r="F1911" s="9" t="s">
        <v>2658</v>
      </c>
      <c r="G1911" s="9" t="s">
        <v>2659</v>
      </c>
      <c r="H1911" s="9" t="s">
        <v>2660</v>
      </c>
      <c r="J1911" s="9">
        <v>12</v>
      </c>
    </row>
    <row r="1912" spans="1:20">
      <c r="A1912" s="9" t="s">
        <v>5929</v>
      </c>
      <c r="B1912" s="9" t="s">
        <v>5930</v>
      </c>
      <c r="E1912" s="9" t="s">
        <v>101</v>
      </c>
      <c r="F1912" s="9" t="s">
        <v>5931</v>
      </c>
      <c r="G1912" s="9" t="s">
        <v>5735</v>
      </c>
      <c r="H1912" s="9" t="s">
        <v>501</v>
      </c>
      <c r="S1912" s="12">
        <v>4111.83</v>
      </c>
      <c r="T1912" s="11">
        <v>-0.63839999999999997</v>
      </c>
    </row>
    <row r="1913" spans="1:20">
      <c r="A1913" s="9" t="s">
        <v>5932</v>
      </c>
      <c r="B1913" s="9" t="s">
        <v>5933</v>
      </c>
      <c r="E1913" s="9" t="s">
        <v>919</v>
      </c>
      <c r="F1913" s="9" t="s">
        <v>5934</v>
      </c>
      <c r="G1913" s="9" t="s">
        <v>5768</v>
      </c>
      <c r="K1913" s="9">
        <v>0</v>
      </c>
      <c r="L1913" s="9">
        <v>1</v>
      </c>
      <c r="N1913" s="9" t="s">
        <v>95</v>
      </c>
      <c r="S1913" s="10">
        <v>2469</v>
      </c>
      <c r="T1913" s="11">
        <v>7.7600000000000002E-2</v>
      </c>
    </row>
    <row r="1914" spans="1:20">
      <c r="A1914" s="9" t="s">
        <v>4711</v>
      </c>
      <c r="B1914" s="9" t="s">
        <v>4712</v>
      </c>
      <c r="E1914" s="9" t="s">
        <v>4713</v>
      </c>
      <c r="F1914" s="9" t="s">
        <v>4714</v>
      </c>
      <c r="G1914" s="9" t="s">
        <v>4001</v>
      </c>
      <c r="J1914" s="9">
        <v>2</v>
      </c>
    </row>
    <row r="1915" spans="1:20">
      <c r="A1915" s="9" t="s">
        <v>5935</v>
      </c>
      <c r="B1915" s="9" t="s">
        <v>5936</v>
      </c>
      <c r="E1915" s="9" t="s">
        <v>5937</v>
      </c>
      <c r="F1915" s="9" t="s">
        <v>5938</v>
      </c>
      <c r="G1915" s="9" t="s">
        <v>5735</v>
      </c>
    </row>
    <row r="1916" spans="1:20">
      <c r="A1916" s="9" t="s">
        <v>5939</v>
      </c>
      <c r="B1916" s="9" t="s">
        <v>5940</v>
      </c>
      <c r="E1916" s="9" t="s">
        <v>1497</v>
      </c>
      <c r="F1916" s="9" t="s">
        <v>5941</v>
      </c>
      <c r="G1916" s="9" t="s">
        <v>5735</v>
      </c>
    </row>
    <row r="1917" spans="1:20">
      <c r="A1917" s="9" t="s">
        <v>5942</v>
      </c>
      <c r="B1917" s="9" t="s">
        <v>5943</v>
      </c>
      <c r="E1917" s="9" t="s">
        <v>5944</v>
      </c>
      <c r="F1917" s="9" t="s">
        <v>5945</v>
      </c>
      <c r="G1917" s="9" t="s">
        <v>5735</v>
      </c>
    </row>
    <row r="1918" spans="1:20">
      <c r="A1918" s="9" t="s">
        <v>5946</v>
      </c>
      <c r="B1918" s="9" t="s">
        <v>5947</v>
      </c>
      <c r="E1918" s="9" t="s">
        <v>61</v>
      </c>
      <c r="F1918" s="9" t="s">
        <v>5948</v>
      </c>
      <c r="G1918" s="9" t="s">
        <v>5735</v>
      </c>
    </row>
    <row r="1919" spans="1:20">
      <c r="A1919" s="9" t="s">
        <v>5949</v>
      </c>
      <c r="B1919" s="9" t="s">
        <v>5950</v>
      </c>
      <c r="E1919" s="9" t="s">
        <v>1230</v>
      </c>
      <c r="F1919" s="9" t="s">
        <v>5951</v>
      </c>
      <c r="G1919" s="9" t="s">
        <v>5735</v>
      </c>
    </row>
    <row r="1920" spans="1:20">
      <c r="A1920" s="9" t="s">
        <v>5952</v>
      </c>
      <c r="B1920" s="9" t="s">
        <v>5953</v>
      </c>
      <c r="E1920" s="9" t="s">
        <v>1623</v>
      </c>
      <c r="F1920" s="9" t="s">
        <v>5954</v>
      </c>
      <c r="G1920" s="9" t="s">
        <v>5735</v>
      </c>
    </row>
    <row r="1921" spans="1:20">
      <c r="A1921" s="9" t="s">
        <v>5955</v>
      </c>
      <c r="B1921" s="9" t="s">
        <v>5956</v>
      </c>
      <c r="E1921" s="9" t="s">
        <v>43</v>
      </c>
      <c r="F1921" s="9" t="s">
        <v>5957</v>
      </c>
      <c r="G1921" s="9" t="s">
        <v>5735</v>
      </c>
    </row>
    <row r="1922" spans="1:20">
      <c r="A1922" s="9" t="s">
        <v>5958</v>
      </c>
      <c r="B1922" s="9" t="s">
        <v>5959</v>
      </c>
      <c r="E1922" s="9" t="s">
        <v>5960</v>
      </c>
      <c r="F1922" s="9" t="s">
        <v>5961</v>
      </c>
      <c r="G1922" s="9" t="s">
        <v>5735</v>
      </c>
    </row>
    <row r="1923" spans="1:20">
      <c r="A1923" s="9" t="s">
        <v>5962</v>
      </c>
      <c r="B1923" s="9" t="s">
        <v>5963</v>
      </c>
      <c r="E1923" s="9" t="s">
        <v>53</v>
      </c>
      <c r="F1923" s="9" t="s">
        <v>5964</v>
      </c>
      <c r="G1923" s="9" t="s">
        <v>5735</v>
      </c>
    </row>
    <row r="1924" spans="1:20">
      <c r="A1924" s="9" t="s">
        <v>5191</v>
      </c>
      <c r="B1924" s="9" t="s">
        <v>5192</v>
      </c>
      <c r="E1924" s="9" t="s">
        <v>110</v>
      </c>
      <c r="F1924" s="9" t="s">
        <v>5193</v>
      </c>
      <c r="G1924" s="9" t="s">
        <v>5194</v>
      </c>
      <c r="H1924" s="9" t="s">
        <v>5195</v>
      </c>
    </row>
    <row r="1925" spans="1:20">
      <c r="A1925" s="9" t="s">
        <v>5965</v>
      </c>
      <c r="B1925" s="9" t="s">
        <v>5966</v>
      </c>
      <c r="E1925" s="9" t="s">
        <v>5967</v>
      </c>
      <c r="F1925" s="9" t="s">
        <v>5968</v>
      </c>
      <c r="G1925" s="9" t="s">
        <v>5735</v>
      </c>
    </row>
    <row r="1926" spans="1:20">
      <c r="A1926" s="9" t="s">
        <v>5969</v>
      </c>
      <c r="B1926" s="9" t="s">
        <v>5970</v>
      </c>
      <c r="E1926" s="9" t="s">
        <v>101</v>
      </c>
      <c r="F1926" s="9" t="s">
        <v>5971</v>
      </c>
      <c r="G1926" s="9" t="s">
        <v>5823</v>
      </c>
      <c r="H1926" s="9" t="s">
        <v>45</v>
      </c>
    </row>
    <row r="1927" spans="1:20">
      <c r="A1927" s="9" t="s">
        <v>5972</v>
      </c>
      <c r="B1927" s="9" t="s">
        <v>5973</v>
      </c>
      <c r="E1927" s="9" t="s">
        <v>801</v>
      </c>
      <c r="F1927" s="9" t="s">
        <v>5974</v>
      </c>
      <c r="G1927" s="9" t="s">
        <v>5735</v>
      </c>
    </row>
    <row r="1928" spans="1:20">
      <c r="A1928" s="9" t="s">
        <v>5699</v>
      </c>
      <c r="B1928" s="9" t="s">
        <v>5700</v>
      </c>
      <c r="E1928" s="9" t="s">
        <v>651</v>
      </c>
      <c r="F1928" s="9" t="s">
        <v>5701</v>
      </c>
      <c r="G1928" s="9" t="s">
        <v>5702</v>
      </c>
      <c r="H1928" s="9" t="s">
        <v>501</v>
      </c>
    </row>
    <row r="1929" spans="1:20">
      <c r="A1929" s="9" t="s">
        <v>5975</v>
      </c>
      <c r="B1929" s="9" t="s">
        <v>5976</v>
      </c>
      <c r="C1929" s="9">
        <v>1</v>
      </c>
      <c r="E1929" s="9" t="s">
        <v>5977</v>
      </c>
      <c r="F1929" s="9" t="s">
        <v>5978</v>
      </c>
      <c r="G1929" s="9" t="s">
        <v>5979</v>
      </c>
      <c r="H1929" s="9" t="s">
        <v>5980</v>
      </c>
      <c r="O1929" s="9">
        <v>1</v>
      </c>
      <c r="R1929" s="9">
        <v>1</v>
      </c>
    </row>
    <row r="1930" spans="1:20">
      <c r="A1930" s="9" t="s">
        <v>3458</v>
      </c>
      <c r="B1930" s="9" t="s">
        <v>3459</v>
      </c>
      <c r="C1930" s="9">
        <v>1</v>
      </c>
      <c r="E1930" s="9" t="s">
        <v>3460</v>
      </c>
      <c r="F1930" s="9" t="s">
        <v>3461</v>
      </c>
      <c r="G1930" s="9" t="s">
        <v>3462</v>
      </c>
      <c r="H1930" s="9" t="s">
        <v>170</v>
      </c>
      <c r="O1930" s="9">
        <v>1</v>
      </c>
      <c r="Q1930" s="9">
        <v>1</v>
      </c>
      <c r="R1930" s="9">
        <v>1</v>
      </c>
    </row>
    <row r="1931" spans="1:20">
      <c r="A1931" s="9" t="s">
        <v>5296</v>
      </c>
      <c r="B1931" s="9" t="s">
        <v>5297</v>
      </c>
      <c r="C1931" s="9">
        <v>1</v>
      </c>
      <c r="E1931" s="9" t="s">
        <v>49</v>
      </c>
      <c r="F1931" s="9" t="s">
        <v>5298</v>
      </c>
      <c r="G1931" s="9" t="s">
        <v>5299</v>
      </c>
      <c r="O1931" s="9">
        <v>1</v>
      </c>
    </row>
    <row r="1932" spans="1:20">
      <c r="A1932" s="9" t="s">
        <v>545</v>
      </c>
      <c r="B1932" s="9" t="s">
        <v>546</v>
      </c>
      <c r="C1932" s="9">
        <v>3</v>
      </c>
      <c r="E1932" s="9" t="s">
        <v>333</v>
      </c>
      <c r="F1932" s="9" t="s">
        <v>547</v>
      </c>
      <c r="G1932" s="9" t="s">
        <v>548</v>
      </c>
      <c r="H1932" s="9" t="s">
        <v>170</v>
      </c>
      <c r="J1932" s="9">
        <v>12</v>
      </c>
      <c r="O1932" s="9">
        <v>3</v>
      </c>
    </row>
    <row r="1933" spans="1:20">
      <c r="A1933" s="9" t="s">
        <v>567</v>
      </c>
      <c r="B1933" s="9" t="s">
        <v>568</v>
      </c>
      <c r="C1933" s="9">
        <v>3</v>
      </c>
      <c r="D1933" s="9">
        <v>1</v>
      </c>
      <c r="E1933" s="9" t="s">
        <v>569</v>
      </c>
      <c r="F1933" s="9" t="s">
        <v>570</v>
      </c>
      <c r="G1933" s="9" t="s">
        <v>571</v>
      </c>
      <c r="H1933" s="9" t="s">
        <v>505</v>
      </c>
      <c r="I1933" s="9">
        <v>1</v>
      </c>
      <c r="K1933" s="9">
        <v>0</v>
      </c>
      <c r="L1933" s="9">
        <v>1</v>
      </c>
      <c r="N1933" s="9" t="s">
        <v>572</v>
      </c>
      <c r="O1933" s="9">
        <v>3</v>
      </c>
      <c r="Q1933" s="9">
        <v>1</v>
      </c>
      <c r="R1933" s="9">
        <v>1</v>
      </c>
      <c r="S1933" s="10">
        <v>62626</v>
      </c>
      <c r="T1933" s="11">
        <v>0.40029999999999999</v>
      </c>
    </row>
    <row r="1934" spans="1:20">
      <c r="A1934" s="9" t="s">
        <v>5981</v>
      </c>
      <c r="B1934" s="9" t="s">
        <v>5982</v>
      </c>
      <c r="C1934" s="9">
        <v>3</v>
      </c>
      <c r="E1934" s="9" t="s">
        <v>232</v>
      </c>
      <c r="F1934" s="9" t="s">
        <v>5983</v>
      </c>
      <c r="G1934" s="9" t="s">
        <v>5979</v>
      </c>
      <c r="O1934" s="9">
        <v>3</v>
      </c>
      <c r="R1934" s="9">
        <v>3</v>
      </c>
    </row>
    <row r="1935" spans="1:20">
      <c r="A1935" s="9" t="s">
        <v>852</v>
      </c>
      <c r="B1935" s="9" t="s">
        <v>853</v>
      </c>
      <c r="C1935" s="9">
        <v>7</v>
      </c>
      <c r="E1935" s="9" t="s">
        <v>499</v>
      </c>
      <c r="F1935" s="9" t="s">
        <v>854</v>
      </c>
      <c r="G1935" s="9" t="s">
        <v>855</v>
      </c>
      <c r="H1935" s="9" t="s">
        <v>453</v>
      </c>
      <c r="J1935" s="9">
        <v>12</v>
      </c>
      <c r="O1935" s="9">
        <v>7</v>
      </c>
      <c r="Q1935" s="9">
        <v>2</v>
      </c>
      <c r="R1935" s="9">
        <v>7</v>
      </c>
      <c r="S1935" s="10">
        <v>3203</v>
      </c>
      <c r="T1935" s="11">
        <v>-4.9299999999999997E-2</v>
      </c>
    </row>
    <row r="1936" spans="1:20">
      <c r="A1936" s="9" t="s">
        <v>5984</v>
      </c>
      <c r="B1936" s="9" t="s">
        <v>5985</v>
      </c>
      <c r="C1936" s="9">
        <v>10</v>
      </c>
      <c r="D1936" s="9">
        <v>4</v>
      </c>
      <c r="E1936" s="9" t="s">
        <v>5986</v>
      </c>
      <c r="F1936" s="9" t="s">
        <v>5987</v>
      </c>
      <c r="G1936" s="9" t="s">
        <v>5979</v>
      </c>
      <c r="I1936" s="9">
        <v>4</v>
      </c>
      <c r="O1936" s="9">
        <v>10</v>
      </c>
      <c r="R1936" s="9">
        <v>8</v>
      </c>
    </row>
    <row r="1937" spans="1:20">
      <c r="A1937" s="9" t="s">
        <v>5988</v>
      </c>
      <c r="B1937" s="9" t="s">
        <v>5989</v>
      </c>
      <c r="C1937" s="9">
        <v>11</v>
      </c>
      <c r="E1937" s="9" t="s">
        <v>415</v>
      </c>
      <c r="F1937" s="9" t="s">
        <v>5990</v>
      </c>
      <c r="G1937" s="9" t="s">
        <v>5979</v>
      </c>
      <c r="O1937" s="9">
        <v>11</v>
      </c>
      <c r="R1937" s="9">
        <v>11</v>
      </c>
    </row>
    <row r="1938" spans="1:20">
      <c r="A1938" s="9" t="s">
        <v>3986</v>
      </c>
      <c r="B1938" s="9" t="s">
        <v>3987</v>
      </c>
      <c r="C1938" s="9">
        <v>18</v>
      </c>
      <c r="E1938" s="9" t="s">
        <v>101</v>
      </c>
      <c r="F1938" s="9" t="s">
        <v>3988</v>
      </c>
      <c r="G1938" s="9" t="s">
        <v>3989</v>
      </c>
      <c r="O1938" s="9">
        <v>18</v>
      </c>
      <c r="Q1938" s="9">
        <v>1</v>
      </c>
      <c r="S1938" s="12">
        <v>9302623.6699999999</v>
      </c>
      <c r="T1938" s="11">
        <v>-0.123</v>
      </c>
    </row>
    <row r="1939" spans="1:20">
      <c r="A1939" s="9" t="s">
        <v>1410</v>
      </c>
      <c r="B1939" s="9" t="s">
        <v>1411</v>
      </c>
      <c r="C1939" s="9">
        <v>34</v>
      </c>
      <c r="D1939" s="9">
        <v>2</v>
      </c>
      <c r="E1939" s="9" t="s">
        <v>30</v>
      </c>
      <c r="F1939" s="9" t="s">
        <v>1412</v>
      </c>
      <c r="G1939" s="9" t="s">
        <v>1413</v>
      </c>
      <c r="H1939" s="9" t="s">
        <v>25</v>
      </c>
      <c r="I1939" s="9">
        <v>2</v>
      </c>
      <c r="K1939" s="9">
        <v>0</v>
      </c>
      <c r="L1939" s="9">
        <v>1</v>
      </c>
      <c r="N1939" s="9" t="s">
        <v>95</v>
      </c>
      <c r="O1939" s="9">
        <v>32</v>
      </c>
      <c r="Q1939" s="9">
        <v>10</v>
      </c>
      <c r="R1939" s="9">
        <v>5</v>
      </c>
      <c r="S1939" s="12">
        <v>2428.33</v>
      </c>
      <c r="T1939" s="11">
        <v>1.1035999999999999</v>
      </c>
    </row>
    <row r="1940" spans="1:20">
      <c r="A1940" s="9" t="s">
        <v>1489</v>
      </c>
      <c r="B1940" s="9" t="s">
        <v>1490</v>
      </c>
      <c r="C1940" s="9">
        <v>47</v>
      </c>
      <c r="D1940" s="9">
        <v>6</v>
      </c>
      <c r="E1940" s="9" t="s">
        <v>592</v>
      </c>
      <c r="F1940" s="9" t="s">
        <v>1491</v>
      </c>
      <c r="G1940" s="9" t="s">
        <v>1413</v>
      </c>
      <c r="H1940" s="9" t="s">
        <v>25</v>
      </c>
      <c r="I1940" s="9">
        <v>6</v>
      </c>
      <c r="J1940" s="9">
        <v>14</v>
      </c>
      <c r="O1940" s="9">
        <v>45</v>
      </c>
      <c r="Q1940" s="9">
        <v>5</v>
      </c>
      <c r="R1940" s="9">
        <v>5</v>
      </c>
      <c r="S1940" s="12">
        <v>1961.33</v>
      </c>
      <c r="T1940" s="11">
        <v>-0.35909999999999997</v>
      </c>
    </row>
    <row r="1941" spans="1:20">
      <c r="A1941" s="9" t="s">
        <v>1513</v>
      </c>
      <c r="B1941" s="9" t="s">
        <v>1514</v>
      </c>
      <c r="C1941" s="9">
        <v>50</v>
      </c>
      <c r="D1941" s="9">
        <v>2</v>
      </c>
      <c r="E1941" s="9" t="s">
        <v>1515</v>
      </c>
      <c r="F1941" s="9" t="s">
        <v>1516</v>
      </c>
      <c r="G1941" s="9" t="s">
        <v>1517</v>
      </c>
      <c r="H1941" s="9" t="s">
        <v>25</v>
      </c>
      <c r="I1941" s="9">
        <v>2</v>
      </c>
      <c r="O1941" s="9">
        <v>47</v>
      </c>
      <c r="Q1941" s="9">
        <v>13</v>
      </c>
      <c r="R1941" s="9">
        <v>26</v>
      </c>
      <c r="S1941" s="12">
        <v>4802.5</v>
      </c>
      <c r="T1941" s="11">
        <v>-0.43519999999999998</v>
      </c>
    </row>
    <row r="1942" spans="1:20">
      <c r="A1942" s="9" t="s">
        <v>5991</v>
      </c>
      <c r="B1942" s="9" t="s">
        <v>5992</v>
      </c>
      <c r="E1942" s="9" t="s">
        <v>90</v>
      </c>
      <c r="F1942" s="9" t="s">
        <v>5993</v>
      </c>
      <c r="G1942" s="9" t="s">
        <v>5979</v>
      </c>
      <c r="S1942" s="12">
        <v>5723024.3300000001</v>
      </c>
      <c r="T1942" s="11">
        <v>1.37E-2</v>
      </c>
    </row>
    <row r="1943" spans="1:20">
      <c r="A1943" s="9" t="s">
        <v>1762</v>
      </c>
      <c r="B1943" s="9" t="s">
        <v>1763</v>
      </c>
      <c r="E1943" s="9" t="s">
        <v>30</v>
      </c>
      <c r="F1943" s="9" t="s">
        <v>1764</v>
      </c>
      <c r="G1943" s="9" t="s">
        <v>1765</v>
      </c>
      <c r="H1943" s="9" t="s">
        <v>426</v>
      </c>
      <c r="J1943" s="9">
        <v>30</v>
      </c>
      <c r="K1943" s="9">
        <v>0</v>
      </c>
      <c r="L1943" s="9">
        <v>2</v>
      </c>
      <c r="N1943" s="9" t="s">
        <v>46</v>
      </c>
      <c r="S1943" s="12">
        <v>13313.5</v>
      </c>
      <c r="T1943" s="11">
        <v>-2.3099999999999999E-2</v>
      </c>
    </row>
    <row r="1944" spans="1:20">
      <c r="A1944" s="9" t="s">
        <v>5994</v>
      </c>
      <c r="B1944" s="9" t="s">
        <v>5995</v>
      </c>
      <c r="E1944" s="9" t="s">
        <v>891</v>
      </c>
      <c r="F1944" s="9" t="s">
        <v>5996</v>
      </c>
      <c r="G1944" s="9" t="s">
        <v>5979</v>
      </c>
      <c r="K1944" s="9">
        <v>0</v>
      </c>
      <c r="L1944" s="9">
        <v>3</v>
      </c>
      <c r="N1944" s="9" t="s">
        <v>46</v>
      </c>
      <c r="S1944" s="12">
        <v>12098.33</v>
      </c>
      <c r="T1944" s="11">
        <v>-0.67330000000000001</v>
      </c>
    </row>
    <row r="1945" spans="1:20">
      <c r="A1945" s="9" t="s">
        <v>5997</v>
      </c>
      <c r="B1945" s="9" t="s">
        <v>5998</v>
      </c>
      <c r="E1945" s="9" t="s">
        <v>280</v>
      </c>
      <c r="F1945" s="9" t="s">
        <v>5999</v>
      </c>
      <c r="G1945" s="9" t="s">
        <v>6000</v>
      </c>
      <c r="H1945" s="9" t="s">
        <v>45</v>
      </c>
      <c r="K1945" s="9">
        <v>0</v>
      </c>
      <c r="L1945" s="9">
        <v>4</v>
      </c>
      <c r="N1945" s="9" t="s">
        <v>6001</v>
      </c>
    </row>
    <row r="1946" spans="1:20">
      <c r="A1946" s="9" t="s">
        <v>1917</v>
      </c>
      <c r="B1946" s="9" t="s">
        <v>1918</v>
      </c>
      <c r="E1946" s="9" t="s">
        <v>86</v>
      </c>
      <c r="F1946" s="9" t="s">
        <v>1919</v>
      </c>
      <c r="G1946" s="9" t="s">
        <v>1920</v>
      </c>
      <c r="H1946" s="9" t="s">
        <v>1921</v>
      </c>
    </row>
    <row r="1947" spans="1:20">
      <c r="A1947" s="9" t="s">
        <v>6002</v>
      </c>
      <c r="B1947" s="9" t="s">
        <v>6003</v>
      </c>
      <c r="E1947" s="9" t="s">
        <v>86</v>
      </c>
      <c r="F1947" s="9" t="s">
        <v>6004</v>
      </c>
      <c r="G1947" s="9" t="s">
        <v>5979</v>
      </c>
    </row>
    <row r="1948" spans="1:20">
      <c r="A1948" s="9" t="s">
        <v>2655</v>
      </c>
      <c r="B1948" s="9" t="s">
        <v>2656</v>
      </c>
      <c r="E1948" s="9" t="s">
        <v>2657</v>
      </c>
      <c r="F1948" s="9" t="s">
        <v>2658</v>
      </c>
      <c r="G1948" s="9" t="s">
        <v>2659</v>
      </c>
      <c r="H1948" s="9" t="s">
        <v>2660</v>
      </c>
      <c r="J1948" s="9">
        <v>12</v>
      </c>
    </row>
    <row r="1949" spans="1:20">
      <c r="A1949" s="9" t="s">
        <v>6005</v>
      </c>
      <c r="B1949" s="9" t="s">
        <v>6006</v>
      </c>
      <c r="E1949" s="9" t="s">
        <v>6007</v>
      </c>
      <c r="F1949" s="9" t="s">
        <v>6008</v>
      </c>
      <c r="G1949" s="9" t="s">
        <v>5979</v>
      </c>
      <c r="H1949" s="9" t="s">
        <v>1420</v>
      </c>
      <c r="J1949" s="9">
        <v>52</v>
      </c>
    </row>
    <row r="1950" spans="1:20">
      <c r="A1950" s="9" t="s">
        <v>6009</v>
      </c>
      <c r="B1950" s="9" t="s">
        <v>6010</v>
      </c>
      <c r="E1950" s="9" t="s">
        <v>86</v>
      </c>
      <c r="F1950" s="9" t="s">
        <v>6011</v>
      </c>
      <c r="G1950" s="9" t="s">
        <v>5979</v>
      </c>
    </row>
    <row r="1951" spans="1:20">
      <c r="A1951" s="9" t="s">
        <v>6012</v>
      </c>
      <c r="B1951" s="9" t="s">
        <v>6013</v>
      </c>
      <c r="E1951" s="9" t="s">
        <v>801</v>
      </c>
      <c r="F1951" s="9" t="s">
        <v>6014</v>
      </c>
      <c r="G1951" s="9" t="s">
        <v>5979</v>
      </c>
      <c r="S1951" s="12">
        <v>7042262.5</v>
      </c>
      <c r="T1951" s="13">
        <v>-0.01</v>
      </c>
    </row>
  </sheetData>
  <autoFilter ref="A1:T1" xr:uid="{86463B9A-4609-A946-A3B0-E2B059D6473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83423-A4F6-F343-860D-EDE69D3E7997}">
  <dimension ref="A1:M229"/>
  <sheetViews>
    <sheetView zoomScale="118" zoomScaleNormal="118" workbookViewId="0">
      <selection activeCell="E38" sqref="E38"/>
    </sheetView>
  </sheetViews>
  <sheetFormatPr baseColWidth="10" defaultRowHeight="16"/>
  <cols>
    <col min="2" max="2" width="59.83203125" bestFit="1" customWidth="1"/>
    <col min="3" max="3" width="20.83203125" bestFit="1" customWidth="1"/>
    <col min="4" max="4" width="29.1640625" bestFit="1" customWidth="1"/>
    <col min="5" max="5" width="29" bestFit="1" customWidth="1"/>
    <col min="6" max="6" width="14.83203125" bestFit="1" customWidth="1"/>
    <col min="7" max="7" width="18" bestFit="1" customWidth="1"/>
    <col min="8" max="8" width="17.5" bestFit="1" customWidth="1"/>
    <col min="13" max="13" width="13.6640625" bestFit="1" customWidth="1"/>
  </cols>
  <sheetData>
    <row r="1" spans="1:13">
      <c r="D1">
        <v>6</v>
      </c>
      <c r="E1">
        <v>7</v>
      </c>
      <c r="F1">
        <v>8</v>
      </c>
    </row>
    <row r="2" spans="1:13" s="2" customFormat="1">
      <c r="A2" s="2" t="s">
        <v>6022</v>
      </c>
      <c r="B2" s="2" t="s">
        <v>6023</v>
      </c>
      <c r="C2" s="2" t="s">
        <v>6021</v>
      </c>
      <c r="D2" s="2" t="s">
        <v>6016</v>
      </c>
      <c r="E2" s="2" t="s">
        <v>6017</v>
      </c>
      <c r="F2" s="6" t="s">
        <v>6018</v>
      </c>
    </row>
    <row r="3" spans="1:13">
      <c r="A3">
        <v>1</v>
      </c>
      <c r="B3" t="str">
        <f>VLOOKUP(C3,cluster, 2, 0)</f>
        <v>500 Startups</v>
      </c>
      <c r="C3">
        <v>109</v>
      </c>
      <c r="D3">
        <f t="shared" ref="D3:F5" si="0">VLOOKUP($C3,cluster,D$1,0)</f>
        <v>6.1559053724376014</v>
      </c>
      <c r="E3">
        <f t="shared" si="0"/>
        <v>5.6230737917882001</v>
      </c>
      <c r="F3">
        <f t="shared" si="0"/>
        <v>-0.32257810337944176</v>
      </c>
      <c r="G3" t="s">
        <v>6030</v>
      </c>
    </row>
    <row r="4" spans="1:13">
      <c r="A4">
        <v>2</v>
      </c>
      <c r="B4" t="str">
        <f>VLOOKUP(C4,cluster, 2, 0)</f>
        <v>Founder Institute</v>
      </c>
      <c r="C4">
        <v>17</v>
      </c>
      <c r="D4">
        <f t="shared" si="0"/>
        <v>-0.27952379775323133</v>
      </c>
      <c r="E4">
        <f t="shared" si="0"/>
        <v>-0.29184605896706839</v>
      </c>
      <c r="F4">
        <f t="shared" si="0"/>
        <v>-0.10882173475347118</v>
      </c>
      <c r="G4" t="s">
        <v>6031</v>
      </c>
    </row>
    <row r="5" spans="1:13">
      <c r="A5">
        <v>3</v>
      </c>
      <c r="B5" t="str">
        <f>VLOOKUP(C5,cluster, 2, 0)</f>
        <v>BoomStartup</v>
      </c>
      <c r="C5">
        <v>80</v>
      </c>
      <c r="D5">
        <f t="shared" si="0"/>
        <v>-3.9567295572375212E-2</v>
      </c>
      <c r="E5">
        <f t="shared" si="0"/>
        <v>-0.14363622215998878</v>
      </c>
      <c r="F5">
        <f t="shared" si="0"/>
        <v>3.1250932434871932</v>
      </c>
      <c r="G5" t="s">
        <v>6032</v>
      </c>
    </row>
    <row r="7" spans="1:13">
      <c r="L7" s="2" t="s">
        <v>6029</v>
      </c>
    </row>
    <row r="8" spans="1:13">
      <c r="L8">
        <f>SUM(L12:L229)</f>
        <v>181.11682543400948</v>
      </c>
    </row>
    <row r="9" spans="1:13">
      <c r="B9" t="s">
        <v>6019</v>
      </c>
      <c r="C9">
        <f>AVERAGE(C12:C229)</f>
        <v>114.5</v>
      </c>
      <c r="D9">
        <f>AVERAGE(D12:D229)</f>
        <v>22.660550458715598</v>
      </c>
      <c r="E9">
        <f t="shared" ref="E9" si="1">AVERAGE(E12:E229)</f>
        <v>0.14773669724770633</v>
      </c>
    </row>
    <row r="10" spans="1:13">
      <c r="B10" t="s">
        <v>6020</v>
      </c>
      <c r="C10">
        <f>STDEV(C12:C229)</f>
        <v>391.737665558868</v>
      </c>
      <c r="D10">
        <f t="shared" ref="D10" si="2">STDEV(D12:D229)</f>
        <v>74.219095283927587</v>
      </c>
      <c r="E10">
        <f>STDEV(E12:E229)</f>
        <v>1.073652221336046</v>
      </c>
    </row>
    <row r="11" spans="1:13" s="2" customFormat="1">
      <c r="A11" s="3" t="s">
        <v>6015</v>
      </c>
      <c r="B11" s="3" t="s">
        <v>0</v>
      </c>
      <c r="C11" s="3" t="s">
        <v>2</v>
      </c>
      <c r="D11" s="3" t="s">
        <v>16</v>
      </c>
      <c r="E11" s="4" t="s">
        <v>19</v>
      </c>
      <c r="F11" s="2" t="s">
        <v>6016</v>
      </c>
      <c r="G11" s="2" t="s">
        <v>6017</v>
      </c>
      <c r="H11" s="6" t="s">
        <v>6018</v>
      </c>
      <c r="I11" s="2" t="s">
        <v>6025</v>
      </c>
      <c r="J11" s="2" t="s">
        <v>6024</v>
      </c>
      <c r="K11" s="6" t="s">
        <v>6026</v>
      </c>
      <c r="L11" s="2" t="s">
        <v>6027</v>
      </c>
      <c r="M11" s="2" t="s">
        <v>6028</v>
      </c>
    </row>
    <row r="12" spans="1:13">
      <c r="A12">
        <v>1</v>
      </c>
      <c r="B12" t="s">
        <v>47</v>
      </c>
      <c r="C12">
        <v>1</v>
      </c>
      <c r="D12">
        <v>1</v>
      </c>
      <c r="E12" s="5">
        <v>6.3500000000000001E-2</v>
      </c>
      <c r="F12">
        <f t="shared" ref="F12:F43" si="3">STANDARDIZE(C12,$C$9,$C$10)</f>
        <v>-0.28973471273965073</v>
      </c>
      <c r="G12">
        <f>STANDARDIZE(D12,D$9,D$10)</f>
        <v>-0.29184605896706839</v>
      </c>
      <c r="H12" s="7">
        <f>STANDARDIZE(E12,E$9,E$10)</f>
        <v>-7.8458085005294095E-2</v>
      </c>
      <c r="I12">
        <f>SUMXMY2($D$3:$F$3,F12:H12)</f>
        <v>76.592147531873536</v>
      </c>
      <c r="J12">
        <f>SUMXMY2($D$4:$F$4,F12:H12)</f>
        <v>1.0262140108898586E-3</v>
      </c>
      <c r="K12" s="7">
        <f>SUMXMY2($D$5:$F$5, F12:H12)</f>
        <v>10.347291006624509</v>
      </c>
      <c r="L12">
        <f>MIN(I12:K12)</f>
        <v>1.0262140108898586E-3</v>
      </c>
      <c r="M12">
        <f>MATCH(L12,I12:K12,0)</f>
        <v>2</v>
      </c>
    </row>
    <row r="13" spans="1:13">
      <c r="A13">
        <v>2</v>
      </c>
      <c r="B13" t="s">
        <v>76</v>
      </c>
      <c r="C13">
        <v>1</v>
      </c>
      <c r="D13">
        <v>1</v>
      </c>
      <c r="E13" s="5">
        <v>-0.39629999999999999</v>
      </c>
      <c r="F13">
        <f t="shared" si="3"/>
        <v>-0.28973471273965073</v>
      </c>
      <c r="G13">
        <f t="shared" ref="G13:G76" si="4">STANDARDIZE(D13,$D$9,$D$10)</f>
        <v>-0.29184605896706839</v>
      </c>
      <c r="H13" s="7">
        <f t="shared" ref="H13:H44" si="5">STANDARDIZE(E13,E$9,E$10)</f>
        <v>-0.50671594249645435</v>
      </c>
      <c r="I13">
        <f t="shared" ref="I13:I76" si="6">SUMXMY2($D$3:$F$3,F13:H13)</f>
        <v>76.566459692297229</v>
      </c>
      <c r="J13">
        <f t="shared" ref="J13:J76" si="7">SUMXMY2($D$4:$F$4,F13:H13)</f>
        <v>0.15842406334027614</v>
      </c>
      <c r="K13" s="7">
        <f t="shared" ref="K13:K76" si="8">SUMXMY2($D$5:$F$5, F13:H13)</f>
        <v>13.274587855733733</v>
      </c>
      <c r="L13">
        <f t="shared" ref="L13:L76" si="9">MIN(I13:K13)</f>
        <v>0.15842406334027614</v>
      </c>
      <c r="M13">
        <f t="shared" ref="M13:M76" si="10">MATCH(L13,I13:K13,0)</f>
        <v>2</v>
      </c>
    </row>
    <row r="14" spans="1:13">
      <c r="A14">
        <v>3</v>
      </c>
      <c r="B14" t="s">
        <v>123</v>
      </c>
      <c r="C14">
        <v>1</v>
      </c>
      <c r="D14">
        <v>1</v>
      </c>
      <c r="E14" s="5">
        <v>-0.3962</v>
      </c>
      <c r="F14">
        <f t="shared" si="3"/>
        <v>-0.28973471273965073</v>
      </c>
      <c r="G14">
        <f t="shared" si="4"/>
        <v>-0.29184605896706839</v>
      </c>
      <c r="H14" s="7">
        <f t="shared" si="5"/>
        <v>-0.50662280246655189</v>
      </c>
      <c r="I14">
        <f t="shared" si="6"/>
        <v>76.566425399764611</v>
      </c>
      <c r="J14">
        <f t="shared" si="7"/>
        <v>0.15834995225852691</v>
      </c>
      <c r="K14" s="7">
        <f t="shared" si="8"/>
        <v>13.273911330776434</v>
      </c>
      <c r="L14">
        <f t="shared" si="9"/>
        <v>0.15834995225852691</v>
      </c>
      <c r="M14">
        <f t="shared" si="10"/>
        <v>2</v>
      </c>
    </row>
    <row r="15" spans="1:13">
      <c r="A15">
        <v>4</v>
      </c>
      <c r="B15" t="s">
        <v>298</v>
      </c>
      <c r="C15">
        <v>1</v>
      </c>
      <c r="D15">
        <v>1</v>
      </c>
      <c r="E15" s="5">
        <v>5.3E-3</v>
      </c>
      <c r="F15">
        <f t="shared" si="3"/>
        <v>-0.28973471273965073</v>
      </c>
      <c r="G15">
        <f t="shared" si="4"/>
        <v>-0.29184605896706839</v>
      </c>
      <c r="H15" s="7">
        <f t="shared" si="5"/>
        <v>-0.13266558240848142</v>
      </c>
      <c r="I15">
        <f t="shared" si="6"/>
        <v>76.568619714124083</v>
      </c>
      <c r="J15">
        <f t="shared" si="7"/>
        <v>6.7279185585522182E-4</v>
      </c>
      <c r="K15" s="7">
        <f t="shared" si="8"/>
        <v>10.69754246003969</v>
      </c>
      <c r="L15">
        <f t="shared" si="9"/>
        <v>6.7279185585522182E-4</v>
      </c>
      <c r="M15">
        <f t="shared" si="10"/>
        <v>2</v>
      </c>
    </row>
    <row r="16" spans="1:13">
      <c r="A16">
        <v>5</v>
      </c>
      <c r="B16" t="s">
        <v>366</v>
      </c>
      <c r="C16">
        <v>2</v>
      </c>
      <c r="D16">
        <v>1</v>
      </c>
      <c r="E16" s="5">
        <v>-0.24890000000000001</v>
      </c>
      <c r="F16">
        <f t="shared" si="3"/>
        <v>-0.2871819839930459</v>
      </c>
      <c r="G16">
        <f t="shared" si="4"/>
        <v>-0.29184605896706839</v>
      </c>
      <c r="H16" s="7">
        <f t="shared" si="5"/>
        <v>-0.36942753842034076</v>
      </c>
      <c r="I16">
        <f t="shared" si="6"/>
        <v>76.501846393018837</v>
      </c>
      <c r="J16">
        <f t="shared" si="7"/>
        <v>6.7974032721338659E-2</v>
      </c>
      <c r="K16" s="7">
        <f t="shared" si="8"/>
        <v>12.294954684831689</v>
      </c>
      <c r="L16">
        <f t="shared" si="9"/>
        <v>6.7974032721338659E-2</v>
      </c>
      <c r="M16">
        <f t="shared" si="10"/>
        <v>2</v>
      </c>
    </row>
    <row r="17" spans="1:13">
      <c r="A17">
        <v>6</v>
      </c>
      <c r="B17" t="s">
        <v>369</v>
      </c>
      <c r="C17">
        <v>2</v>
      </c>
      <c r="D17">
        <v>1</v>
      </c>
      <c r="E17" s="5">
        <v>2.7000000000000001E-3</v>
      </c>
      <c r="F17">
        <f t="shared" si="3"/>
        <v>-0.2871819839930459</v>
      </c>
      <c r="G17">
        <f t="shared" si="4"/>
        <v>-0.29184605896706839</v>
      </c>
      <c r="H17" s="7">
        <f t="shared" si="5"/>
        <v>-0.13508722318594338</v>
      </c>
      <c r="I17">
        <f t="shared" si="6"/>
        <v>76.534804353610923</v>
      </c>
      <c r="J17">
        <f t="shared" si="7"/>
        <v>7.4852369908001617E-4</v>
      </c>
      <c r="K17" s="7">
        <f t="shared" si="8"/>
        <v>10.712055864925119</v>
      </c>
      <c r="L17">
        <f t="shared" si="9"/>
        <v>7.4852369908001617E-4</v>
      </c>
      <c r="M17">
        <f t="shared" si="10"/>
        <v>2</v>
      </c>
    </row>
    <row r="18" spans="1:13">
      <c r="A18">
        <v>7</v>
      </c>
      <c r="B18" t="s">
        <v>389</v>
      </c>
      <c r="C18">
        <v>2</v>
      </c>
      <c r="D18">
        <v>2</v>
      </c>
      <c r="E18" s="5">
        <v>-0.2361</v>
      </c>
      <c r="F18">
        <f t="shared" si="3"/>
        <v>-0.2871819839930459</v>
      </c>
      <c r="G18">
        <f t="shared" si="4"/>
        <v>-0.27837243743915208</v>
      </c>
      <c r="H18" s="7">
        <f t="shared" si="5"/>
        <v>-0.35750561459283564</v>
      </c>
      <c r="I18">
        <f t="shared" si="6"/>
        <v>76.341662210097752</v>
      </c>
      <c r="J18">
        <f t="shared" si="7"/>
        <v>6.2083858385520677E-2</v>
      </c>
      <c r="K18" s="7">
        <f t="shared" si="8"/>
        <v>12.207961687929737</v>
      </c>
      <c r="L18">
        <f t="shared" si="9"/>
        <v>6.2083858385520677E-2</v>
      </c>
      <c r="M18">
        <f t="shared" si="10"/>
        <v>2</v>
      </c>
    </row>
    <row r="19" spans="1:13">
      <c r="A19">
        <v>8</v>
      </c>
      <c r="B19" t="s">
        <v>393</v>
      </c>
      <c r="C19">
        <v>2</v>
      </c>
      <c r="D19">
        <v>1</v>
      </c>
      <c r="E19" s="5">
        <v>0.13289999999999999</v>
      </c>
      <c r="F19">
        <f t="shared" si="3"/>
        <v>-0.2871819839930459</v>
      </c>
      <c r="G19">
        <f t="shared" si="4"/>
        <v>-0.29184605896706839</v>
      </c>
      <c r="H19" s="7">
        <f t="shared" si="5"/>
        <v>-1.3818904253039822E-2</v>
      </c>
      <c r="I19">
        <f t="shared" si="6"/>
        <v>76.594983766500363</v>
      </c>
      <c r="J19">
        <f t="shared" si="7"/>
        <v>9.0841856195773753E-3</v>
      </c>
      <c r="K19" s="7">
        <f t="shared" si="8"/>
        <v>9.9360486608792495</v>
      </c>
      <c r="L19">
        <f t="shared" si="9"/>
        <v>9.0841856195773753E-3</v>
      </c>
      <c r="M19">
        <f t="shared" si="10"/>
        <v>2</v>
      </c>
    </row>
    <row r="20" spans="1:13">
      <c r="A20">
        <v>9</v>
      </c>
      <c r="B20" t="s">
        <v>413</v>
      </c>
      <c r="C20">
        <v>2</v>
      </c>
      <c r="D20">
        <v>1</v>
      </c>
      <c r="E20" s="5">
        <v>1.0271999999999999</v>
      </c>
      <c r="F20">
        <f t="shared" si="3"/>
        <v>-0.2871819839930459</v>
      </c>
      <c r="G20">
        <f t="shared" si="4"/>
        <v>-0.29184605896706839</v>
      </c>
      <c r="H20" s="7">
        <f t="shared" si="5"/>
        <v>0.81913238316397752</v>
      </c>
      <c r="I20">
        <f t="shared" si="6"/>
        <v>77.803154358538393</v>
      </c>
      <c r="J20">
        <f t="shared" si="7"/>
        <v>0.86115749277643383</v>
      </c>
      <c r="K20" s="7">
        <f t="shared" si="8"/>
        <v>5.4007346789906308</v>
      </c>
      <c r="L20">
        <f t="shared" si="9"/>
        <v>0.86115749277643383</v>
      </c>
      <c r="M20">
        <f t="shared" si="10"/>
        <v>2</v>
      </c>
    </row>
    <row r="21" spans="1:13">
      <c r="A21">
        <v>10</v>
      </c>
      <c r="B21" t="s">
        <v>417</v>
      </c>
      <c r="C21">
        <v>2</v>
      </c>
      <c r="D21">
        <v>2</v>
      </c>
      <c r="E21" s="5">
        <v>-6.9699999999999998E-2</v>
      </c>
      <c r="F21">
        <f t="shared" si="3"/>
        <v>-0.2871819839930459</v>
      </c>
      <c r="G21">
        <f t="shared" si="4"/>
        <v>-0.27837243743915208</v>
      </c>
      <c r="H21" s="7">
        <f t="shared" si="5"/>
        <v>-0.20252060483526915</v>
      </c>
      <c r="I21">
        <f t="shared" si="6"/>
        <v>76.354856082014877</v>
      </c>
      <c r="J21">
        <f t="shared" si="7"/>
        <v>9.0196645481668714E-3</v>
      </c>
      <c r="K21" s="7">
        <f t="shared" si="8"/>
        <v>11.152480805176847</v>
      </c>
      <c r="L21">
        <f t="shared" si="9"/>
        <v>9.0196645481668714E-3</v>
      </c>
      <c r="M21">
        <f t="shared" si="10"/>
        <v>2</v>
      </c>
    </row>
    <row r="22" spans="1:13">
      <c r="A22">
        <v>11</v>
      </c>
      <c r="B22" t="s">
        <v>466</v>
      </c>
      <c r="C22">
        <v>2</v>
      </c>
      <c r="D22">
        <v>1</v>
      </c>
      <c r="E22" s="5">
        <v>3.5999999999999999E-3</v>
      </c>
      <c r="F22">
        <f t="shared" si="3"/>
        <v>-0.2871819839930459</v>
      </c>
      <c r="G22">
        <f t="shared" si="4"/>
        <v>-0.29184605896706839</v>
      </c>
      <c r="H22" s="7">
        <f t="shared" si="5"/>
        <v>-0.13424896291682192</v>
      </c>
      <c r="I22">
        <f t="shared" si="6"/>
        <v>76.535119388602581</v>
      </c>
      <c r="J22">
        <f t="shared" si="7"/>
        <v>7.0519174855478259E-4</v>
      </c>
      <c r="K22" s="7">
        <f t="shared" si="8"/>
        <v>10.70659080809464</v>
      </c>
      <c r="L22">
        <f t="shared" si="9"/>
        <v>7.0519174855478259E-4</v>
      </c>
      <c r="M22">
        <f t="shared" si="10"/>
        <v>2</v>
      </c>
    </row>
    <row r="23" spans="1:13">
      <c r="A23">
        <v>12</v>
      </c>
      <c r="B23" t="s">
        <v>518</v>
      </c>
      <c r="C23">
        <v>3</v>
      </c>
      <c r="D23">
        <v>1</v>
      </c>
      <c r="E23" s="5">
        <v>7.3300000000000004E-2</v>
      </c>
      <c r="F23">
        <f t="shared" si="3"/>
        <v>-0.28462925524644106</v>
      </c>
      <c r="G23">
        <f t="shared" si="4"/>
        <v>-0.29184605896706839</v>
      </c>
      <c r="H23" s="7">
        <f t="shared" si="5"/>
        <v>-6.9330362074860485E-2</v>
      </c>
      <c r="I23">
        <f t="shared" si="6"/>
        <v>76.530897549731833</v>
      </c>
      <c r="J23">
        <f t="shared" si="7"/>
        <v>1.5856342122558904E-3</v>
      </c>
      <c r="K23" s="7">
        <f t="shared" si="8"/>
        <v>10.286363691577748</v>
      </c>
      <c r="L23">
        <f t="shared" si="9"/>
        <v>1.5856342122558904E-3</v>
      </c>
      <c r="M23">
        <f t="shared" si="10"/>
        <v>2</v>
      </c>
    </row>
    <row r="24" spans="1:13">
      <c r="A24">
        <v>13</v>
      </c>
      <c r="B24" t="s">
        <v>567</v>
      </c>
      <c r="C24">
        <v>3</v>
      </c>
      <c r="D24">
        <v>1</v>
      </c>
      <c r="E24" s="5">
        <v>0.40029999999999999</v>
      </c>
      <c r="F24">
        <f t="shared" si="3"/>
        <v>-0.28462925524644106</v>
      </c>
      <c r="G24">
        <f t="shared" si="4"/>
        <v>-0.29184605896706839</v>
      </c>
      <c r="H24" s="7">
        <f t="shared" si="5"/>
        <v>0.23523753570593417</v>
      </c>
      <c r="I24">
        <f t="shared" si="6"/>
        <v>76.777921418464189</v>
      </c>
      <c r="J24">
        <f t="shared" si="7"/>
        <v>0.11840284728527319</v>
      </c>
      <c r="K24" s="7">
        <f t="shared" si="8"/>
        <v>8.4332875316015983</v>
      </c>
      <c r="L24">
        <f t="shared" si="9"/>
        <v>0.11840284728527319</v>
      </c>
      <c r="M24">
        <f t="shared" si="10"/>
        <v>2</v>
      </c>
    </row>
    <row r="25" spans="1:13">
      <c r="A25">
        <v>14</v>
      </c>
      <c r="B25" t="s">
        <v>645</v>
      </c>
      <c r="C25">
        <v>4</v>
      </c>
      <c r="D25">
        <v>1</v>
      </c>
      <c r="E25" s="5">
        <v>-4.8899999999999999E-2</v>
      </c>
      <c r="F25">
        <f t="shared" si="3"/>
        <v>-0.28207652649983622</v>
      </c>
      <c r="G25">
        <f t="shared" si="4"/>
        <v>-0.29184605896706839</v>
      </c>
      <c r="H25" s="7">
        <f t="shared" si="5"/>
        <v>-0.18314747861557337</v>
      </c>
      <c r="I25">
        <f t="shared" si="6"/>
        <v>76.453328671026881</v>
      </c>
      <c r="J25">
        <f t="shared" si="7"/>
        <v>5.5308326247085655E-3</v>
      </c>
      <c r="K25" s="7">
        <f t="shared" si="8"/>
        <v>11.025233558190443</v>
      </c>
      <c r="L25">
        <f t="shared" si="9"/>
        <v>5.5308326247085655E-3</v>
      </c>
      <c r="M25">
        <f t="shared" si="10"/>
        <v>2</v>
      </c>
    </row>
    <row r="26" spans="1:13">
      <c r="A26">
        <v>15</v>
      </c>
      <c r="B26" t="s">
        <v>660</v>
      </c>
      <c r="C26">
        <v>4</v>
      </c>
      <c r="D26">
        <v>1</v>
      </c>
      <c r="E26" s="5">
        <v>0.21199999999999999</v>
      </c>
      <c r="F26">
        <f t="shared" si="3"/>
        <v>-0.28207652649983622</v>
      </c>
      <c r="G26">
        <f t="shared" si="4"/>
        <v>-0.29184605896706839</v>
      </c>
      <c r="H26" s="7">
        <f t="shared" si="5"/>
        <v>5.9854859399745684E-2</v>
      </c>
      <c r="I26">
        <f t="shared" si="6"/>
        <v>76.580142742924906</v>
      </c>
      <c r="J26">
        <f t="shared" si="7"/>
        <v>2.8458309839182776E-2</v>
      </c>
      <c r="K26" s="7">
        <f t="shared" si="8"/>
        <v>9.476463234094437</v>
      </c>
      <c r="L26">
        <f t="shared" si="9"/>
        <v>2.8458309839182776E-2</v>
      </c>
      <c r="M26">
        <f t="shared" si="10"/>
        <v>2</v>
      </c>
    </row>
    <row r="27" spans="1:13">
      <c r="A27">
        <v>16</v>
      </c>
      <c r="B27" t="s">
        <v>702</v>
      </c>
      <c r="C27">
        <v>4</v>
      </c>
      <c r="D27">
        <v>1</v>
      </c>
      <c r="E27" s="5">
        <v>-3.8100000000000002E-2</v>
      </c>
      <c r="F27">
        <f t="shared" si="3"/>
        <v>-0.28207652649983622</v>
      </c>
      <c r="G27">
        <f t="shared" si="4"/>
        <v>-0.29184605896706839</v>
      </c>
      <c r="H27" s="7">
        <f t="shared" si="5"/>
        <v>-0.17308835538611592</v>
      </c>
      <c r="I27">
        <f t="shared" si="6"/>
        <v>76.456234956659941</v>
      </c>
      <c r="J27">
        <f t="shared" si="7"/>
        <v>4.136714951594022E-3</v>
      </c>
      <c r="K27" s="7">
        <f t="shared" si="8"/>
        <v>10.958778741957909</v>
      </c>
      <c r="L27">
        <f t="shared" si="9"/>
        <v>4.136714951594022E-3</v>
      </c>
      <c r="M27">
        <f t="shared" si="10"/>
        <v>2</v>
      </c>
    </row>
    <row r="28" spans="1:13">
      <c r="A28">
        <v>17</v>
      </c>
      <c r="B28" t="s">
        <v>722</v>
      </c>
      <c r="C28">
        <v>5</v>
      </c>
      <c r="D28">
        <v>1</v>
      </c>
      <c r="E28" s="5">
        <v>3.09E-2</v>
      </c>
      <c r="F28">
        <f t="shared" si="3"/>
        <v>-0.27952379775323133</v>
      </c>
      <c r="G28">
        <f t="shared" si="4"/>
        <v>-0.29184605896706839</v>
      </c>
      <c r="H28" s="7">
        <f t="shared" si="5"/>
        <v>-0.10882173475347118</v>
      </c>
      <c r="I28">
        <f t="shared" si="6"/>
        <v>76.446717230529956</v>
      </c>
      <c r="J28">
        <f t="shared" si="7"/>
        <v>0</v>
      </c>
      <c r="K28" s="7">
        <f t="shared" si="8"/>
        <v>10.53775136515457</v>
      </c>
      <c r="L28">
        <f t="shared" si="9"/>
        <v>0</v>
      </c>
      <c r="M28">
        <f t="shared" si="10"/>
        <v>2</v>
      </c>
    </row>
    <row r="29" spans="1:13">
      <c r="A29">
        <v>18</v>
      </c>
      <c r="B29" t="s">
        <v>730</v>
      </c>
      <c r="C29">
        <v>5</v>
      </c>
      <c r="D29">
        <v>1</v>
      </c>
      <c r="E29" s="5">
        <v>1.4E-2</v>
      </c>
      <c r="F29">
        <f t="shared" si="3"/>
        <v>-0.27952379775323133</v>
      </c>
      <c r="G29">
        <f t="shared" si="4"/>
        <v>-0.29184605896706839</v>
      </c>
      <c r="H29" s="7">
        <f t="shared" si="5"/>
        <v>-0.12456239980697402</v>
      </c>
      <c r="I29">
        <f t="shared" si="6"/>
        <v>76.440235664263099</v>
      </c>
      <c r="J29">
        <f t="shared" si="7"/>
        <v>2.4776853632656561E-4</v>
      </c>
      <c r="K29" s="7">
        <f t="shared" si="8"/>
        <v>10.639807078658878</v>
      </c>
      <c r="L29">
        <f t="shared" si="9"/>
        <v>2.4776853632656561E-4</v>
      </c>
      <c r="M29">
        <f t="shared" si="10"/>
        <v>2</v>
      </c>
    </row>
    <row r="30" spans="1:13">
      <c r="A30">
        <v>19</v>
      </c>
      <c r="B30" t="s">
        <v>736</v>
      </c>
      <c r="C30">
        <v>5</v>
      </c>
      <c r="D30">
        <v>4</v>
      </c>
      <c r="E30" s="5">
        <v>-0.19470000000000001</v>
      </c>
      <c r="F30">
        <f t="shared" si="3"/>
        <v>-0.27952379775323133</v>
      </c>
      <c r="G30">
        <f t="shared" si="4"/>
        <v>-0.25142519438331939</v>
      </c>
      <c r="H30" s="7">
        <f t="shared" si="5"/>
        <v>-0.31894564221324878</v>
      </c>
      <c r="I30">
        <f t="shared" si="6"/>
        <v>75.924500137847403</v>
      </c>
      <c r="J30">
        <f t="shared" si="7"/>
        <v>4.5785902779862955E-2</v>
      </c>
      <c r="K30" s="7">
        <f t="shared" si="8"/>
        <v>11.930601431688574</v>
      </c>
      <c r="L30">
        <f t="shared" si="9"/>
        <v>4.5785902779862955E-2</v>
      </c>
      <c r="M30">
        <f t="shared" si="10"/>
        <v>2</v>
      </c>
    </row>
    <row r="31" spans="1:13">
      <c r="A31">
        <v>20</v>
      </c>
      <c r="B31" t="s">
        <v>762</v>
      </c>
      <c r="C31">
        <v>5</v>
      </c>
      <c r="D31">
        <v>2</v>
      </c>
      <c r="E31" s="5">
        <v>-0.61339999999999995</v>
      </c>
      <c r="F31">
        <f t="shared" si="3"/>
        <v>-0.27952379775323133</v>
      </c>
      <c r="G31">
        <f t="shared" si="4"/>
        <v>-0.27837243743915208</v>
      </c>
      <c r="H31" s="7">
        <f t="shared" si="5"/>
        <v>-0.70892294741452933</v>
      </c>
      <c r="I31">
        <f t="shared" si="6"/>
        <v>76.391078539517309</v>
      </c>
      <c r="J31">
        <f t="shared" si="7"/>
        <v>0.36030300391435</v>
      </c>
      <c r="K31" s="7">
        <f t="shared" si="8"/>
        <v>14.775413122743178</v>
      </c>
      <c r="L31">
        <f t="shared" si="9"/>
        <v>0.36030300391435</v>
      </c>
      <c r="M31">
        <f t="shared" si="10"/>
        <v>2</v>
      </c>
    </row>
    <row r="32" spans="1:13">
      <c r="A32">
        <v>21</v>
      </c>
      <c r="B32" t="s">
        <v>852</v>
      </c>
      <c r="C32">
        <v>7</v>
      </c>
      <c r="D32">
        <v>2</v>
      </c>
      <c r="E32" s="5">
        <v>-4.9299999999999997E-2</v>
      </c>
      <c r="F32">
        <f t="shared" si="3"/>
        <v>-0.27441834026002165</v>
      </c>
      <c r="G32">
        <f t="shared" si="4"/>
        <v>-0.27837243743915208</v>
      </c>
      <c r="H32" s="7">
        <f t="shared" si="5"/>
        <v>-0.18352003873518291</v>
      </c>
      <c r="I32">
        <f t="shared" si="6"/>
        <v>76.195467791885676</v>
      </c>
      <c r="J32">
        <f t="shared" si="7"/>
        <v>5.7874407910367123E-3</v>
      </c>
      <c r="K32" s="7">
        <f t="shared" si="8"/>
        <v>11.020230712196955</v>
      </c>
      <c r="L32">
        <f t="shared" si="9"/>
        <v>5.7874407910367123E-3</v>
      </c>
      <c r="M32">
        <f t="shared" si="10"/>
        <v>2</v>
      </c>
    </row>
    <row r="33" spans="1:13">
      <c r="A33">
        <v>22</v>
      </c>
      <c r="B33" t="s">
        <v>897</v>
      </c>
      <c r="C33">
        <v>8</v>
      </c>
      <c r="D33">
        <v>3</v>
      </c>
      <c r="E33" s="5">
        <v>-0.21920000000000001</v>
      </c>
      <c r="F33">
        <f t="shared" si="3"/>
        <v>-0.27186561151341676</v>
      </c>
      <c r="G33">
        <f t="shared" si="4"/>
        <v>-0.26489881591123571</v>
      </c>
      <c r="H33" s="7">
        <f t="shared" si="5"/>
        <v>-0.34176494953933279</v>
      </c>
      <c r="I33">
        <f t="shared" si="6"/>
        <v>75.984829386207096</v>
      </c>
      <c r="J33">
        <f t="shared" si="7"/>
        <v>5.5047343039565863E-2</v>
      </c>
      <c r="K33" s="7">
        <f t="shared" si="8"/>
        <v>12.087772854787474</v>
      </c>
      <c r="L33">
        <f t="shared" si="9"/>
        <v>5.5047343039565863E-2</v>
      </c>
      <c r="M33">
        <f t="shared" si="10"/>
        <v>2</v>
      </c>
    </row>
    <row r="34" spans="1:13">
      <c r="A34">
        <v>23</v>
      </c>
      <c r="B34" t="s">
        <v>905</v>
      </c>
      <c r="C34">
        <v>8</v>
      </c>
      <c r="D34">
        <v>1</v>
      </c>
      <c r="E34" s="5">
        <v>9.9299999999999999E-2</v>
      </c>
      <c r="F34">
        <f t="shared" si="3"/>
        <v>-0.27186561151341676</v>
      </c>
      <c r="G34">
        <f t="shared" si="4"/>
        <v>-0.29184605896706839</v>
      </c>
      <c r="H34" s="7">
        <f t="shared" si="5"/>
        <v>-4.5113954300240733E-2</v>
      </c>
      <c r="I34">
        <f t="shared" si="6"/>
        <v>76.379503017005604</v>
      </c>
      <c r="J34">
        <f t="shared" si="7"/>
        <v>4.1173291067606969E-3</v>
      </c>
      <c r="K34" s="7">
        <f t="shared" si="8"/>
        <v>10.12614234021868</v>
      </c>
      <c r="L34">
        <f t="shared" si="9"/>
        <v>4.1173291067606969E-3</v>
      </c>
      <c r="M34">
        <f t="shared" si="10"/>
        <v>2</v>
      </c>
    </row>
    <row r="35" spans="1:13">
      <c r="A35">
        <v>24</v>
      </c>
      <c r="B35" t="s">
        <v>911</v>
      </c>
      <c r="C35">
        <v>8</v>
      </c>
      <c r="D35">
        <v>3</v>
      </c>
      <c r="E35" s="5">
        <v>10.508900000000001</v>
      </c>
      <c r="F35">
        <f t="shared" si="3"/>
        <v>-0.27186561151341676</v>
      </c>
      <c r="G35">
        <f t="shared" si="4"/>
        <v>-0.26489881591123571</v>
      </c>
      <c r="H35" s="7">
        <f t="shared" si="5"/>
        <v>9.6503905984182925</v>
      </c>
      <c r="I35">
        <f t="shared" si="6"/>
        <v>175.44456597817873</v>
      </c>
      <c r="J35">
        <f t="shared" si="7"/>
        <v>95.243010165656656</v>
      </c>
      <c r="K35" s="7">
        <f t="shared" si="8"/>
        <v>42.648172694503131</v>
      </c>
      <c r="L35">
        <f t="shared" si="9"/>
        <v>42.648172694503131</v>
      </c>
      <c r="M35">
        <f t="shared" si="10"/>
        <v>3</v>
      </c>
    </row>
    <row r="36" spans="1:13">
      <c r="A36">
        <v>25</v>
      </c>
      <c r="B36" t="s">
        <v>922</v>
      </c>
      <c r="C36">
        <v>8</v>
      </c>
      <c r="D36">
        <v>2</v>
      </c>
      <c r="E36" s="5">
        <v>2.1065</v>
      </c>
      <c r="F36">
        <f t="shared" si="3"/>
        <v>-0.27186561151341676</v>
      </c>
      <c r="G36">
        <f t="shared" si="4"/>
        <v>-0.27837243743915208</v>
      </c>
      <c r="H36" s="7">
        <f t="shared" si="5"/>
        <v>1.8243927259004049</v>
      </c>
      <c r="I36">
        <f t="shared" si="6"/>
        <v>80.75279116036296</v>
      </c>
      <c r="J36">
        <f t="shared" si="7"/>
        <v>3.7375583371748187</v>
      </c>
      <c r="K36" s="7">
        <f t="shared" si="8"/>
        <v>1.7639381917473358</v>
      </c>
      <c r="L36">
        <f t="shared" si="9"/>
        <v>1.7639381917473358</v>
      </c>
      <c r="M36">
        <f t="shared" si="10"/>
        <v>3</v>
      </c>
    </row>
    <row r="37" spans="1:13">
      <c r="A37">
        <v>26</v>
      </c>
      <c r="B37" t="s">
        <v>942</v>
      </c>
      <c r="C37">
        <v>9</v>
      </c>
      <c r="D37">
        <v>2</v>
      </c>
      <c r="E37" s="5">
        <v>-0.63780000000000003</v>
      </c>
      <c r="F37">
        <f t="shared" si="3"/>
        <v>-0.26931288276681192</v>
      </c>
      <c r="G37">
        <f t="shared" si="4"/>
        <v>-0.27837243743915208</v>
      </c>
      <c r="H37" s="7">
        <f t="shared" si="5"/>
        <v>-0.73164911471071092</v>
      </c>
      <c r="I37">
        <f t="shared" si="6"/>
        <v>76.277836315785365</v>
      </c>
      <c r="J37">
        <f t="shared" si="7"/>
        <v>0.3881997464863372</v>
      </c>
      <c r="K37" s="7">
        <f t="shared" si="8"/>
        <v>14.945398500060998</v>
      </c>
      <c r="L37">
        <f t="shared" si="9"/>
        <v>0.3881997464863372</v>
      </c>
      <c r="M37">
        <f t="shared" si="10"/>
        <v>2</v>
      </c>
    </row>
    <row r="38" spans="1:13">
      <c r="A38">
        <v>27</v>
      </c>
      <c r="B38" t="s">
        <v>949</v>
      </c>
      <c r="C38">
        <v>9</v>
      </c>
      <c r="D38">
        <v>3</v>
      </c>
      <c r="E38" s="5">
        <v>-0.4914</v>
      </c>
      <c r="F38">
        <f t="shared" si="3"/>
        <v>-0.26931288276681192</v>
      </c>
      <c r="G38">
        <f t="shared" si="4"/>
        <v>-0.26489881591123571</v>
      </c>
      <c r="H38" s="7">
        <f t="shared" si="5"/>
        <v>-0.59529211093362122</v>
      </c>
      <c r="I38">
        <f t="shared" si="6"/>
        <v>76.026023985947219</v>
      </c>
      <c r="J38">
        <f t="shared" si="7"/>
        <v>0.23748384359402669</v>
      </c>
      <c r="K38" s="7">
        <f t="shared" si="8"/>
        <v>13.908754836867486</v>
      </c>
      <c r="L38">
        <f t="shared" si="9"/>
        <v>0.23748384359402669</v>
      </c>
      <c r="M38">
        <f t="shared" si="10"/>
        <v>2</v>
      </c>
    </row>
    <row r="39" spans="1:13">
      <c r="A39">
        <v>28</v>
      </c>
      <c r="B39" t="s">
        <v>957</v>
      </c>
      <c r="C39">
        <v>9</v>
      </c>
      <c r="D39">
        <v>1</v>
      </c>
      <c r="E39" s="5">
        <v>-0.26750000000000002</v>
      </c>
      <c r="F39">
        <f t="shared" si="3"/>
        <v>-0.26931288276681192</v>
      </c>
      <c r="G39">
        <f t="shared" si="4"/>
        <v>-0.29184605896706839</v>
      </c>
      <c r="H39" s="7">
        <f t="shared" si="5"/>
        <v>-0.38675158398218412</v>
      </c>
      <c r="I39">
        <f t="shared" si="6"/>
        <v>76.273824703483442</v>
      </c>
      <c r="J39">
        <f t="shared" si="7"/>
        <v>7.7349263877154989E-2</v>
      </c>
      <c r="K39" s="7">
        <f t="shared" si="8"/>
        <v>12.407803282785117</v>
      </c>
      <c r="L39">
        <f t="shared" si="9"/>
        <v>7.7349263877154989E-2</v>
      </c>
      <c r="M39">
        <f t="shared" si="10"/>
        <v>2</v>
      </c>
    </row>
    <row r="40" spans="1:13">
      <c r="A40">
        <v>29</v>
      </c>
      <c r="B40" t="s">
        <v>964</v>
      </c>
      <c r="C40">
        <v>9</v>
      </c>
      <c r="D40">
        <v>3</v>
      </c>
      <c r="E40" s="5">
        <v>8.5099999999999995E-2</v>
      </c>
      <c r="F40">
        <f t="shared" si="3"/>
        <v>-0.26931288276681192</v>
      </c>
      <c r="G40">
        <f t="shared" si="4"/>
        <v>-0.26489881591123571</v>
      </c>
      <c r="H40" s="7">
        <f t="shared" si="5"/>
        <v>-5.8339838546379225E-2</v>
      </c>
      <c r="I40">
        <f t="shared" si="6"/>
        <v>76.021472916632945</v>
      </c>
      <c r="J40">
        <f t="shared" si="7"/>
        <v>3.3788385378336122E-3</v>
      </c>
      <c r="K40" s="7">
        <f t="shared" si="8"/>
        <v>10.201733839264367</v>
      </c>
      <c r="L40">
        <f t="shared" si="9"/>
        <v>3.3788385378336122E-3</v>
      </c>
      <c r="M40">
        <f t="shared" si="10"/>
        <v>2</v>
      </c>
    </row>
    <row r="41" spans="1:13">
      <c r="A41">
        <v>30</v>
      </c>
      <c r="B41" t="s">
        <v>983</v>
      </c>
      <c r="C41">
        <v>9</v>
      </c>
      <c r="D41">
        <v>2</v>
      </c>
      <c r="E41" s="5">
        <v>-6.4000000000000003E-3</v>
      </c>
      <c r="F41">
        <f t="shared" si="3"/>
        <v>-0.26931288276681192</v>
      </c>
      <c r="G41">
        <f t="shared" si="4"/>
        <v>-0.27837243743915208</v>
      </c>
      <c r="H41" s="7">
        <f t="shared" si="5"/>
        <v>-0.14356296590706027</v>
      </c>
      <c r="I41">
        <f t="shared" si="6"/>
        <v>76.142543642918028</v>
      </c>
      <c r="J41">
        <f t="shared" si="7"/>
        <v>1.4927544040045238E-3</v>
      </c>
      <c r="K41" s="7">
        <f t="shared" si="8"/>
        <v>10.75505029775468</v>
      </c>
      <c r="L41">
        <f t="shared" si="9"/>
        <v>1.4927544040045238E-3</v>
      </c>
      <c r="M41">
        <f t="shared" si="10"/>
        <v>2</v>
      </c>
    </row>
    <row r="42" spans="1:13">
      <c r="A42">
        <v>31</v>
      </c>
      <c r="B42" t="s">
        <v>1020</v>
      </c>
      <c r="C42">
        <v>10</v>
      </c>
      <c r="D42">
        <v>6</v>
      </c>
      <c r="E42" s="5">
        <v>-0.77659999999999996</v>
      </c>
      <c r="F42">
        <f t="shared" si="3"/>
        <v>-0.26676015402020709</v>
      </c>
      <c r="G42">
        <f t="shared" si="4"/>
        <v>-0.22447795132748674</v>
      </c>
      <c r="H42" s="7">
        <f t="shared" si="5"/>
        <v>-0.86092747621521948</v>
      </c>
      <c r="I42">
        <f t="shared" si="6"/>
        <v>75.734313900397538</v>
      </c>
      <c r="J42">
        <f t="shared" si="7"/>
        <v>0.57036441886800793</v>
      </c>
      <c r="K42" s="7">
        <f t="shared" si="8"/>
        <v>15.946513158001427</v>
      </c>
      <c r="L42">
        <f t="shared" si="9"/>
        <v>0.57036441886800793</v>
      </c>
      <c r="M42">
        <f t="shared" si="10"/>
        <v>2</v>
      </c>
    </row>
    <row r="43" spans="1:13">
      <c r="A43">
        <v>32</v>
      </c>
      <c r="B43" t="s">
        <v>1033</v>
      </c>
      <c r="C43">
        <v>10</v>
      </c>
      <c r="D43">
        <v>3</v>
      </c>
      <c r="E43" s="5">
        <v>-0.51019999999999999</v>
      </c>
      <c r="F43">
        <f t="shared" si="3"/>
        <v>-0.26676015402020709</v>
      </c>
      <c r="G43">
        <f t="shared" si="4"/>
        <v>-0.26489881591123571</v>
      </c>
      <c r="H43" s="7">
        <f t="shared" si="5"/>
        <v>-0.61280243655526934</v>
      </c>
      <c r="I43">
        <f t="shared" si="6"/>
        <v>76.003084057335812</v>
      </c>
      <c r="J43">
        <f t="shared" si="7"/>
        <v>0.25488561229828666</v>
      </c>
      <c r="K43" s="7">
        <f t="shared" si="8"/>
        <v>14.038185326453078</v>
      </c>
      <c r="L43">
        <f t="shared" si="9"/>
        <v>0.25488561229828666</v>
      </c>
      <c r="M43">
        <f t="shared" si="10"/>
        <v>2</v>
      </c>
    </row>
    <row r="44" spans="1:13">
      <c r="A44">
        <v>33</v>
      </c>
      <c r="B44" t="s">
        <v>1059</v>
      </c>
      <c r="C44">
        <v>11</v>
      </c>
      <c r="D44">
        <v>4</v>
      </c>
      <c r="E44" s="5">
        <v>-0.86280000000000001</v>
      </c>
      <c r="F44">
        <f t="shared" ref="F44:F76" si="11">STANDARDIZE(C44,$C$9,$C$10)</f>
        <v>-0.26420742527360225</v>
      </c>
      <c r="G44">
        <f t="shared" si="4"/>
        <v>-0.25142519438331939</v>
      </c>
      <c r="H44" s="7">
        <f t="shared" si="5"/>
        <v>-0.94121418199107432</v>
      </c>
      <c r="I44">
        <f t="shared" si="6"/>
        <v>76.11029727162537</v>
      </c>
      <c r="J44">
        <f t="shared" si="7"/>
        <v>0.69474562377783855</v>
      </c>
      <c r="K44" s="7">
        <f t="shared" si="8"/>
        <v>16.596937728904848</v>
      </c>
      <c r="L44">
        <f t="shared" si="9"/>
        <v>0.69474562377783855</v>
      </c>
      <c r="M44">
        <f t="shared" si="10"/>
        <v>2</v>
      </c>
    </row>
    <row r="45" spans="1:13">
      <c r="A45">
        <v>34</v>
      </c>
      <c r="B45" t="s">
        <v>1068</v>
      </c>
      <c r="C45">
        <v>11</v>
      </c>
      <c r="D45">
        <v>1</v>
      </c>
      <c r="E45" s="5">
        <v>-0.46089999999999998</v>
      </c>
      <c r="F45">
        <f t="shared" si="11"/>
        <v>-0.26420742527360225</v>
      </c>
      <c r="G45">
        <f t="shared" si="4"/>
        <v>-0.29184605896706839</v>
      </c>
      <c r="H45" s="7">
        <f t="shared" ref="H45:H76" si="12">STANDARDIZE(E45,E$9,E$10)</f>
        <v>-0.56688440181339417</v>
      </c>
      <c r="I45">
        <f t="shared" si="6"/>
        <v>76.263810743648406</v>
      </c>
      <c r="J45">
        <f t="shared" si="7"/>
        <v>0.21005599821998461</v>
      </c>
      <c r="K45" s="7">
        <f t="shared" si="8"/>
        <v>13.703128276997836</v>
      </c>
      <c r="L45">
        <f t="shared" si="9"/>
        <v>0.21005599821998461</v>
      </c>
      <c r="M45">
        <f t="shared" si="10"/>
        <v>2</v>
      </c>
    </row>
    <row r="46" spans="1:13">
      <c r="A46">
        <v>35</v>
      </c>
      <c r="B46" t="s">
        <v>1090</v>
      </c>
      <c r="C46">
        <v>12</v>
      </c>
      <c r="D46">
        <v>4</v>
      </c>
      <c r="E46" s="5">
        <v>0.87670000000000003</v>
      </c>
      <c r="F46">
        <f t="shared" si="11"/>
        <v>-0.26165469652699735</v>
      </c>
      <c r="G46">
        <f t="shared" si="4"/>
        <v>-0.25142519438331939</v>
      </c>
      <c r="H46" s="7">
        <f t="shared" si="12"/>
        <v>0.67895663816089014</v>
      </c>
      <c r="I46">
        <f t="shared" si="6"/>
        <v>76.697887415811365</v>
      </c>
      <c r="J46">
        <f t="shared" si="7"/>
        <v>0.62254791590392966</v>
      </c>
      <c r="K46" s="7">
        <f t="shared" si="8"/>
        <v>6.0445255681130297</v>
      </c>
      <c r="L46">
        <f t="shared" si="9"/>
        <v>0.62254791590392966</v>
      </c>
      <c r="M46">
        <f t="shared" si="10"/>
        <v>2</v>
      </c>
    </row>
    <row r="47" spans="1:13">
      <c r="A47">
        <v>36</v>
      </c>
      <c r="B47" t="s">
        <v>1111</v>
      </c>
      <c r="C47">
        <v>13</v>
      </c>
      <c r="D47">
        <v>1</v>
      </c>
      <c r="E47" s="5">
        <v>2.7000000000000001E-3</v>
      </c>
      <c r="F47">
        <f t="shared" si="11"/>
        <v>-0.25910196778039252</v>
      </c>
      <c r="G47">
        <f t="shared" si="4"/>
        <v>-0.29184605896706839</v>
      </c>
      <c r="H47" s="7">
        <f t="shared" si="12"/>
        <v>-0.13508722318594338</v>
      </c>
      <c r="I47">
        <f t="shared" si="6"/>
        <v>76.173748846065195</v>
      </c>
      <c r="J47">
        <f t="shared" si="7"/>
        <v>1.1069270220358685E-3</v>
      </c>
      <c r="K47" s="7">
        <f t="shared" si="8"/>
        <v>10.698938303304935</v>
      </c>
      <c r="L47">
        <f t="shared" si="9"/>
        <v>1.1069270220358685E-3</v>
      </c>
      <c r="M47">
        <f t="shared" si="10"/>
        <v>2</v>
      </c>
    </row>
    <row r="48" spans="1:13">
      <c r="A48">
        <v>37</v>
      </c>
      <c r="B48" t="s">
        <v>1132</v>
      </c>
      <c r="C48">
        <v>14</v>
      </c>
      <c r="D48">
        <v>7</v>
      </c>
      <c r="E48" s="5">
        <v>0.4289</v>
      </c>
      <c r="F48">
        <f t="shared" si="11"/>
        <v>-0.25654923903378768</v>
      </c>
      <c r="G48">
        <f t="shared" si="4"/>
        <v>-0.21100432979957043</v>
      </c>
      <c r="H48" s="7">
        <f t="shared" si="12"/>
        <v>0.26187558425801594</v>
      </c>
      <c r="I48">
        <f t="shared" si="6"/>
        <v>75.49762778596282</v>
      </c>
      <c r="J48">
        <f t="shared" si="7"/>
        <v>0.1444797178454485</v>
      </c>
      <c r="K48" s="7">
        <f t="shared" si="8"/>
        <v>8.2496349898370376</v>
      </c>
      <c r="L48">
        <f t="shared" si="9"/>
        <v>0.1444797178454485</v>
      </c>
      <c r="M48">
        <f t="shared" si="10"/>
        <v>2</v>
      </c>
    </row>
    <row r="49" spans="1:13">
      <c r="A49">
        <v>38</v>
      </c>
      <c r="B49" t="s">
        <v>1136</v>
      </c>
      <c r="C49">
        <v>14</v>
      </c>
      <c r="D49">
        <v>3</v>
      </c>
      <c r="E49" s="5">
        <v>-0.13109999999999999</v>
      </c>
      <c r="F49">
        <f t="shared" si="11"/>
        <v>-0.25654923903378768</v>
      </c>
      <c r="G49">
        <f t="shared" si="4"/>
        <v>-0.26489881591123571</v>
      </c>
      <c r="H49" s="7">
        <f t="shared" si="12"/>
        <v>-0.25970858319533274</v>
      </c>
      <c r="I49">
        <f t="shared" si="6"/>
        <v>75.79174814976777</v>
      </c>
      <c r="J49">
        <f t="shared" si="7"/>
        <v>2.4020825289380588E-2</v>
      </c>
      <c r="K49" s="7">
        <f t="shared" si="8"/>
        <v>11.518669186344937</v>
      </c>
      <c r="L49">
        <f t="shared" si="9"/>
        <v>2.4020825289380588E-2</v>
      </c>
      <c r="M49">
        <f t="shared" si="10"/>
        <v>2</v>
      </c>
    </row>
    <row r="50" spans="1:13">
      <c r="A50">
        <v>39</v>
      </c>
      <c r="B50" t="s">
        <v>1150</v>
      </c>
      <c r="C50">
        <v>15</v>
      </c>
      <c r="D50">
        <v>1</v>
      </c>
      <c r="E50" s="5">
        <v>0.71960000000000002</v>
      </c>
      <c r="F50">
        <f t="shared" si="11"/>
        <v>-0.25399651028718284</v>
      </c>
      <c r="G50">
        <f t="shared" si="4"/>
        <v>-0.29184605896706839</v>
      </c>
      <c r="H50" s="7">
        <f t="shared" si="12"/>
        <v>0.53263365118424533</v>
      </c>
      <c r="I50">
        <f t="shared" si="6"/>
        <v>76.804506132161364</v>
      </c>
      <c r="J50">
        <f t="shared" si="7"/>
        <v>0.41211665455387919</v>
      </c>
      <c r="K50" s="7">
        <f t="shared" si="8"/>
        <v>6.7887927815731572</v>
      </c>
      <c r="L50">
        <f t="shared" si="9"/>
        <v>0.41211665455387919</v>
      </c>
      <c r="M50">
        <f t="shared" si="10"/>
        <v>2</v>
      </c>
    </row>
    <row r="51" spans="1:13">
      <c r="A51">
        <v>40</v>
      </c>
      <c r="B51" t="s">
        <v>1157</v>
      </c>
      <c r="C51">
        <v>15</v>
      </c>
      <c r="D51">
        <v>1</v>
      </c>
      <c r="E51" s="5">
        <v>2.2989000000000002</v>
      </c>
      <c r="F51">
        <f t="shared" si="11"/>
        <v>-0.25399651028718284</v>
      </c>
      <c r="G51">
        <f t="shared" si="4"/>
        <v>-0.29184605896706839</v>
      </c>
      <c r="H51" s="7">
        <f t="shared" si="12"/>
        <v>2.0035941434325912</v>
      </c>
      <c r="I51">
        <f t="shared" si="6"/>
        <v>81.484196308856014</v>
      </c>
      <c r="J51">
        <f t="shared" si="7"/>
        <v>4.4629524848179685</v>
      </c>
      <c r="K51" s="7">
        <f t="shared" si="8"/>
        <v>1.3257062752728723</v>
      </c>
      <c r="L51">
        <f t="shared" si="9"/>
        <v>1.3257062752728723</v>
      </c>
      <c r="M51">
        <f t="shared" si="10"/>
        <v>3</v>
      </c>
    </row>
    <row r="52" spans="1:13">
      <c r="A52">
        <v>41</v>
      </c>
      <c r="B52" t="s">
        <v>1160</v>
      </c>
      <c r="C52">
        <v>16</v>
      </c>
      <c r="D52">
        <v>2</v>
      </c>
      <c r="E52" s="5">
        <v>-0.22539999999999999</v>
      </c>
      <c r="F52">
        <f t="shared" si="11"/>
        <v>-0.25144378154057795</v>
      </c>
      <c r="G52">
        <f t="shared" si="4"/>
        <v>-0.27837243743915208</v>
      </c>
      <c r="H52" s="7">
        <f t="shared" si="12"/>
        <v>-0.34753963139328059</v>
      </c>
      <c r="I52">
        <f t="shared" si="6"/>
        <v>75.881813855327408</v>
      </c>
      <c r="J52">
        <f t="shared" si="7"/>
        <v>5.7956259963715138E-2</v>
      </c>
      <c r="K52" s="7">
        <f t="shared" si="8"/>
        <v>12.122224576714611</v>
      </c>
      <c r="L52">
        <f t="shared" si="9"/>
        <v>5.7956259963715138E-2</v>
      </c>
      <c r="M52">
        <f t="shared" si="10"/>
        <v>2</v>
      </c>
    </row>
    <row r="53" spans="1:13">
      <c r="A53">
        <v>42</v>
      </c>
      <c r="B53" t="s">
        <v>1167</v>
      </c>
      <c r="C53">
        <v>17</v>
      </c>
      <c r="D53">
        <v>2</v>
      </c>
      <c r="E53" s="5">
        <v>-0.25979999999999998</v>
      </c>
      <c r="F53">
        <f t="shared" si="11"/>
        <v>-0.24889105279397311</v>
      </c>
      <c r="G53">
        <f t="shared" si="4"/>
        <v>-0.27837243743915208</v>
      </c>
      <c r="H53" s="7">
        <f t="shared" si="12"/>
        <v>-0.37957980167970057</v>
      </c>
      <c r="I53">
        <f t="shared" si="6"/>
        <v>75.851734038729987</v>
      </c>
      <c r="J53">
        <f t="shared" si="7"/>
        <v>7.4429834346445012E-2</v>
      </c>
      <c r="K53" s="7">
        <f t="shared" si="8"/>
        <v>12.344703436564508</v>
      </c>
      <c r="L53">
        <f t="shared" si="9"/>
        <v>7.4429834346445012E-2</v>
      </c>
      <c r="M53">
        <f t="shared" si="10"/>
        <v>2</v>
      </c>
    </row>
    <row r="54" spans="1:13">
      <c r="A54">
        <v>43</v>
      </c>
      <c r="B54" t="s">
        <v>1179</v>
      </c>
      <c r="C54">
        <v>17</v>
      </c>
      <c r="D54">
        <v>4</v>
      </c>
      <c r="E54" s="5">
        <v>5.7500000000000002E-2</v>
      </c>
      <c r="F54">
        <f t="shared" si="11"/>
        <v>-0.24889105279397311</v>
      </c>
      <c r="G54">
        <f t="shared" si="4"/>
        <v>-0.25142519438331939</v>
      </c>
      <c r="H54" s="7">
        <f t="shared" si="12"/>
        <v>-8.4046486799437117E-2</v>
      </c>
      <c r="I54">
        <f t="shared" si="6"/>
        <v>75.588052919297638</v>
      </c>
      <c r="J54">
        <f t="shared" si="7"/>
        <v>3.1860242686206023E-3</v>
      </c>
      <c r="K54" s="7">
        <f t="shared" si="8"/>
        <v>10.354012706374474</v>
      </c>
      <c r="L54">
        <f t="shared" si="9"/>
        <v>3.1860242686206023E-3</v>
      </c>
      <c r="M54">
        <f t="shared" si="10"/>
        <v>2</v>
      </c>
    </row>
    <row r="55" spans="1:13">
      <c r="A55">
        <v>44</v>
      </c>
      <c r="B55" t="s">
        <v>1193</v>
      </c>
      <c r="C55">
        <v>18</v>
      </c>
      <c r="D55">
        <v>5</v>
      </c>
      <c r="E55" s="5">
        <v>-0.20810000000000001</v>
      </c>
      <c r="F55">
        <f t="shared" si="11"/>
        <v>-0.24633832404736827</v>
      </c>
      <c r="G55">
        <f t="shared" si="4"/>
        <v>-0.23795157285540308</v>
      </c>
      <c r="H55" s="7">
        <f t="shared" si="12"/>
        <v>-0.33142640622016822</v>
      </c>
      <c r="I55">
        <f t="shared" si="6"/>
        <v>75.340420966640366</v>
      </c>
      <c r="J55">
        <f t="shared" si="7"/>
        <v>5.3558731057119141E-2</v>
      </c>
      <c r="K55" s="7">
        <f t="shared" si="8"/>
        <v>11.999177732406505</v>
      </c>
      <c r="L55">
        <f t="shared" si="9"/>
        <v>5.3558731057119141E-2</v>
      </c>
      <c r="M55">
        <f t="shared" si="10"/>
        <v>2</v>
      </c>
    </row>
    <row r="56" spans="1:13">
      <c r="A56">
        <v>45</v>
      </c>
      <c r="B56" t="s">
        <v>1266</v>
      </c>
      <c r="C56">
        <v>21</v>
      </c>
      <c r="D56">
        <v>6</v>
      </c>
      <c r="E56" s="5">
        <v>-0.28449999999999998</v>
      </c>
      <c r="F56">
        <f t="shared" si="11"/>
        <v>-0.23868013780755371</v>
      </c>
      <c r="G56">
        <f t="shared" si="4"/>
        <v>-0.22447795132748674</v>
      </c>
      <c r="H56" s="7">
        <f t="shared" si="12"/>
        <v>-0.40258538906558933</v>
      </c>
      <c r="I56">
        <f t="shared" si="6"/>
        <v>75.09098640201546</v>
      </c>
      <c r="J56">
        <f t="shared" si="7"/>
        <v>9.2503751079506064E-2</v>
      </c>
      <c r="K56" s="7">
        <f t="shared" si="8"/>
        <v>12.490697843687231</v>
      </c>
      <c r="L56">
        <f t="shared" si="9"/>
        <v>9.2503751079506064E-2</v>
      </c>
      <c r="M56">
        <f t="shared" si="10"/>
        <v>2</v>
      </c>
    </row>
    <row r="57" spans="1:13">
      <c r="A57">
        <v>46</v>
      </c>
      <c r="B57" t="s">
        <v>211</v>
      </c>
      <c r="C57">
        <v>22</v>
      </c>
      <c r="D57">
        <v>3</v>
      </c>
      <c r="E57" s="5">
        <v>3.9800000000000002E-2</v>
      </c>
      <c r="F57">
        <f t="shared" si="11"/>
        <v>-0.23612740906094887</v>
      </c>
      <c r="G57">
        <f t="shared" si="4"/>
        <v>-0.26489881591123571</v>
      </c>
      <c r="H57" s="7">
        <f t="shared" si="12"/>
        <v>-0.10053227209215904</v>
      </c>
      <c r="I57">
        <f t="shared" si="6"/>
        <v>75.57560885996304</v>
      </c>
      <c r="J57">
        <f t="shared" si="7"/>
        <v>2.6781156510550723E-3</v>
      </c>
      <c r="K57" s="7">
        <f t="shared" si="8"/>
        <v>10.458000461614482</v>
      </c>
      <c r="L57">
        <f t="shared" si="9"/>
        <v>2.6781156510550723E-3</v>
      </c>
      <c r="M57">
        <f t="shared" si="10"/>
        <v>2</v>
      </c>
    </row>
    <row r="58" spans="1:13">
      <c r="A58">
        <v>47</v>
      </c>
      <c r="B58" t="s">
        <v>1271</v>
      </c>
      <c r="C58">
        <v>22</v>
      </c>
      <c r="D58">
        <v>4</v>
      </c>
      <c r="E58" s="5">
        <v>-6.8599999999999994E-2</v>
      </c>
      <c r="F58">
        <f t="shared" si="11"/>
        <v>-0.23612740906094887</v>
      </c>
      <c r="G58">
        <f t="shared" si="4"/>
        <v>-0.25142519438331939</v>
      </c>
      <c r="H58" s="7">
        <f t="shared" si="12"/>
        <v>-0.20149606450634294</v>
      </c>
      <c r="I58">
        <f t="shared" si="6"/>
        <v>75.382482278419957</v>
      </c>
      <c r="J58">
        <f t="shared" si="7"/>
        <v>1.2105624240373447E-2</v>
      </c>
      <c r="K58" s="7">
        <f t="shared" si="8"/>
        <v>11.116450764804517</v>
      </c>
      <c r="L58">
        <f t="shared" si="9"/>
        <v>1.2105624240373447E-2</v>
      </c>
      <c r="M58">
        <f t="shared" si="10"/>
        <v>2</v>
      </c>
    </row>
    <row r="59" spans="1:13">
      <c r="A59">
        <v>48</v>
      </c>
      <c r="B59" t="s">
        <v>1287</v>
      </c>
      <c r="C59">
        <v>23</v>
      </c>
      <c r="D59">
        <v>5</v>
      </c>
      <c r="E59" s="5">
        <v>-2.1899999999999999E-2</v>
      </c>
      <c r="F59">
        <f t="shared" si="11"/>
        <v>-0.233574680314344</v>
      </c>
      <c r="G59">
        <f t="shared" si="4"/>
        <v>-0.23795157285540308</v>
      </c>
      <c r="H59" s="7">
        <f t="shared" si="12"/>
        <v>-0.15799967054192979</v>
      </c>
      <c r="I59">
        <f t="shared" si="6"/>
        <v>75.204159730065939</v>
      </c>
      <c r="J59">
        <f t="shared" si="7"/>
        <v>7.4344063950669021E-3</v>
      </c>
      <c r="K59" s="7">
        <f t="shared" si="8"/>
        <v>10.825233332859455</v>
      </c>
      <c r="L59">
        <f t="shared" si="9"/>
        <v>7.4344063950669021E-3</v>
      </c>
      <c r="M59">
        <f t="shared" si="10"/>
        <v>2</v>
      </c>
    </row>
    <row r="60" spans="1:13">
      <c r="A60">
        <v>49</v>
      </c>
      <c r="B60" t="s">
        <v>1291</v>
      </c>
      <c r="C60">
        <v>23</v>
      </c>
      <c r="D60">
        <v>6</v>
      </c>
      <c r="E60" s="5">
        <v>-0.34789999999999999</v>
      </c>
      <c r="F60">
        <f t="shared" si="11"/>
        <v>-0.233574680314344</v>
      </c>
      <c r="G60">
        <f t="shared" si="4"/>
        <v>-0.22447795132748674</v>
      </c>
      <c r="H60" s="7">
        <f t="shared" si="12"/>
        <v>-0.46163616802370061</v>
      </c>
      <c r="I60">
        <f t="shared" si="6"/>
        <v>75.03865387827291</v>
      </c>
      <c r="J60">
        <f t="shared" si="7"/>
        <v>0.13112780764414411</v>
      </c>
      <c r="K60" s="7">
        <f t="shared" si="8"/>
        <v>12.908802121906493</v>
      </c>
      <c r="L60">
        <f t="shared" si="9"/>
        <v>0.13112780764414411</v>
      </c>
      <c r="M60">
        <f t="shared" si="10"/>
        <v>2</v>
      </c>
    </row>
    <row r="61" spans="1:13">
      <c r="A61">
        <v>50</v>
      </c>
      <c r="B61" t="s">
        <v>1317</v>
      </c>
      <c r="C61">
        <v>25</v>
      </c>
      <c r="D61">
        <v>12</v>
      </c>
      <c r="E61" s="5">
        <v>-0.38929999999999998</v>
      </c>
      <c r="F61">
        <f t="shared" si="11"/>
        <v>-0.2284692228211343</v>
      </c>
      <c r="G61">
        <f t="shared" si="4"/>
        <v>-0.14363622215998878</v>
      </c>
      <c r="H61" s="7">
        <f t="shared" si="12"/>
        <v>-0.50019614040328741</v>
      </c>
      <c r="I61">
        <f t="shared" si="6"/>
        <v>74.046731524631682</v>
      </c>
      <c r="J61">
        <f t="shared" si="7"/>
        <v>0.17774665074562518</v>
      </c>
      <c r="K61" s="7">
        <f t="shared" si="8"/>
        <v>13.178407055067316</v>
      </c>
      <c r="L61">
        <f t="shared" si="9"/>
        <v>0.17774665074562518</v>
      </c>
      <c r="M61">
        <f t="shared" si="10"/>
        <v>2</v>
      </c>
    </row>
    <row r="62" spans="1:13">
      <c r="A62">
        <v>51</v>
      </c>
      <c r="B62" t="s">
        <v>1329</v>
      </c>
      <c r="C62">
        <v>26</v>
      </c>
      <c r="D62">
        <v>3</v>
      </c>
      <c r="E62" s="5">
        <v>0.44629999999999997</v>
      </c>
      <c r="F62">
        <f t="shared" si="11"/>
        <v>-0.22591649407452943</v>
      </c>
      <c r="G62">
        <f t="shared" si="4"/>
        <v>-0.26489881591123571</v>
      </c>
      <c r="H62" s="7">
        <f t="shared" si="12"/>
        <v>0.27808194946103065</v>
      </c>
      <c r="I62">
        <f t="shared" si="6"/>
        <v>75.756664263989592</v>
      </c>
      <c r="J62">
        <f t="shared" si="7"/>
        <v>0.15329435777476563</v>
      </c>
      <c r="K62" s="7">
        <f t="shared" si="8"/>
        <v>8.1549039487382</v>
      </c>
      <c r="L62">
        <f t="shared" si="9"/>
        <v>0.15329435777476563</v>
      </c>
      <c r="M62">
        <f t="shared" si="10"/>
        <v>2</v>
      </c>
    </row>
    <row r="63" spans="1:13">
      <c r="A63">
        <v>52</v>
      </c>
      <c r="B63" t="s">
        <v>1338</v>
      </c>
      <c r="C63">
        <v>27</v>
      </c>
      <c r="D63">
        <v>9</v>
      </c>
      <c r="E63" s="5">
        <v>-0.16339999999999999</v>
      </c>
      <c r="F63">
        <f t="shared" si="11"/>
        <v>-0.2233637653279246</v>
      </c>
      <c r="G63">
        <f t="shared" si="4"/>
        <v>-0.18405708674373775</v>
      </c>
      <c r="H63" s="7">
        <f t="shared" si="12"/>
        <v>-0.28979281285380271</v>
      </c>
      <c r="I63">
        <f t="shared" si="6"/>
        <v>74.418918647721682</v>
      </c>
      <c r="J63">
        <f t="shared" si="7"/>
        <v>4.7522942883769737E-2</v>
      </c>
      <c r="K63" s="7">
        <f t="shared" si="8"/>
        <v>11.69686176638046</v>
      </c>
      <c r="L63">
        <f t="shared" si="9"/>
        <v>4.7522942883769737E-2</v>
      </c>
      <c r="M63">
        <f t="shared" si="10"/>
        <v>2</v>
      </c>
    </row>
    <row r="64" spans="1:13">
      <c r="A64">
        <v>53</v>
      </c>
      <c r="B64" t="s">
        <v>1371</v>
      </c>
      <c r="C64">
        <v>30</v>
      </c>
      <c r="D64">
        <v>4</v>
      </c>
      <c r="E64" s="5">
        <v>-0.17180000000000001</v>
      </c>
      <c r="F64">
        <f t="shared" si="11"/>
        <v>-0.21570557908811003</v>
      </c>
      <c r="G64">
        <f t="shared" si="4"/>
        <v>-0.25142519438331939</v>
      </c>
      <c r="H64" s="7">
        <f t="shared" si="12"/>
        <v>-0.29761657536560293</v>
      </c>
      <c r="I64">
        <f t="shared" si="6"/>
        <v>75.107787534013369</v>
      </c>
      <c r="J64">
        <f t="shared" si="7"/>
        <v>4.1350103169047241E-2</v>
      </c>
      <c r="K64" s="7">
        <f t="shared" si="8"/>
        <v>11.757585661524171</v>
      </c>
      <c r="L64">
        <f t="shared" si="9"/>
        <v>4.1350103169047241E-2</v>
      </c>
      <c r="M64">
        <f t="shared" si="10"/>
        <v>2</v>
      </c>
    </row>
    <row r="65" spans="1:13">
      <c r="A65">
        <v>54</v>
      </c>
      <c r="B65" t="s">
        <v>1410</v>
      </c>
      <c r="C65">
        <v>34</v>
      </c>
      <c r="D65">
        <v>10</v>
      </c>
      <c r="E65" s="5">
        <v>1.1035999999999999</v>
      </c>
      <c r="F65">
        <f t="shared" si="11"/>
        <v>-0.20549466410169062</v>
      </c>
      <c r="G65">
        <f t="shared" si="4"/>
        <v>-0.17058346521582143</v>
      </c>
      <c r="H65" s="7">
        <f t="shared" si="12"/>
        <v>0.89029136600939862</v>
      </c>
      <c r="I65">
        <f t="shared" si="6"/>
        <v>75.504927186293031</v>
      </c>
      <c r="J65">
        <f t="shared" si="7"/>
        <v>1.018411917388474</v>
      </c>
      <c r="K65" s="7">
        <f t="shared" si="8"/>
        <v>5.0225974771136492</v>
      </c>
      <c r="L65">
        <f t="shared" si="9"/>
        <v>1.018411917388474</v>
      </c>
      <c r="M65">
        <f t="shared" si="10"/>
        <v>2</v>
      </c>
    </row>
    <row r="66" spans="1:13">
      <c r="A66">
        <v>55</v>
      </c>
      <c r="B66" t="s">
        <v>1440</v>
      </c>
      <c r="C66">
        <v>40</v>
      </c>
      <c r="D66">
        <v>10</v>
      </c>
      <c r="E66" s="5">
        <v>-0.68779999999999997</v>
      </c>
      <c r="F66">
        <f t="shared" si="11"/>
        <v>-0.19017829162206151</v>
      </c>
      <c r="G66">
        <f t="shared" si="4"/>
        <v>-0.17058346521582143</v>
      </c>
      <c r="H66" s="7">
        <f t="shared" si="12"/>
        <v>-0.77821912966190276</v>
      </c>
      <c r="I66">
        <f t="shared" si="6"/>
        <v>74.046851027711995</v>
      </c>
      <c r="J66">
        <f t="shared" si="7"/>
        <v>0.47078010841930951</v>
      </c>
      <c r="K66" s="7">
        <f t="shared" si="8"/>
        <v>15.259257308418219</v>
      </c>
      <c r="L66">
        <f t="shared" si="9"/>
        <v>0.47078010841930951</v>
      </c>
      <c r="M66">
        <f t="shared" si="10"/>
        <v>2</v>
      </c>
    </row>
    <row r="67" spans="1:13">
      <c r="A67">
        <v>56</v>
      </c>
      <c r="B67" t="s">
        <v>1443</v>
      </c>
      <c r="C67">
        <v>40</v>
      </c>
      <c r="D67">
        <v>2</v>
      </c>
      <c r="E67" s="5">
        <v>0.21299999999999999</v>
      </c>
      <c r="F67">
        <f t="shared" si="11"/>
        <v>-0.19017829162206151</v>
      </c>
      <c r="G67">
        <f t="shared" si="4"/>
        <v>-0.27837243743915208</v>
      </c>
      <c r="H67" s="7">
        <f t="shared" si="12"/>
        <v>6.0786259698769524E-2</v>
      </c>
      <c r="I67">
        <f t="shared" si="6"/>
        <v>75.246813702585001</v>
      </c>
      <c r="J67">
        <f t="shared" si="7"/>
        <v>3.6931029725023747E-2</v>
      </c>
      <c r="K67" s="7">
        <f t="shared" si="8"/>
        <v>9.430814810733338</v>
      </c>
      <c r="L67">
        <f t="shared" si="9"/>
        <v>3.6931029725023747E-2</v>
      </c>
      <c r="M67">
        <f t="shared" si="10"/>
        <v>2</v>
      </c>
    </row>
    <row r="68" spans="1:13">
      <c r="A68">
        <v>57</v>
      </c>
      <c r="B68" t="s">
        <v>1453</v>
      </c>
      <c r="C68">
        <v>42</v>
      </c>
      <c r="D68">
        <v>10</v>
      </c>
      <c r="E68" s="5">
        <v>-0.44669999999999999</v>
      </c>
      <c r="F68">
        <f t="shared" si="11"/>
        <v>-0.18507283412885181</v>
      </c>
      <c r="G68">
        <f t="shared" si="4"/>
        <v>-0.17058346521582143</v>
      </c>
      <c r="H68" s="7">
        <f t="shared" si="12"/>
        <v>-0.5536585175672557</v>
      </c>
      <c r="I68">
        <f t="shared" si="6"/>
        <v>73.827867185607275</v>
      </c>
      <c r="J68">
        <f t="shared" si="7"/>
        <v>0.22150536451697192</v>
      </c>
      <c r="K68" s="7">
        <f t="shared" si="8"/>
        <v>13.555112535120129</v>
      </c>
      <c r="L68">
        <f t="shared" si="9"/>
        <v>0.22150536451697192</v>
      </c>
      <c r="M68">
        <f t="shared" si="10"/>
        <v>2</v>
      </c>
    </row>
    <row r="69" spans="1:13">
      <c r="A69">
        <v>58</v>
      </c>
      <c r="B69" t="s">
        <v>1459</v>
      </c>
      <c r="C69">
        <v>43</v>
      </c>
      <c r="D69">
        <v>13</v>
      </c>
      <c r="E69" s="5">
        <v>-0.28299999999999997</v>
      </c>
      <c r="F69">
        <f t="shared" si="11"/>
        <v>-0.18252010538224694</v>
      </c>
      <c r="G69">
        <f t="shared" si="4"/>
        <v>-0.13016260063207244</v>
      </c>
      <c r="H69" s="7">
        <f t="shared" si="12"/>
        <v>-0.40118828861705358</v>
      </c>
      <c r="I69">
        <f t="shared" si="6"/>
        <v>73.281546086167907</v>
      </c>
      <c r="J69">
        <f t="shared" si="7"/>
        <v>0.12102945885083598</v>
      </c>
      <c r="K69" s="7">
        <f t="shared" si="8"/>
        <v>12.455278487969091</v>
      </c>
      <c r="L69">
        <f t="shared" si="9"/>
        <v>0.12102945885083598</v>
      </c>
      <c r="M69">
        <f t="shared" si="10"/>
        <v>2</v>
      </c>
    </row>
    <row r="70" spans="1:13">
      <c r="A70">
        <v>59</v>
      </c>
      <c r="B70" t="s">
        <v>1462</v>
      </c>
      <c r="C70">
        <v>43</v>
      </c>
      <c r="D70">
        <v>16</v>
      </c>
      <c r="E70" s="5">
        <v>-0.26219999999999999</v>
      </c>
      <c r="F70">
        <f t="shared" si="11"/>
        <v>-0.18252010538224694</v>
      </c>
      <c r="G70">
        <f t="shared" si="4"/>
        <v>-8.9741736048323459E-2</v>
      </c>
      <c r="H70" s="7">
        <f t="shared" si="12"/>
        <v>-0.3818151623973578</v>
      </c>
      <c r="I70">
        <f t="shared" si="6"/>
        <v>72.815407822126971</v>
      </c>
      <c r="J70">
        <f t="shared" si="7"/>
        <v>0.12478128521280685</v>
      </c>
      <c r="K70" s="7">
        <f t="shared" si="8"/>
        <v>12.321746688729499</v>
      </c>
      <c r="L70">
        <f t="shared" si="9"/>
        <v>0.12478128521280685</v>
      </c>
      <c r="M70">
        <f t="shared" si="10"/>
        <v>2</v>
      </c>
    </row>
    <row r="71" spans="1:13">
      <c r="A71">
        <v>60</v>
      </c>
      <c r="B71" t="s">
        <v>1489</v>
      </c>
      <c r="C71">
        <v>47</v>
      </c>
      <c r="D71">
        <v>5</v>
      </c>
      <c r="E71" s="5">
        <v>-0.35909999999999997</v>
      </c>
      <c r="F71">
        <f t="shared" si="11"/>
        <v>-0.17230919039582754</v>
      </c>
      <c r="G71">
        <f t="shared" si="4"/>
        <v>-0.23795157285540308</v>
      </c>
      <c r="H71" s="7">
        <f t="shared" si="12"/>
        <v>-0.47206785137276758</v>
      </c>
      <c r="I71">
        <f t="shared" si="6"/>
        <v>74.420265063007875</v>
      </c>
      <c r="J71">
        <f t="shared" si="7"/>
        <v>0.14634732890304222</v>
      </c>
      <c r="K71" s="7">
        <f t="shared" si="8"/>
        <v>12.966083738392228</v>
      </c>
      <c r="L71">
        <f t="shared" si="9"/>
        <v>0.14634732890304222</v>
      </c>
      <c r="M71">
        <f t="shared" si="10"/>
        <v>2</v>
      </c>
    </row>
    <row r="72" spans="1:13">
      <c r="A72">
        <v>61</v>
      </c>
      <c r="B72" t="s">
        <v>1503</v>
      </c>
      <c r="C72">
        <v>48</v>
      </c>
      <c r="D72">
        <v>13</v>
      </c>
      <c r="E72" s="5">
        <v>0.86990000000000001</v>
      </c>
      <c r="F72">
        <f t="shared" si="11"/>
        <v>-0.1697564616492227</v>
      </c>
      <c r="G72">
        <f t="shared" si="4"/>
        <v>-0.13016260063207244</v>
      </c>
      <c r="H72" s="7">
        <f t="shared" si="12"/>
        <v>0.67262311612752801</v>
      </c>
      <c r="I72">
        <f t="shared" si="6"/>
        <v>74.104152093599865</v>
      </c>
      <c r="J72">
        <f t="shared" si="7"/>
        <v>0.64884646374296184</v>
      </c>
      <c r="K72" s="7">
        <f t="shared" si="8"/>
        <v>6.0317404830323937</v>
      </c>
      <c r="L72">
        <f t="shared" si="9"/>
        <v>0.64884646374296184</v>
      </c>
      <c r="M72">
        <f t="shared" si="10"/>
        <v>2</v>
      </c>
    </row>
    <row r="73" spans="1:13">
      <c r="A73">
        <v>62</v>
      </c>
      <c r="B73" t="s">
        <v>1506</v>
      </c>
      <c r="C73">
        <v>49</v>
      </c>
      <c r="D73">
        <v>16</v>
      </c>
      <c r="E73" s="5">
        <v>0.69920000000000004</v>
      </c>
      <c r="F73">
        <f t="shared" si="11"/>
        <v>-0.16720373290261784</v>
      </c>
      <c r="G73">
        <f t="shared" si="4"/>
        <v>-8.9741736048323459E-2</v>
      </c>
      <c r="H73" s="7">
        <f t="shared" si="12"/>
        <v>0.51363308508415906</v>
      </c>
      <c r="I73">
        <f t="shared" si="6"/>
        <v>73.317219164838193</v>
      </c>
      <c r="J73">
        <f t="shared" si="7"/>
        <v>0.44091195704958713</v>
      </c>
      <c r="K73" s="7">
        <f t="shared" si="8"/>
        <v>6.8389198346939963</v>
      </c>
      <c r="L73">
        <f t="shared" si="9"/>
        <v>0.44091195704958713</v>
      </c>
      <c r="M73">
        <f t="shared" si="10"/>
        <v>2</v>
      </c>
    </row>
    <row r="74" spans="1:13">
      <c r="A74">
        <v>63</v>
      </c>
      <c r="B74" t="s">
        <v>1513</v>
      </c>
      <c r="C74">
        <v>50</v>
      </c>
      <c r="D74">
        <v>13</v>
      </c>
      <c r="E74" s="5">
        <v>-0.43519999999999998</v>
      </c>
      <c r="F74">
        <f t="shared" si="11"/>
        <v>-0.164651004156013</v>
      </c>
      <c r="G74">
        <f t="shared" si="4"/>
        <v>-0.13016260063207244</v>
      </c>
      <c r="H74" s="7">
        <f t="shared" si="12"/>
        <v>-0.54294741412848158</v>
      </c>
      <c r="I74">
        <f t="shared" si="6"/>
        <v>73.097724529887245</v>
      </c>
      <c r="J74">
        <f t="shared" si="7"/>
        <v>0.22780240490080783</v>
      </c>
      <c r="K74" s="7">
        <f t="shared" si="8"/>
        <v>13.470349738551747</v>
      </c>
      <c r="L74">
        <f t="shared" si="9"/>
        <v>0.22780240490080783</v>
      </c>
      <c r="M74">
        <f t="shared" si="10"/>
        <v>2</v>
      </c>
    </row>
    <row r="75" spans="1:13">
      <c r="A75">
        <v>64</v>
      </c>
      <c r="B75" t="s">
        <v>1518</v>
      </c>
      <c r="C75">
        <v>50</v>
      </c>
      <c r="D75">
        <v>6</v>
      </c>
      <c r="E75" s="5">
        <v>-0.49340000000000001</v>
      </c>
      <c r="F75">
        <f t="shared" si="11"/>
        <v>-0.164651004156013</v>
      </c>
      <c r="G75">
        <f t="shared" si="4"/>
        <v>-0.22447795132748674</v>
      </c>
      <c r="H75" s="7">
        <f t="shared" si="12"/>
        <v>-0.597154911531669</v>
      </c>
      <c r="I75">
        <f t="shared" si="6"/>
        <v>74.21868672168857</v>
      </c>
      <c r="J75">
        <f t="shared" si="7"/>
        <v>0.25620351217805398</v>
      </c>
      <c r="K75" s="7">
        <f t="shared" si="8"/>
        <v>13.877312646869152</v>
      </c>
      <c r="L75">
        <f t="shared" si="9"/>
        <v>0.25620351217805398</v>
      </c>
      <c r="M75">
        <f t="shared" si="10"/>
        <v>2</v>
      </c>
    </row>
    <row r="76" spans="1:13">
      <c r="A76">
        <v>65</v>
      </c>
      <c r="B76" t="s">
        <v>1521</v>
      </c>
      <c r="C76">
        <v>50</v>
      </c>
      <c r="D76">
        <v>4</v>
      </c>
      <c r="E76" s="5">
        <v>0.46789999999999998</v>
      </c>
      <c r="F76">
        <f t="shared" si="11"/>
        <v>-0.164651004156013</v>
      </c>
      <c r="G76">
        <f t="shared" si="4"/>
        <v>-0.25142519438331939</v>
      </c>
      <c r="H76" s="7">
        <f t="shared" si="12"/>
        <v>0.29820019591994557</v>
      </c>
      <c r="I76">
        <f t="shared" si="6"/>
        <v>74.844536945109454</v>
      </c>
      <c r="J76">
        <f t="shared" si="7"/>
        <v>0.18049645705164255</v>
      </c>
      <c r="K76" s="7">
        <f t="shared" si="8"/>
        <v>8.0185886990700386</v>
      </c>
      <c r="L76">
        <f t="shared" si="9"/>
        <v>0.18049645705164255</v>
      </c>
      <c r="M76">
        <f t="shared" si="10"/>
        <v>2</v>
      </c>
    </row>
    <row r="77" spans="1:13">
      <c r="A77">
        <v>66</v>
      </c>
      <c r="B77" t="s">
        <v>1530</v>
      </c>
      <c r="C77">
        <v>53</v>
      </c>
      <c r="D77">
        <v>11</v>
      </c>
      <c r="E77" s="5">
        <v>1.345</v>
      </c>
      <c r="F77">
        <f t="shared" ref="F77:F140" si="13">STANDARDIZE(C77,$C$9,$C$10)</f>
        <v>-0.15699281791619843</v>
      </c>
      <c r="G77">
        <f t="shared" ref="G77:G140" si="14">STANDARDIZE(D77,$D$9,$D$10)</f>
        <v>-0.15710984368790509</v>
      </c>
      <c r="H77" s="7">
        <f t="shared" ref="H77:H140" si="15">STANDARDIZE(E77,E$9,E$10)</f>
        <v>1.115131398193753</v>
      </c>
      <c r="I77">
        <f t="shared" ref="I77:I140" si="16">SUMXMY2($D$3:$F$3,F77:H77)</f>
        <v>75.330215032511902</v>
      </c>
      <c r="J77">
        <f t="shared" ref="J77:J140" si="17">SUMXMY2($D$4:$F$4,F77:H77)</f>
        <v>1.531228960378902</v>
      </c>
      <c r="K77" s="7">
        <f t="shared" ref="K77:K140" si="18">SUMXMY2($D$5:$F$5, F77:H77)</f>
        <v>4.0539169113102087</v>
      </c>
      <c r="L77">
        <f t="shared" ref="L77:L140" si="19">MIN(I77:K77)</f>
        <v>1.531228960378902</v>
      </c>
      <c r="M77">
        <f t="shared" ref="M77:M140" si="20">MATCH(L77,I77:K77,0)</f>
        <v>2</v>
      </c>
    </row>
    <row r="78" spans="1:13">
      <c r="A78">
        <v>67</v>
      </c>
      <c r="B78" t="s">
        <v>1536</v>
      </c>
      <c r="C78">
        <v>65</v>
      </c>
      <c r="D78">
        <v>12</v>
      </c>
      <c r="E78" s="5">
        <v>1.2464999999999999</v>
      </c>
      <c r="F78">
        <f t="shared" si="13"/>
        <v>-0.12636007295694018</v>
      </c>
      <c r="G78">
        <f t="shared" si="14"/>
        <v>-0.14363622215998878</v>
      </c>
      <c r="H78" s="7">
        <f t="shared" si="15"/>
        <v>1.0233884687399049</v>
      </c>
      <c r="I78">
        <f t="shared" si="16"/>
        <v>74.533429524631302</v>
      </c>
      <c r="J78">
        <f t="shared" si="17"/>
        <v>1.3273252272143672</v>
      </c>
      <c r="K78" s="7">
        <f t="shared" si="18"/>
        <v>4.4246959464016768</v>
      </c>
      <c r="L78">
        <f t="shared" si="19"/>
        <v>1.3273252272143672</v>
      </c>
      <c r="M78">
        <f t="shared" si="20"/>
        <v>2</v>
      </c>
    </row>
    <row r="79" spans="1:13">
      <c r="A79">
        <v>68</v>
      </c>
      <c r="B79" t="s">
        <v>1540</v>
      </c>
      <c r="C79">
        <v>65</v>
      </c>
      <c r="D79">
        <v>15</v>
      </c>
      <c r="E79" s="5">
        <v>3.1703999999999999</v>
      </c>
      <c r="F79">
        <f t="shared" si="13"/>
        <v>-0.12636007295694018</v>
      </c>
      <c r="G79">
        <f t="shared" si="14"/>
        <v>-0.10321535757623979</v>
      </c>
      <c r="H79" s="7">
        <f t="shared" si="15"/>
        <v>2.8153095040318648</v>
      </c>
      <c r="I79">
        <f t="shared" si="16"/>
        <v>82.103585185272664</v>
      </c>
      <c r="J79">
        <f t="shared" si="17"/>
        <v>8.6095841697409323</v>
      </c>
      <c r="K79" s="7">
        <f t="shared" si="18"/>
        <v>0.10513279773075125</v>
      </c>
      <c r="L79">
        <f t="shared" si="19"/>
        <v>0.10513279773075125</v>
      </c>
      <c r="M79">
        <f t="shared" si="20"/>
        <v>3</v>
      </c>
    </row>
    <row r="80" spans="1:13">
      <c r="A80">
        <v>69</v>
      </c>
      <c r="B80" t="s">
        <v>1543</v>
      </c>
      <c r="C80">
        <v>65</v>
      </c>
      <c r="D80">
        <v>16</v>
      </c>
      <c r="E80" s="5">
        <v>-0.56369999999999998</v>
      </c>
      <c r="F80">
        <f t="shared" si="13"/>
        <v>-0.12636007295694018</v>
      </c>
      <c r="G80">
        <f t="shared" si="14"/>
        <v>-8.9741736048323459E-2</v>
      </c>
      <c r="H80" s="7">
        <f t="shared" si="15"/>
        <v>-0.66263235255304465</v>
      </c>
      <c r="I80">
        <f t="shared" si="16"/>
        <v>72.218757273869386</v>
      </c>
      <c r="J80">
        <f t="shared" si="17"/>
        <v>0.37101148432346354</v>
      </c>
      <c r="K80" s="7">
        <f t="shared" si="18"/>
        <v>14.357302792737741</v>
      </c>
      <c r="L80">
        <f t="shared" si="19"/>
        <v>0.37101148432346354</v>
      </c>
      <c r="M80">
        <f t="shared" si="20"/>
        <v>2</v>
      </c>
    </row>
    <row r="81" spans="1:13">
      <c r="A81">
        <v>70</v>
      </c>
      <c r="B81" t="s">
        <v>1546</v>
      </c>
      <c r="C81">
        <v>72</v>
      </c>
      <c r="D81">
        <v>22</v>
      </c>
      <c r="E81" s="5">
        <v>0.33979999999999999</v>
      </c>
      <c r="F81">
        <f t="shared" si="13"/>
        <v>-0.10849097173070622</v>
      </c>
      <c r="G81">
        <f t="shared" si="14"/>
        <v>-8.900006880825484E-3</v>
      </c>
      <c r="H81" s="7">
        <f t="shared" si="15"/>
        <v>0.17888781761499203</v>
      </c>
      <c r="I81">
        <f t="shared" si="16"/>
        <v>71.213258495642478</v>
      </c>
      <c r="J81">
        <f t="shared" si="17"/>
        <v>0.19208748249250368</v>
      </c>
      <c r="K81" s="7">
        <f t="shared" si="18"/>
        <v>8.7030307322817286</v>
      </c>
      <c r="L81">
        <f t="shared" si="19"/>
        <v>0.19208748249250368</v>
      </c>
      <c r="M81">
        <f t="shared" si="20"/>
        <v>2</v>
      </c>
    </row>
    <row r="82" spans="1:13">
      <c r="A82">
        <v>71</v>
      </c>
      <c r="B82" t="s">
        <v>1550</v>
      </c>
      <c r="C82">
        <v>72</v>
      </c>
      <c r="D82">
        <v>11</v>
      </c>
      <c r="E82" s="5">
        <v>-0.64890000000000003</v>
      </c>
      <c r="F82">
        <f t="shared" si="13"/>
        <v>-0.10849097173070622</v>
      </c>
      <c r="G82">
        <f t="shared" si="14"/>
        <v>-0.15710984368790509</v>
      </c>
      <c r="H82" s="7">
        <f t="shared" si="15"/>
        <v>-0.74198765802987554</v>
      </c>
      <c r="I82">
        <f t="shared" si="16"/>
        <v>72.829088791187104</v>
      </c>
      <c r="J82">
        <f t="shared" si="17"/>
        <v>0.44830516168346607</v>
      </c>
      <c r="K82" s="7">
        <f t="shared" si="18"/>
        <v>14.959246710490321</v>
      </c>
      <c r="L82">
        <f t="shared" si="19"/>
        <v>0.44830516168346607</v>
      </c>
      <c r="M82">
        <f t="shared" si="20"/>
        <v>2</v>
      </c>
    </row>
    <row r="83" spans="1:13">
      <c r="A83">
        <v>72</v>
      </c>
      <c r="B83" t="s">
        <v>1559</v>
      </c>
      <c r="C83">
        <v>76</v>
      </c>
      <c r="D83">
        <v>25</v>
      </c>
      <c r="E83" s="5">
        <v>6.1372999999999998</v>
      </c>
      <c r="F83">
        <f t="shared" si="13"/>
        <v>-9.8280056744286817E-2</v>
      </c>
      <c r="G83">
        <f t="shared" si="14"/>
        <v>3.1520857702923503E-2</v>
      </c>
      <c r="H83" s="7">
        <f t="shared" si="15"/>
        <v>5.5786810512056864</v>
      </c>
      <c r="I83">
        <f t="shared" si="16"/>
        <v>105.20515920684349</v>
      </c>
      <c r="J83">
        <f t="shared" si="17"/>
        <v>32.485103396744755</v>
      </c>
      <c r="K83" s="7">
        <f t="shared" si="18"/>
        <v>6.0542203211353742</v>
      </c>
      <c r="L83">
        <f t="shared" si="19"/>
        <v>6.0542203211353742</v>
      </c>
      <c r="M83">
        <f t="shared" si="20"/>
        <v>3</v>
      </c>
    </row>
    <row r="84" spans="1:13">
      <c r="A84">
        <v>73</v>
      </c>
      <c r="B84" t="s">
        <v>1562</v>
      </c>
      <c r="C84">
        <v>77</v>
      </c>
      <c r="D84">
        <v>20</v>
      </c>
      <c r="E84" s="5">
        <v>0.72150000000000003</v>
      </c>
      <c r="F84">
        <f t="shared" si="13"/>
        <v>-9.5727327997681966E-2</v>
      </c>
      <c r="G84">
        <f t="shared" si="14"/>
        <v>-3.5847249936658138E-2</v>
      </c>
      <c r="H84" s="7">
        <f t="shared" si="15"/>
        <v>0.53440331175239064</v>
      </c>
      <c r="I84">
        <f t="shared" si="16"/>
        <v>71.84071592350945</v>
      </c>
      <c r="J84">
        <f t="shared" si="17"/>
        <v>0.51305499297205914</v>
      </c>
      <c r="K84" s="7">
        <f t="shared" si="18"/>
        <v>6.7264467341670482</v>
      </c>
      <c r="L84">
        <f t="shared" si="19"/>
        <v>0.51305499297205914</v>
      </c>
      <c r="M84">
        <f t="shared" si="20"/>
        <v>2</v>
      </c>
    </row>
    <row r="85" spans="1:13">
      <c r="A85">
        <v>74</v>
      </c>
      <c r="B85" t="s">
        <v>1583</v>
      </c>
      <c r="C85">
        <v>81</v>
      </c>
      <c r="D85">
        <v>23</v>
      </c>
      <c r="E85" s="5">
        <v>-6.6E-3</v>
      </c>
      <c r="F85">
        <f t="shared" si="13"/>
        <v>-8.551641301126256E-2</v>
      </c>
      <c r="G85">
        <f t="shared" si="14"/>
        <v>4.5736146470908455E-3</v>
      </c>
      <c r="H85" s="7">
        <f t="shared" si="15"/>
        <v>-0.14374924596686506</v>
      </c>
      <c r="I85">
        <f t="shared" si="16"/>
        <v>70.554869904653842</v>
      </c>
      <c r="J85">
        <f t="shared" si="17"/>
        <v>0.12672341927950473</v>
      </c>
      <c r="K85" s="7">
        <f t="shared" si="18"/>
        <v>10.709408697980001</v>
      </c>
      <c r="L85">
        <f t="shared" si="19"/>
        <v>0.12672341927950473</v>
      </c>
      <c r="M85">
        <f t="shared" si="20"/>
        <v>2</v>
      </c>
    </row>
    <row r="86" spans="1:13">
      <c r="A86">
        <v>75</v>
      </c>
      <c r="B86" t="s">
        <v>1586</v>
      </c>
      <c r="C86">
        <v>83</v>
      </c>
      <c r="D86">
        <v>13</v>
      </c>
      <c r="E86" s="5">
        <v>-0.1842</v>
      </c>
      <c r="F86">
        <f t="shared" si="13"/>
        <v>-8.0410955518052857E-2</v>
      </c>
      <c r="G86">
        <f t="shared" si="14"/>
        <v>-0.13016260063207244</v>
      </c>
      <c r="H86" s="7">
        <f t="shared" si="15"/>
        <v>-0.30916593907349854</v>
      </c>
      <c r="I86">
        <f t="shared" si="16"/>
        <v>71.991550215546695</v>
      </c>
      <c r="J86">
        <f t="shared" si="17"/>
        <v>0.10592526484676032</v>
      </c>
      <c r="K86" s="7">
        <f t="shared" si="18"/>
        <v>11.795985876037268</v>
      </c>
      <c r="L86">
        <f t="shared" si="19"/>
        <v>0.10592526484676032</v>
      </c>
      <c r="M86">
        <f t="shared" si="20"/>
        <v>2</v>
      </c>
    </row>
    <row r="87" spans="1:13">
      <c r="A87">
        <v>76</v>
      </c>
      <c r="B87" t="s">
        <v>1596</v>
      </c>
      <c r="C87">
        <v>88</v>
      </c>
      <c r="D87">
        <v>19</v>
      </c>
      <c r="E87" s="5">
        <v>-0.83409999999999995</v>
      </c>
      <c r="F87">
        <f t="shared" si="13"/>
        <v>-6.7647311785028585E-2</v>
      </c>
      <c r="G87">
        <f t="shared" si="14"/>
        <v>-4.9320871464574471E-2</v>
      </c>
      <c r="H87" s="7">
        <f t="shared" si="15"/>
        <v>-0.91448299340909012</v>
      </c>
      <c r="I87">
        <f t="shared" si="16"/>
        <v>71.259020627834275</v>
      </c>
      <c r="J87">
        <f t="shared" si="17"/>
        <v>0.7528001755779099</v>
      </c>
      <c r="K87" s="7">
        <f t="shared" si="18"/>
        <v>16.327860046384437</v>
      </c>
      <c r="L87">
        <f t="shared" si="19"/>
        <v>0.7528001755779099</v>
      </c>
      <c r="M87">
        <f t="shared" si="20"/>
        <v>2</v>
      </c>
    </row>
    <row r="88" spans="1:13">
      <c r="A88">
        <v>77</v>
      </c>
      <c r="B88" t="s">
        <v>1602</v>
      </c>
      <c r="C88">
        <v>91</v>
      </c>
      <c r="D88">
        <v>46</v>
      </c>
      <c r="E88" s="5">
        <v>1.0991</v>
      </c>
      <c r="F88">
        <f t="shared" si="13"/>
        <v>-5.9989125545214031E-2</v>
      </c>
      <c r="G88">
        <f t="shared" si="14"/>
        <v>0.31446690978916642</v>
      </c>
      <c r="H88" s="7">
        <f t="shared" si="15"/>
        <v>0.88610006466379143</v>
      </c>
      <c r="I88">
        <f t="shared" si="16"/>
        <v>68.279554351564897</v>
      </c>
      <c r="J88">
        <f t="shared" si="17"/>
        <v>1.4056802753391642</v>
      </c>
      <c r="K88" s="7">
        <f t="shared" si="18"/>
        <v>5.2233659854587859</v>
      </c>
      <c r="L88">
        <f t="shared" si="19"/>
        <v>1.4056802753391642</v>
      </c>
      <c r="M88">
        <f t="shared" si="20"/>
        <v>2</v>
      </c>
    </row>
    <row r="89" spans="1:13">
      <c r="A89">
        <v>78</v>
      </c>
      <c r="B89" t="s">
        <v>1608</v>
      </c>
      <c r="C89">
        <v>95</v>
      </c>
      <c r="D89">
        <v>14</v>
      </c>
      <c r="E89" s="5">
        <v>0.9677</v>
      </c>
      <c r="F89">
        <f t="shared" si="13"/>
        <v>-4.9778210558794625E-2</v>
      </c>
      <c r="G89">
        <f t="shared" si="14"/>
        <v>-0.11668897910415611</v>
      </c>
      <c r="H89" s="7">
        <f t="shared" si="15"/>
        <v>0.76371406537205933</v>
      </c>
      <c r="I89">
        <f t="shared" si="16"/>
        <v>72.635416074283711</v>
      </c>
      <c r="J89">
        <f t="shared" si="17"/>
        <v>0.84478175996211891</v>
      </c>
      <c r="K89" s="7">
        <f t="shared" si="18"/>
        <v>5.5769420395288742</v>
      </c>
      <c r="L89">
        <f t="shared" si="19"/>
        <v>0.84478175996211891</v>
      </c>
      <c r="M89">
        <f t="shared" si="20"/>
        <v>2</v>
      </c>
    </row>
    <row r="90" spans="1:13">
      <c r="A90">
        <v>79</v>
      </c>
      <c r="B90" t="s">
        <v>1611</v>
      </c>
      <c r="C90">
        <v>95</v>
      </c>
      <c r="D90">
        <v>13</v>
      </c>
      <c r="E90" s="5">
        <v>-0.39340000000000003</v>
      </c>
      <c r="F90">
        <f t="shared" si="13"/>
        <v>-4.9778210558794625E-2</v>
      </c>
      <c r="G90">
        <f t="shared" si="14"/>
        <v>-0.13016260063207244</v>
      </c>
      <c r="H90" s="7">
        <f t="shared" si="15"/>
        <v>-0.50401488162928521</v>
      </c>
      <c r="I90">
        <f t="shared" si="16"/>
        <v>71.643157023841709</v>
      </c>
      <c r="J90">
        <f t="shared" si="17"/>
        <v>0.23510219887208961</v>
      </c>
      <c r="K90" s="7">
        <f t="shared" si="18"/>
        <v>13.170711585048378</v>
      </c>
      <c r="L90">
        <f t="shared" si="19"/>
        <v>0.23510219887208961</v>
      </c>
      <c r="M90">
        <f t="shared" si="20"/>
        <v>2</v>
      </c>
    </row>
    <row r="91" spans="1:13">
      <c r="A91">
        <v>80</v>
      </c>
      <c r="B91" t="s">
        <v>1621</v>
      </c>
      <c r="C91">
        <v>99</v>
      </c>
      <c r="D91">
        <v>12</v>
      </c>
      <c r="E91" s="5">
        <v>3.5030000000000001</v>
      </c>
      <c r="F91">
        <f t="shared" si="13"/>
        <v>-3.9567295572375212E-2</v>
      </c>
      <c r="G91">
        <f t="shared" si="14"/>
        <v>-0.14363622215998878</v>
      </c>
      <c r="H91" s="7">
        <f t="shared" si="15"/>
        <v>3.1250932434871932</v>
      </c>
      <c r="I91">
        <f t="shared" si="16"/>
        <v>83.525263681034176</v>
      </c>
      <c r="J91">
        <f t="shared" si="17"/>
        <v>10.53775136515457</v>
      </c>
      <c r="K91" s="7">
        <f t="shared" si="18"/>
        <v>0</v>
      </c>
      <c r="L91">
        <f t="shared" si="19"/>
        <v>0</v>
      </c>
      <c r="M91">
        <f t="shared" si="20"/>
        <v>3</v>
      </c>
    </row>
    <row r="92" spans="1:13">
      <c r="A92">
        <v>81</v>
      </c>
      <c r="B92" t="s">
        <v>1628</v>
      </c>
      <c r="C92">
        <v>103</v>
      </c>
      <c r="D92">
        <v>27</v>
      </c>
      <c r="E92" s="5">
        <v>0.11310000000000001</v>
      </c>
      <c r="F92">
        <f t="shared" si="13"/>
        <v>-2.9356380585955803E-2</v>
      </c>
      <c r="G92">
        <f t="shared" si="14"/>
        <v>5.8468100758756157E-2</v>
      </c>
      <c r="H92" s="7">
        <f t="shared" si="15"/>
        <v>-3.226063017371178E-2</v>
      </c>
      <c r="I92">
        <f t="shared" si="16"/>
        <v>69.306583685301874</v>
      </c>
      <c r="J92">
        <f t="shared" si="17"/>
        <v>0.19116534985102904</v>
      </c>
      <c r="K92" s="7">
        <f t="shared" si="18"/>
        <v>10.009833903648826</v>
      </c>
      <c r="L92">
        <f t="shared" si="19"/>
        <v>0.19116534985102904</v>
      </c>
      <c r="M92">
        <f t="shared" si="20"/>
        <v>2</v>
      </c>
    </row>
    <row r="93" spans="1:13">
      <c r="A93">
        <v>82</v>
      </c>
      <c r="B93" t="s">
        <v>1631</v>
      </c>
      <c r="C93">
        <v>105</v>
      </c>
      <c r="D93">
        <v>45</v>
      </c>
      <c r="E93" s="5">
        <v>0.89029999999999998</v>
      </c>
      <c r="F93">
        <f t="shared" si="13"/>
        <v>-2.42509230927461E-2</v>
      </c>
      <c r="G93">
        <f t="shared" si="14"/>
        <v>0.3009932882612501</v>
      </c>
      <c r="H93" s="7">
        <f t="shared" si="15"/>
        <v>0.69162368222761428</v>
      </c>
      <c r="I93">
        <f t="shared" si="16"/>
        <v>67.547477985133597</v>
      </c>
      <c r="J93">
        <f t="shared" si="17"/>
        <v>1.0573355977255503</v>
      </c>
      <c r="K93" s="7">
        <f t="shared" si="18"/>
        <v>6.1197040983802529</v>
      </c>
      <c r="L93">
        <f t="shared" si="19"/>
        <v>1.0573355977255503</v>
      </c>
      <c r="M93">
        <f t="shared" si="20"/>
        <v>2</v>
      </c>
    </row>
    <row r="94" spans="1:13">
      <c r="A94">
        <v>83</v>
      </c>
      <c r="B94" t="s">
        <v>1634</v>
      </c>
      <c r="C94">
        <v>110</v>
      </c>
      <c r="D94">
        <v>27</v>
      </c>
      <c r="E94" s="5">
        <v>0.47799999999999998</v>
      </c>
      <c r="F94">
        <f t="shared" si="13"/>
        <v>-1.1487279359721837E-2</v>
      </c>
      <c r="G94">
        <f t="shared" si="14"/>
        <v>5.8468100758756157E-2</v>
      </c>
      <c r="H94" s="7">
        <f t="shared" si="15"/>
        <v>0.30760733894008629</v>
      </c>
      <c r="I94">
        <f t="shared" si="16"/>
        <v>69.398702309792355</v>
      </c>
      <c r="J94">
        <f t="shared" si="17"/>
        <v>0.36797675911419903</v>
      </c>
      <c r="K94" s="7">
        <f t="shared" si="18"/>
        <v>7.9798614669745769</v>
      </c>
      <c r="L94">
        <f t="shared" si="19"/>
        <v>0.36797675911419903</v>
      </c>
      <c r="M94">
        <f t="shared" si="20"/>
        <v>2</v>
      </c>
    </row>
    <row r="95" spans="1:13">
      <c r="A95">
        <v>84</v>
      </c>
      <c r="B95" t="s">
        <v>1644</v>
      </c>
      <c r="C95">
        <v>117</v>
      </c>
      <c r="D95">
        <v>6</v>
      </c>
      <c r="E95" s="5">
        <v>6.6E-3</v>
      </c>
      <c r="F95">
        <f t="shared" si="13"/>
        <v>6.3818218665121313E-3</v>
      </c>
      <c r="G95">
        <f t="shared" si="14"/>
        <v>-0.22447795132748674</v>
      </c>
      <c r="H95" s="7">
        <f t="shared" si="15"/>
        <v>-0.13145476201975043</v>
      </c>
      <c r="I95">
        <f t="shared" si="16"/>
        <v>72.047029419056258</v>
      </c>
      <c r="J95">
        <f t="shared" si="17"/>
        <v>8.6792739180323847E-2</v>
      </c>
      <c r="K95" s="7">
        <f t="shared" si="18"/>
        <v>10.613751618739457</v>
      </c>
      <c r="L95">
        <f t="shared" si="19"/>
        <v>8.6792739180323847E-2</v>
      </c>
      <c r="M95">
        <f t="shared" si="20"/>
        <v>2</v>
      </c>
    </row>
    <row r="96" spans="1:13">
      <c r="A96">
        <v>85</v>
      </c>
      <c r="B96" t="s">
        <v>1647</v>
      </c>
      <c r="C96">
        <v>117</v>
      </c>
      <c r="D96">
        <v>31</v>
      </c>
      <c r="E96" s="5">
        <v>-0.15440000000000001</v>
      </c>
      <c r="F96">
        <f t="shared" si="13"/>
        <v>6.3818218665121313E-3</v>
      </c>
      <c r="G96">
        <f t="shared" si="14"/>
        <v>0.11236258687042147</v>
      </c>
      <c r="H96" s="7">
        <f t="shared" si="15"/>
        <v>-0.28141021016258816</v>
      </c>
      <c r="I96">
        <f t="shared" si="16"/>
        <v>68.186272678466736</v>
      </c>
      <c r="J96">
        <f t="shared" si="17"/>
        <v>0.2749134345439701</v>
      </c>
      <c r="K96" s="7">
        <f t="shared" si="18"/>
        <v>11.671912491346291</v>
      </c>
      <c r="L96">
        <f t="shared" si="19"/>
        <v>0.2749134345439701</v>
      </c>
      <c r="M96">
        <f t="shared" si="20"/>
        <v>2</v>
      </c>
    </row>
    <row r="97" spans="1:13">
      <c r="A97">
        <v>86</v>
      </c>
      <c r="B97" t="s">
        <v>1650</v>
      </c>
      <c r="C97">
        <v>124</v>
      </c>
      <c r="D97">
        <v>49</v>
      </c>
      <c r="E97" s="5">
        <v>-0.75639999999999996</v>
      </c>
      <c r="F97">
        <f t="shared" si="13"/>
        <v>2.42509230927461E-2</v>
      </c>
      <c r="G97">
        <f t="shared" si="14"/>
        <v>0.35488777437291541</v>
      </c>
      <c r="H97" s="7">
        <f t="shared" si="15"/>
        <v>-0.84211319017493802</v>
      </c>
      <c r="I97">
        <f t="shared" si="16"/>
        <v>65.620886906672098</v>
      </c>
      <c r="J97">
        <f t="shared" si="17"/>
        <v>1.0482600908058146</v>
      </c>
      <c r="K97" s="7">
        <f t="shared" si="18"/>
        <v>15.991325827442934</v>
      </c>
      <c r="L97">
        <f t="shared" si="19"/>
        <v>1.0482600908058146</v>
      </c>
      <c r="M97">
        <f t="shared" si="20"/>
        <v>2</v>
      </c>
    </row>
    <row r="98" spans="1:13">
      <c r="A98">
        <v>87</v>
      </c>
      <c r="B98" t="s">
        <v>1656</v>
      </c>
      <c r="C98">
        <v>127</v>
      </c>
      <c r="D98">
        <v>35</v>
      </c>
      <c r="E98" s="5">
        <v>0.4728</v>
      </c>
      <c r="F98">
        <f t="shared" si="13"/>
        <v>3.1909109332560658E-2</v>
      </c>
      <c r="G98">
        <f t="shared" si="14"/>
        <v>0.16625707298208678</v>
      </c>
      <c r="H98" s="7">
        <f t="shared" si="15"/>
        <v>0.30276405738516238</v>
      </c>
      <c r="I98">
        <f t="shared" si="16"/>
        <v>67.67123175119616</v>
      </c>
      <c r="J98">
        <f t="shared" si="17"/>
        <v>0.47625179940791912</v>
      </c>
      <c r="K98" s="7">
        <f t="shared" si="18"/>
        <v>8.0666847655555003</v>
      </c>
      <c r="L98">
        <f t="shared" si="19"/>
        <v>0.47625179940791912</v>
      </c>
      <c r="M98">
        <f t="shared" si="20"/>
        <v>2</v>
      </c>
    </row>
    <row r="99" spans="1:13">
      <c r="A99">
        <v>88</v>
      </c>
      <c r="B99" t="s">
        <v>1659</v>
      </c>
      <c r="C99">
        <v>131</v>
      </c>
      <c r="D99">
        <v>48</v>
      </c>
      <c r="E99" s="5">
        <v>2.7000000000000001E-3</v>
      </c>
      <c r="F99">
        <f t="shared" si="13"/>
        <v>4.2120024318980064E-2</v>
      </c>
      <c r="G99">
        <f t="shared" si="14"/>
        <v>0.34141415284499904</v>
      </c>
      <c r="H99" s="7">
        <f t="shared" si="15"/>
        <v>-0.13508722318594338</v>
      </c>
      <c r="I99">
        <f t="shared" si="16"/>
        <v>65.309452654667297</v>
      </c>
      <c r="J99">
        <f t="shared" si="17"/>
        <v>0.50516312002408104</v>
      </c>
      <c r="K99" s="7">
        <f t="shared" si="18"/>
        <v>10.870723359800584</v>
      </c>
      <c r="L99">
        <f t="shared" si="19"/>
        <v>0.50516312002408104</v>
      </c>
      <c r="M99">
        <f t="shared" si="20"/>
        <v>2</v>
      </c>
    </row>
    <row r="100" spans="1:13">
      <c r="A100">
        <v>89</v>
      </c>
      <c r="B100" t="s">
        <v>1663</v>
      </c>
      <c r="C100">
        <v>131</v>
      </c>
      <c r="D100">
        <v>17</v>
      </c>
      <c r="E100" s="5">
        <v>-0.28449999999999998</v>
      </c>
      <c r="F100">
        <f t="shared" si="13"/>
        <v>4.2120024318980064E-2</v>
      </c>
      <c r="G100">
        <f t="shared" si="14"/>
        <v>-7.6268114520407132E-2</v>
      </c>
      <c r="H100" s="7">
        <f t="shared" si="15"/>
        <v>-0.40258538906558933</v>
      </c>
      <c r="I100">
        <f t="shared" si="16"/>
        <v>69.867270613638226</v>
      </c>
      <c r="J100">
        <f t="shared" si="17"/>
        <v>0.23622568300387781</v>
      </c>
      <c r="K100" s="7">
        <f t="shared" si="18"/>
        <v>12.455727814727441</v>
      </c>
      <c r="L100">
        <f t="shared" si="19"/>
        <v>0.23622568300387781</v>
      </c>
      <c r="M100">
        <f t="shared" si="20"/>
        <v>2</v>
      </c>
    </row>
    <row r="101" spans="1:13">
      <c r="A101">
        <v>90</v>
      </c>
      <c r="B101" t="s">
        <v>1666</v>
      </c>
      <c r="C101">
        <v>138</v>
      </c>
      <c r="D101">
        <v>22</v>
      </c>
      <c r="E101" s="5">
        <v>-0.23469999999999999</v>
      </c>
      <c r="F101">
        <f t="shared" si="13"/>
        <v>5.9989125545214031E-2</v>
      </c>
      <c r="G101">
        <f t="shared" si="14"/>
        <v>-8.900006880825484E-3</v>
      </c>
      <c r="H101" s="7">
        <f t="shared" si="15"/>
        <v>-0.3562016541742023</v>
      </c>
      <c r="I101">
        <f t="shared" si="16"/>
        <v>68.880454301189033</v>
      </c>
      <c r="J101">
        <f t="shared" si="17"/>
        <v>0.25652431801045433</v>
      </c>
      <c r="K101" s="7">
        <f t="shared" si="18"/>
        <v>12.147479493176762</v>
      </c>
      <c r="L101">
        <f t="shared" si="19"/>
        <v>0.25652431801045433</v>
      </c>
      <c r="M101">
        <f t="shared" si="20"/>
        <v>2</v>
      </c>
    </row>
    <row r="102" spans="1:13">
      <c r="A102">
        <v>91</v>
      </c>
      <c r="B102" t="s">
        <v>1670</v>
      </c>
      <c r="C102">
        <v>139</v>
      </c>
      <c r="D102">
        <v>34</v>
      </c>
      <c r="E102" s="5">
        <v>2.4578000000000002</v>
      </c>
      <c r="F102">
        <f t="shared" si="13"/>
        <v>6.2541854291818882E-2</v>
      </c>
      <c r="G102">
        <f t="shared" si="14"/>
        <v>0.15278345145417047</v>
      </c>
      <c r="H102" s="7">
        <f t="shared" si="15"/>
        <v>2.1515936509474787</v>
      </c>
      <c r="I102">
        <f t="shared" si="16"/>
        <v>73.17468124173088</v>
      </c>
      <c r="J102">
        <f t="shared" si="17"/>
        <v>5.4241820277600095</v>
      </c>
      <c r="K102" s="7">
        <f t="shared" si="18"/>
        <v>1.0459923580665034</v>
      </c>
      <c r="L102">
        <f t="shared" si="19"/>
        <v>1.0459923580665034</v>
      </c>
      <c r="M102">
        <f t="shared" si="20"/>
        <v>3</v>
      </c>
    </row>
    <row r="103" spans="1:13">
      <c r="A103">
        <v>92</v>
      </c>
      <c r="B103" t="s">
        <v>1680</v>
      </c>
      <c r="C103">
        <v>155</v>
      </c>
      <c r="D103">
        <v>34</v>
      </c>
      <c r="E103" s="5">
        <v>0.44950000000000001</v>
      </c>
      <c r="F103">
        <f t="shared" si="13"/>
        <v>0.10338551423749652</v>
      </c>
      <c r="G103">
        <f t="shared" si="14"/>
        <v>0.15278345145417047</v>
      </c>
      <c r="H103" s="7">
        <f t="shared" si="15"/>
        <v>0.28106243041790696</v>
      </c>
      <c r="I103">
        <f t="shared" si="16"/>
        <v>66.921454935501558</v>
      </c>
      <c r="J103">
        <f t="shared" si="17"/>
        <v>0.49632460499802555</v>
      </c>
      <c r="K103" s="7">
        <f t="shared" si="18"/>
        <v>8.1968113944256071</v>
      </c>
      <c r="L103">
        <f t="shared" si="19"/>
        <v>0.49632460499802555</v>
      </c>
      <c r="M103">
        <f t="shared" si="20"/>
        <v>2</v>
      </c>
    </row>
    <row r="104" spans="1:13">
      <c r="A104">
        <v>93</v>
      </c>
      <c r="B104" t="s">
        <v>1692</v>
      </c>
      <c r="C104">
        <v>173</v>
      </c>
      <c r="D104">
        <v>7</v>
      </c>
      <c r="E104" s="5">
        <v>0.1052</v>
      </c>
      <c r="F104">
        <f t="shared" si="13"/>
        <v>0.14933463167638386</v>
      </c>
      <c r="G104">
        <f t="shared" si="14"/>
        <v>-0.21100432979957043</v>
      </c>
      <c r="H104" s="7">
        <f t="shared" si="15"/>
        <v>-3.9618692536000095E-2</v>
      </c>
      <c r="I104">
        <f t="shared" si="16"/>
        <v>70.195425620742739</v>
      </c>
      <c r="J104">
        <f t="shared" si="17"/>
        <v>0.1952439987197804</v>
      </c>
      <c r="K104" s="7">
        <f t="shared" si="18"/>
        <v>10.055624038052903</v>
      </c>
      <c r="L104">
        <f t="shared" si="19"/>
        <v>0.1952439987197804</v>
      </c>
      <c r="M104">
        <f t="shared" si="20"/>
        <v>2</v>
      </c>
    </row>
    <row r="105" spans="1:13">
      <c r="A105">
        <v>94</v>
      </c>
      <c r="B105" t="s">
        <v>1695</v>
      </c>
      <c r="C105">
        <v>174</v>
      </c>
      <c r="D105">
        <v>22</v>
      </c>
      <c r="E105" s="5">
        <v>-0.87270000000000003</v>
      </c>
      <c r="F105">
        <f t="shared" si="13"/>
        <v>0.15188736042298873</v>
      </c>
      <c r="G105">
        <f t="shared" si="14"/>
        <v>-8.900006880825484E-3</v>
      </c>
      <c r="H105" s="7">
        <f t="shared" si="15"/>
        <v>-0.95043504495141029</v>
      </c>
      <c r="I105">
        <f t="shared" si="16"/>
        <v>68.161565496570418</v>
      </c>
      <c r="J105">
        <f t="shared" si="17"/>
        <v>0.97448701969247076</v>
      </c>
      <c r="K105" s="7">
        <f t="shared" si="18"/>
        <v>16.664739562873343</v>
      </c>
      <c r="L105">
        <f t="shared" si="19"/>
        <v>0.97448701969247076</v>
      </c>
      <c r="M105">
        <f t="shared" si="20"/>
        <v>2</v>
      </c>
    </row>
    <row r="106" spans="1:13">
      <c r="A106">
        <v>95</v>
      </c>
      <c r="B106" t="s">
        <v>1699</v>
      </c>
      <c r="C106">
        <v>179</v>
      </c>
      <c r="D106">
        <v>27</v>
      </c>
      <c r="E106" s="5">
        <v>-0.6895</v>
      </c>
      <c r="F106">
        <f t="shared" si="13"/>
        <v>0.164651004156013</v>
      </c>
      <c r="G106">
        <f t="shared" si="14"/>
        <v>5.8468100758756157E-2</v>
      </c>
      <c r="H106" s="7">
        <f t="shared" si="15"/>
        <v>-0.77980251017024327</v>
      </c>
      <c r="I106">
        <f t="shared" si="16"/>
        <v>67.069019560255683</v>
      </c>
      <c r="J106">
        <f t="shared" si="17"/>
        <v>0.77022646613441959</v>
      </c>
      <c r="K106" s="7">
        <f t="shared" si="18"/>
        <v>15.33076211821828</v>
      </c>
      <c r="L106">
        <f t="shared" si="19"/>
        <v>0.77022646613441959</v>
      </c>
      <c r="M106">
        <f t="shared" si="20"/>
        <v>2</v>
      </c>
    </row>
    <row r="107" spans="1:13">
      <c r="A107">
        <v>96</v>
      </c>
      <c r="B107" t="s">
        <v>1705</v>
      </c>
      <c r="C107">
        <v>199</v>
      </c>
      <c r="D107">
        <v>82</v>
      </c>
      <c r="E107" s="5">
        <v>0.57679999999999998</v>
      </c>
      <c r="F107">
        <f t="shared" si="13"/>
        <v>0.21570557908811003</v>
      </c>
      <c r="G107">
        <f t="shared" si="14"/>
        <v>0.79951728479415429</v>
      </c>
      <c r="H107" s="7">
        <f t="shared" si="15"/>
        <v>0.39962968848364139</v>
      </c>
      <c r="I107">
        <f t="shared" si="16"/>
        <v>59.074255055701691</v>
      </c>
      <c r="J107">
        <f t="shared" si="17"/>
        <v>1.6948489335841854</v>
      </c>
      <c r="K107" s="7">
        <f t="shared" si="18"/>
        <v>8.3828543678699265</v>
      </c>
      <c r="L107">
        <f t="shared" si="19"/>
        <v>1.6948489335841854</v>
      </c>
      <c r="M107">
        <f t="shared" si="20"/>
        <v>2</v>
      </c>
    </row>
    <row r="108" spans="1:13">
      <c r="A108">
        <v>97</v>
      </c>
      <c r="B108" t="s">
        <v>1708</v>
      </c>
      <c r="C108">
        <v>204</v>
      </c>
      <c r="D108">
        <v>36</v>
      </c>
      <c r="E108" s="5">
        <v>0.48320000000000002</v>
      </c>
      <c r="F108">
        <f t="shared" si="13"/>
        <v>0.2284692228211343</v>
      </c>
      <c r="G108">
        <f t="shared" si="14"/>
        <v>0.17973069451000312</v>
      </c>
      <c r="H108" s="7">
        <f t="shared" si="15"/>
        <v>0.31245062049501027</v>
      </c>
      <c r="I108">
        <f t="shared" si="16"/>
        <v>65.167744862611897</v>
      </c>
      <c r="J108">
        <f t="shared" si="17"/>
        <v>0.65791194066884529</v>
      </c>
      <c r="K108" s="7">
        <f t="shared" si="18"/>
        <v>8.0873682626615189</v>
      </c>
      <c r="L108">
        <f t="shared" si="19"/>
        <v>0.65791194066884529</v>
      </c>
      <c r="M108">
        <f t="shared" si="20"/>
        <v>2</v>
      </c>
    </row>
    <row r="109" spans="1:13">
      <c r="A109">
        <v>98</v>
      </c>
      <c r="B109" t="s">
        <v>1717</v>
      </c>
      <c r="C109">
        <v>240</v>
      </c>
      <c r="D109">
        <v>67</v>
      </c>
      <c r="E109" s="5">
        <v>0.34129999999999999</v>
      </c>
      <c r="F109">
        <f t="shared" si="13"/>
        <v>0.32036745769890901</v>
      </c>
      <c r="G109">
        <f t="shared" si="14"/>
        <v>0.59741296187540927</v>
      </c>
      <c r="H109" s="7">
        <f t="shared" si="15"/>
        <v>0.18028491806352781</v>
      </c>
      <c r="I109">
        <f t="shared" si="16"/>
        <v>59.563640750007288</v>
      </c>
      <c r="J109">
        <f t="shared" si="17"/>
        <v>1.234233781220716</v>
      </c>
      <c r="K109" s="7">
        <f t="shared" si="18"/>
        <v>9.3506029932565227</v>
      </c>
      <c r="L109">
        <f t="shared" si="19"/>
        <v>1.234233781220716</v>
      </c>
      <c r="M109">
        <f t="shared" si="20"/>
        <v>2</v>
      </c>
    </row>
    <row r="110" spans="1:13">
      <c r="A110">
        <v>99</v>
      </c>
      <c r="B110" t="s">
        <v>1720</v>
      </c>
      <c r="C110">
        <v>240</v>
      </c>
      <c r="D110">
        <v>32</v>
      </c>
      <c r="E110" s="5">
        <v>1.0355000000000001</v>
      </c>
      <c r="F110">
        <f t="shared" si="13"/>
        <v>0.32036745769890901</v>
      </c>
      <c r="G110">
        <f t="shared" si="14"/>
        <v>0.12583620839833781</v>
      </c>
      <c r="H110" s="7">
        <f t="shared" si="15"/>
        <v>0.82686300564587545</v>
      </c>
      <c r="I110">
        <f t="shared" si="16"/>
        <v>65.594338665704157</v>
      </c>
      <c r="J110">
        <f t="shared" si="17"/>
        <v>1.4098339282556445</v>
      </c>
      <c r="K110" s="7">
        <f t="shared" si="18"/>
        <v>5.4840306435716313</v>
      </c>
      <c r="L110">
        <f t="shared" si="19"/>
        <v>1.4098339282556445</v>
      </c>
      <c r="M110">
        <f t="shared" si="20"/>
        <v>2</v>
      </c>
    </row>
    <row r="111" spans="1:13">
      <c r="A111">
        <v>100</v>
      </c>
      <c r="B111" t="s">
        <v>1723</v>
      </c>
      <c r="C111">
        <v>253</v>
      </c>
      <c r="D111">
        <v>71</v>
      </c>
      <c r="E111" s="5">
        <v>0.60709999999999997</v>
      </c>
      <c r="F111">
        <f t="shared" si="13"/>
        <v>0.35355293140477206</v>
      </c>
      <c r="G111">
        <f t="shared" si="14"/>
        <v>0.65130744798707463</v>
      </c>
      <c r="H111" s="7">
        <f t="shared" si="15"/>
        <v>0.42785111754406363</v>
      </c>
      <c r="I111">
        <f t="shared" si="16"/>
        <v>58.948898442929092</v>
      </c>
      <c r="J111">
        <f t="shared" si="17"/>
        <v>1.5783424330744662</v>
      </c>
      <c r="K111" s="7">
        <f t="shared" si="18"/>
        <v>8.0615940375276587</v>
      </c>
      <c r="L111">
        <f t="shared" si="19"/>
        <v>1.5783424330744662</v>
      </c>
      <c r="M111">
        <f t="shared" si="20"/>
        <v>2</v>
      </c>
    </row>
    <row r="112" spans="1:13">
      <c r="A112">
        <v>101</v>
      </c>
      <c r="B112" t="s">
        <v>1726</v>
      </c>
      <c r="C112">
        <v>258</v>
      </c>
      <c r="D112">
        <v>48</v>
      </c>
      <c r="E112" s="5">
        <v>4.0000000000000001E-3</v>
      </c>
      <c r="F112">
        <f t="shared" si="13"/>
        <v>0.36631657513779631</v>
      </c>
      <c r="G112">
        <f t="shared" si="14"/>
        <v>0.34141415284499904</v>
      </c>
      <c r="H112" s="7">
        <f t="shared" si="15"/>
        <v>-0.13387640279721238</v>
      </c>
      <c r="I112">
        <f t="shared" si="16"/>
        <v>61.450875315263652</v>
      </c>
      <c r="J112">
        <f t="shared" si="17"/>
        <v>0.81875601951106802</v>
      </c>
      <c r="K112" s="7">
        <f t="shared" si="18"/>
        <v>11.020898738198253</v>
      </c>
      <c r="L112">
        <f t="shared" si="19"/>
        <v>0.81875601951106802</v>
      </c>
      <c r="M112">
        <f t="shared" si="20"/>
        <v>2</v>
      </c>
    </row>
    <row r="113" spans="1:13">
      <c r="A113">
        <v>102</v>
      </c>
      <c r="B113" t="s">
        <v>1729</v>
      </c>
      <c r="C113">
        <v>282</v>
      </c>
      <c r="D113">
        <v>60</v>
      </c>
      <c r="E113" s="5">
        <v>0.1706</v>
      </c>
      <c r="F113">
        <f t="shared" si="13"/>
        <v>0.4275820650563128</v>
      </c>
      <c r="G113">
        <f t="shared" si="14"/>
        <v>0.50309761117999496</v>
      </c>
      <c r="H113" s="7">
        <f t="shared" si="15"/>
        <v>2.1294887020158842E-2</v>
      </c>
      <c r="I113">
        <f t="shared" si="16"/>
        <v>59.14609263740946</v>
      </c>
      <c r="J113">
        <f t="shared" si="17"/>
        <v>1.1488644751882946</v>
      </c>
      <c r="K113" s="7">
        <f t="shared" si="18"/>
        <v>10.270057413929885</v>
      </c>
      <c r="L113">
        <f t="shared" si="19"/>
        <v>1.1488644751882946</v>
      </c>
      <c r="M113">
        <f t="shared" si="20"/>
        <v>2</v>
      </c>
    </row>
    <row r="114" spans="1:13">
      <c r="A114">
        <v>103</v>
      </c>
      <c r="B114" t="s">
        <v>1732</v>
      </c>
      <c r="C114">
        <v>328</v>
      </c>
      <c r="D114">
        <v>93</v>
      </c>
      <c r="E114" s="5">
        <v>0.40250000000000002</v>
      </c>
      <c r="F114">
        <f t="shared" si="13"/>
        <v>0.545007587400136</v>
      </c>
      <c r="G114">
        <f t="shared" si="14"/>
        <v>0.94772712160123396</v>
      </c>
      <c r="H114" s="7">
        <f t="shared" si="15"/>
        <v>0.23728661636378665</v>
      </c>
      <c r="I114">
        <f t="shared" si="16"/>
        <v>53.65448894497986</v>
      </c>
      <c r="J114">
        <f t="shared" si="17"/>
        <v>2.3361846658002547</v>
      </c>
      <c r="K114" s="7">
        <f t="shared" si="18"/>
        <v>9.8722288575658652</v>
      </c>
      <c r="L114">
        <f t="shared" si="19"/>
        <v>2.3361846658002547</v>
      </c>
      <c r="M114">
        <f t="shared" si="20"/>
        <v>2</v>
      </c>
    </row>
    <row r="115" spans="1:13">
      <c r="A115">
        <v>104</v>
      </c>
      <c r="B115" t="s">
        <v>1735</v>
      </c>
      <c r="C115">
        <v>374</v>
      </c>
      <c r="D115">
        <v>60</v>
      </c>
      <c r="E115" s="5">
        <v>-1.55E-2</v>
      </c>
      <c r="F115">
        <f t="shared" si="13"/>
        <v>0.66243310974395919</v>
      </c>
      <c r="G115">
        <f t="shared" si="14"/>
        <v>0.50309761117999496</v>
      </c>
      <c r="H115" s="7">
        <f t="shared" si="15"/>
        <v>-0.15203870862817723</v>
      </c>
      <c r="I115">
        <f t="shared" si="16"/>
        <v>56.421477276141921</v>
      </c>
      <c r="J115">
        <f t="shared" si="17"/>
        <v>1.5210859611194407</v>
      </c>
      <c r="K115" s="7">
        <f t="shared" si="18"/>
        <v>11.650663051826426</v>
      </c>
      <c r="L115">
        <f t="shared" si="19"/>
        <v>1.5210859611194407</v>
      </c>
      <c r="M115">
        <f t="shared" si="20"/>
        <v>2</v>
      </c>
    </row>
    <row r="116" spans="1:13">
      <c r="A116">
        <v>105</v>
      </c>
      <c r="B116" t="s">
        <v>1738</v>
      </c>
      <c r="C116">
        <v>523</v>
      </c>
      <c r="D116">
        <v>92</v>
      </c>
      <c r="E116" s="5">
        <v>1.1134999999999999</v>
      </c>
      <c r="F116">
        <f t="shared" si="13"/>
        <v>1.0427896929880822</v>
      </c>
      <c r="G116">
        <f t="shared" si="14"/>
        <v>0.93425350007331764</v>
      </c>
      <c r="H116" s="7">
        <f t="shared" si="15"/>
        <v>0.8995122289697346</v>
      </c>
      <c r="I116">
        <f t="shared" si="16"/>
        <v>49.622492459851074</v>
      </c>
      <c r="J116">
        <f t="shared" si="17"/>
        <v>4.2685704788732588</v>
      </c>
      <c r="K116" s="7">
        <f t="shared" si="18"/>
        <v>7.2865537561624159</v>
      </c>
      <c r="L116">
        <f t="shared" si="19"/>
        <v>4.2685704788732588</v>
      </c>
      <c r="M116">
        <f t="shared" si="20"/>
        <v>2</v>
      </c>
    </row>
    <row r="117" spans="1:13">
      <c r="A117">
        <v>106</v>
      </c>
      <c r="B117" t="s">
        <v>1741</v>
      </c>
      <c r="C117" s="1">
        <v>1123</v>
      </c>
      <c r="D117">
        <v>140</v>
      </c>
      <c r="E117" s="5">
        <v>-0.15359999999999999</v>
      </c>
      <c r="F117">
        <f t="shared" si="13"/>
        <v>2.5744269409509939</v>
      </c>
      <c r="G117">
        <f t="shared" si="14"/>
        <v>1.5809873334133013</v>
      </c>
      <c r="H117" s="7">
        <f t="shared" si="15"/>
        <v>-0.28066508992336908</v>
      </c>
      <c r="I117">
        <f t="shared" si="16"/>
        <v>29.167207392878467</v>
      </c>
      <c r="J117">
        <f t="shared" si="17"/>
        <v>11.682069873281405</v>
      </c>
      <c r="K117" s="7">
        <f t="shared" si="18"/>
        <v>21.40648210261114</v>
      </c>
      <c r="L117">
        <f t="shared" si="19"/>
        <v>11.682069873281405</v>
      </c>
      <c r="M117">
        <f t="shared" si="20"/>
        <v>2</v>
      </c>
    </row>
    <row r="118" spans="1:13">
      <c r="A118">
        <v>107</v>
      </c>
      <c r="B118" t="s">
        <v>1744</v>
      </c>
      <c r="C118" s="1">
        <v>1502</v>
      </c>
      <c r="D118">
        <v>207</v>
      </c>
      <c r="E118" s="5">
        <v>0.30449999999999999</v>
      </c>
      <c r="F118">
        <f t="shared" si="13"/>
        <v>3.541911135914233</v>
      </c>
      <c r="G118">
        <f t="shared" si="14"/>
        <v>2.4837199757836954</v>
      </c>
      <c r="H118" s="7">
        <f t="shared" si="15"/>
        <v>0.1460093870594506</v>
      </c>
      <c r="I118">
        <f t="shared" si="16"/>
        <v>16.908082486835252</v>
      </c>
      <c r="J118">
        <f t="shared" si="17"/>
        <v>22.372070666160564</v>
      </c>
      <c r="K118" s="7">
        <f t="shared" si="18"/>
        <v>28.604928969705259</v>
      </c>
      <c r="L118">
        <f t="shared" si="19"/>
        <v>16.908082486835252</v>
      </c>
      <c r="M118">
        <f t="shared" si="20"/>
        <v>1</v>
      </c>
    </row>
    <row r="119" spans="1:13">
      <c r="A119">
        <v>108</v>
      </c>
      <c r="B119" t="s">
        <v>1747</v>
      </c>
      <c r="C119" s="1">
        <v>1817</v>
      </c>
      <c r="D119">
        <v>304</v>
      </c>
      <c r="E119" s="5">
        <v>-0.45019999999999999</v>
      </c>
      <c r="F119">
        <f t="shared" si="13"/>
        <v>4.3460206910947612</v>
      </c>
      <c r="G119">
        <f t="shared" si="14"/>
        <v>3.7906612639915793</v>
      </c>
      <c r="H119" s="7">
        <f t="shared" si="15"/>
        <v>-0.55691841861383906</v>
      </c>
      <c r="I119">
        <f t="shared" si="16"/>
        <v>6.6883336151296318</v>
      </c>
      <c r="J119">
        <f t="shared" si="17"/>
        <v>38.263318498409689</v>
      </c>
      <c r="K119" s="7">
        <f t="shared" si="18"/>
        <v>48.269288578185666</v>
      </c>
      <c r="L119">
        <f t="shared" si="19"/>
        <v>6.6883336151296318</v>
      </c>
      <c r="M119">
        <f t="shared" si="20"/>
        <v>1</v>
      </c>
    </row>
    <row r="120" spans="1:13">
      <c r="A120">
        <v>109</v>
      </c>
      <c r="B120" t="s">
        <v>1750</v>
      </c>
      <c r="C120" s="1">
        <v>2526</v>
      </c>
      <c r="D120">
        <v>440</v>
      </c>
      <c r="E120" s="5">
        <v>-0.1986</v>
      </c>
      <c r="F120">
        <f t="shared" si="13"/>
        <v>6.1559053724376014</v>
      </c>
      <c r="G120">
        <f t="shared" si="14"/>
        <v>5.6230737917882001</v>
      </c>
      <c r="H120" s="7">
        <f t="shared" si="15"/>
        <v>-0.32257810337944176</v>
      </c>
      <c r="I120">
        <f t="shared" si="16"/>
        <v>0</v>
      </c>
      <c r="J120">
        <f t="shared" si="17"/>
        <v>76.446717230529956</v>
      </c>
      <c r="K120" s="7">
        <f t="shared" si="18"/>
        <v>83.525263681034176</v>
      </c>
      <c r="L120">
        <f t="shared" si="19"/>
        <v>0</v>
      </c>
      <c r="M120">
        <f t="shared" si="20"/>
        <v>1</v>
      </c>
    </row>
    <row r="121" spans="1:13">
      <c r="A121">
        <v>110</v>
      </c>
      <c r="B121" t="s">
        <v>1753</v>
      </c>
      <c r="C121" s="1">
        <v>3129</v>
      </c>
      <c r="D121">
        <v>643</v>
      </c>
      <c r="E121" s="5">
        <v>0.20649999999999999</v>
      </c>
      <c r="F121">
        <f t="shared" si="13"/>
        <v>7.6952008066403277</v>
      </c>
      <c r="G121">
        <f t="shared" si="14"/>
        <v>8.3582189619552132</v>
      </c>
      <c r="H121" s="7">
        <f t="shared" si="15"/>
        <v>5.4732157755114579E-2</v>
      </c>
      <c r="I121">
        <f t="shared" si="16"/>
        <v>9.9928125688027247</v>
      </c>
      <c r="J121">
        <f t="shared" si="17"/>
        <v>138.44660725785795</v>
      </c>
      <c r="K121" s="7">
        <f t="shared" si="18"/>
        <v>141.53529636345149</v>
      </c>
      <c r="L121">
        <f t="shared" si="19"/>
        <v>9.9928125688027247</v>
      </c>
      <c r="M121">
        <f t="shared" si="20"/>
        <v>1</v>
      </c>
    </row>
    <row r="122" spans="1:13">
      <c r="A122">
        <v>111</v>
      </c>
      <c r="B122" t="s">
        <v>1756</v>
      </c>
      <c r="C122" s="1">
        <v>3325</v>
      </c>
      <c r="D122">
        <v>664</v>
      </c>
      <c r="E122" s="5">
        <v>2.6599999999999999E-2</v>
      </c>
      <c r="F122">
        <f t="shared" si="13"/>
        <v>8.1955356409748781</v>
      </c>
      <c r="G122">
        <f t="shared" si="14"/>
        <v>8.6411650140414569</v>
      </c>
      <c r="H122" s="7">
        <f t="shared" si="15"/>
        <v>-0.11282675603927368</v>
      </c>
      <c r="I122">
        <f t="shared" si="16"/>
        <v>13.312961885886617</v>
      </c>
      <c r="J122">
        <f t="shared" si="17"/>
        <v>151.62533536066289</v>
      </c>
      <c r="K122" s="7">
        <f t="shared" si="18"/>
        <v>155.4737790584291</v>
      </c>
      <c r="L122">
        <f t="shared" si="19"/>
        <v>13.312961885886617</v>
      </c>
      <c r="M122">
        <f t="shared" si="20"/>
        <v>1</v>
      </c>
    </row>
    <row r="123" spans="1:13">
      <c r="A123">
        <v>112</v>
      </c>
      <c r="B123" t="s">
        <v>3665</v>
      </c>
      <c r="C123">
        <v>2</v>
      </c>
      <c r="D123">
        <v>2</v>
      </c>
      <c r="E123" s="5">
        <v>-0.49869999999999998</v>
      </c>
      <c r="F123">
        <f t="shared" si="13"/>
        <v>-0.2871819839930459</v>
      </c>
      <c r="G123">
        <f t="shared" si="14"/>
        <v>-0.27837243743915208</v>
      </c>
      <c r="H123" s="7">
        <f t="shared" si="15"/>
        <v>-0.60209133311649521</v>
      </c>
      <c r="I123">
        <f t="shared" si="16"/>
        <v>76.418569924656239</v>
      </c>
      <c r="J123">
        <f t="shared" si="17"/>
        <v>0.24355508296278025</v>
      </c>
      <c r="K123" s="7">
        <f t="shared" si="18"/>
        <v>13.971371749701836</v>
      </c>
      <c r="L123">
        <f t="shared" si="19"/>
        <v>0.24355508296278025</v>
      </c>
      <c r="M123">
        <f t="shared" si="20"/>
        <v>2</v>
      </c>
    </row>
    <row r="124" spans="1:13">
      <c r="A124">
        <v>113</v>
      </c>
      <c r="B124" t="s">
        <v>3669</v>
      </c>
      <c r="C124">
        <v>2</v>
      </c>
      <c r="D124">
        <v>1</v>
      </c>
      <c r="E124" s="5">
        <v>0.7097</v>
      </c>
      <c r="F124">
        <f t="shared" si="13"/>
        <v>-0.2871819839930459</v>
      </c>
      <c r="G124">
        <f t="shared" si="14"/>
        <v>-0.29184605896706839</v>
      </c>
      <c r="H124" s="7">
        <f t="shared" si="15"/>
        <v>0.52341278822390935</v>
      </c>
      <c r="I124">
        <f t="shared" si="16"/>
        <v>77.215352112131015</v>
      </c>
      <c r="J124">
        <f t="shared" si="17"/>
        <v>0.39977913986091951</v>
      </c>
      <c r="K124" s="7">
        <f t="shared" si="18"/>
        <v>6.8520203809470148</v>
      </c>
      <c r="L124">
        <f t="shared" si="19"/>
        <v>0.39977913986091951</v>
      </c>
      <c r="M124">
        <f t="shared" si="20"/>
        <v>2</v>
      </c>
    </row>
    <row r="125" spans="1:13">
      <c r="A125">
        <v>114</v>
      </c>
      <c r="B125" t="s">
        <v>3741</v>
      </c>
      <c r="C125">
        <v>3</v>
      </c>
      <c r="D125">
        <v>1</v>
      </c>
      <c r="E125" s="5">
        <v>-2.1999999999999999E-2</v>
      </c>
      <c r="F125">
        <f t="shared" si="13"/>
        <v>-0.28462925524644106</v>
      </c>
      <c r="G125">
        <f t="shared" si="14"/>
        <v>-0.29184605896706839</v>
      </c>
      <c r="H125" s="7">
        <f t="shared" si="15"/>
        <v>-0.15809281057183214</v>
      </c>
      <c r="I125">
        <f t="shared" si="16"/>
        <v>76.493818542805968</v>
      </c>
      <c r="J125">
        <f t="shared" si="17"/>
        <v>2.4537046085136459E-3</v>
      </c>
      <c r="K125" s="7">
        <f t="shared" si="18"/>
        <v>10.86133218537335</v>
      </c>
      <c r="L125">
        <f t="shared" si="19"/>
        <v>2.4537046085136459E-3</v>
      </c>
      <c r="M125">
        <f t="shared" si="20"/>
        <v>2</v>
      </c>
    </row>
    <row r="126" spans="1:13">
      <c r="A126">
        <v>115</v>
      </c>
      <c r="B126" t="s">
        <v>3787</v>
      </c>
      <c r="C126">
        <v>4</v>
      </c>
      <c r="D126">
        <v>3</v>
      </c>
      <c r="E126" s="5">
        <v>-0.5998</v>
      </c>
      <c r="F126">
        <f t="shared" si="13"/>
        <v>-0.28207652649983622</v>
      </c>
      <c r="G126">
        <f t="shared" si="14"/>
        <v>-0.26489881591123571</v>
      </c>
      <c r="H126" s="7">
        <f t="shared" si="15"/>
        <v>-0.69625590334780518</v>
      </c>
      <c r="I126">
        <f t="shared" si="16"/>
        <v>76.255467458254202</v>
      </c>
      <c r="J126">
        <f t="shared" si="17"/>
        <v>0.34581157276448032</v>
      </c>
      <c r="K126" s="7">
        <f t="shared" si="18"/>
        <v>14.676224645744879</v>
      </c>
      <c r="L126">
        <f t="shared" si="19"/>
        <v>0.34581157276448032</v>
      </c>
      <c r="M126">
        <f t="shared" si="20"/>
        <v>2</v>
      </c>
    </row>
    <row r="127" spans="1:13">
      <c r="A127">
        <v>116</v>
      </c>
      <c r="B127" t="s">
        <v>3816</v>
      </c>
      <c r="C127">
        <v>5</v>
      </c>
      <c r="D127">
        <v>4</v>
      </c>
      <c r="E127" s="5">
        <v>1.3734999999999999</v>
      </c>
      <c r="F127">
        <f t="shared" si="13"/>
        <v>-0.27952379775323133</v>
      </c>
      <c r="G127">
        <f t="shared" si="14"/>
        <v>-0.25142519438331939</v>
      </c>
      <c r="H127" s="7">
        <f t="shared" si="15"/>
        <v>1.1416763067159323</v>
      </c>
      <c r="I127">
        <f t="shared" si="16"/>
        <v>78.068527920557031</v>
      </c>
      <c r="J127">
        <f t="shared" si="17"/>
        <v>1.565379198012512</v>
      </c>
      <c r="K127" s="7">
        <f t="shared" si="18"/>
        <v>4.0031403305429247</v>
      </c>
      <c r="L127">
        <f t="shared" si="19"/>
        <v>1.565379198012512</v>
      </c>
      <c r="M127">
        <f t="shared" si="20"/>
        <v>2</v>
      </c>
    </row>
    <row r="128" spans="1:13">
      <c r="A128">
        <v>117</v>
      </c>
      <c r="B128" t="s">
        <v>3829</v>
      </c>
      <c r="C128">
        <v>5</v>
      </c>
      <c r="D128">
        <v>4</v>
      </c>
      <c r="E128" s="5">
        <v>-0.28239999999999998</v>
      </c>
      <c r="F128">
        <f t="shared" si="13"/>
        <v>-0.27952379775323133</v>
      </c>
      <c r="G128">
        <f t="shared" si="14"/>
        <v>-0.25142519438331939</v>
      </c>
      <c r="H128" s="7">
        <f t="shared" si="15"/>
        <v>-0.40062944843763926</v>
      </c>
      <c r="I128">
        <f t="shared" si="16"/>
        <v>75.930578955538664</v>
      </c>
      <c r="J128">
        <f t="shared" si="17"/>
        <v>8.678558805927919E-2</v>
      </c>
      <c r="K128" s="7">
        <f t="shared" si="18"/>
        <v>12.499918085825522</v>
      </c>
      <c r="L128">
        <f t="shared" si="19"/>
        <v>8.678558805927919E-2</v>
      </c>
      <c r="M128">
        <f t="shared" si="20"/>
        <v>2</v>
      </c>
    </row>
    <row r="129" spans="1:13">
      <c r="A129">
        <v>118</v>
      </c>
      <c r="B129" t="s">
        <v>3863</v>
      </c>
      <c r="C129">
        <v>7</v>
      </c>
      <c r="D129">
        <v>1</v>
      </c>
      <c r="E129" s="5">
        <v>-0.16200000000000001</v>
      </c>
      <c r="F129">
        <f t="shared" si="13"/>
        <v>-0.27441834026002165</v>
      </c>
      <c r="G129">
        <f t="shared" si="14"/>
        <v>-0.29184605896706839</v>
      </c>
      <c r="H129" s="7">
        <f t="shared" si="15"/>
        <v>-0.28848885243516936</v>
      </c>
      <c r="I129">
        <f t="shared" si="16"/>
        <v>76.336501967970023</v>
      </c>
      <c r="J129">
        <f t="shared" si="17"/>
        <v>3.2306338872264161E-2</v>
      </c>
      <c r="K129" s="7">
        <f t="shared" si="18"/>
        <v>11.72966389451897</v>
      </c>
      <c r="L129">
        <f t="shared" si="19"/>
        <v>3.2306338872264161E-2</v>
      </c>
      <c r="M129">
        <f t="shared" si="20"/>
        <v>2</v>
      </c>
    </row>
    <row r="130" spans="1:13">
      <c r="A130">
        <v>119</v>
      </c>
      <c r="B130" t="s">
        <v>852</v>
      </c>
      <c r="C130">
        <v>7</v>
      </c>
      <c r="D130">
        <v>2</v>
      </c>
      <c r="E130" s="5">
        <v>-4.9299999999999997E-2</v>
      </c>
      <c r="F130">
        <f t="shared" si="13"/>
        <v>-0.27441834026002165</v>
      </c>
      <c r="G130">
        <f t="shared" si="14"/>
        <v>-0.27837243743915208</v>
      </c>
      <c r="H130" s="7">
        <f t="shared" si="15"/>
        <v>-0.18352003873518291</v>
      </c>
      <c r="I130">
        <f t="shared" si="16"/>
        <v>76.195467791885676</v>
      </c>
      <c r="J130">
        <f t="shared" si="17"/>
        <v>5.7874407910367123E-3</v>
      </c>
      <c r="K130" s="7">
        <f t="shared" si="18"/>
        <v>11.020230712196955</v>
      </c>
      <c r="L130">
        <f t="shared" si="19"/>
        <v>5.7874407910367123E-3</v>
      </c>
      <c r="M130">
        <f t="shared" si="20"/>
        <v>2</v>
      </c>
    </row>
    <row r="131" spans="1:13">
      <c r="A131">
        <v>120</v>
      </c>
      <c r="B131" t="s">
        <v>3866</v>
      </c>
      <c r="C131">
        <v>7</v>
      </c>
      <c r="D131">
        <v>1</v>
      </c>
      <c r="E131" s="5">
        <v>-0.38319999999999999</v>
      </c>
      <c r="F131">
        <f t="shared" si="13"/>
        <v>-0.27441834026002165</v>
      </c>
      <c r="G131">
        <f t="shared" si="14"/>
        <v>-0.29184605896706839</v>
      </c>
      <c r="H131" s="7">
        <f t="shared" si="15"/>
        <v>-0.49451459857924207</v>
      </c>
      <c r="I131">
        <f t="shared" si="16"/>
        <v>76.364902049321671</v>
      </c>
      <c r="J131">
        <f t="shared" si="17"/>
        <v>0.14878505090233962</v>
      </c>
      <c r="K131" s="7">
        <f t="shared" si="18"/>
        <v>13.178682099266098</v>
      </c>
      <c r="L131">
        <f t="shared" si="19"/>
        <v>0.14878505090233962</v>
      </c>
      <c r="M131">
        <f t="shared" si="20"/>
        <v>2</v>
      </c>
    </row>
    <row r="132" spans="1:13">
      <c r="A132">
        <v>121</v>
      </c>
      <c r="B132" t="s">
        <v>949</v>
      </c>
      <c r="C132">
        <v>9</v>
      </c>
      <c r="D132">
        <v>3</v>
      </c>
      <c r="E132" s="5">
        <v>-0.4914</v>
      </c>
      <c r="F132">
        <f t="shared" si="13"/>
        <v>-0.26931288276681192</v>
      </c>
      <c r="G132">
        <f t="shared" si="14"/>
        <v>-0.26489881591123571</v>
      </c>
      <c r="H132" s="7">
        <f t="shared" si="15"/>
        <v>-0.59529211093362122</v>
      </c>
      <c r="I132">
        <f t="shared" si="16"/>
        <v>76.026023985947219</v>
      </c>
      <c r="J132">
        <f t="shared" si="17"/>
        <v>0.23748384359402669</v>
      </c>
      <c r="K132" s="7">
        <f t="shared" si="18"/>
        <v>13.908754836867486</v>
      </c>
      <c r="L132">
        <f t="shared" si="19"/>
        <v>0.23748384359402669</v>
      </c>
      <c r="M132">
        <f t="shared" si="20"/>
        <v>2</v>
      </c>
    </row>
    <row r="133" spans="1:13">
      <c r="A133">
        <v>122</v>
      </c>
      <c r="B133" t="s">
        <v>957</v>
      </c>
      <c r="C133">
        <v>9</v>
      </c>
      <c r="D133">
        <v>1</v>
      </c>
      <c r="E133" s="5">
        <v>-0.26750000000000002</v>
      </c>
      <c r="F133">
        <f t="shared" si="13"/>
        <v>-0.26931288276681192</v>
      </c>
      <c r="G133">
        <f t="shared" si="14"/>
        <v>-0.29184605896706839</v>
      </c>
      <c r="H133" s="7">
        <f t="shared" si="15"/>
        <v>-0.38675158398218412</v>
      </c>
      <c r="I133">
        <f t="shared" si="16"/>
        <v>76.273824703483442</v>
      </c>
      <c r="J133">
        <f t="shared" si="17"/>
        <v>7.7349263877154989E-2</v>
      </c>
      <c r="K133" s="7">
        <f t="shared" si="18"/>
        <v>12.407803282785117</v>
      </c>
      <c r="L133">
        <f t="shared" si="19"/>
        <v>7.7349263877154989E-2</v>
      </c>
      <c r="M133">
        <f t="shared" si="20"/>
        <v>2</v>
      </c>
    </row>
    <row r="134" spans="1:13">
      <c r="A134">
        <v>123</v>
      </c>
      <c r="B134" t="s">
        <v>3897</v>
      </c>
      <c r="C134">
        <v>9</v>
      </c>
      <c r="D134">
        <v>4</v>
      </c>
      <c r="E134" s="5">
        <v>-0.94930000000000003</v>
      </c>
      <c r="F134">
        <f t="shared" si="13"/>
        <v>-0.26931288276681192</v>
      </c>
      <c r="G134">
        <f t="shared" si="14"/>
        <v>-0.25142519438331939</v>
      </c>
      <c r="H134" s="7">
        <f t="shared" si="15"/>
        <v>-1.0217803078566361</v>
      </c>
      <c r="I134">
        <f t="shared" si="16"/>
        <v>76.282051688288036</v>
      </c>
      <c r="J134">
        <f t="shared" si="17"/>
        <v>0.83523146528112446</v>
      </c>
      <c r="K134" s="7">
        <f t="shared" si="18"/>
        <v>17.260961748203265</v>
      </c>
      <c r="L134">
        <f t="shared" si="19"/>
        <v>0.83523146528112446</v>
      </c>
      <c r="M134">
        <f t="shared" si="20"/>
        <v>2</v>
      </c>
    </row>
    <row r="135" spans="1:13">
      <c r="A135">
        <v>124</v>
      </c>
      <c r="B135" t="s">
        <v>3901</v>
      </c>
      <c r="C135">
        <v>9</v>
      </c>
      <c r="D135">
        <v>3</v>
      </c>
      <c r="E135" s="5">
        <v>-0.1774</v>
      </c>
      <c r="F135">
        <f t="shared" si="13"/>
        <v>-0.26931288276681192</v>
      </c>
      <c r="G135">
        <f t="shared" si="14"/>
        <v>-0.26489881591123571</v>
      </c>
      <c r="H135" s="7">
        <f t="shared" si="15"/>
        <v>-0.30283241704013641</v>
      </c>
      <c r="I135">
        <f t="shared" si="16"/>
        <v>75.952040948159961</v>
      </c>
      <c r="J135">
        <f t="shared" si="17"/>
        <v>3.8470561534507369E-2</v>
      </c>
      <c r="K135" s="7">
        <f t="shared" si="18"/>
        <v>11.818161985580328</v>
      </c>
      <c r="L135">
        <f t="shared" si="19"/>
        <v>3.8470561534507369E-2</v>
      </c>
      <c r="M135">
        <f t="shared" si="20"/>
        <v>2</v>
      </c>
    </row>
    <row r="136" spans="1:13">
      <c r="A136">
        <v>125</v>
      </c>
      <c r="B136" t="s">
        <v>983</v>
      </c>
      <c r="C136">
        <v>9</v>
      </c>
      <c r="D136">
        <v>2</v>
      </c>
      <c r="E136" s="5">
        <v>-6.4000000000000003E-3</v>
      </c>
      <c r="F136">
        <f t="shared" si="13"/>
        <v>-0.26931288276681192</v>
      </c>
      <c r="G136">
        <f t="shared" si="14"/>
        <v>-0.27837243743915208</v>
      </c>
      <c r="H136" s="7">
        <f t="shared" si="15"/>
        <v>-0.14356296590706027</v>
      </c>
      <c r="I136">
        <f t="shared" si="16"/>
        <v>76.142543642918028</v>
      </c>
      <c r="J136">
        <f t="shared" si="17"/>
        <v>1.4927544040045238E-3</v>
      </c>
      <c r="K136" s="7">
        <f t="shared" si="18"/>
        <v>10.75505029775468</v>
      </c>
      <c r="L136">
        <f t="shared" si="19"/>
        <v>1.4927544040045238E-3</v>
      </c>
      <c r="M136">
        <f t="shared" si="20"/>
        <v>2</v>
      </c>
    </row>
    <row r="137" spans="1:13">
      <c r="A137">
        <v>126</v>
      </c>
      <c r="B137" t="s">
        <v>3926</v>
      </c>
      <c r="C137">
        <v>12</v>
      </c>
      <c r="D137">
        <v>2</v>
      </c>
      <c r="E137" s="5">
        <v>-0.51680000000000004</v>
      </c>
      <c r="F137">
        <f t="shared" si="13"/>
        <v>-0.26165469652699735</v>
      </c>
      <c r="G137">
        <f t="shared" si="14"/>
        <v>-0.27837243743915208</v>
      </c>
      <c r="H137" s="7">
        <f t="shared" si="15"/>
        <v>-0.61894967852882676</v>
      </c>
      <c r="I137">
        <f t="shared" si="16"/>
        <v>76.099980945787152</v>
      </c>
      <c r="J137">
        <f t="shared" si="17"/>
        <v>0.26073136227618332</v>
      </c>
      <c r="K137" s="7">
        <f t="shared" si="18"/>
        <v>14.085334063268789</v>
      </c>
      <c r="L137">
        <f t="shared" si="19"/>
        <v>0.26073136227618332</v>
      </c>
      <c r="M137">
        <f t="shared" si="20"/>
        <v>2</v>
      </c>
    </row>
    <row r="138" spans="1:13">
      <c r="A138">
        <v>127</v>
      </c>
      <c r="B138" t="s">
        <v>3933</v>
      </c>
      <c r="C138">
        <v>13</v>
      </c>
      <c r="D138">
        <v>5</v>
      </c>
      <c r="E138" s="5">
        <v>-0.33560000000000001</v>
      </c>
      <c r="F138">
        <f t="shared" si="13"/>
        <v>-0.25910196778039252</v>
      </c>
      <c r="G138">
        <f t="shared" si="14"/>
        <v>-0.23795157285540308</v>
      </c>
      <c r="H138" s="7">
        <f t="shared" si="15"/>
        <v>-0.45017994434570741</v>
      </c>
      <c r="I138">
        <f t="shared" si="16"/>
        <v>75.520219729864394</v>
      </c>
      <c r="J138">
        <f t="shared" si="17"/>
        <v>0.1198470940286971</v>
      </c>
      <c r="K138" s="7">
        <f t="shared" si="18"/>
        <v>12.839669225315111</v>
      </c>
      <c r="L138">
        <f t="shared" si="19"/>
        <v>0.1198470940286971</v>
      </c>
      <c r="M138">
        <f t="shared" si="20"/>
        <v>2</v>
      </c>
    </row>
    <row r="139" spans="1:13">
      <c r="A139">
        <v>128</v>
      </c>
      <c r="B139" t="s">
        <v>3936</v>
      </c>
      <c r="C139">
        <v>13</v>
      </c>
      <c r="D139">
        <v>1</v>
      </c>
      <c r="E139" s="5">
        <v>-0.17799999999999999</v>
      </c>
      <c r="F139">
        <f t="shared" si="13"/>
        <v>-0.25910196778039252</v>
      </c>
      <c r="G139">
        <f t="shared" si="14"/>
        <v>-0.29184605896706839</v>
      </c>
      <c r="H139" s="7">
        <f t="shared" si="15"/>
        <v>-0.30339125721955074</v>
      </c>
      <c r="I139">
        <f t="shared" si="16"/>
        <v>76.138964150975013</v>
      </c>
      <c r="J139">
        <f t="shared" si="17"/>
        <v>3.8274350212117773E-2</v>
      </c>
      <c r="K139" s="7">
        <f t="shared" si="18"/>
        <v>11.824667599614234</v>
      </c>
      <c r="L139">
        <f t="shared" si="19"/>
        <v>3.8274350212117773E-2</v>
      </c>
      <c r="M139">
        <f t="shared" si="20"/>
        <v>2</v>
      </c>
    </row>
    <row r="140" spans="1:13">
      <c r="A140">
        <v>129</v>
      </c>
      <c r="B140" t="s">
        <v>3964</v>
      </c>
      <c r="C140">
        <v>15</v>
      </c>
      <c r="D140">
        <v>3</v>
      </c>
      <c r="E140" s="5">
        <v>-9.4799999999999995E-2</v>
      </c>
      <c r="F140">
        <f t="shared" si="13"/>
        <v>-0.25399651028718284</v>
      </c>
      <c r="G140">
        <f t="shared" si="14"/>
        <v>-0.26489881591123571</v>
      </c>
      <c r="H140" s="7">
        <f t="shared" si="15"/>
        <v>-0.22589875234076748</v>
      </c>
      <c r="I140">
        <f t="shared" si="16"/>
        <v>75.764410472094909</v>
      </c>
      <c r="J140">
        <f t="shared" si="17"/>
        <v>1.5084824360820486E-2</v>
      </c>
      <c r="K140" s="7">
        <f t="shared" si="18"/>
        <v>11.289831860869548</v>
      </c>
      <c r="L140">
        <f t="shared" si="19"/>
        <v>1.5084824360820486E-2</v>
      </c>
      <c r="M140">
        <f t="shared" si="20"/>
        <v>2</v>
      </c>
    </row>
    <row r="141" spans="1:13">
      <c r="A141">
        <v>130</v>
      </c>
      <c r="B141" t="s">
        <v>1167</v>
      </c>
      <c r="C141">
        <v>17</v>
      </c>
      <c r="D141">
        <v>2</v>
      </c>
      <c r="E141" s="5">
        <v>-0.25979999999999998</v>
      </c>
      <c r="F141">
        <f t="shared" ref="F141:F204" si="21">STANDARDIZE(C141,$C$9,$C$10)</f>
        <v>-0.24889105279397311</v>
      </c>
      <c r="G141">
        <f t="shared" ref="G141:G204" si="22">STANDARDIZE(D141,$D$9,$D$10)</f>
        <v>-0.27837243743915208</v>
      </c>
      <c r="H141" s="7">
        <f t="shared" ref="H141:H204" si="23">STANDARDIZE(E141,E$9,E$10)</f>
        <v>-0.37957980167970057</v>
      </c>
      <c r="I141">
        <f t="shared" ref="I141:I204" si="24">SUMXMY2($D$3:$F$3,F141:H141)</f>
        <v>75.851734038729987</v>
      </c>
      <c r="J141">
        <f t="shared" ref="J141:J204" si="25">SUMXMY2($D$4:$F$4,F141:H141)</f>
        <v>7.4429834346445012E-2</v>
      </c>
      <c r="K141" s="7">
        <f t="shared" ref="K141:K204" si="26">SUMXMY2($D$5:$F$5, F141:H141)</f>
        <v>12.344703436564508</v>
      </c>
      <c r="L141">
        <f t="shared" ref="L141:L204" si="27">MIN(I141:K141)</f>
        <v>7.4429834346445012E-2</v>
      </c>
      <c r="M141">
        <f t="shared" ref="M141:M204" si="28">MATCH(L141,I141:K141,0)</f>
        <v>2</v>
      </c>
    </row>
    <row r="142" spans="1:13">
      <c r="A142">
        <v>131</v>
      </c>
      <c r="B142" t="s">
        <v>3978</v>
      </c>
      <c r="C142">
        <v>18</v>
      </c>
      <c r="D142">
        <v>3</v>
      </c>
      <c r="E142" s="5">
        <v>-0.47489999999999999</v>
      </c>
      <c r="F142">
        <f t="shared" si="21"/>
        <v>-0.24633832404736827</v>
      </c>
      <c r="G142">
        <f t="shared" si="22"/>
        <v>-0.26489881591123571</v>
      </c>
      <c r="H142" s="7">
        <f t="shared" si="23"/>
        <v>-0.57992400599972793</v>
      </c>
      <c r="I142">
        <f t="shared" si="24"/>
        <v>75.723172691795867</v>
      </c>
      <c r="J142">
        <f t="shared" si="25"/>
        <v>0.22376477954677435</v>
      </c>
      <c r="K142" s="7">
        <f t="shared" si="26"/>
        <v>13.784611693855517</v>
      </c>
      <c r="L142">
        <f t="shared" si="27"/>
        <v>0.22376477954677435</v>
      </c>
      <c r="M142">
        <f t="shared" si="28"/>
        <v>2</v>
      </c>
    </row>
    <row r="143" spans="1:13">
      <c r="A143">
        <v>132</v>
      </c>
      <c r="B143" t="s">
        <v>3986</v>
      </c>
      <c r="C143">
        <v>18</v>
      </c>
      <c r="D143">
        <v>1</v>
      </c>
      <c r="E143" s="5">
        <v>-0.123</v>
      </c>
      <c r="F143">
        <f t="shared" si="21"/>
        <v>-0.24633832404736827</v>
      </c>
      <c r="G143">
        <f t="shared" si="22"/>
        <v>-0.29184605896706839</v>
      </c>
      <c r="H143" s="7">
        <f t="shared" si="23"/>
        <v>-0.25216424077323968</v>
      </c>
      <c r="I143">
        <f t="shared" si="24"/>
        <v>75.979959302087366</v>
      </c>
      <c r="J143">
        <f t="shared" si="25"/>
        <v>2.1648349697109898E-2</v>
      </c>
      <c r="K143" s="7">
        <f t="shared" si="26"/>
        <v>11.470588528936096</v>
      </c>
      <c r="L143">
        <f t="shared" si="27"/>
        <v>2.1648349697109898E-2</v>
      </c>
      <c r="M143">
        <f t="shared" si="28"/>
        <v>2</v>
      </c>
    </row>
    <row r="144" spans="1:13">
      <c r="A144">
        <v>133</v>
      </c>
      <c r="B144" t="s">
        <v>3990</v>
      </c>
      <c r="C144">
        <v>19</v>
      </c>
      <c r="D144">
        <v>4</v>
      </c>
      <c r="E144" s="5">
        <v>-7.0099999999999996E-2</v>
      </c>
      <c r="F144">
        <f t="shared" si="21"/>
        <v>-0.24378559530076341</v>
      </c>
      <c r="G144">
        <f t="shared" si="22"/>
        <v>-0.25142519438331939</v>
      </c>
      <c r="H144" s="7">
        <f t="shared" si="23"/>
        <v>-0.20289316495487872</v>
      </c>
      <c r="I144">
        <f t="shared" si="24"/>
        <v>75.480107305567927</v>
      </c>
      <c r="J144">
        <f t="shared" si="25"/>
        <v>1.1760499388369648E-2</v>
      </c>
      <c r="K144" s="7">
        <f t="shared" si="26"/>
        <v>11.128817111252076</v>
      </c>
      <c r="L144">
        <f t="shared" si="27"/>
        <v>1.1760499388369648E-2</v>
      </c>
      <c r="M144">
        <f t="shared" si="28"/>
        <v>2</v>
      </c>
    </row>
    <row r="145" spans="1:13">
      <c r="A145">
        <v>134</v>
      </c>
      <c r="B145" t="s">
        <v>3998</v>
      </c>
      <c r="C145">
        <v>22</v>
      </c>
      <c r="D145">
        <v>2</v>
      </c>
      <c r="E145" s="5">
        <v>-0.71220000000000006</v>
      </c>
      <c r="F145">
        <f t="shared" si="21"/>
        <v>-0.23612740906094887</v>
      </c>
      <c r="G145">
        <f t="shared" si="22"/>
        <v>-0.27837243743915208</v>
      </c>
      <c r="H145" s="7">
        <f t="shared" si="23"/>
        <v>-0.80094529695808447</v>
      </c>
      <c r="I145">
        <f t="shared" si="24"/>
        <v>75.913985848106122</v>
      </c>
      <c r="J145">
        <f t="shared" si="25"/>
        <v>0.48109981038741245</v>
      </c>
      <c r="K145" s="7">
        <f t="shared" si="26"/>
        <v>15.470568346984079</v>
      </c>
      <c r="L145">
        <f t="shared" si="27"/>
        <v>0.48109981038741245</v>
      </c>
      <c r="M145">
        <f t="shared" si="28"/>
        <v>2</v>
      </c>
    </row>
    <row r="146" spans="1:13">
      <c r="A146">
        <v>135</v>
      </c>
      <c r="B146" t="s">
        <v>4016</v>
      </c>
      <c r="C146">
        <v>29</v>
      </c>
      <c r="D146">
        <v>10</v>
      </c>
      <c r="E146" s="5">
        <v>4.6536999999999997</v>
      </c>
      <c r="F146">
        <f t="shared" si="21"/>
        <v>-0.21825830783471489</v>
      </c>
      <c r="G146">
        <f t="shared" si="22"/>
        <v>-0.17058346521582143</v>
      </c>
      <c r="H146" s="7">
        <f t="shared" si="23"/>
        <v>4.1968555675739223</v>
      </c>
      <c r="I146">
        <f t="shared" si="24"/>
        <v>94.621707740685082</v>
      </c>
      <c r="J146">
        <f t="shared" si="25"/>
        <v>18.557315108675535</v>
      </c>
      <c r="K146" s="7">
        <f t="shared" si="26"/>
        <v>1.1813311111034366</v>
      </c>
      <c r="L146">
        <f t="shared" si="27"/>
        <v>1.1813311111034366</v>
      </c>
      <c r="M146">
        <f t="shared" si="28"/>
        <v>3</v>
      </c>
    </row>
    <row r="147" spans="1:13">
      <c r="A147">
        <v>136</v>
      </c>
      <c r="B147" t="s">
        <v>4032</v>
      </c>
      <c r="C147">
        <v>46</v>
      </c>
      <c r="D147">
        <v>14</v>
      </c>
      <c r="E147" s="5">
        <v>0.54200000000000004</v>
      </c>
      <c r="F147">
        <f t="shared" si="21"/>
        <v>-0.1748619191424324</v>
      </c>
      <c r="G147">
        <f t="shared" si="22"/>
        <v>-0.11668897910415611</v>
      </c>
      <c r="H147" s="7">
        <f t="shared" si="23"/>
        <v>0.3672169580776119</v>
      </c>
      <c r="I147">
        <f t="shared" si="24"/>
        <v>73.499308393072027</v>
      </c>
      <c r="J147">
        <f t="shared" si="25"/>
        <v>0.26824694853277053</v>
      </c>
      <c r="K147" s="7">
        <f t="shared" si="26"/>
        <v>7.6249123946998241</v>
      </c>
      <c r="L147">
        <f t="shared" si="27"/>
        <v>0.26824694853277053</v>
      </c>
      <c r="M147">
        <f t="shared" si="28"/>
        <v>2</v>
      </c>
    </row>
    <row r="148" spans="1:13">
      <c r="A148">
        <v>137</v>
      </c>
      <c r="B148" t="s">
        <v>1513</v>
      </c>
      <c r="C148">
        <v>50</v>
      </c>
      <c r="D148">
        <v>13</v>
      </c>
      <c r="E148" s="5">
        <v>-0.43519999999999998</v>
      </c>
      <c r="F148">
        <f t="shared" si="21"/>
        <v>-0.164651004156013</v>
      </c>
      <c r="G148">
        <f t="shared" si="22"/>
        <v>-0.13016260063207244</v>
      </c>
      <c r="H148" s="7">
        <f t="shared" si="23"/>
        <v>-0.54294741412848158</v>
      </c>
      <c r="I148">
        <f t="shared" si="24"/>
        <v>73.097724529887245</v>
      </c>
      <c r="J148">
        <f t="shared" si="25"/>
        <v>0.22780240490080783</v>
      </c>
      <c r="K148" s="7">
        <f t="shared" si="26"/>
        <v>13.470349738551747</v>
      </c>
      <c r="L148">
        <f t="shared" si="27"/>
        <v>0.22780240490080783</v>
      </c>
      <c r="M148">
        <f t="shared" si="28"/>
        <v>2</v>
      </c>
    </row>
    <row r="149" spans="1:13">
      <c r="A149">
        <v>138</v>
      </c>
      <c r="B149" t="s">
        <v>4048</v>
      </c>
      <c r="C149">
        <v>52</v>
      </c>
      <c r="D149">
        <v>13</v>
      </c>
      <c r="E149" s="5">
        <v>-0.4491</v>
      </c>
      <c r="F149">
        <f t="shared" si="21"/>
        <v>-0.15954554666280327</v>
      </c>
      <c r="G149">
        <f t="shared" si="22"/>
        <v>-0.13016260063207244</v>
      </c>
      <c r="H149" s="7">
        <f t="shared" si="23"/>
        <v>-0.55589387828491299</v>
      </c>
      <c r="I149">
        <f t="shared" si="24"/>
        <v>73.039085549454924</v>
      </c>
      <c r="J149">
        <f t="shared" si="25"/>
        <v>0.24040982295568028</v>
      </c>
      <c r="K149" s="7">
        <f t="shared" si="26"/>
        <v>13.56424250986389</v>
      </c>
      <c r="L149">
        <f t="shared" si="27"/>
        <v>0.24040982295568028</v>
      </c>
      <c r="M149">
        <f t="shared" si="28"/>
        <v>2</v>
      </c>
    </row>
    <row r="150" spans="1:13">
      <c r="A150">
        <v>139</v>
      </c>
      <c r="B150" t="s">
        <v>1536</v>
      </c>
      <c r="C150">
        <v>65</v>
      </c>
      <c r="D150">
        <v>12</v>
      </c>
      <c r="E150" s="5">
        <v>1.2464999999999999</v>
      </c>
      <c r="F150">
        <f t="shared" si="21"/>
        <v>-0.12636007295694018</v>
      </c>
      <c r="G150">
        <f t="shared" si="22"/>
        <v>-0.14363622215998878</v>
      </c>
      <c r="H150" s="7">
        <f t="shared" si="23"/>
        <v>1.0233884687399049</v>
      </c>
      <c r="I150">
        <f t="shared" si="24"/>
        <v>74.533429524631302</v>
      </c>
      <c r="J150">
        <f t="shared" si="25"/>
        <v>1.3273252272143672</v>
      </c>
      <c r="K150" s="7">
        <f t="shared" si="26"/>
        <v>4.4246959464016768</v>
      </c>
      <c r="L150">
        <f t="shared" si="27"/>
        <v>1.3273252272143672</v>
      </c>
      <c r="M150">
        <f t="shared" si="28"/>
        <v>2</v>
      </c>
    </row>
    <row r="151" spans="1:13">
      <c r="A151">
        <v>140</v>
      </c>
      <c r="B151" t="s">
        <v>4055</v>
      </c>
      <c r="C151">
        <v>73</v>
      </c>
      <c r="D151">
        <v>12</v>
      </c>
      <c r="E151" s="5">
        <v>5.57E-2</v>
      </c>
      <c r="F151">
        <f t="shared" si="21"/>
        <v>-0.10593824298410137</v>
      </c>
      <c r="G151">
        <f t="shared" si="22"/>
        <v>-0.14363622215998878</v>
      </c>
      <c r="H151" s="7">
        <f t="shared" si="23"/>
        <v>-8.5723007337680027E-2</v>
      </c>
      <c r="I151">
        <f t="shared" si="24"/>
        <v>72.521730185488821</v>
      </c>
      <c r="J151">
        <f t="shared" si="25"/>
        <v>5.2631651759116813E-2</v>
      </c>
      <c r="K151" s="7">
        <f t="shared" si="26"/>
        <v>10.313746099221426</v>
      </c>
      <c r="L151">
        <f t="shared" si="27"/>
        <v>5.2631651759116813E-2</v>
      </c>
      <c r="M151">
        <f t="shared" si="28"/>
        <v>2</v>
      </c>
    </row>
    <row r="152" spans="1:13">
      <c r="A152">
        <v>141</v>
      </c>
      <c r="B152" t="s">
        <v>1562</v>
      </c>
      <c r="C152">
        <v>77</v>
      </c>
      <c r="D152">
        <v>20</v>
      </c>
      <c r="E152" s="5">
        <v>0.72150000000000003</v>
      </c>
      <c r="F152">
        <f t="shared" si="21"/>
        <v>-9.5727327997681966E-2</v>
      </c>
      <c r="G152">
        <f t="shared" si="22"/>
        <v>-3.5847249936658138E-2</v>
      </c>
      <c r="H152" s="7">
        <f t="shared" si="23"/>
        <v>0.53440331175239064</v>
      </c>
      <c r="I152">
        <f t="shared" si="24"/>
        <v>71.84071592350945</v>
      </c>
      <c r="J152">
        <f t="shared" si="25"/>
        <v>0.51305499297205914</v>
      </c>
      <c r="K152" s="7">
        <f t="shared" si="26"/>
        <v>6.7264467341670482</v>
      </c>
      <c r="L152">
        <f t="shared" si="27"/>
        <v>0.51305499297205914</v>
      </c>
      <c r="M152">
        <f t="shared" si="28"/>
        <v>2</v>
      </c>
    </row>
    <row r="153" spans="1:13">
      <c r="A153">
        <v>142</v>
      </c>
      <c r="B153" t="s">
        <v>4058</v>
      </c>
      <c r="C153">
        <v>88</v>
      </c>
      <c r="D153">
        <v>16</v>
      </c>
      <c r="E153" s="5">
        <v>-0.14080000000000001</v>
      </c>
      <c r="F153">
        <f t="shared" si="21"/>
        <v>-6.7647311785028585E-2</v>
      </c>
      <c r="G153">
        <f t="shared" si="22"/>
        <v>-8.9741736048323459E-2</v>
      </c>
      <c r="H153" s="7">
        <f t="shared" si="23"/>
        <v>-0.26874316609586402</v>
      </c>
      <c r="I153">
        <f t="shared" si="24"/>
        <v>71.371767468857129</v>
      </c>
      <c r="J153">
        <f t="shared" si="25"/>
        <v>0.111312666851278</v>
      </c>
      <c r="K153" s="7">
        <f t="shared" si="26"/>
        <v>11.521818677955359</v>
      </c>
      <c r="L153">
        <f t="shared" si="27"/>
        <v>0.111312666851278</v>
      </c>
      <c r="M153">
        <f t="shared" si="28"/>
        <v>2</v>
      </c>
    </row>
    <row r="154" spans="1:13">
      <c r="A154">
        <v>143</v>
      </c>
      <c r="B154" t="s">
        <v>4062</v>
      </c>
      <c r="C154">
        <v>91</v>
      </c>
      <c r="D154">
        <v>15</v>
      </c>
      <c r="E154" s="5">
        <v>0.16450000000000001</v>
      </c>
      <c r="F154">
        <f t="shared" si="21"/>
        <v>-5.9989125545214031E-2</v>
      </c>
      <c r="G154">
        <f t="shared" si="22"/>
        <v>-0.10321535757623979</v>
      </c>
      <c r="H154" s="7">
        <f t="shared" si="23"/>
        <v>1.5613345196113442E-2</v>
      </c>
      <c r="I154">
        <f t="shared" si="24"/>
        <v>71.542105288071596</v>
      </c>
      <c r="J154">
        <f t="shared" si="25"/>
        <v>9.9261102930737075E-2</v>
      </c>
      <c r="K154" s="7">
        <f t="shared" si="26"/>
        <v>9.6709161353094402</v>
      </c>
      <c r="L154">
        <f t="shared" si="27"/>
        <v>9.9261102930737075E-2</v>
      </c>
      <c r="M154">
        <f t="shared" si="28"/>
        <v>2</v>
      </c>
    </row>
    <row r="155" spans="1:13">
      <c r="A155">
        <v>144</v>
      </c>
      <c r="B155" t="s">
        <v>4065</v>
      </c>
      <c r="C155">
        <v>142</v>
      </c>
      <c r="D155">
        <v>12</v>
      </c>
      <c r="E155" s="5">
        <v>-0.46089999999999998</v>
      </c>
      <c r="F155">
        <f t="shared" si="21"/>
        <v>7.0200040531633437E-2</v>
      </c>
      <c r="G155">
        <f t="shared" si="22"/>
        <v>-0.14363622215998878</v>
      </c>
      <c r="H155" s="7">
        <f t="shared" si="23"/>
        <v>-0.56688440181339417</v>
      </c>
      <c r="I155">
        <f t="shared" si="24"/>
        <v>70.350439339213537</v>
      </c>
      <c r="J155">
        <f t="shared" si="25"/>
        <v>0.35409432574512922</v>
      </c>
      <c r="K155" s="7">
        <f t="shared" si="26"/>
        <v>13.64274780147464</v>
      </c>
      <c r="L155">
        <f t="shared" si="27"/>
        <v>0.35409432574512922</v>
      </c>
      <c r="M155">
        <f t="shared" si="28"/>
        <v>2</v>
      </c>
    </row>
    <row r="156" spans="1:13">
      <c r="A156">
        <v>145</v>
      </c>
      <c r="B156" t="s">
        <v>4068</v>
      </c>
      <c r="C156">
        <v>146</v>
      </c>
      <c r="D156">
        <v>13</v>
      </c>
      <c r="E156" s="5">
        <v>-0.47410000000000002</v>
      </c>
      <c r="F156">
        <f t="shared" si="21"/>
        <v>8.0410955518052857E-2</v>
      </c>
      <c r="G156">
        <f t="shared" si="22"/>
        <v>-0.13016260063207244</v>
      </c>
      <c r="H156" s="7">
        <f t="shared" si="23"/>
        <v>-0.5791788857605088</v>
      </c>
      <c r="I156">
        <f t="shared" si="24"/>
        <v>70.077205358608225</v>
      </c>
      <c r="J156">
        <f t="shared" si="25"/>
        <v>0.37693041681508183</v>
      </c>
      <c r="K156" s="7">
        <f t="shared" si="26"/>
        <v>13.736208326733097</v>
      </c>
      <c r="L156">
        <f t="shared" si="27"/>
        <v>0.37693041681508183</v>
      </c>
      <c r="M156">
        <f t="shared" si="28"/>
        <v>2</v>
      </c>
    </row>
    <row r="157" spans="1:13">
      <c r="A157">
        <v>146</v>
      </c>
      <c r="B157" t="s">
        <v>1695</v>
      </c>
      <c r="C157">
        <v>174</v>
      </c>
      <c r="D157">
        <v>22</v>
      </c>
      <c r="E157" s="5">
        <v>-0.87270000000000003</v>
      </c>
      <c r="F157">
        <f t="shared" si="21"/>
        <v>0.15188736042298873</v>
      </c>
      <c r="G157">
        <f t="shared" si="22"/>
        <v>-8.900006880825484E-3</v>
      </c>
      <c r="H157" s="7">
        <f t="shared" si="23"/>
        <v>-0.95043504495141029</v>
      </c>
      <c r="I157">
        <f t="shared" si="24"/>
        <v>68.161565496570418</v>
      </c>
      <c r="J157">
        <f t="shared" si="25"/>
        <v>0.97448701969247076</v>
      </c>
      <c r="K157" s="7">
        <f t="shared" si="26"/>
        <v>16.664739562873343</v>
      </c>
      <c r="L157">
        <f t="shared" si="27"/>
        <v>0.97448701969247076</v>
      </c>
      <c r="M157">
        <f t="shared" si="28"/>
        <v>2</v>
      </c>
    </row>
    <row r="158" spans="1:13">
      <c r="A158">
        <v>147</v>
      </c>
      <c r="B158" t="s">
        <v>4074</v>
      </c>
      <c r="C158">
        <v>392</v>
      </c>
      <c r="D158">
        <v>93</v>
      </c>
      <c r="E158" s="5">
        <v>-0.56699999999999995</v>
      </c>
      <c r="F158">
        <f t="shared" si="21"/>
        <v>0.7083822271828466</v>
      </c>
      <c r="G158">
        <f t="shared" si="22"/>
        <v>0.94772712160123396</v>
      </c>
      <c r="H158" s="7">
        <f t="shared" si="23"/>
        <v>-0.66570597353982319</v>
      </c>
      <c r="I158">
        <f t="shared" si="24"/>
        <v>51.652111639795407</v>
      </c>
      <c r="J158">
        <f t="shared" si="25"/>
        <v>2.8226200394978744</v>
      </c>
      <c r="K158" s="7">
        <f t="shared" si="26"/>
        <v>16.120661140508084</v>
      </c>
      <c r="L158">
        <f t="shared" si="27"/>
        <v>2.8226200394978744</v>
      </c>
      <c r="M158">
        <f t="shared" si="28"/>
        <v>2</v>
      </c>
    </row>
    <row r="159" spans="1:13">
      <c r="A159">
        <v>148</v>
      </c>
      <c r="B159" t="s">
        <v>5073</v>
      </c>
      <c r="C159">
        <v>4</v>
      </c>
      <c r="D159">
        <v>3</v>
      </c>
      <c r="E159" s="5">
        <v>0.11650000000000001</v>
      </c>
      <c r="F159">
        <f t="shared" si="21"/>
        <v>-0.28207652649983622</v>
      </c>
      <c r="G159">
        <f t="shared" si="22"/>
        <v>-0.26489881591123571</v>
      </c>
      <c r="H159" s="7">
        <f t="shared" si="23"/>
        <v>-2.9093869157030734E-2</v>
      </c>
      <c r="I159">
        <f t="shared" si="24"/>
        <v>76.201965355802116</v>
      </c>
      <c r="J159">
        <f t="shared" si="25"/>
        <v>7.0892028849279384E-3</v>
      </c>
      <c r="K159" s="7">
        <f t="shared" si="26"/>
        <v>10.022411685299215</v>
      </c>
      <c r="L159">
        <f t="shared" si="27"/>
        <v>7.0892028849279384E-3</v>
      </c>
      <c r="M159">
        <f t="shared" si="28"/>
        <v>2</v>
      </c>
    </row>
    <row r="160" spans="1:13">
      <c r="A160">
        <v>149</v>
      </c>
      <c r="B160" t="s">
        <v>5086</v>
      </c>
      <c r="C160">
        <v>39</v>
      </c>
      <c r="D160">
        <v>12</v>
      </c>
      <c r="E160" s="5">
        <v>-0.33310000000000001</v>
      </c>
      <c r="F160">
        <f t="shared" si="21"/>
        <v>-0.19273102036866635</v>
      </c>
      <c r="G160">
        <f t="shared" si="22"/>
        <v>-0.14363622215998878</v>
      </c>
      <c r="H160" s="7">
        <f t="shared" si="23"/>
        <v>-0.44785144359814782</v>
      </c>
      <c r="I160">
        <f t="shared" si="24"/>
        <v>73.575821842804046</v>
      </c>
      <c r="J160">
        <f t="shared" si="25"/>
        <v>0.14444028541181403</v>
      </c>
      <c r="K160" s="7">
        <f t="shared" si="26"/>
        <v>12.78939286356484</v>
      </c>
      <c r="L160">
        <f t="shared" si="27"/>
        <v>0.14444028541181403</v>
      </c>
      <c r="M160">
        <f t="shared" si="28"/>
        <v>2</v>
      </c>
    </row>
    <row r="161" spans="1:13">
      <c r="A161">
        <v>150</v>
      </c>
      <c r="B161" t="s">
        <v>1443</v>
      </c>
      <c r="C161">
        <v>40</v>
      </c>
      <c r="D161">
        <v>2</v>
      </c>
      <c r="E161" s="5">
        <v>0.21299999999999999</v>
      </c>
      <c r="F161">
        <f t="shared" si="21"/>
        <v>-0.19017829162206151</v>
      </c>
      <c r="G161">
        <f t="shared" si="22"/>
        <v>-0.27837243743915208</v>
      </c>
      <c r="H161" s="7">
        <f t="shared" si="23"/>
        <v>6.0786259698769524E-2</v>
      </c>
      <c r="I161">
        <f t="shared" si="24"/>
        <v>75.246813702585001</v>
      </c>
      <c r="J161">
        <f t="shared" si="25"/>
        <v>3.6931029725023747E-2</v>
      </c>
      <c r="K161" s="7">
        <f t="shared" si="26"/>
        <v>9.430814810733338</v>
      </c>
      <c r="L161">
        <f t="shared" si="27"/>
        <v>3.6931029725023747E-2</v>
      </c>
      <c r="M161">
        <f t="shared" si="28"/>
        <v>2</v>
      </c>
    </row>
    <row r="162" spans="1:13">
      <c r="A162">
        <v>151</v>
      </c>
      <c r="B162" t="s">
        <v>1680</v>
      </c>
      <c r="C162">
        <v>155</v>
      </c>
      <c r="D162">
        <v>34</v>
      </c>
      <c r="E162" s="5">
        <v>0.44950000000000001</v>
      </c>
      <c r="F162">
        <f t="shared" si="21"/>
        <v>0.10338551423749652</v>
      </c>
      <c r="G162">
        <f t="shared" si="22"/>
        <v>0.15278345145417047</v>
      </c>
      <c r="H162" s="7">
        <f t="shared" si="23"/>
        <v>0.28106243041790696</v>
      </c>
      <c r="I162">
        <f t="shared" si="24"/>
        <v>66.921454935501558</v>
      </c>
      <c r="J162">
        <f t="shared" si="25"/>
        <v>0.49632460499802555</v>
      </c>
      <c r="K162" s="7">
        <f t="shared" si="26"/>
        <v>8.1968113944256071</v>
      </c>
      <c r="L162">
        <f t="shared" si="27"/>
        <v>0.49632460499802555</v>
      </c>
      <c r="M162">
        <f t="shared" si="28"/>
        <v>2</v>
      </c>
    </row>
    <row r="163" spans="1:13">
      <c r="A163">
        <v>152</v>
      </c>
      <c r="B163" t="s">
        <v>5213</v>
      </c>
      <c r="C163">
        <v>1</v>
      </c>
      <c r="D163">
        <v>1</v>
      </c>
      <c r="E163" s="5">
        <v>-0.1411</v>
      </c>
      <c r="F163">
        <f t="shared" si="21"/>
        <v>-0.28973471273965073</v>
      </c>
      <c r="G163">
        <f t="shared" si="22"/>
        <v>-0.29184605896706839</v>
      </c>
      <c r="H163" s="7">
        <f t="shared" si="23"/>
        <v>-0.26902258618557112</v>
      </c>
      <c r="I163">
        <f t="shared" si="24"/>
        <v>76.535421141924445</v>
      </c>
      <c r="J163">
        <f t="shared" si="25"/>
        <v>2.5768575584429642E-2</v>
      </c>
      <c r="K163" s="7">
        <f t="shared" si="26"/>
        <v>11.604572157573767</v>
      </c>
      <c r="L163">
        <f t="shared" si="27"/>
        <v>2.5768575584429642E-2</v>
      </c>
      <c r="M163">
        <f t="shared" si="28"/>
        <v>2</v>
      </c>
    </row>
    <row r="164" spans="1:13">
      <c r="A164">
        <v>153</v>
      </c>
      <c r="B164" t="s">
        <v>5245</v>
      </c>
      <c r="C164">
        <v>1</v>
      </c>
      <c r="D164">
        <v>1</v>
      </c>
      <c r="E164" s="5">
        <v>-0.1007</v>
      </c>
      <c r="F164">
        <f t="shared" si="21"/>
        <v>-0.28973471273965073</v>
      </c>
      <c r="G164">
        <f t="shared" si="22"/>
        <v>-0.29184605896706839</v>
      </c>
      <c r="H164" s="7">
        <f t="shared" si="23"/>
        <v>-0.23139401410500812</v>
      </c>
      <c r="I164">
        <f t="shared" si="24"/>
        <v>76.540867486639343</v>
      </c>
      <c r="J164">
        <f t="shared" si="25"/>
        <v>1.5128226450291094E-2</v>
      </c>
      <c r="K164" s="7">
        <f t="shared" si="26"/>
        <v>11.350556602717344</v>
      </c>
      <c r="L164">
        <f t="shared" si="27"/>
        <v>1.5128226450291094E-2</v>
      </c>
      <c r="M164">
        <f t="shared" si="28"/>
        <v>2</v>
      </c>
    </row>
    <row r="165" spans="1:13">
      <c r="A165">
        <v>154</v>
      </c>
      <c r="B165" t="s">
        <v>5256</v>
      </c>
      <c r="C165">
        <v>1</v>
      </c>
      <c r="D165">
        <v>1</v>
      </c>
      <c r="E165" s="5">
        <v>-0.43840000000000001</v>
      </c>
      <c r="F165">
        <f t="shared" si="21"/>
        <v>-0.28973471273965073</v>
      </c>
      <c r="G165">
        <f t="shared" si="22"/>
        <v>-0.29184605896706839</v>
      </c>
      <c r="H165" s="7">
        <f t="shared" si="23"/>
        <v>-0.54592789508535788</v>
      </c>
      <c r="I165">
        <f t="shared" si="24"/>
        <v>76.582438077957619</v>
      </c>
      <c r="J165">
        <f t="shared" si="25"/>
        <v>0.19116605818494495</v>
      </c>
      <c r="K165" s="7">
        <f t="shared" si="26"/>
        <v>13.560946092185038</v>
      </c>
      <c r="L165">
        <f t="shared" si="27"/>
        <v>0.19116605818494495</v>
      </c>
      <c r="M165">
        <f t="shared" si="28"/>
        <v>2</v>
      </c>
    </row>
    <row r="166" spans="1:13">
      <c r="A166">
        <v>155</v>
      </c>
      <c r="B166" t="s">
        <v>5260</v>
      </c>
      <c r="C166">
        <v>1</v>
      </c>
      <c r="D166">
        <v>1</v>
      </c>
      <c r="E166" s="5">
        <v>-7.6799999999999993E-2</v>
      </c>
      <c r="F166">
        <f t="shared" si="21"/>
        <v>-0.28973471273965073</v>
      </c>
      <c r="G166">
        <f t="shared" si="22"/>
        <v>-0.29184605896706839</v>
      </c>
      <c r="H166" s="7">
        <f t="shared" si="23"/>
        <v>-0.20913354695833841</v>
      </c>
      <c r="I166">
        <f t="shared" si="24"/>
        <v>76.545422615884121</v>
      </c>
      <c r="J166">
        <f t="shared" si="25"/>
        <v>1.0166722452684436E-2</v>
      </c>
      <c r="K166" s="7">
        <f t="shared" si="26"/>
        <v>11.201618182463237</v>
      </c>
      <c r="L166">
        <f t="shared" si="27"/>
        <v>1.0166722452684436E-2</v>
      </c>
      <c r="M166">
        <f t="shared" si="28"/>
        <v>2</v>
      </c>
    </row>
    <row r="167" spans="1:13">
      <c r="A167">
        <v>156</v>
      </c>
      <c r="B167" t="s">
        <v>5290</v>
      </c>
      <c r="C167">
        <v>1</v>
      </c>
      <c r="D167">
        <v>1</v>
      </c>
      <c r="E167" s="5">
        <v>-8.8700000000000001E-2</v>
      </c>
      <c r="F167">
        <f t="shared" si="21"/>
        <v>-0.28973471273965073</v>
      </c>
      <c r="G167">
        <f t="shared" si="22"/>
        <v>-0.29184605896706839</v>
      </c>
      <c r="H167" s="7">
        <f t="shared" si="23"/>
        <v>-0.22021721051672208</v>
      </c>
      <c r="I167">
        <f t="shared" si="24"/>
        <v>76.543030700890199</v>
      </c>
      <c r="J167">
        <f t="shared" si="25"/>
        <v>1.2513214805380903E-2</v>
      </c>
      <c r="K167" s="7">
        <f t="shared" si="26"/>
        <v>11.275651926006409</v>
      </c>
      <c r="L167">
        <f t="shared" si="27"/>
        <v>1.2513214805380903E-2</v>
      </c>
      <c r="M167">
        <f t="shared" si="28"/>
        <v>2</v>
      </c>
    </row>
    <row r="168" spans="1:13">
      <c r="A168">
        <v>157</v>
      </c>
      <c r="B168" t="s">
        <v>5340</v>
      </c>
      <c r="C168">
        <v>2</v>
      </c>
      <c r="D168">
        <v>1</v>
      </c>
      <c r="E168" s="5">
        <v>-0.14879999999999999</v>
      </c>
      <c r="F168">
        <f t="shared" si="21"/>
        <v>-0.2871819839930459</v>
      </c>
      <c r="G168">
        <f t="shared" si="22"/>
        <v>-0.29184605896706839</v>
      </c>
      <c r="H168" s="7">
        <f t="shared" si="23"/>
        <v>-0.27619436848805468</v>
      </c>
      <c r="I168">
        <f t="shared" si="24"/>
        <v>76.501802974317656</v>
      </c>
      <c r="J168">
        <f t="shared" si="25"/>
        <v>2.8072246339734722E-2</v>
      </c>
      <c r="K168" s="7">
        <f t="shared" si="26"/>
        <v>11.65203660902433</v>
      </c>
      <c r="L168">
        <f t="shared" si="27"/>
        <v>2.8072246339734722E-2</v>
      </c>
      <c r="M168">
        <f t="shared" si="28"/>
        <v>2</v>
      </c>
    </row>
    <row r="169" spans="1:13">
      <c r="A169">
        <v>158</v>
      </c>
      <c r="B169" t="s">
        <v>5369</v>
      </c>
      <c r="C169">
        <v>2</v>
      </c>
      <c r="D169">
        <v>2</v>
      </c>
      <c r="E169" s="5">
        <v>-0.11509999999999999</v>
      </c>
      <c r="F169">
        <f t="shared" si="21"/>
        <v>-0.2871819839930459</v>
      </c>
      <c r="G169">
        <f t="shared" si="22"/>
        <v>-0.27837243743915208</v>
      </c>
      <c r="H169" s="7">
        <f t="shared" si="23"/>
        <v>-0.24480617841095137</v>
      </c>
      <c r="I169">
        <f t="shared" si="24"/>
        <v>76.346490751371505</v>
      </c>
      <c r="J169">
        <f t="shared" si="25"/>
        <v>1.8731955210395619E-2</v>
      </c>
      <c r="K169" s="7">
        <f t="shared" si="26"/>
        <v>11.435688995338868</v>
      </c>
      <c r="L169">
        <f t="shared" si="27"/>
        <v>1.8731955210395619E-2</v>
      </c>
      <c r="M169">
        <f t="shared" si="28"/>
        <v>2</v>
      </c>
    </row>
    <row r="170" spans="1:13">
      <c r="A170">
        <v>159</v>
      </c>
      <c r="B170" t="s">
        <v>5372</v>
      </c>
      <c r="C170">
        <v>2</v>
      </c>
      <c r="D170">
        <v>2</v>
      </c>
      <c r="E170" s="5">
        <v>-8.3099999999999993E-2</v>
      </c>
      <c r="F170">
        <f t="shared" si="21"/>
        <v>-0.2871819839930459</v>
      </c>
      <c r="G170">
        <f t="shared" si="22"/>
        <v>-0.27837243743915208</v>
      </c>
      <c r="H170" s="7">
        <f t="shared" si="23"/>
        <v>-0.21500136884218859</v>
      </c>
      <c r="I170">
        <f t="shared" si="24"/>
        <v>76.35201503287189</v>
      </c>
      <c r="J170">
        <f t="shared" si="25"/>
        <v>1.1514300988775136E-2</v>
      </c>
      <c r="K170" s="7">
        <f t="shared" si="26"/>
        <v>11.235698900941182</v>
      </c>
      <c r="L170">
        <f t="shared" si="27"/>
        <v>1.1514300988775136E-2</v>
      </c>
      <c r="M170">
        <f t="shared" si="28"/>
        <v>2</v>
      </c>
    </row>
    <row r="171" spans="1:13">
      <c r="A171">
        <v>160</v>
      </c>
      <c r="B171" t="s">
        <v>5376</v>
      </c>
      <c r="C171">
        <v>2</v>
      </c>
      <c r="D171">
        <v>1</v>
      </c>
      <c r="E171" s="5">
        <v>-0.20349999999999999</v>
      </c>
      <c r="F171">
        <f t="shared" si="21"/>
        <v>-0.2871819839930459</v>
      </c>
      <c r="G171">
        <f t="shared" si="22"/>
        <v>-0.29184605896706839</v>
      </c>
      <c r="H171" s="7">
        <f t="shared" si="23"/>
        <v>-0.32714196484465857</v>
      </c>
      <c r="I171">
        <f t="shared" si="24"/>
        <v>76.499672352286652</v>
      </c>
      <c r="J171">
        <f t="shared" si="25"/>
        <v>4.7722370683552694E-2</v>
      </c>
      <c r="K171" s="7">
        <f t="shared" si="26"/>
        <v>12.001207123294112</v>
      </c>
      <c r="L171">
        <f t="shared" si="27"/>
        <v>4.7722370683552694E-2</v>
      </c>
      <c r="M171">
        <f t="shared" si="28"/>
        <v>2</v>
      </c>
    </row>
    <row r="172" spans="1:13">
      <c r="A172">
        <v>161</v>
      </c>
      <c r="B172" t="s">
        <v>5379</v>
      </c>
      <c r="C172">
        <v>2</v>
      </c>
      <c r="D172">
        <v>1</v>
      </c>
      <c r="E172" s="5">
        <v>-0.32029999999999997</v>
      </c>
      <c r="F172">
        <f t="shared" si="21"/>
        <v>-0.2871819839930459</v>
      </c>
      <c r="G172">
        <f t="shared" si="22"/>
        <v>-0.29184605896706839</v>
      </c>
      <c r="H172" s="7">
        <f t="shared" si="23"/>
        <v>-0.4359295197706427</v>
      </c>
      <c r="I172">
        <f t="shared" si="24"/>
        <v>76.512500067053082</v>
      </c>
      <c r="J172">
        <f t="shared" si="25"/>
        <v>0.10705815083532379</v>
      </c>
      <c r="K172" s="7">
        <f t="shared" si="26"/>
        <v>12.764162310088521</v>
      </c>
      <c r="L172">
        <f t="shared" si="27"/>
        <v>0.10705815083532379</v>
      </c>
      <c r="M172">
        <f t="shared" si="28"/>
        <v>2</v>
      </c>
    </row>
    <row r="173" spans="1:13">
      <c r="A173">
        <v>162</v>
      </c>
      <c r="B173" t="s">
        <v>417</v>
      </c>
      <c r="C173">
        <v>2</v>
      </c>
      <c r="D173">
        <v>2</v>
      </c>
      <c r="E173" s="5">
        <v>-6.9699999999999998E-2</v>
      </c>
      <c r="F173">
        <f t="shared" si="21"/>
        <v>-0.2871819839930459</v>
      </c>
      <c r="G173">
        <f t="shared" si="22"/>
        <v>-0.27837243743915208</v>
      </c>
      <c r="H173" s="7">
        <f t="shared" si="23"/>
        <v>-0.20252060483526915</v>
      </c>
      <c r="I173">
        <f t="shared" si="24"/>
        <v>76.354856082014877</v>
      </c>
      <c r="J173">
        <f t="shared" si="25"/>
        <v>9.0196645481668714E-3</v>
      </c>
      <c r="K173" s="7">
        <f t="shared" si="26"/>
        <v>11.152480805176847</v>
      </c>
      <c r="L173">
        <f t="shared" si="27"/>
        <v>9.0196645481668714E-3</v>
      </c>
      <c r="M173">
        <f t="shared" si="28"/>
        <v>2</v>
      </c>
    </row>
    <row r="174" spans="1:13">
      <c r="A174">
        <v>163</v>
      </c>
      <c r="B174" t="s">
        <v>5382</v>
      </c>
      <c r="C174">
        <v>2</v>
      </c>
      <c r="D174">
        <v>1</v>
      </c>
      <c r="E174" s="5">
        <v>-9.4899999999999998E-2</v>
      </c>
      <c r="F174">
        <f t="shared" si="21"/>
        <v>-0.2871819839930459</v>
      </c>
      <c r="G174">
        <f t="shared" si="22"/>
        <v>-0.29184605896706839</v>
      </c>
      <c r="H174" s="7">
        <f t="shared" si="23"/>
        <v>-0.22599189237066986</v>
      </c>
      <c r="I174">
        <f t="shared" si="24"/>
        <v>76.508980419612215</v>
      </c>
      <c r="J174">
        <f t="shared" si="25"/>
        <v>1.3787493652522865E-2</v>
      </c>
      <c r="K174" s="7">
        <f t="shared" si="26"/>
        <v>11.31305077741556</v>
      </c>
      <c r="L174">
        <f t="shared" si="27"/>
        <v>1.3787493652522865E-2</v>
      </c>
      <c r="M174">
        <f t="shared" si="28"/>
        <v>2</v>
      </c>
    </row>
    <row r="175" spans="1:13">
      <c r="A175">
        <v>164</v>
      </c>
      <c r="B175" t="s">
        <v>5400</v>
      </c>
      <c r="C175">
        <v>3</v>
      </c>
      <c r="D175">
        <v>2</v>
      </c>
      <c r="E175" s="5">
        <v>-0.27200000000000002</v>
      </c>
      <c r="F175">
        <f t="shared" si="21"/>
        <v>-0.28462925524644106</v>
      </c>
      <c r="G175">
        <f t="shared" si="22"/>
        <v>-0.27837243743915208</v>
      </c>
      <c r="H175" s="7">
        <f t="shared" si="23"/>
        <v>-0.39094288532779142</v>
      </c>
      <c r="I175">
        <f t="shared" si="24"/>
        <v>76.312227630269803</v>
      </c>
      <c r="J175">
        <f t="shared" si="25"/>
        <v>7.9799947774670782E-2</v>
      </c>
      <c r="K175" s="7">
        <f t="shared" si="26"/>
        <v>12.44071927091931</v>
      </c>
      <c r="L175">
        <f t="shared" si="27"/>
        <v>7.9799947774670782E-2</v>
      </c>
      <c r="M175">
        <f t="shared" si="28"/>
        <v>2</v>
      </c>
    </row>
    <row r="176" spans="1:13">
      <c r="A176">
        <v>165</v>
      </c>
      <c r="B176" t="s">
        <v>5408</v>
      </c>
      <c r="C176">
        <v>3</v>
      </c>
      <c r="D176">
        <v>2</v>
      </c>
      <c r="E176" s="5">
        <v>-2.5000000000000001E-2</v>
      </c>
      <c r="F176">
        <f t="shared" si="21"/>
        <v>-0.28462925524644106</v>
      </c>
      <c r="G176">
        <f t="shared" si="22"/>
        <v>-0.27837243743915208</v>
      </c>
      <c r="H176" s="7">
        <f t="shared" si="23"/>
        <v>-0.16088701146890366</v>
      </c>
      <c r="I176">
        <f t="shared" si="24"/>
        <v>76.333697896062176</v>
      </c>
      <c r="J176">
        <f t="shared" si="25"/>
        <v>2.918397212747057E-3</v>
      </c>
      <c r="K176" s="7">
        <f t="shared" si="26"/>
        <v>10.875875447748383</v>
      </c>
      <c r="L176">
        <f t="shared" si="27"/>
        <v>2.918397212747057E-3</v>
      </c>
      <c r="M176">
        <f t="shared" si="28"/>
        <v>2</v>
      </c>
    </row>
    <row r="177" spans="1:13">
      <c r="A177">
        <v>166</v>
      </c>
      <c r="B177" t="s">
        <v>5411</v>
      </c>
      <c r="C177">
        <v>3</v>
      </c>
      <c r="D177">
        <v>1</v>
      </c>
      <c r="E177" s="5">
        <v>-7.6799999999999993E-2</v>
      </c>
      <c r="F177">
        <f t="shared" si="21"/>
        <v>-0.28462925524644106</v>
      </c>
      <c r="G177">
        <f t="shared" si="22"/>
        <v>-0.29184605896706839</v>
      </c>
      <c r="H177" s="7">
        <f t="shared" si="23"/>
        <v>-0.20913354695833841</v>
      </c>
      <c r="I177">
        <f t="shared" si="24"/>
        <v>76.479632798637539</v>
      </c>
      <c r="J177">
        <f t="shared" si="25"/>
        <v>1.0088525364039523E-2</v>
      </c>
      <c r="K177" s="7">
        <f t="shared" si="26"/>
        <v>11.199089809930385</v>
      </c>
      <c r="L177">
        <f t="shared" si="27"/>
        <v>1.0088525364039523E-2</v>
      </c>
      <c r="M177">
        <f t="shared" si="28"/>
        <v>2</v>
      </c>
    </row>
    <row r="178" spans="1:13">
      <c r="A178">
        <v>167</v>
      </c>
      <c r="B178" t="s">
        <v>5415</v>
      </c>
      <c r="C178">
        <v>3</v>
      </c>
      <c r="D178">
        <v>2</v>
      </c>
      <c r="E178" s="5">
        <v>6.2399999999999997E-2</v>
      </c>
      <c r="F178">
        <f t="shared" si="21"/>
        <v>-0.28462925524644106</v>
      </c>
      <c r="G178">
        <f t="shared" si="22"/>
        <v>-0.27837243743915208</v>
      </c>
      <c r="H178" s="7">
        <f t="shared" si="23"/>
        <v>-7.9482625334220319E-2</v>
      </c>
      <c r="I178">
        <f t="shared" si="24"/>
        <v>76.366649298304992</v>
      </c>
      <c r="J178">
        <f t="shared" si="25"/>
        <v>1.0683875148072757E-3</v>
      </c>
      <c r="K178" s="7">
        <f t="shared" si="26"/>
        <v>10.347515710819565</v>
      </c>
      <c r="L178">
        <f t="shared" si="27"/>
        <v>1.0683875148072757E-3</v>
      </c>
      <c r="M178">
        <f t="shared" si="28"/>
        <v>2</v>
      </c>
    </row>
    <row r="179" spans="1:13">
      <c r="A179">
        <v>168</v>
      </c>
      <c r="B179" t="s">
        <v>5418</v>
      </c>
      <c r="C179">
        <v>3</v>
      </c>
      <c r="D179">
        <v>2</v>
      </c>
      <c r="E179" s="5">
        <v>-0.1149</v>
      </c>
      <c r="F179">
        <f t="shared" si="21"/>
        <v>-0.28462925524644106</v>
      </c>
      <c r="G179">
        <f t="shared" si="22"/>
        <v>-0.27837243743915208</v>
      </c>
      <c r="H179" s="7">
        <f t="shared" si="23"/>
        <v>-0.24461989835114661</v>
      </c>
      <c r="I179">
        <f t="shared" si="24"/>
        <v>76.313631368590194</v>
      </c>
      <c r="J179">
        <f t="shared" si="25"/>
        <v>1.8648745409793523E-2</v>
      </c>
      <c r="K179" s="7">
        <f t="shared" si="26"/>
        <v>11.43317587006506</v>
      </c>
      <c r="L179">
        <f t="shared" si="27"/>
        <v>1.8648745409793523E-2</v>
      </c>
      <c r="M179">
        <f t="shared" si="28"/>
        <v>2</v>
      </c>
    </row>
    <row r="180" spans="1:13">
      <c r="A180">
        <v>169</v>
      </c>
      <c r="B180" t="s">
        <v>5435</v>
      </c>
      <c r="C180">
        <v>4</v>
      </c>
      <c r="D180">
        <v>1</v>
      </c>
      <c r="E180" s="5">
        <v>5.9400000000000001E-2</v>
      </c>
      <c r="F180">
        <f t="shared" si="21"/>
        <v>-0.28207652649983622</v>
      </c>
      <c r="G180">
        <f t="shared" si="22"/>
        <v>-0.29184605896706839</v>
      </c>
      <c r="H180" s="7">
        <f t="shared" si="23"/>
        <v>-8.2276826231291816E-2</v>
      </c>
      <c r="I180">
        <f t="shared" si="24"/>
        <v>76.491632475703867</v>
      </c>
      <c r="J180">
        <f t="shared" si="25"/>
        <v>7.111485925046135E-4</v>
      </c>
      <c r="K180" s="7">
        <f t="shared" si="26"/>
        <v>10.367999646937369</v>
      </c>
      <c r="L180">
        <f t="shared" si="27"/>
        <v>7.111485925046135E-4</v>
      </c>
      <c r="M180">
        <f t="shared" si="28"/>
        <v>2</v>
      </c>
    </row>
    <row r="181" spans="1:13">
      <c r="A181">
        <v>170</v>
      </c>
      <c r="B181" t="s">
        <v>5438</v>
      </c>
      <c r="C181">
        <v>4</v>
      </c>
      <c r="D181">
        <v>2</v>
      </c>
      <c r="E181" s="5">
        <v>-6.4999999999999997E-3</v>
      </c>
      <c r="F181">
        <f t="shared" si="21"/>
        <v>-0.28207652649983622</v>
      </c>
      <c r="G181">
        <f t="shared" si="22"/>
        <v>-0.27837243743915208</v>
      </c>
      <c r="H181" s="7">
        <f t="shared" si="23"/>
        <v>-0.14365610593696268</v>
      </c>
      <c r="I181">
        <f t="shared" si="24"/>
        <v>76.306691608676644</v>
      </c>
      <c r="J181">
        <f t="shared" si="25"/>
        <v>1.4014883168805361E-3</v>
      </c>
      <c r="K181" s="7">
        <f t="shared" si="26"/>
        <v>10.761686884153626</v>
      </c>
      <c r="L181">
        <f t="shared" si="27"/>
        <v>1.4014883168805361E-3</v>
      </c>
      <c r="M181">
        <f t="shared" si="28"/>
        <v>2</v>
      </c>
    </row>
    <row r="182" spans="1:13">
      <c r="A182">
        <v>171</v>
      </c>
      <c r="B182" t="s">
        <v>5450</v>
      </c>
      <c r="C182">
        <v>4</v>
      </c>
      <c r="D182">
        <v>2</v>
      </c>
      <c r="E182" s="5">
        <v>-0.15529999999999999</v>
      </c>
      <c r="F182">
        <f t="shared" si="21"/>
        <v>-0.28207652649983622</v>
      </c>
      <c r="G182">
        <f t="shared" si="22"/>
        <v>-0.27837243743915208</v>
      </c>
      <c r="H182" s="7">
        <f t="shared" si="23"/>
        <v>-0.28224847043170964</v>
      </c>
      <c r="I182">
        <f t="shared" si="24"/>
        <v>76.276305006801536</v>
      </c>
      <c r="J182">
        <f t="shared" si="25"/>
        <v>3.0264887549140865E-2</v>
      </c>
      <c r="K182" s="7">
        <f t="shared" si="26"/>
        <v>11.686942130204589</v>
      </c>
      <c r="L182">
        <f t="shared" si="27"/>
        <v>3.0264887549140865E-2</v>
      </c>
      <c r="M182">
        <f t="shared" si="28"/>
        <v>2</v>
      </c>
    </row>
    <row r="183" spans="1:13">
      <c r="A183">
        <v>172</v>
      </c>
      <c r="B183" t="s">
        <v>5459</v>
      </c>
      <c r="C183">
        <v>4</v>
      </c>
      <c r="D183">
        <v>3</v>
      </c>
      <c r="E183" s="5">
        <v>5.9400000000000001E-2</v>
      </c>
      <c r="F183">
        <f t="shared" si="21"/>
        <v>-0.28207652649983622</v>
      </c>
      <c r="G183">
        <f t="shared" si="22"/>
        <v>-0.26489881591123571</v>
      </c>
      <c r="H183" s="7">
        <f t="shared" si="23"/>
        <v>-8.2276826231291816E-2</v>
      </c>
      <c r="I183">
        <f t="shared" si="24"/>
        <v>76.17357706386403</v>
      </c>
      <c r="J183">
        <f t="shared" si="25"/>
        <v>1.4373025008147361E-3</v>
      </c>
      <c r="K183" s="7">
        <f t="shared" si="26"/>
        <v>10.360738107854267</v>
      </c>
      <c r="L183">
        <f t="shared" si="27"/>
        <v>1.4373025008147361E-3</v>
      </c>
      <c r="M183">
        <f t="shared" si="28"/>
        <v>2</v>
      </c>
    </row>
    <row r="184" spans="1:13">
      <c r="A184">
        <v>173</v>
      </c>
      <c r="B184" t="s">
        <v>5462</v>
      </c>
      <c r="C184">
        <v>5</v>
      </c>
      <c r="D184">
        <v>2</v>
      </c>
      <c r="E184" s="5">
        <v>-6.2199999999999998E-2</v>
      </c>
      <c r="F184">
        <f t="shared" si="21"/>
        <v>-0.27952379775323133</v>
      </c>
      <c r="G184">
        <f t="shared" si="22"/>
        <v>-0.27837243743915208</v>
      </c>
      <c r="H184" s="7">
        <f t="shared" si="23"/>
        <v>-0.19553510259259041</v>
      </c>
      <c r="I184">
        <f t="shared" si="24"/>
        <v>76.257956125053738</v>
      </c>
      <c r="J184">
        <f t="shared" si="25"/>
        <v>7.7007466390799275E-3</v>
      </c>
      <c r="K184" s="7">
        <f t="shared" si="26"/>
        <v>11.102305583435184</v>
      </c>
      <c r="L184">
        <f t="shared" si="27"/>
        <v>7.7007466390799275E-3</v>
      </c>
      <c r="M184">
        <f t="shared" si="28"/>
        <v>2</v>
      </c>
    </row>
    <row r="185" spans="1:13">
      <c r="A185">
        <v>174</v>
      </c>
      <c r="B185" t="s">
        <v>5468</v>
      </c>
      <c r="C185">
        <v>5</v>
      </c>
      <c r="D185">
        <v>2</v>
      </c>
      <c r="E185" s="5">
        <v>-0.16839999999999999</v>
      </c>
      <c r="F185">
        <f t="shared" si="21"/>
        <v>-0.27952379775323133</v>
      </c>
      <c r="G185">
        <f t="shared" si="22"/>
        <v>-0.27837243743915208</v>
      </c>
      <c r="H185" s="7">
        <f t="shared" si="23"/>
        <v>-0.29444981434892187</v>
      </c>
      <c r="I185">
        <f t="shared" si="24"/>
        <v>76.242607401648598</v>
      </c>
      <c r="J185">
        <f t="shared" si="25"/>
        <v>3.4639322411372506E-2</v>
      </c>
      <c r="K185" s="7">
        <f t="shared" si="26"/>
        <v>11.769007695041793</v>
      </c>
      <c r="L185">
        <f t="shared" si="27"/>
        <v>3.4639322411372506E-2</v>
      </c>
      <c r="M185">
        <f t="shared" si="28"/>
        <v>2</v>
      </c>
    </row>
    <row r="186" spans="1:13">
      <c r="A186">
        <v>175</v>
      </c>
      <c r="B186" t="s">
        <v>5471</v>
      </c>
      <c r="C186">
        <v>6</v>
      </c>
      <c r="D186">
        <v>1</v>
      </c>
      <c r="E186" s="5">
        <v>-1.12E-2</v>
      </c>
      <c r="F186">
        <f t="shared" si="21"/>
        <v>-0.27697106900662649</v>
      </c>
      <c r="G186">
        <f t="shared" si="22"/>
        <v>-0.29184605896706839</v>
      </c>
      <c r="H186" s="7">
        <f t="shared" si="23"/>
        <v>-0.14803368734237471</v>
      </c>
      <c r="I186">
        <f t="shared" si="24"/>
        <v>76.398641904916616</v>
      </c>
      <c r="J186">
        <f t="shared" si="25"/>
        <v>1.5440936498881609E-3</v>
      </c>
      <c r="K186" s="7">
        <f t="shared" si="26"/>
        <v>10.79168661268899</v>
      </c>
      <c r="L186">
        <f t="shared" si="27"/>
        <v>1.5440936498881609E-3</v>
      </c>
      <c r="M186">
        <f t="shared" si="28"/>
        <v>2</v>
      </c>
    </row>
    <row r="187" spans="1:13">
      <c r="A187">
        <v>176</v>
      </c>
      <c r="B187" t="s">
        <v>5474</v>
      </c>
      <c r="C187">
        <v>7</v>
      </c>
      <c r="D187">
        <v>5</v>
      </c>
      <c r="E187" s="5">
        <v>-2.5000000000000001E-2</v>
      </c>
      <c r="F187">
        <f t="shared" si="21"/>
        <v>-0.27441834026002165</v>
      </c>
      <c r="G187">
        <f t="shared" si="22"/>
        <v>-0.23795157285540308</v>
      </c>
      <c r="H187" s="7">
        <f t="shared" si="23"/>
        <v>-0.16088701146890366</v>
      </c>
      <c r="I187">
        <f t="shared" si="24"/>
        <v>75.726825384280232</v>
      </c>
      <c r="J187">
        <f t="shared" si="25"/>
        <v>5.6414743689100107E-3</v>
      </c>
      <c r="K187" s="7">
        <f t="shared" si="26"/>
        <v>10.861716634529015</v>
      </c>
      <c r="L187">
        <f t="shared" si="27"/>
        <v>5.6414743689100107E-3</v>
      </c>
      <c r="M187">
        <f t="shared" si="28"/>
        <v>2</v>
      </c>
    </row>
    <row r="188" spans="1:13">
      <c r="A188">
        <v>177</v>
      </c>
      <c r="B188" t="s">
        <v>5477</v>
      </c>
      <c r="C188">
        <v>7</v>
      </c>
      <c r="D188">
        <v>3</v>
      </c>
      <c r="E188" s="5">
        <v>8.2100000000000006E-2</v>
      </c>
      <c r="F188">
        <f t="shared" si="21"/>
        <v>-0.27441834026002165</v>
      </c>
      <c r="G188">
        <f t="shared" si="22"/>
        <v>-0.26489881591123571</v>
      </c>
      <c r="H188" s="7">
        <f t="shared" si="23"/>
        <v>-6.1134039443450722E-2</v>
      </c>
      <c r="I188">
        <f t="shared" si="24"/>
        <v>76.085637477667603</v>
      </c>
      <c r="J188">
        <f t="shared" si="25"/>
        <v>3.0263358885064405E-3</v>
      </c>
      <c r="K188" s="7">
        <f t="shared" si="26"/>
        <v>10.221903928325753</v>
      </c>
      <c r="L188">
        <f t="shared" si="27"/>
        <v>3.0263358885064405E-3</v>
      </c>
      <c r="M188">
        <f t="shared" si="28"/>
        <v>2</v>
      </c>
    </row>
    <row r="189" spans="1:13">
      <c r="A189">
        <v>178</v>
      </c>
      <c r="B189" t="s">
        <v>5480</v>
      </c>
      <c r="C189">
        <v>8</v>
      </c>
      <c r="D189">
        <v>1</v>
      </c>
      <c r="E189" s="5">
        <v>1.54E-2</v>
      </c>
      <c r="F189">
        <f t="shared" si="21"/>
        <v>-0.27186561151341676</v>
      </c>
      <c r="G189">
        <f t="shared" si="22"/>
        <v>-0.29184605896706839</v>
      </c>
      <c r="H189" s="7">
        <f t="shared" si="23"/>
        <v>-0.12325843938834066</v>
      </c>
      <c r="I189">
        <f t="shared" si="24"/>
        <v>76.342244991434882</v>
      </c>
      <c r="J189">
        <f t="shared" si="25"/>
        <v>2.6706625719814727E-4</v>
      </c>
      <c r="K189" s="7">
        <f t="shared" si="26"/>
        <v>10.627717318955739</v>
      </c>
      <c r="L189">
        <f t="shared" si="27"/>
        <v>2.6706625719814727E-4</v>
      </c>
      <c r="M189">
        <f t="shared" si="28"/>
        <v>2</v>
      </c>
    </row>
    <row r="190" spans="1:13">
      <c r="A190">
        <v>179</v>
      </c>
      <c r="B190" t="s">
        <v>5492</v>
      </c>
      <c r="C190">
        <v>9</v>
      </c>
      <c r="D190">
        <v>3</v>
      </c>
      <c r="E190" s="5">
        <v>-0.1353</v>
      </c>
      <c r="F190">
        <f t="shared" si="21"/>
        <v>-0.26931288276681192</v>
      </c>
      <c r="G190">
        <f t="shared" si="22"/>
        <v>-0.26489881591123571</v>
      </c>
      <c r="H190" s="7">
        <f t="shared" si="23"/>
        <v>-0.26362046445123288</v>
      </c>
      <c r="I190">
        <f t="shared" si="24"/>
        <v>75.955127059218938</v>
      </c>
      <c r="J190">
        <f t="shared" si="25"/>
        <v>2.4793063409210701E-2</v>
      </c>
      <c r="K190" s="7">
        <f t="shared" si="26"/>
        <v>11.550868245848394</v>
      </c>
      <c r="L190">
        <f t="shared" si="27"/>
        <v>2.4793063409210701E-2</v>
      </c>
      <c r="M190">
        <f t="shared" si="28"/>
        <v>2</v>
      </c>
    </row>
    <row r="191" spans="1:13">
      <c r="A191">
        <v>180</v>
      </c>
      <c r="B191" t="s">
        <v>5495</v>
      </c>
      <c r="C191">
        <v>9</v>
      </c>
      <c r="D191">
        <v>3</v>
      </c>
      <c r="E191" s="5">
        <v>-0.21759999999999999</v>
      </c>
      <c r="F191">
        <f t="shared" si="21"/>
        <v>-0.26931288276681192</v>
      </c>
      <c r="G191">
        <f t="shared" si="22"/>
        <v>-0.26489881591123571</v>
      </c>
      <c r="H191" s="7">
        <f t="shared" si="23"/>
        <v>-0.34027470906089469</v>
      </c>
      <c r="I191">
        <f t="shared" si="24"/>
        <v>75.9519642258836</v>
      </c>
      <c r="J191">
        <f t="shared" si="25"/>
        <v>5.4400896008922853E-2</v>
      </c>
      <c r="K191" s="7">
        <f t="shared" si="26"/>
        <v>12.076262698025925</v>
      </c>
      <c r="L191">
        <f t="shared" si="27"/>
        <v>5.4400896008922853E-2</v>
      </c>
      <c r="M191">
        <f t="shared" si="28"/>
        <v>2</v>
      </c>
    </row>
    <row r="192" spans="1:13">
      <c r="A192">
        <v>181</v>
      </c>
      <c r="B192" t="s">
        <v>5502</v>
      </c>
      <c r="C192">
        <v>10</v>
      </c>
      <c r="D192">
        <v>2</v>
      </c>
      <c r="E192" s="5">
        <v>0.40160000000000001</v>
      </c>
      <c r="F192">
        <f t="shared" si="21"/>
        <v>-0.26676015402020709</v>
      </c>
      <c r="G192">
        <f t="shared" si="22"/>
        <v>-0.27837243743915208</v>
      </c>
      <c r="H192" s="7">
        <f t="shared" si="23"/>
        <v>0.23644835609466519</v>
      </c>
      <c r="I192">
        <f t="shared" si="24"/>
        <v>76.390210643603439</v>
      </c>
      <c r="J192">
        <f t="shared" si="25"/>
        <v>0.11955588471270144</v>
      </c>
      <c r="K192" s="7">
        <f t="shared" si="26"/>
        <v>8.4140397280964425</v>
      </c>
      <c r="L192">
        <f t="shared" si="27"/>
        <v>0.11955588471270144</v>
      </c>
      <c r="M192">
        <f t="shared" si="28"/>
        <v>2</v>
      </c>
    </row>
    <row r="193" spans="1:13">
      <c r="A193">
        <v>182</v>
      </c>
      <c r="B193" t="s">
        <v>5508</v>
      </c>
      <c r="C193">
        <v>12</v>
      </c>
      <c r="D193">
        <v>3</v>
      </c>
      <c r="E193" s="5">
        <v>-1.9900000000000001E-2</v>
      </c>
      <c r="F193">
        <f t="shared" si="21"/>
        <v>-0.26165469652699735</v>
      </c>
      <c r="G193">
        <f t="shared" si="22"/>
        <v>-0.26489881591123571</v>
      </c>
      <c r="H193" s="7">
        <f t="shared" si="23"/>
        <v>-0.1561368699438821</v>
      </c>
      <c r="I193">
        <f t="shared" si="24"/>
        <v>75.881001351975343</v>
      </c>
      <c r="J193">
        <f t="shared" si="25"/>
        <v>3.2841807050303807E-3</v>
      </c>
      <c r="K193" s="7">
        <f t="shared" si="26"/>
        <v>10.830498487592964</v>
      </c>
      <c r="L193">
        <f t="shared" si="27"/>
        <v>3.2841807050303807E-3</v>
      </c>
      <c r="M193">
        <f t="shared" si="28"/>
        <v>2</v>
      </c>
    </row>
    <row r="194" spans="1:13">
      <c r="A194">
        <v>183</v>
      </c>
      <c r="B194" t="s">
        <v>5511</v>
      </c>
      <c r="C194">
        <v>12</v>
      </c>
      <c r="D194">
        <v>6</v>
      </c>
      <c r="E194" s="5">
        <v>-2.6200000000000001E-2</v>
      </c>
      <c r="F194">
        <f t="shared" si="21"/>
        <v>-0.26165469652699735</v>
      </c>
      <c r="G194">
        <f t="shared" si="22"/>
        <v>-0.22447795132748674</v>
      </c>
      <c r="H194" s="7">
        <f t="shared" si="23"/>
        <v>-0.16200469182773228</v>
      </c>
      <c r="I194">
        <f t="shared" si="24"/>
        <v>75.40472244768155</v>
      </c>
      <c r="J194">
        <f t="shared" si="25"/>
        <v>7.6861936287343554E-3</v>
      </c>
      <c r="K194" s="7">
        <f t="shared" si="26"/>
        <v>10.860871035189218</v>
      </c>
      <c r="L194">
        <f t="shared" si="27"/>
        <v>7.6861936287343554E-3</v>
      </c>
      <c r="M194">
        <f t="shared" si="28"/>
        <v>2</v>
      </c>
    </row>
    <row r="195" spans="1:13">
      <c r="A195">
        <v>184</v>
      </c>
      <c r="B195" t="s">
        <v>5514</v>
      </c>
      <c r="C195">
        <v>12</v>
      </c>
      <c r="D195">
        <v>1</v>
      </c>
      <c r="E195" s="5">
        <v>-0.30480000000000002</v>
      </c>
      <c r="F195">
        <f t="shared" si="21"/>
        <v>-0.26165469652699735</v>
      </c>
      <c r="G195">
        <f t="shared" si="22"/>
        <v>-0.29184605896706839</v>
      </c>
      <c r="H195" s="7">
        <f t="shared" si="23"/>
        <v>-0.42149281513577325</v>
      </c>
      <c r="I195">
        <f t="shared" si="24"/>
        <v>76.181138199829476</v>
      </c>
      <c r="J195">
        <f t="shared" si="25"/>
        <v>9.8082509286069403E-2</v>
      </c>
      <c r="K195" s="7">
        <f t="shared" si="26"/>
        <v>12.649561640607947</v>
      </c>
      <c r="L195">
        <f t="shared" si="27"/>
        <v>9.8082509286069403E-2</v>
      </c>
      <c r="M195">
        <f t="shared" si="28"/>
        <v>2</v>
      </c>
    </row>
    <row r="196" spans="1:13">
      <c r="A196">
        <v>185</v>
      </c>
      <c r="B196" t="s">
        <v>5517</v>
      </c>
      <c r="C196">
        <v>14</v>
      </c>
      <c r="D196">
        <v>3</v>
      </c>
      <c r="E196" s="5">
        <v>-0.152</v>
      </c>
      <c r="F196">
        <f t="shared" si="21"/>
        <v>-0.25654923903378768</v>
      </c>
      <c r="G196">
        <f t="shared" si="22"/>
        <v>-0.26489881591123571</v>
      </c>
      <c r="H196" s="7">
        <f t="shared" si="23"/>
        <v>-0.27917484944493098</v>
      </c>
      <c r="I196">
        <f t="shared" si="24"/>
        <v>75.78967941565169</v>
      </c>
      <c r="J196">
        <f t="shared" si="25"/>
        <v>3.0274167941744947E-2</v>
      </c>
      <c r="K196" s="7">
        <f t="shared" si="26"/>
        <v>11.650827028987294</v>
      </c>
      <c r="L196">
        <f t="shared" si="27"/>
        <v>3.0274167941744947E-2</v>
      </c>
      <c r="M196">
        <f t="shared" si="28"/>
        <v>2</v>
      </c>
    </row>
    <row r="197" spans="1:13">
      <c r="A197">
        <v>186</v>
      </c>
      <c r="B197" t="s">
        <v>1167</v>
      </c>
      <c r="C197">
        <v>17</v>
      </c>
      <c r="D197">
        <v>2</v>
      </c>
      <c r="E197" s="5">
        <v>-0.25979999999999998</v>
      </c>
      <c r="F197">
        <f t="shared" si="21"/>
        <v>-0.24889105279397311</v>
      </c>
      <c r="G197">
        <f t="shared" si="22"/>
        <v>-0.27837243743915208</v>
      </c>
      <c r="H197" s="7">
        <f t="shared" si="23"/>
        <v>-0.37957980167970057</v>
      </c>
      <c r="I197">
        <f t="shared" si="24"/>
        <v>75.851734038729987</v>
      </c>
      <c r="J197">
        <f t="shared" si="25"/>
        <v>7.4429834346445012E-2</v>
      </c>
      <c r="K197" s="7">
        <f t="shared" si="26"/>
        <v>12.344703436564508</v>
      </c>
      <c r="L197">
        <f t="shared" si="27"/>
        <v>7.4429834346445012E-2</v>
      </c>
      <c r="M197">
        <f t="shared" si="28"/>
        <v>2</v>
      </c>
    </row>
    <row r="198" spans="1:13">
      <c r="A198">
        <v>187</v>
      </c>
      <c r="B198" t="s">
        <v>5520</v>
      </c>
      <c r="C198">
        <v>19</v>
      </c>
      <c r="D198">
        <v>5</v>
      </c>
      <c r="E198" s="5">
        <v>-0.26479999999999998</v>
      </c>
      <c r="F198">
        <f t="shared" si="21"/>
        <v>-0.24378559530076341</v>
      </c>
      <c r="G198">
        <f t="shared" si="22"/>
        <v>-0.23795157285540308</v>
      </c>
      <c r="H198" s="7">
        <f t="shared" si="23"/>
        <v>-0.38423680317481973</v>
      </c>
      <c r="I198">
        <f t="shared" si="24"/>
        <v>75.311464602808144</v>
      </c>
      <c r="J198">
        <f t="shared" si="25"/>
        <v>8.003529466131018E-2</v>
      </c>
      <c r="K198" s="7">
        <f t="shared" si="26"/>
        <v>12.365997875725558</v>
      </c>
      <c r="L198">
        <f t="shared" si="27"/>
        <v>8.003529466131018E-2</v>
      </c>
      <c r="M198">
        <f t="shared" si="28"/>
        <v>2</v>
      </c>
    </row>
    <row r="199" spans="1:13">
      <c r="A199">
        <v>188</v>
      </c>
      <c r="B199" t="s">
        <v>5527</v>
      </c>
      <c r="C199">
        <v>23</v>
      </c>
      <c r="D199">
        <v>6</v>
      </c>
      <c r="E199" s="5">
        <v>-9.4299999999999995E-2</v>
      </c>
      <c r="F199">
        <f t="shared" si="21"/>
        <v>-0.233574680314344</v>
      </c>
      <c r="G199">
        <f t="shared" si="22"/>
        <v>-0.22447795132748674</v>
      </c>
      <c r="H199" s="7">
        <f t="shared" si="23"/>
        <v>-0.22543305219125556</v>
      </c>
      <c r="I199">
        <f t="shared" si="24"/>
        <v>75.028753893900657</v>
      </c>
      <c r="J199">
        <f t="shared" si="25"/>
        <v>2.0247982674926633E-2</v>
      </c>
      <c r="K199" s="7">
        <f t="shared" si="26"/>
        <v>11.270200708541957</v>
      </c>
      <c r="L199">
        <f t="shared" si="27"/>
        <v>2.0247982674926633E-2</v>
      </c>
      <c r="M199">
        <f t="shared" si="28"/>
        <v>2</v>
      </c>
    </row>
    <row r="200" spans="1:13">
      <c r="A200">
        <v>189</v>
      </c>
      <c r="B200" t="s">
        <v>5530</v>
      </c>
      <c r="C200">
        <v>27</v>
      </c>
      <c r="D200">
        <v>3</v>
      </c>
      <c r="E200" s="5">
        <v>2.0899999999999998E-2</v>
      </c>
      <c r="F200">
        <f t="shared" si="21"/>
        <v>-0.2233637653279246</v>
      </c>
      <c r="G200">
        <f t="shared" si="22"/>
        <v>-0.26489881591123571</v>
      </c>
      <c r="H200" s="7">
        <f t="shared" si="23"/>
        <v>-0.11813573774370954</v>
      </c>
      <c r="I200">
        <f t="shared" si="24"/>
        <v>75.405092841933353</v>
      </c>
      <c r="J200">
        <f t="shared" si="25"/>
        <v>3.9668538020237957E-3</v>
      </c>
      <c r="K200" s="7">
        <f t="shared" si="26"/>
        <v>10.567019983633921</v>
      </c>
      <c r="L200">
        <f t="shared" si="27"/>
        <v>3.9668538020237957E-3</v>
      </c>
      <c r="M200">
        <f t="shared" si="28"/>
        <v>2</v>
      </c>
    </row>
    <row r="201" spans="1:13">
      <c r="A201">
        <v>190</v>
      </c>
      <c r="B201" t="s">
        <v>5533</v>
      </c>
      <c r="C201">
        <v>28</v>
      </c>
      <c r="D201">
        <v>4</v>
      </c>
      <c r="E201" s="5">
        <v>0.37930000000000003</v>
      </c>
      <c r="F201">
        <f t="shared" si="21"/>
        <v>-0.22081103658131973</v>
      </c>
      <c r="G201">
        <f t="shared" si="22"/>
        <v>-0.25142519438331939</v>
      </c>
      <c r="H201" s="7">
        <f t="shared" si="23"/>
        <v>0.21567812942643363</v>
      </c>
      <c r="I201">
        <f t="shared" si="24"/>
        <v>75.461970271735737</v>
      </c>
      <c r="J201">
        <f t="shared" si="25"/>
        <v>0.11038119647090439</v>
      </c>
      <c r="K201" s="7">
        <f t="shared" si="26"/>
        <v>8.5091640621130615</v>
      </c>
      <c r="L201">
        <f t="shared" si="27"/>
        <v>0.11038119647090439</v>
      </c>
      <c r="M201">
        <f t="shared" si="28"/>
        <v>2</v>
      </c>
    </row>
    <row r="202" spans="1:13">
      <c r="A202">
        <v>191</v>
      </c>
      <c r="B202" t="s">
        <v>5536</v>
      </c>
      <c r="C202">
        <v>70</v>
      </c>
      <c r="D202">
        <v>15</v>
      </c>
      <c r="E202" s="5">
        <v>2.2359</v>
      </c>
      <c r="F202">
        <f t="shared" si="21"/>
        <v>-0.11359642922391594</v>
      </c>
      <c r="G202">
        <f t="shared" si="22"/>
        <v>-0.10321535757623979</v>
      </c>
      <c r="H202" s="7">
        <f t="shared" si="23"/>
        <v>1.9449159245940892</v>
      </c>
      <c r="I202">
        <f t="shared" si="24"/>
        <v>77.23856943006156</v>
      </c>
      <c r="J202">
        <f t="shared" si="25"/>
        <v>4.2809518065566561</v>
      </c>
      <c r="K202" s="7">
        <f t="shared" si="26"/>
        <v>1.3999326629526105</v>
      </c>
      <c r="L202">
        <f t="shared" si="27"/>
        <v>1.3999326629526105</v>
      </c>
      <c r="M202">
        <f t="shared" si="28"/>
        <v>3</v>
      </c>
    </row>
    <row r="203" spans="1:13">
      <c r="A203">
        <v>192</v>
      </c>
      <c r="B203" t="s">
        <v>5539</v>
      </c>
      <c r="C203">
        <v>87</v>
      </c>
      <c r="D203">
        <v>19</v>
      </c>
      <c r="E203" s="5">
        <v>-8.9300000000000004E-2</v>
      </c>
      <c r="F203">
        <f t="shared" si="21"/>
        <v>-7.0200040531633437E-2</v>
      </c>
      <c r="G203">
        <f t="shared" si="22"/>
        <v>-4.9320871464574471E-2</v>
      </c>
      <c r="H203" s="7">
        <f t="shared" si="23"/>
        <v>-0.22077605069613637</v>
      </c>
      <c r="I203">
        <f t="shared" si="24"/>
        <v>70.950813487033898</v>
      </c>
      <c r="J203">
        <f t="shared" si="25"/>
        <v>0.1151686707686764</v>
      </c>
      <c r="K203" s="7">
        <f t="shared" si="26"/>
        <v>11.204675084199391</v>
      </c>
      <c r="L203">
        <f t="shared" si="27"/>
        <v>0.1151686707686764</v>
      </c>
      <c r="M203">
        <f t="shared" si="28"/>
        <v>2</v>
      </c>
    </row>
    <row r="204" spans="1:13">
      <c r="A204">
        <v>193</v>
      </c>
      <c r="B204" t="s">
        <v>1659</v>
      </c>
      <c r="C204">
        <v>131</v>
      </c>
      <c r="D204">
        <v>48</v>
      </c>
      <c r="E204" s="5">
        <v>2.7000000000000001E-3</v>
      </c>
      <c r="F204">
        <f t="shared" si="21"/>
        <v>4.2120024318980064E-2</v>
      </c>
      <c r="G204">
        <f t="shared" si="22"/>
        <v>0.34141415284499904</v>
      </c>
      <c r="H204" s="7">
        <f t="shared" si="23"/>
        <v>-0.13508722318594338</v>
      </c>
      <c r="I204">
        <f t="shared" si="24"/>
        <v>65.309452654667297</v>
      </c>
      <c r="J204">
        <f t="shared" si="25"/>
        <v>0.50516312002408104</v>
      </c>
      <c r="K204" s="7">
        <f t="shared" si="26"/>
        <v>10.870723359800584</v>
      </c>
      <c r="L204">
        <f t="shared" si="27"/>
        <v>0.50516312002408104</v>
      </c>
      <c r="M204">
        <f t="shared" si="28"/>
        <v>2</v>
      </c>
    </row>
    <row r="205" spans="1:13">
      <c r="A205">
        <v>194</v>
      </c>
      <c r="B205" t="s">
        <v>1663</v>
      </c>
      <c r="C205">
        <v>131</v>
      </c>
      <c r="D205">
        <v>17</v>
      </c>
      <c r="E205" s="5">
        <v>-0.28449999999999998</v>
      </c>
      <c r="F205">
        <f t="shared" ref="F205:F229" si="29">STANDARDIZE(C205,$C$9,$C$10)</f>
        <v>4.2120024318980064E-2</v>
      </c>
      <c r="G205">
        <f t="shared" ref="G205:G229" si="30">STANDARDIZE(D205,$D$9,$D$10)</f>
        <v>-7.6268114520407132E-2</v>
      </c>
      <c r="H205" s="7">
        <f t="shared" ref="H205:H229" si="31">STANDARDIZE(E205,E$9,E$10)</f>
        <v>-0.40258538906558933</v>
      </c>
      <c r="I205">
        <f t="shared" ref="I205:I229" si="32">SUMXMY2($D$3:$F$3,F205:H205)</f>
        <v>69.867270613638226</v>
      </c>
      <c r="J205">
        <f t="shared" ref="J205:J229" si="33">SUMXMY2($D$4:$F$4,F205:H205)</f>
        <v>0.23622568300387781</v>
      </c>
      <c r="K205" s="7">
        <f t="shared" ref="K205:K229" si="34">SUMXMY2($D$5:$F$5, F205:H205)</f>
        <v>12.455727814727441</v>
      </c>
      <c r="L205">
        <f t="shared" ref="L205:L229" si="35">MIN(I205:K205)</f>
        <v>0.23622568300387781</v>
      </c>
      <c r="M205">
        <f t="shared" ref="M205:M229" si="36">MATCH(L205,I205:K205,0)</f>
        <v>2</v>
      </c>
    </row>
    <row r="206" spans="1:13">
      <c r="A206">
        <v>195</v>
      </c>
      <c r="B206" t="s">
        <v>4068</v>
      </c>
      <c r="C206">
        <v>146</v>
      </c>
      <c r="D206">
        <v>13</v>
      </c>
      <c r="E206" s="5">
        <v>-0.47410000000000002</v>
      </c>
      <c r="F206">
        <f t="shared" si="29"/>
        <v>8.0410955518052857E-2</v>
      </c>
      <c r="G206">
        <f t="shared" si="30"/>
        <v>-0.13016260063207244</v>
      </c>
      <c r="H206" s="7">
        <f t="shared" si="31"/>
        <v>-0.5791788857605088</v>
      </c>
      <c r="I206">
        <f t="shared" si="32"/>
        <v>70.077205358608225</v>
      </c>
      <c r="J206">
        <f t="shared" si="33"/>
        <v>0.37693041681508183</v>
      </c>
      <c r="K206" s="7">
        <f t="shared" si="34"/>
        <v>13.736208326733097</v>
      </c>
      <c r="L206">
        <f t="shared" si="35"/>
        <v>0.37693041681508183</v>
      </c>
      <c r="M206">
        <f t="shared" si="36"/>
        <v>2</v>
      </c>
    </row>
    <row r="207" spans="1:13">
      <c r="A207">
        <v>196</v>
      </c>
      <c r="B207" t="s">
        <v>5545</v>
      </c>
      <c r="C207">
        <v>149</v>
      </c>
      <c r="D207">
        <v>36</v>
      </c>
      <c r="E207" s="5">
        <v>0.53500000000000003</v>
      </c>
      <c r="F207">
        <f t="shared" si="29"/>
        <v>8.8069141757867411E-2</v>
      </c>
      <c r="G207">
        <f t="shared" si="30"/>
        <v>0.17973069451000312</v>
      </c>
      <c r="H207" s="7">
        <f t="shared" si="31"/>
        <v>0.36069715598444507</v>
      </c>
      <c r="I207">
        <f t="shared" si="32"/>
        <v>66.915485677094622</v>
      </c>
      <c r="J207">
        <f t="shared" si="33"/>
        <v>0.57795719235814835</v>
      </c>
      <c r="K207" s="7">
        <f t="shared" si="34"/>
        <v>7.7627429515315161</v>
      </c>
      <c r="L207">
        <f t="shared" si="35"/>
        <v>0.57795719235814835</v>
      </c>
      <c r="M207">
        <f t="shared" si="36"/>
        <v>2</v>
      </c>
    </row>
    <row r="208" spans="1:13">
      <c r="A208">
        <v>197</v>
      </c>
      <c r="B208" t="s">
        <v>5769</v>
      </c>
      <c r="C208">
        <v>2</v>
      </c>
      <c r="D208">
        <v>1</v>
      </c>
      <c r="E208" s="5">
        <v>-0.27710000000000001</v>
      </c>
      <c r="F208">
        <f t="shared" si="29"/>
        <v>-0.2871819839930459</v>
      </c>
      <c r="G208">
        <f t="shared" si="30"/>
        <v>-0.29184605896706839</v>
      </c>
      <c r="H208" s="7">
        <f t="shared" si="31"/>
        <v>-0.39569302685281299</v>
      </c>
      <c r="I208">
        <f t="shared" si="32"/>
        <v>76.504997315489703</v>
      </c>
      <c r="J208">
        <f t="shared" si="33"/>
        <v>8.235378604722958E-2</v>
      </c>
      <c r="K208" s="7">
        <f t="shared" si="34"/>
        <v>12.479215151062739</v>
      </c>
      <c r="L208">
        <f t="shared" si="35"/>
        <v>8.235378604722958E-2</v>
      </c>
      <c r="M208">
        <f t="shared" si="36"/>
        <v>2</v>
      </c>
    </row>
    <row r="209" spans="1:13">
      <c r="A209">
        <v>198</v>
      </c>
      <c r="B209" t="s">
        <v>5783</v>
      </c>
      <c r="C209">
        <v>3</v>
      </c>
      <c r="D209">
        <v>1</v>
      </c>
      <c r="E209" s="5">
        <v>0.1381</v>
      </c>
      <c r="F209">
        <f t="shared" si="29"/>
        <v>-0.28462925524644106</v>
      </c>
      <c r="G209">
        <f t="shared" si="30"/>
        <v>-0.29184605896706839</v>
      </c>
      <c r="H209" s="7">
        <f t="shared" si="31"/>
        <v>-8.9756226981158593E-3</v>
      </c>
      <c r="I209">
        <f t="shared" si="32"/>
        <v>76.565109647145434</v>
      </c>
      <c r="J209">
        <f t="shared" si="33"/>
        <v>9.9953117887855419E-3</v>
      </c>
      <c r="K209" s="7">
        <f t="shared" si="34"/>
        <v>9.9044091777977421</v>
      </c>
      <c r="L209">
        <f t="shared" si="35"/>
        <v>9.9953117887855419E-3</v>
      </c>
      <c r="M209">
        <f t="shared" si="36"/>
        <v>2</v>
      </c>
    </row>
    <row r="210" spans="1:13">
      <c r="A210">
        <v>199</v>
      </c>
      <c r="B210" t="s">
        <v>722</v>
      </c>
      <c r="C210">
        <v>5</v>
      </c>
      <c r="D210">
        <v>1</v>
      </c>
      <c r="E210" s="5">
        <v>3.09E-2</v>
      </c>
      <c r="F210">
        <f t="shared" si="29"/>
        <v>-0.27952379775323133</v>
      </c>
      <c r="G210">
        <f t="shared" si="30"/>
        <v>-0.29184605896706839</v>
      </c>
      <c r="H210" s="7">
        <f t="shared" si="31"/>
        <v>-0.10882173475347118</v>
      </c>
      <c r="I210">
        <f t="shared" si="32"/>
        <v>76.446717230529956</v>
      </c>
      <c r="J210">
        <f t="shared" si="33"/>
        <v>0</v>
      </c>
      <c r="K210" s="7">
        <f t="shared" si="34"/>
        <v>10.53775136515457</v>
      </c>
      <c r="L210">
        <f t="shared" si="35"/>
        <v>0</v>
      </c>
      <c r="M210">
        <f t="shared" si="36"/>
        <v>2</v>
      </c>
    </row>
    <row r="211" spans="1:13">
      <c r="A211">
        <v>200</v>
      </c>
      <c r="B211" t="s">
        <v>5810</v>
      </c>
      <c r="C211">
        <v>10</v>
      </c>
      <c r="D211">
        <v>2</v>
      </c>
      <c r="E211" s="5">
        <v>3.73E-2</v>
      </c>
      <c r="F211">
        <f t="shared" si="29"/>
        <v>-0.26676015402020709</v>
      </c>
      <c r="G211">
        <f t="shared" si="30"/>
        <v>-0.27837243743915208</v>
      </c>
      <c r="H211" s="7">
        <f t="shared" si="31"/>
        <v>-0.10286077283971863</v>
      </c>
      <c r="I211">
        <f t="shared" si="32"/>
        <v>76.125975766550795</v>
      </c>
      <c r="J211">
        <f t="shared" si="33"/>
        <v>3.7998214535830738E-4</v>
      </c>
      <c r="K211" s="7">
        <f t="shared" si="34"/>
        <v>10.489457574158491</v>
      </c>
      <c r="L211">
        <f t="shared" si="35"/>
        <v>3.7998214535830738E-4</v>
      </c>
      <c r="M211">
        <f t="shared" si="36"/>
        <v>2</v>
      </c>
    </row>
    <row r="212" spans="1:13">
      <c r="A212">
        <v>201</v>
      </c>
      <c r="B212" t="s">
        <v>1167</v>
      </c>
      <c r="C212">
        <v>17</v>
      </c>
      <c r="D212">
        <v>2</v>
      </c>
      <c r="E212" s="5">
        <v>-0.25979999999999998</v>
      </c>
      <c r="F212">
        <f t="shared" si="29"/>
        <v>-0.24889105279397311</v>
      </c>
      <c r="G212">
        <f t="shared" si="30"/>
        <v>-0.27837243743915208</v>
      </c>
      <c r="H212" s="7">
        <f t="shared" si="31"/>
        <v>-0.37957980167970057</v>
      </c>
      <c r="I212">
        <f t="shared" si="32"/>
        <v>75.851734038729987</v>
      </c>
      <c r="J212">
        <f t="shared" si="33"/>
        <v>7.4429834346445012E-2</v>
      </c>
      <c r="K212" s="7">
        <f t="shared" si="34"/>
        <v>12.344703436564508</v>
      </c>
      <c r="L212">
        <f t="shared" si="35"/>
        <v>7.4429834346445012E-2</v>
      </c>
      <c r="M212">
        <f t="shared" si="36"/>
        <v>2</v>
      </c>
    </row>
    <row r="213" spans="1:13">
      <c r="A213">
        <v>202</v>
      </c>
      <c r="B213" t="s">
        <v>3986</v>
      </c>
      <c r="C213">
        <v>18</v>
      </c>
      <c r="D213">
        <v>1</v>
      </c>
      <c r="E213" s="5">
        <v>-0.123</v>
      </c>
      <c r="F213">
        <f t="shared" si="29"/>
        <v>-0.24633832404736827</v>
      </c>
      <c r="G213">
        <f t="shared" si="30"/>
        <v>-0.29184605896706839</v>
      </c>
      <c r="H213" s="7">
        <f t="shared" si="31"/>
        <v>-0.25216424077323968</v>
      </c>
      <c r="I213">
        <f t="shared" si="32"/>
        <v>75.979959302087366</v>
      </c>
      <c r="J213">
        <f t="shared" si="33"/>
        <v>2.1648349697109898E-2</v>
      </c>
      <c r="K213" s="7">
        <f t="shared" si="34"/>
        <v>11.470588528936096</v>
      </c>
      <c r="L213">
        <f t="shared" si="35"/>
        <v>2.1648349697109898E-2</v>
      </c>
      <c r="M213">
        <f t="shared" si="36"/>
        <v>2</v>
      </c>
    </row>
    <row r="214" spans="1:13">
      <c r="A214">
        <v>203</v>
      </c>
      <c r="B214" t="s">
        <v>5819</v>
      </c>
      <c r="C214">
        <v>19</v>
      </c>
      <c r="D214">
        <v>9</v>
      </c>
      <c r="E214" s="5">
        <v>-0.52049999999999996</v>
      </c>
      <c r="F214">
        <f t="shared" si="29"/>
        <v>-0.24378559530076341</v>
      </c>
      <c r="G214">
        <f t="shared" si="30"/>
        <v>-0.18405708674373775</v>
      </c>
      <c r="H214" s="7">
        <f t="shared" si="31"/>
        <v>-0.62239585963521482</v>
      </c>
      <c r="I214">
        <f t="shared" si="32"/>
        <v>74.76870420991736</v>
      </c>
      <c r="J214">
        <f t="shared" si="33"/>
        <v>0.27665406339554433</v>
      </c>
      <c r="K214" s="7">
        <f t="shared" si="34"/>
        <v>14.087013538258843</v>
      </c>
      <c r="L214">
        <f t="shared" si="35"/>
        <v>0.27665406339554433</v>
      </c>
      <c r="M214">
        <f t="shared" si="36"/>
        <v>2</v>
      </c>
    </row>
    <row r="215" spans="1:13">
      <c r="A215">
        <v>204</v>
      </c>
      <c r="B215" t="s">
        <v>3998</v>
      </c>
      <c r="C215">
        <v>22</v>
      </c>
      <c r="D215">
        <v>2</v>
      </c>
      <c r="E215" s="5">
        <v>-0.71220000000000006</v>
      </c>
      <c r="F215">
        <f t="shared" si="29"/>
        <v>-0.23612740906094887</v>
      </c>
      <c r="G215">
        <f t="shared" si="30"/>
        <v>-0.27837243743915208</v>
      </c>
      <c r="H215" s="7">
        <f t="shared" si="31"/>
        <v>-0.80094529695808447</v>
      </c>
      <c r="I215">
        <f t="shared" si="32"/>
        <v>75.913985848106122</v>
      </c>
      <c r="J215">
        <f t="shared" si="33"/>
        <v>0.48109981038741245</v>
      </c>
      <c r="K215" s="7">
        <f t="shared" si="34"/>
        <v>15.470568346984079</v>
      </c>
      <c r="L215">
        <f t="shared" si="35"/>
        <v>0.48109981038741245</v>
      </c>
      <c r="M215">
        <f t="shared" si="36"/>
        <v>2</v>
      </c>
    </row>
    <row r="216" spans="1:13">
      <c r="A216">
        <v>205</v>
      </c>
      <c r="B216" t="s">
        <v>5828</v>
      </c>
      <c r="C216">
        <v>34</v>
      </c>
      <c r="D216">
        <v>6</v>
      </c>
      <c r="E216" s="5">
        <v>-0.2321</v>
      </c>
      <c r="F216">
        <f t="shared" si="29"/>
        <v>-0.20549466410169062</v>
      </c>
      <c r="G216">
        <f t="shared" si="30"/>
        <v>-0.22447795132748674</v>
      </c>
      <c r="H216" s="7">
        <f t="shared" si="31"/>
        <v>-0.35378001339674026</v>
      </c>
      <c r="I216">
        <f t="shared" si="32"/>
        <v>74.66224537248614</v>
      </c>
      <c r="J216">
        <f t="shared" si="33"/>
        <v>7.00233328320094E-2</v>
      </c>
      <c r="K216" s="7">
        <f t="shared" si="34"/>
        <v>12.136626414264081</v>
      </c>
      <c r="L216">
        <f t="shared" si="35"/>
        <v>7.00233328320094E-2</v>
      </c>
      <c r="M216">
        <f t="shared" si="36"/>
        <v>2</v>
      </c>
    </row>
    <row r="217" spans="1:13">
      <c r="A217">
        <v>206</v>
      </c>
      <c r="B217" t="s">
        <v>5832</v>
      </c>
      <c r="C217">
        <v>38</v>
      </c>
      <c r="D217">
        <v>6</v>
      </c>
      <c r="E217" s="5">
        <v>-1.4800000000000001E-2</v>
      </c>
      <c r="F217">
        <f t="shared" si="29"/>
        <v>-0.19528374911527122</v>
      </c>
      <c r="G217">
        <f t="shared" si="30"/>
        <v>-0.22447795132748674</v>
      </c>
      <c r="H217" s="7">
        <f t="shared" si="31"/>
        <v>-0.15138672841886053</v>
      </c>
      <c r="I217">
        <f t="shared" si="32"/>
        <v>74.560771133007734</v>
      </c>
      <c r="J217">
        <f t="shared" si="33"/>
        <v>1.3446626407198781E-2</v>
      </c>
      <c r="K217" s="7">
        <f t="shared" si="34"/>
        <v>10.766104005380262</v>
      </c>
      <c r="L217">
        <f t="shared" si="35"/>
        <v>1.3446626407198781E-2</v>
      </c>
      <c r="M217">
        <f t="shared" si="36"/>
        <v>2</v>
      </c>
    </row>
    <row r="218" spans="1:13">
      <c r="A218">
        <v>207</v>
      </c>
      <c r="B218" t="s">
        <v>5835</v>
      </c>
      <c r="C218">
        <v>65</v>
      </c>
      <c r="D218">
        <v>27</v>
      </c>
      <c r="E218" s="5">
        <v>0.29509999999999997</v>
      </c>
      <c r="F218">
        <f t="shared" si="29"/>
        <v>-0.12636007295694018</v>
      </c>
      <c r="G218">
        <f t="shared" si="30"/>
        <v>5.8468100758756157E-2</v>
      </c>
      <c r="H218" s="7">
        <f t="shared" si="31"/>
        <v>0.13725422424862652</v>
      </c>
      <c r="I218">
        <f t="shared" si="32"/>
        <v>70.643141392567401</v>
      </c>
      <c r="J218">
        <f t="shared" si="33"/>
        <v>0.20673251469668658</v>
      </c>
      <c r="K218" s="7">
        <f t="shared" si="34"/>
        <v>8.9755611484330515</v>
      </c>
      <c r="L218">
        <f t="shared" si="35"/>
        <v>0.20673251469668658</v>
      </c>
      <c r="M218">
        <f t="shared" si="36"/>
        <v>2</v>
      </c>
    </row>
    <row r="219" spans="1:13">
      <c r="A219">
        <v>208</v>
      </c>
      <c r="B219" t="s">
        <v>1546</v>
      </c>
      <c r="C219">
        <v>72</v>
      </c>
      <c r="D219">
        <v>22</v>
      </c>
      <c r="E219" s="5">
        <v>0.33979999999999999</v>
      </c>
      <c r="F219">
        <f t="shared" si="29"/>
        <v>-0.10849097173070622</v>
      </c>
      <c r="G219">
        <f t="shared" si="30"/>
        <v>-8.900006880825484E-3</v>
      </c>
      <c r="H219" s="7">
        <f t="shared" si="31"/>
        <v>0.17888781761499203</v>
      </c>
      <c r="I219">
        <f t="shared" si="32"/>
        <v>71.213258495642478</v>
      </c>
      <c r="J219">
        <f t="shared" si="33"/>
        <v>0.19208748249250368</v>
      </c>
      <c r="K219" s="7">
        <f t="shared" si="34"/>
        <v>8.7030307322817286</v>
      </c>
      <c r="L219">
        <f t="shared" si="35"/>
        <v>0.19208748249250368</v>
      </c>
      <c r="M219">
        <f t="shared" si="36"/>
        <v>2</v>
      </c>
    </row>
    <row r="220" spans="1:13">
      <c r="A220">
        <v>209</v>
      </c>
      <c r="B220" t="s">
        <v>5839</v>
      </c>
      <c r="C220">
        <v>77</v>
      </c>
      <c r="D220">
        <v>18</v>
      </c>
      <c r="E220" s="5">
        <v>0.16139999999999999</v>
      </c>
      <c r="F220">
        <f t="shared" si="29"/>
        <v>-9.5727327997681966E-2</v>
      </c>
      <c r="G220">
        <f t="shared" si="30"/>
        <v>-6.2794492992490805E-2</v>
      </c>
      <c r="H220" s="7">
        <f t="shared" si="31"/>
        <v>1.2726004269139529E-2</v>
      </c>
      <c r="I220">
        <f t="shared" si="32"/>
        <v>71.52443841763268</v>
      </c>
      <c r="J220">
        <f t="shared" si="33"/>
        <v>0.10101961503151752</v>
      </c>
      <c r="K220" s="7">
        <f t="shared" si="34"/>
        <v>9.6965191661746122</v>
      </c>
      <c r="L220">
        <f t="shared" si="35"/>
        <v>0.10101961503151752</v>
      </c>
      <c r="M220">
        <f t="shared" si="36"/>
        <v>2</v>
      </c>
    </row>
    <row r="221" spans="1:13">
      <c r="A221">
        <v>210</v>
      </c>
      <c r="B221" t="s">
        <v>1562</v>
      </c>
      <c r="C221">
        <v>77</v>
      </c>
      <c r="D221">
        <v>20</v>
      </c>
      <c r="E221" s="5">
        <v>0.72150000000000003</v>
      </c>
      <c r="F221">
        <f t="shared" si="29"/>
        <v>-9.5727327997681966E-2</v>
      </c>
      <c r="G221">
        <f t="shared" si="30"/>
        <v>-3.5847249936658138E-2</v>
      </c>
      <c r="H221" s="7">
        <f t="shared" si="31"/>
        <v>0.53440331175239064</v>
      </c>
      <c r="I221">
        <f t="shared" si="32"/>
        <v>71.84071592350945</v>
      </c>
      <c r="J221">
        <f t="shared" si="33"/>
        <v>0.51305499297205914</v>
      </c>
      <c r="K221" s="7">
        <f t="shared" si="34"/>
        <v>6.7264467341670482</v>
      </c>
      <c r="L221">
        <f t="shared" si="35"/>
        <v>0.51305499297205914</v>
      </c>
      <c r="M221">
        <f t="shared" si="36"/>
        <v>2</v>
      </c>
    </row>
    <row r="222" spans="1:13">
      <c r="A222">
        <v>211</v>
      </c>
      <c r="B222" t="s">
        <v>5849</v>
      </c>
      <c r="C222">
        <v>402</v>
      </c>
      <c r="D222">
        <v>99</v>
      </c>
      <c r="E222" s="5">
        <v>-6.6E-3</v>
      </c>
      <c r="F222">
        <f t="shared" si="29"/>
        <v>0.73390951464889509</v>
      </c>
      <c r="G222">
        <f t="shared" si="30"/>
        <v>1.0285688507687318</v>
      </c>
      <c r="H222" s="7">
        <f t="shared" si="31"/>
        <v>-0.14374924596686506</v>
      </c>
      <c r="I222">
        <f t="shared" si="32"/>
        <v>50.539494495173685</v>
      </c>
      <c r="J222">
        <f t="shared" si="33"/>
        <v>2.7717625435785092</v>
      </c>
      <c r="K222" s="7">
        <f t="shared" si="34"/>
        <v>12.657662329810105</v>
      </c>
      <c r="L222">
        <f t="shared" si="35"/>
        <v>2.7717625435785092</v>
      </c>
      <c r="M222">
        <f t="shared" si="36"/>
        <v>2</v>
      </c>
    </row>
    <row r="223" spans="1:13">
      <c r="A223">
        <v>212</v>
      </c>
      <c r="B223" t="s">
        <v>5853</v>
      </c>
      <c r="C223">
        <v>439</v>
      </c>
      <c r="D223">
        <v>81</v>
      </c>
      <c r="E223" s="5">
        <v>-6.3700000000000007E-2</v>
      </c>
      <c r="F223">
        <f t="shared" si="29"/>
        <v>0.82836047827327464</v>
      </c>
      <c r="G223">
        <f t="shared" si="30"/>
        <v>0.78604366326623787</v>
      </c>
      <c r="H223" s="7">
        <f t="shared" si="31"/>
        <v>-0.19693220304112616</v>
      </c>
      <c r="I223">
        <f t="shared" si="32"/>
        <v>51.795381955837406</v>
      </c>
      <c r="J223">
        <f t="shared" si="33"/>
        <v>2.3970172769848395</v>
      </c>
      <c r="K223" s="7">
        <f t="shared" si="34"/>
        <v>12.653456377360467</v>
      </c>
      <c r="L223">
        <f t="shared" si="35"/>
        <v>2.3970172769848395</v>
      </c>
      <c r="M223">
        <f t="shared" si="36"/>
        <v>2</v>
      </c>
    </row>
    <row r="224" spans="1:13">
      <c r="A224">
        <v>213</v>
      </c>
      <c r="B224" t="s">
        <v>567</v>
      </c>
      <c r="C224">
        <v>3</v>
      </c>
      <c r="D224">
        <v>1</v>
      </c>
      <c r="E224" s="5">
        <v>0.40029999999999999</v>
      </c>
      <c r="F224">
        <f t="shared" si="29"/>
        <v>-0.28462925524644106</v>
      </c>
      <c r="G224">
        <f t="shared" si="30"/>
        <v>-0.29184605896706839</v>
      </c>
      <c r="H224" s="7">
        <f t="shared" si="31"/>
        <v>0.23523753570593417</v>
      </c>
      <c r="I224">
        <f t="shared" si="32"/>
        <v>76.777921418464189</v>
      </c>
      <c r="J224">
        <f t="shared" si="33"/>
        <v>0.11840284728527319</v>
      </c>
      <c r="K224" s="7">
        <f t="shared" si="34"/>
        <v>8.4332875316015983</v>
      </c>
      <c r="L224">
        <f t="shared" si="35"/>
        <v>0.11840284728527319</v>
      </c>
      <c r="M224">
        <f t="shared" si="36"/>
        <v>2</v>
      </c>
    </row>
    <row r="225" spans="1:13">
      <c r="A225">
        <v>214</v>
      </c>
      <c r="B225" t="s">
        <v>852</v>
      </c>
      <c r="C225">
        <v>7</v>
      </c>
      <c r="D225">
        <v>2</v>
      </c>
      <c r="E225" s="5">
        <v>-4.9299999999999997E-2</v>
      </c>
      <c r="F225">
        <f t="shared" si="29"/>
        <v>-0.27441834026002165</v>
      </c>
      <c r="G225">
        <f t="shared" si="30"/>
        <v>-0.27837243743915208</v>
      </c>
      <c r="H225" s="7">
        <f t="shared" si="31"/>
        <v>-0.18352003873518291</v>
      </c>
      <c r="I225">
        <f t="shared" si="32"/>
        <v>76.195467791885676</v>
      </c>
      <c r="J225">
        <f t="shared" si="33"/>
        <v>5.7874407910367123E-3</v>
      </c>
      <c r="K225" s="7">
        <f t="shared" si="34"/>
        <v>11.020230712196955</v>
      </c>
      <c r="L225">
        <f t="shared" si="35"/>
        <v>5.7874407910367123E-3</v>
      </c>
      <c r="M225">
        <f t="shared" si="36"/>
        <v>2</v>
      </c>
    </row>
    <row r="226" spans="1:13">
      <c r="A226">
        <v>215</v>
      </c>
      <c r="B226" t="s">
        <v>3986</v>
      </c>
      <c r="C226">
        <v>18</v>
      </c>
      <c r="D226">
        <v>1</v>
      </c>
      <c r="E226" s="5">
        <v>-0.123</v>
      </c>
      <c r="F226">
        <f t="shared" si="29"/>
        <v>-0.24633832404736827</v>
      </c>
      <c r="G226">
        <f t="shared" si="30"/>
        <v>-0.29184605896706839</v>
      </c>
      <c r="H226" s="7">
        <f t="shared" si="31"/>
        <v>-0.25216424077323968</v>
      </c>
      <c r="I226">
        <f t="shared" si="32"/>
        <v>75.979959302087366</v>
      </c>
      <c r="J226">
        <f t="shared" si="33"/>
        <v>2.1648349697109898E-2</v>
      </c>
      <c r="K226" s="7">
        <f t="shared" si="34"/>
        <v>11.470588528936096</v>
      </c>
      <c r="L226">
        <f t="shared" si="35"/>
        <v>2.1648349697109898E-2</v>
      </c>
      <c r="M226">
        <f t="shared" si="36"/>
        <v>2</v>
      </c>
    </row>
    <row r="227" spans="1:13">
      <c r="A227">
        <v>216</v>
      </c>
      <c r="B227" t="s">
        <v>1410</v>
      </c>
      <c r="C227">
        <v>34</v>
      </c>
      <c r="D227">
        <v>10</v>
      </c>
      <c r="E227" s="5">
        <v>1.1035999999999999</v>
      </c>
      <c r="F227">
        <f t="shared" si="29"/>
        <v>-0.20549466410169062</v>
      </c>
      <c r="G227">
        <f t="shared" si="30"/>
        <v>-0.17058346521582143</v>
      </c>
      <c r="H227" s="7">
        <f t="shared" si="31"/>
        <v>0.89029136600939862</v>
      </c>
      <c r="I227">
        <f t="shared" si="32"/>
        <v>75.504927186293031</v>
      </c>
      <c r="J227">
        <f t="shared" si="33"/>
        <v>1.018411917388474</v>
      </c>
      <c r="K227" s="7">
        <f t="shared" si="34"/>
        <v>5.0225974771136492</v>
      </c>
      <c r="L227">
        <f t="shared" si="35"/>
        <v>1.018411917388474</v>
      </c>
      <c r="M227">
        <f t="shared" si="36"/>
        <v>2</v>
      </c>
    </row>
    <row r="228" spans="1:13">
      <c r="A228">
        <v>217</v>
      </c>
      <c r="B228" t="s">
        <v>1489</v>
      </c>
      <c r="C228">
        <v>47</v>
      </c>
      <c r="D228">
        <v>5</v>
      </c>
      <c r="E228" s="5">
        <v>-0.35909999999999997</v>
      </c>
      <c r="F228">
        <f t="shared" si="29"/>
        <v>-0.17230919039582754</v>
      </c>
      <c r="G228">
        <f t="shared" si="30"/>
        <v>-0.23795157285540308</v>
      </c>
      <c r="H228" s="7">
        <f t="shared" si="31"/>
        <v>-0.47206785137276758</v>
      </c>
      <c r="I228">
        <f t="shared" si="32"/>
        <v>74.420265063007875</v>
      </c>
      <c r="J228">
        <f t="shared" si="33"/>
        <v>0.14634732890304222</v>
      </c>
      <c r="K228" s="7">
        <f t="shared" si="34"/>
        <v>12.966083738392228</v>
      </c>
      <c r="L228">
        <f t="shared" si="35"/>
        <v>0.14634732890304222</v>
      </c>
      <c r="M228">
        <f t="shared" si="36"/>
        <v>2</v>
      </c>
    </row>
    <row r="229" spans="1:13">
      <c r="A229">
        <v>218</v>
      </c>
      <c r="B229" t="s">
        <v>1513</v>
      </c>
      <c r="C229">
        <v>50</v>
      </c>
      <c r="D229">
        <v>13</v>
      </c>
      <c r="E229" s="5">
        <v>-0.43519999999999998</v>
      </c>
      <c r="F229">
        <f t="shared" si="29"/>
        <v>-0.164651004156013</v>
      </c>
      <c r="G229">
        <f t="shared" si="30"/>
        <v>-0.13016260063207244</v>
      </c>
      <c r="H229" s="7">
        <f t="shared" si="31"/>
        <v>-0.54294741412848158</v>
      </c>
      <c r="I229">
        <f t="shared" si="32"/>
        <v>73.097724529887245</v>
      </c>
      <c r="J229">
        <f t="shared" si="33"/>
        <v>0.22780240490080783</v>
      </c>
      <c r="K229" s="7">
        <f t="shared" si="34"/>
        <v>13.470349738551747</v>
      </c>
      <c r="L229">
        <f t="shared" si="35"/>
        <v>0.22780240490080783</v>
      </c>
      <c r="M229">
        <f t="shared" si="36"/>
        <v>2</v>
      </c>
    </row>
  </sheetData>
  <conditionalFormatting sqref="M12:M229">
    <cfRule type="colorScale" priority="1">
      <colorScale>
        <cfvo type="num" val="1"/>
        <cfvo type="num" val="2"/>
        <cfvo type="num" val="3"/>
        <color rgb="FFFF7128"/>
        <color rgb="FFFFEB84"/>
        <color rgb="FF00B0F0"/>
      </colorScale>
    </cfRule>
  </conditionalFormatting>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student-resources-2-25-2021 (1)</vt:lpstr>
      <vt:lpstr>cluster-analysis</vt:lpstr>
      <vt:lpstr>cluster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melanieshimano@gmail.com</dc:creator>
  <cp:lastModifiedBy>melanieshimano@gmail.com</cp:lastModifiedBy>
  <dcterms:created xsi:type="dcterms:W3CDTF">2021-02-25T18:47:05Z</dcterms:created>
  <dcterms:modified xsi:type="dcterms:W3CDTF">2021-03-01T21:06:35Z</dcterms:modified>
</cp:coreProperties>
</file>